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f8935035b94f2/RRHH_Promaco/Reclutamiento/static/templates/"/>
    </mc:Choice>
  </mc:AlternateContent>
  <xr:revisionPtr revIDLastSave="4" documentId="13_ncr:1_{E9143082-3E33-4A6B-8776-F57C699841E8}" xr6:coauthVersionLast="47" xr6:coauthVersionMax="47" xr10:uidLastSave="{228B4856-5B2A-4AF7-B60B-97DAA50AE544}"/>
  <bookViews>
    <workbookView xWindow="-108" yWindow="-108" windowWidth="23256" windowHeight="12456" tabRatio="915" firstSheet="7" activeTab="7" xr2:uid="{3996437A-E6B3-4E46-B46B-E884FFC238A3}"/>
  </bookViews>
  <sheets>
    <sheet name="CONTROL TIEMPO" sheetId="29" r:id="rId1"/>
    <sheet name="TABLA DESPLEGABLE" sheetId="7" r:id="rId2"/>
    <sheet name="COBERTURA DE PLAZAS" sheetId="17" r:id="rId3"/>
    <sheet name="ESTATUS-ANALISTA" sheetId="26" r:id="rId4"/>
    <sheet name="CERRADAS VRS EN PROCESO MENSUAL" sheetId="18" r:id="rId5"/>
    <sheet name="SOLICITADAS VRS CUBIERTAS" sheetId="20" r:id="rId6"/>
    <sheet name="VACANTES EN PROCESO ANUAL" sheetId="22" r:id="rId7"/>
    <sheet name="CUADRO GENERAL DE PLAZAS" sheetId="1" r:id="rId8"/>
    <sheet name="VACANTE CERRADAS ANUAL" sheetId="23" r:id="rId9"/>
    <sheet name="CANTIDAD SOLICITADA-PUESTO" sheetId="25" r:id="rId10"/>
    <sheet name="DÍAS COBERTURA-PUESTO" sheetId="30" r:id="rId11"/>
    <sheet name="EDAD-PLAZAS" sheetId="28" r:id="rId12"/>
    <sheet name="MOVIMIENTOS" sheetId="36" r:id="rId13"/>
    <sheet name="Control de plazas cerradas" sheetId="2" state="hidden" r:id="rId14"/>
    <sheet name="Mov. Crecimiento Interno" sheetId="5" state="hidden" r:id="rId15"/>
  </sheets>
  <definedNames>
    <definedName name="_xlnm._FilterDatabase" localSheetId="13" hidden="1">'Control de plazas cerradas'!$A$1:$N$1</definedName>
    <definedName name="_xlnm._FilterDatabase" localSheetId="7" hidden="1">'CUADRO GENERAL DE PLAZAS'!$B$8:$AN$264</definedName>
    <definedName name="_xlnm._FilterDatabase" localSheetId="1" hidden="1">'TABLA DESPLEGABLE'!$A$2:$A$4</definedName>
    <definedName name="_xlnm.Print_Area" localSheetId="7">'CUADRO GENERAL DE PLAZAS'!$G$8:$S$8</definedName>
  </definedNames>
  <calcPr calcId="191029"/>
  <pivotCaches>
    <pivotCache cacheId="1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29" l="1"/>
  <c r="D76" i="29" l="1"/>
  <c r="D101" i="29" l="1"/>
  <c r="D52" i="29"/>
  <c r="D43" i="29"/>
  <c r="D90" i="29"/>
  <c r="H8" i="18"/>
  <c r="D111" i="29" l="1"/>
  <c r="D110" i="29"/>
  <c r="D109" i="29"/>
  <c r="D108" i="29"/>
  <c r="D107" i="29"/>
  <c r="D106" i="29"/>
  <c r="D105" i="29"/>
  <c r="D104" i="29"/>
  <c r="D103" i="29"/>
  <c r="D102" i="29"/>
  <c r="D100" i="29"/>
  <c r="D99" i="29"/>
  <c r="D98" i="29"/>
  <c r="D97" i="29"/>
  <c r="D96" i="29"/>
  <c r="D95" i="29"/>
  <c r="D94" i="29"/>
  <c r="D93" i="29"/>
  <c r="D92" i="29"/>
  <c r="D91" i="29"/>
  <c r="D89" i="29"/>
  <c r="D88" i="29"/>
  <c r="D86" i="29"/>
  <c r="D85" i="29"/>
  <c r="D84" i="29"/>
  <c r="D83" i="29"/>
  <c r="D82" i="29"/>
  <c r="D81" i="29"/>
  <c r="D35" i="29"/>
  <c r="D80" i="29"/>
  <c r="D79" i="29"/>
  <c r="D78" i="29"/>
  <c r="D77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1" i="29"/>
  <c r="D50" i="29"/>
  <c r="D49" i="29"/>
  <c r="D48" i="29"/>
  <c r="D47" i="29"/>
  <c r="D46" i="29"/>
  <c r="D45" i="29"/>
  <c r="D44" i="29"/>
  <c r="D42" i="29"/>
  <c r="D41" i="29"/>
  <c r="D40" i="29"/>
  <c r="D39" i="29"/>
  <c r="D38" i="29"/>
  <c r="D37" i="29"/>
  <c r="D36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A69" i="2" l="1"/>
  <c r="A70" i="2" s="1"/>
  <c r="A71" i="2" s="1"/>
  <c r="A72" i="2" s="1"/>
  <c r="A73" i="2" s="1"/>
  <c r="D30" i="2"/>
  <c r="D29" i="2"/>
  <c r="D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Hillary Landaverde</author>
  </authors>
  <commentList>
    <comment ref="S2" authorId="0" shapeId="0" xr:uid="{A394000F-A501-4340-A2BD-ACF0D364FE62}">
      <text>
        <r>
          <rPr>
            <b/>
            <sz val="9"/>
            <color indexed="81"/>
            <rFont val="Tahoma"/>
            <family val="2"/>
          </rPr>
          <t>Hillary Landaverde:</t>
        </r>
        <r>
          <rPr>
            <sz val="9"/>
            <color indexed="81"/>
            <rFont val="Tahoma"/>
            <family val="2"/>
          </rPr>
          <t xml:space="preserve">
Nueva remplazo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Caballero</author>
    <author>Yuri Dominguez</author>
  </authors>
  <commentList>
    <comment ref="K33" authorId="0" shapeId="0" xr:uid="{01096606-EBAA-4C00-9DE9-27722E3C2D54}">
      <text>
        <r>
          <rPr>
            <b/>
            <sz val="9"/>
            <color indexed="81"/>
            <rFont val="Tahoma"/>
            <family val="2"/>
          </rPr>
          <t>Jenny Caballero:</t>
        </r>
        <r>
          <rPr>
            <sz val="9"/>
            <color indexed="81"/>
            <rFont val="Tahoma"/>
            <family val="2"/>
          </rPr>
          <t xml:space="preserve">
Se promovio a Fernando Galo</t>
        </r>
      </text>
    </comment>
    <comment ref="Q54" authorId="1" shapeId="0" xr:uid="{FD0F05C1-9F3A-44AB-B1B6-D0C9659B43BF}">
      <text>
        <r>
          <rPr>
            <b/>
            <sz val="9"/>
            <color indexed="81"/>
            <rFont val="Tahoma"/>
            <family val="2"/>
          </rPr>
          <t>Yuri Dominguez:</t>
        </r>
        <r>
          <rPr>
            <sz val="9"/>
            <color indexed="81"/>
            <rFont val="Tahoma"/>
            <family val="2"/>
          </rPr>
          <t xml:space="preserve">
SE TRABAJAO A TRAVES DE SEARCH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Caballero</author>
    <author>Mario Gutierrez</author>
  </authors>
  <commentList>
    <comment ref="N20" authorId="0" shapeId="0" xr:uid="{F716C7CE-99D9-4525-B560-5DF344DE74B1}">
      <text>
        <r>
          <rPr>
            <b/>
            <sz val="9"/>
            <color indexed="81"/>
            <rFont val="Tahoma"/>
            <family val="2"/>
          </rPr>
          <t>Christian Reyes: Renunció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 xr:uid="{B5187DB4-E524-49D0-A260-D448B2D3B018}">
      <text>
        <r>
          <rPr>
            <b/>
            <sz val="9"/>
            <color indexed="81"/>
            <rFont val="Tahoma"/>
            <family val="2"/>
          </rPr>
          <t>Christian Reyes:</t>
        </r>
        <r>
          <rPr>
            <sz val="9"/>
            <color indexed="81"/>
            <rFont val="Tahoma"/>
            <family val="2"/>
          </rPr>
          <t xml:space="preserve">
 Renunció</t>
        </r>
      </text>
    </comment>
    <comment ref="N54" authorId="1" shapeId="0" xr:uid="{7C20D4EB-67A4-4E79-AE8C-4AFC4DA47320}">
      <text>
        <r>
          <rPr>
            <b/>
            <sz val="9"/>
            <color indexed="81"/>
            <rFont val="Tahoma"/>
            <family val="2"/>
          </rPr>
          <t>Mario Gutierrez:</t>
        </r>
        <r>
          <rPr>
            <sz val="9"/>
            <color indexed="81"/>
            <rFont val="Tahoma"/>
            <family val="2"/>
          </rPr>
          <t xml:space="preserve">
completo 3 de 3
</t>
        </r>
      </text>
    </comment>
  </commentList>
</comments>
</file>

<file path=xl/sharedStrings.xml><?xml version="1.0" encoding="utf-8"?>
<sst xmlns="http://schemas.openxmlformats.org/spreadsheetml/2006/main" count="1360" uniqueCount="511">
  <si>
    <t>UNIDAD DE NEGOCIO</t>
  </si>
  <si>
    <t>DEPARTAMENTO</t>
  </si>
  <si>
    <t>PUESTO</t>
  </si>
  <si>
    <t>UNID-PUESTO</t>
  </si>
  <si>
    <t>TIEMPO</t>
  </si>
  <si>
    <t>ADMON P. PRODUCCION</t>
  </si>
  <si>
    <t>CONTABILIDAD</t>
  </si>
  <si>
    <t>ADMINISTRADOR</t>
  </si>
  <si>
    <t>CEDIS</t>
  </si>
  <si>
    <t>BODEGA CEDIS</t>
  </si>
  <si>
    <t>CALIDAD</t>
  </si>
  <si>
    <t>GESTIÓN DE CALIDAD</t>
  </si>
  <si>
    <t>ANALISTA DE PROCESOS</t>
  </si>
  <si>
    <t>R. RECURSOS HUMANOS</t>
  </si>
  <si>
    <t>RRHH</t>
  </si>
  <si>
    <t>ANALISTA DE RECLUTAMIENTO</t>
  </si>
  <si>
    <t>ADMINISTRACION</t>
  </si>
  <si>
    <t>LEGAL</t>
  </si>
  <si>
    <t>APODERADO LEGAL</t>
  </si>
  <si>
    <t>CALL CENTER</t>
  </si>
  <si>
    <t>VENTAS</t>
  </si>
  <si>
    <t>ASESOR DE VENTAS</t>
  </si>
  <si>
    <t>CONTRATISTA</t>
  </si>
  <si>
    <t>INDUSTRIA</t>
  </si>
  <si>
    <t>MAYOREO</t>
  </si>
  <si>
    <t>PROYECTOS</t>
  </si>
  <si>
    <t>SUPER TIENDA</t>
  </si>
  <si>
    <t>GENERAL GENERAL</t>
  </si>
  <si>
    <t>GERENCIA</t>
  </si>
  <si>
    <t>ASISTENTE DE GERENCIA</t>
  </si>
  <si>
    <t>AUXILIAR CONTABLE</t>
  </si>
  <si>
    <t>AUDITORIA</t>
  </si>
  <si>
    <t>AUXILIAR DE AUDITORIA INTERNA</t>
  </si>
  <si>
    <t>BODEGA CERAMICA</t>
  </si>
  <si>
    <t>AUXILIAR DE BODEGA</t>
  </si>
  <si>
    <t>BODEGA HIERRO</t>
  </si>
  <si>
    <t>BODEGA MADERA</t>
  </si>
  <si>
    <t>BODEGA TIENDA</t>
  </si>
  <si>
    <t>AUXILIAR DE DESPACHO</t>
  </si>
  <si>
    <t>INGRESOS</t>
  </si>
  <si>
    <t>AUXILIAR DE INGRESOS</t>
  </si>
  <si>
    <t>TRANSPORTE</t>
  </si>
  <si>
    <t>LOGISTICA</t>
  </si>
  <si>
    <t>AUXILIAR DE LOGISTICA</t>
  </si>
  <si>
    <t>MERCADEO</t>
  </si>
  <si>
    <t>AUXILIAR DE MERSHANDESING</t>
  </si>
  <si>
    <t>AUXILIAR DE PROCESOS</t>
  </si>
  <si>
    <t>AUXILIAR DE RECEPCION</t>
  </si>
  <si>
    <t>AUXILIAR DE REFIL</t>
  </si>
  <si>
    <t>TESORERIA</t>
  </si>
  <si>
    <t>AUXILIAR DE TESORERIA</t>
  </si>
  <si>
    <t>CAJA</t>
  </si>
  <si>
    <t>CAJERO</t>
  </si>
  <si>
    <t>COMUNITY MANAGER</t>
  </si>
  <si>
    <t>CONTADOR</t>
  </si>
  <si>
    <t>COORDINADOR DE BODEGA</t>
  </si>
  <si>
    <t>COORDINADOR DE COMPENSACIONES</t>
  </si>
  <si>
    <t>DESARROLLO ORGANIZACIONAL</t>
  </si>
  <si>
    <t>D.O</t>
  </si>
  <si>
    <t>COORDINADOR DE D.O</t>
  </si>
  <si>
    <t>COORDINADOR DE DESPACHO</t>
  </si>
  <si>
    <t>INVENTARIO</t>
  </si>
  <si>
    <t>COORDINADOR DE INVENTARIO</t>
  </si>
  <si>
    <t>COORDINADOR DE LOGISTICA</t>
  </si>
  <si>
    <t>COORDINADOR DE MERCADEO</t>
  </si>
  <si>
    <t>MONITOREO</t>
  </si>
  <si>
    <t>IT</t>
  </si>
  <si>
    <t>COORDINADOR DE MONITOREO</t>
  </si>
  <si>
    <t>CONCRETO</t>
  </si>
  <si>
    <t>PRODUCCION</t>
  </si>
  <si>
    <t>COORDINADOR DE PRODUCCION</t>
  </si>
  <si>
    <t>DESPACHADOR</t>
  </si>
  <si>
    <t>DISEÑADOR GRAFICO</t>
  </si>
  <si>
    <t>EDECAN</t>
  </si>
  <si>
    <t>CAFETERIA</t>
  </si>
  <si>
    <t>ENCARGADA DE VENTAS CAFETERIA</t>
  </si>
  <si>
    <t>ENCARGADO DE ALMACEN</t>
  </si>
  <si>
    <t>ENCARGADO DE AREA</t>
  </si>
  <si>
    <t>BODEGA CEMENTO</t>
  </si>
  <si>
    <t>ENCARGADO DE BODEGA</t>
  </si>
  <si>
    <t>ENCARGADO DE DEVOLUCIONES</t>
  </si>
  <si>
    <t>ENCARGADO DE ENVIOS</t>
  </si>
  <si>
    <t>ENCARGADO DE RECEPCIÒN</t>
  </si>
  <si>
    <t>ENCUESTADOR</t>
  </si>
  <si>
    <t>GERENTE ADMISTRATIVO</t>
  </si>
  <si>
    <t>GERENTE DE AUDITORIA</t>
  </si>
  <si>
    <t>COMPRAS</t>
  </si>
  <si>
    <t>GERENTE DE COMPRAS</t>
  </si>
  <si>
    <t>RECUPERACION</t>
  </si>
  <si>
    <t>CREDITOS Y RECUPERACIONES</t>
  </si>
  <si>
    <t>GERENTE DE CREDITOS</t>
  </si>
  <si>
    <t>GERENTE DE MERCADEO</t>
  </si>
  <si>
    <t>GERENTE DE PRODUCCION</t>
  </si>
  <si>
    <t>FINANZAS</t>
  </si>
  <si>
    <t>GERENTE FINANCIERO</t>
  </si>
  <si>
    <t>INFORMATICA</t>
  </si>
  <si>
    <t>GERENTE IT</t>
  </si>
  <si>
    <t>OPERACIONES</t>
  </si>
  <si>
    <t>GERENTE DE OPERACIONES</t>
  </si>
  <si>
    <t>EJECUTIVO</t>
  </si>
  <si>
    <t>GERENCIA DE OPERACIONES</t>
  </si>
  <si>
    <t>GERENTE OPERATIVO</t>
  </si>
  <si>
    <t>GERENTE RRHH</t>
  </si>
  <si>
    <t>GESTOR DE COMPRAS</t>
  </si>
  <si>
    <t>CREDITO Y RECUPERACIONES</t>
  </si>
  <si>
    <t>GESTOR DE CREDITOS Y COBRANZA</t>
  </si>
  <si>
    <t>JEFE DE BODEGA</t>
  </si>
  <si>
    <t>JEFE DE COMPRAS</t>
  </si>
  <si>
    <t>JEFE DE CRÉDITO Y RECUPERACIÓN</t>
  </si>
  <si>
    <t>JEFE DE INVENTARIO</t>
  </si>
  <si>
    <t>JEFE DE LOGISTICA</t>
  </si>
  <si>
    <t>JEFE DE OPERACIONES</t>
  </si>
  <si>
    <t>JEFE DE PROYECTOS</t>
  </si>
  <si>
    <t>ST,CONTRA,(EX,SL)</t>
  </si>
  <si>
    <t>JEFE DE SUCURSAL</t>
  </si>
  <si>
    <t>JEFE DE TESORERIA</t>
  </si>
  <si>
    <t>JEFE DE TIENDA</t>
  </si>
  <si>
    <t>MRO</t>
  </si>
  <si>
    <t>OPERADOR DE MONITOREO</t>
  </si>
  <si>
    <t>OPERADOR DE MONTACARGA</t>
  </si>
  <si>
    <t>PICK-LIST</t>
  </si>
  <si>
    <t>PROGRAMADOR</t>
  </si>
  <si>
    <t>PROMOTOR DE VENTAS</t>
  </si>
  <si>
    <t>REECEPCIÓN DE MATERIALES</t>
  </si>
  <si>
    <t>MANTENIMIENTO</t>
  </si>
  <si>
    <t>SOLDADOR DE MAQUINARIA</t>
  </si>
  <si>
    <t>SOPORTE TECNICO</t>
  </si>
  <si>
    <t>SUPERVISOR DE CAJA</t>
  </si>
  <si>
    <t>SUPERVISOR DE INGRESOS</t>
  </si>
  <si>
    <t>SUPERVISOR DE TIENDA</t>
  </si>
  <si>
    <t>SUPER TIENDA (SL,CH,CD,)</t>
  </si>
  <si>
    <t>SUPERVISOR DE TIENDAS</t>
  </si>
  <si>
    <t>SUPERVISOR DE VENTAS</t>
  </si>
  <si>
    <t>SUPERVISORA DE CAFETERIA</t>
  </si>
  <si>
    <t>ANALISTA</t>
  </si>
  <si>
    <t>SUCURSAL</t>
  </si>
  <si>
    <t>EMPRESA</t>
  </si>
  <si>
    <t>AÑO</t>
  </si>
  <si>
    <t>MES</t>
  </si>
  <si>
    <t>DNI</t>
  </si>
  <si>
    <t xml:space="preserve">TIEMPO PROMEDIO DE COERTURA </t>
  </si>
  <si>
    <t>FECHA DE SOLICITUD</t>
  </si>
  <si>
    <t>FECHA DE COBERTURA</t>
  </si>
  <si>
    <t>FECHA LIMITE DE COBERURA</t>
  </si>
  <si>
    <t xml:space="preserve">CUMPLIMIENTO </t>
  </si>
  <si>
    <t>CANTIDAD SOLICITADA</t>
  </si>
  <si>
    <t xml:space="preserve">DEPARTAMENTO </t>
  </si>
  <si>
    <t>PRIORIDAD</t>
  </si>
  <si>
    <t>JERARQUIA</t>
  </si>
  <si>
    <t>ESTATUS</t>
  </si>
  <si>
    <t>MODO</t>
  </si>
  <si>
    <t>MOTIVO</t>
  </si>
  <si>
    <t>NOMBRE DEL PERSONAL A REMPLAZAR</t>
  </si>
  <si>
    <t>FUENTE DE RECLUTAMIENTO</t>
  </si>
  <si>
    <t>NOMBRE DEL CONTRATADO</t>
  </si>
  <si>
    <t xml:space="preserve">GENERO </t>
  </si>
  <si>
    <t>MEDIO DE RECLUTAMIENTO</t>
  </si>
  <si>
    <t xml:space="preserve">SALARIO </t>
  </si>
  <si>
    <t xml:space="preserve">COMBUSTILE </t>
  </si>
  <si>
    <t xml:space="preserve">DEPRESIACIÓN </t>
  </si>
  <si>
    <t xml:space="preserve">COMISIÓN </t>
  </si>
  <si>
    <t>BONO</t>
  </si>
  <si>
    <t xml:space="preserve">HOSPEDAJE </t>
  </si>
  <si>
    <t xml:space="preserve">TIPO CONTRATO </t>
  </si>
  <si>
    <t>CHRISTIAN REYES</t>
  </si>
  <si>
    <t>CH</t>
  </si>
  <si>
    <t xml:space="preserve">IMPORTADORA </t>
  </si>
  <si>
    <t>ACERO</t>
  </si>
  <si>
    <t xml:space="preserve">ENERO </t>
  </si>
  <si>
    <t>ALTA</t>
  </si>
  <si>
    <t>GERENCIAL</t>
  </si>
  <si>
    <t>EN PROCESO</t>
  </si>
  <si>
    <t xml:space="preserve">NUEVA </t>
  </si>
  <si>
    <t>RENUNCIA</t>
  </si>
  <si>
    <t>INTERNO</t>
  </si>
  <si>
    <t>F</t>
  </si>
  <si>
    <t>CORREO</t>
  </si>
  <si>
    <t xml:space="preserve">DIRECTO </t>
  </si>
  <si>
    <t>MELODY PERALTA</t>
  </si>
  <si>
    <t>SL</t>
  </si>
  <si>
    <t>MSGAD</t>
  </si>
  <si>
    <t>FEBRERO</t>
  </si>
  <si>
    <t>MEDIA</t>
  </si>
  <si>
    <t>JEFATURA</t>
  </si>
  <si>
    <t>CERRADA</t>
  </si>
  <si>
    <t>REEMPLAZO</t>
  </si>
  <si>
    <t>DESPIDO</t>
  </si>
  <si>
    <t xml:space="preserve">EXTERNO </t>
  </si>
  <si>
    <t>M</t>
  </si>
  <si>
    <t>TECOLOCO</t>
  </si>
  <si>
    <t xml:space="preserve">SERVICIOS PROFESIONALES </t>
  </si>
  <si>
    <t>CH-CD</t>
  </si>
  <si>
    <t>PROMACO</t>
  </si>
  <si>
    <t>MARZO</t>
  </si>
  <si>
    <t>BAJA</t>
  </si>
  <si>
    <t>ADMINISTRACIÓN</t>
  </si>
  <si>
    <t>CANCELADA</t>
  </si>
  <si>
    <t>ABANDONO</t>
  </si>
  <si>
    <t>INSITU</t>
  </si>
  <si>
    <t>TEMPORAL</t>
  </si>
  <si>
    <t>PP</t>
  </si>
  <si>
    <t>URBANIZADORA</t>
  </si>
  <si>
    <t>ABRIL</t>
  </si>
  <si>
    <t>ASESOR DE CREDITOS Y RECUPERACIONES</t>
  </si>
  <si>
    <t>COMERCIAL</t>
  </si>
  <si>
    <t>ESPERA DE INGRESO</t>
  </si>
  <si>
    <t>MOVIMIENTO INTERNO</t>
  </si>
  <si>
    <t>REFERIDO</t>
  </si>
  <si>
    <t>CH-E</t>
  </si>
  <si>
    <t>HACIENDA</t>
  </si>
  <si>
    <t>MAYO</t>
  </si>
  <si>
    <t>OPERATIVO</t>
  </si>
  <si>
    <t>VENCIMIENTO CONTRATO</t>
  </si>
  <si>
    <t>JUNIO</t>
  </si>
  <si>
    <t>ASISTENTE ADMINISTRATIVO</t>
  </si>
  <si>
    <t>FACEBOOK</t>
  </si>
  <si>
    <t>JULIO</t>
  </si>
  <si>
    <t>BODEGA OUTLE</t>
  </si>
  <si>
    <t>ASISTENTE DE MANTENIMIENTO</t>
  </si>
  <si>
    <t>WHATSAPP</t>
  </si>
  <si>
    <t>AGOSTO</t>
  </si>
  <si>
    <t>BODEGA PVC</t>
  </si>
  <si>
    <t>ASISTENTE DE RECURSOS</t>
  </si>
  <si>
    <t>LINKEDIN</t>
  </si>
  <si>
    <t>SEPTIEMBRE</t>
  </si>
  <si>
    <t>FERIA DE EMPLEO</t>
  </si>
  <si>
    <t>OCTUBRE</t>
  </si>
  <si>
    <t>AFICHE</t>
  </si>
  <si>
    <t>NOVIEMBRE</t>
  </si>
  <si>
    <t xml:space="preserve">CANALES DIGITALES </t>
  </si>
  <si>
    <t>DICIEMBRE</t>
  </si>
  <si>
    <t>CANALES DIGITALES</t>
  </si>
  <si>
    <t xml:space="preserve">GERENCIA </t>
  </si>
  <si>
    <t>AUXILIAR DE INVENTARIO</t>
  </si>
  <si>
    <t>AUXILIAR DE MANTENIMIENTO</t>
  </si>
  <si>
    <t>AUXILIAR DE RRHH</t>
  </si>
  <si>
    <t>CONTRATISTA RUTA</t>
  </si>
  <si>
    <t>AYUDANTE DE MOTORISTA</t>
  </si>
  <si>
    <t>LIMPIEZA Y ASEO</t>
  </si>
  <si>
    <t>AYUDANTE DE PRODUCCION</t>
  </si>
  <si>
    <t>AYUDANTE MANTENIMIENTO</t>
  </si>
  <si>
    <t>BUSINESS ANALYTICS</t>
  </si>
  <si>
    <t>MEDICO</t>
  </si>
  <si>
    <t>COMMUNITY MANAGER</t>
  </si>
  <si>
    <t>COORDINADOR DE INVENTARIO Y BODEGA</t>
  </si>
  <si>
    <t>SEGURIDAD</t>
  </si>
  <si>
    <t>COORDINADOR DE NOMINAS Y COMPENSACIONES</t>
  </si>
  <si>
    <t>COORDINADOR DE PRODUCCION CONCRETOS</t>
  </si>
  <si>
    <t>TRITURADOS</t>
  </si>
  <si>
    <t>E-COMERCE</t>
  </si>
  <si>
    <t>EJECUTIVO DE VENTAS</t>
  </si>
  <si>
    <t>ENCARGADO DE DESPACHO</t>
  </si>
  <si>
    <t>Encargado de Devoluciones y Garantias</t>
  </si>
  <si>
    <t>ENCARGADO DE REFIL</t>
  </si>
  <si>
    <t>ENCARGADO RECEPCION DE BODEGA</t>
  </si>
  <si>
    <t>ENCRAGADO DE HACIENDA</t>
  </si>
  <si>
    <t>GERENTE ADNISTRATIVO</t>
  </si>
  <si>
    <t>GERENTE COMERCIAL</t>
  </si>
  <si>
    <t>GERENTE DE IT</t>
  </si>
  <si>
    <t>GERENTE DE MAYOREO</t>
  </si>
  <si>
    <t>GERENTE GENERAL</t>
  </si>
  <si>
    <t>GERENTE PROPIETARIO</t>
  </si>
  <si>
    <t>JEFA DE INVENTARIO</t>
  </si>
  <si>
    <t>JEFE DE AUDITORIA INTERNA</t>
  </si>
  <si>
    <t>JEFE DE INDUSTRIA Y PROYECTOS</t>
  </si>
  <si>
    <t>JEFE DE MANTENIMIENTO</t>
  </si>
  <si>
    <t>JEFE DE VENTAS DIGITALES</t>
  </si>
  <si>
    <t>LIMPIEZA</t>
  </si>
  <si>
    <t>MECANICO</t>
  </si>
  <si>
    <t>MEDICO GENERAL</t>
  </si>
  <si>
    <t>MERCHANDISING</t>
  </si>
  <si>
    <t>MEZCLADOR</t>
  </si>
  <si>
    <t>OPERADOR DE MAQUINARIA</t>
  </si>
  <si>
    <t>OPERADOR VEHICULO</t>
  </si>
  <si>
    <t>PUESTO QUE DESEMPEÑA</t>
  </si>
  <si>
    <t>REFILEADOR</t>
  </si>
  <si>
    <t>REGADOR</t>
  </si>
  <si>
    <t>SOCIO</t>
  </si>
  <si>
    <t>SUPERVISO DE CONTRATISTA</t>
  </si>
  <si>
    <t>SUPERVISOR  DE SERVICIOS GENERALES</t>
  </si>
  <si>
    <t>SUPERVISOR DE MANTENIMIENTO</t>
  </si>
  <si>
    <t>SUPERVISOR DE PROYECTOS</t>
  </si>
  <si>
    <t>SUPERVISORA DE CAJA</t>
  </si>
  <si>
    <t>VIGILANTE</t>
  </si>
  <si>
    <t>GERENTE DE CREDITO Y RECUPERACIONES</t>
  </si>
  <si>
    <t>JEFE DE MARCA</t>
  </si>
  <si>
    <t>GERENTE DE DESARROLLO DE PROYECTOS E INDUSTRIAS</t>
  </si>
  <si>
    <t>COORDINADOR ADMINISTRATIVO Y GESTIÓN DE URBANIZADORA</t>
  </si>
  <si>
    <t>AYUDANTE DE CARGA</t>
  </si>
  <si>
    <t>COORDINADOR DE DESARROLLO ORGANIZACIONAL</t>
  </si>
  <si>
    <t>ADMINISTRADOR DE HACIENDA</t>
  </si>
  <si>
    <t>JEFE DE INDUSTRIAS Y PROYECTOS</t>
  </si>
  <si>
    <t>COBERTURA DE PLAZAS</t>
  </si>
  <si>
    <t>Cuenta de ESTATUS</t>
  </si>
  <si>
    <t>Etiquetas de columna</t>
  </si>
  <si>
    <t>Total general</t>
  </si>
  <si>
    <t>Etiquetas de fila</t>
  </si>
  <si>
    <t>ESTATUS DE PLAZAS POR ANALISTA</t>
  </si>
  <si>
    <t>(en blanco)</t>
  </si>
  <si>
    <t xml:space="preserve">PLAZAS CERRADAS VRS PLAZAS EN PROCESO MENSUAL </t>
  </si>
  <si>
    <t>(Varios elementos)</t>
  </si>
  <si>
    <t>MES CORTE</t>
  </si>
  <si>
    <t xml:space="preserve">% Acumulado del mes </t>
  </si>
  <si>
    <t>PLAZAS SOLICITADAS VRS PLAZAS CUBIERTAS</t>
  </si>
  <si>
    <t>(Todas)</t>
  </si>
  <si>
    <t>Unidad de Negocio</t>
  </si>
  <si>
    <t>Suma de CANTIDAD SOLICITADA</t>
  </si>
  <si>
    <t>Suma de CANTIDAD CUBIERTA</t>
  </si>
  <si>
    <t>PLAZAS EN PROCESO ANUAL</t>
  </si>
  <si>
    <t>Proveedora de Materiales de Construcción S de R.L.</t>
  </si>
  <si>
    <t xml:space="preserve"> Registro de Control de Plazas</t>
  </si>
  <si>
    <r>
      <t xml:space="preserve">CÓDIGO: </t>
    </r>
    <r>
      <rPr>
        <sz val="12"/>
        <color theme="1"/>
        <rFont val="Times New Roman"/>
        <family val="1"/>
      </rPr>
      <t>RRHH-RE-03</t>
    </r>
  </si>
  <si>
    <r>
      <t xml:space="preserve">VERSIÓN: </t>
    </r>
    <r>
      <rPr>
        <sz val="12"/>
        <color theme="1"/>
        <rFont val="Times New Roman"/>
        <family val="1"/>
      </rPr>
      <t>00</t>
    </r>
  </si>
  <si>
    <r>
      <t xml:space="preserve">FECHA DE ACTUALIZACIÓN: </t>
    </r>
    <r>
      <rPr>
        <sz val="12"/>
        <color theme="1"/>
        <rFont val="Times New Roman"/>
        <family val="1"/>
      </rPr>
      <t>27/02/2024</t>
    </r>
  </si>
  <si>
    <r>
      <t xml:space="preserve">ELABORADO POR: </t>
    </r>
    <r>
      <rPr>
        <sz val="12"/>
        <color theme="1"/>
        <rFont val="Times New Roman"/>
        <family val="1"/>
      </rPr>
      <t>DEPTO. PROCESOS</t>
    </r>
  </si>
  <si>
    <t>MES DE SOLICITUD</t>
  </si>
  <si>
    <t>MOTIVO DE INGRESO</t>
  </si>
  <si>
    <t xml:space="preserve">TIEMPO PROMEDIO DE COBERTURA </t>
  </si>
  <si>
    <t>FECHA DE INICIO DE BUSQUEDA</t>
  </si>
  <si>
    <t>FECHA DE INGRESO</t>
  </si>
  <si>
    <t>TIEMPO EFECTIVO DE COBERTURA</t>
  </si>
  <si>
    <t>TIEMPO EFECTIVO DE FECHA DE INGRESO</t>
  </si>
  <si>
    <t>FECHA LIMITE DE COBERTURA</t>
  </si>
  <si>
    <t>TIEMPO DISPONIBLE</t>
  </si>
  <si>
    <t>CANTIDAD CUBIERTA</t>
  </si>
  <si>
    <t>EDAD</t>
  </si>
  <si>
    <t xml:space="preserve">DEPRECIACIÓN </t>
  </si>
  <si>
    <t>L. 8,500.00</t>
  </si>
  <si>
    <t>L. 14,000.00</t>
  </si>
  <si>
    <t>L. 12,000.00</t>
  </si>
  <si>
    <t>L. 8,250.00</t>
  </si>
  <si>
    <t>L. 10,000.00</t>
  </si>
  <si>
    <t>L. 11,300.00</t>
  </si>
  <si>
    <t>PLAZAS CERRADAS ANUAL</t>
  </si>
  <si>
    <t>CANTIDAD SOLICITADA POR PUESTO</t>
  </si>
  <si>
    <t>Cuenta de CANTIDAD SOLICITADA</t>
  </si>
  <si>
    <t>DÍAS PROMEDIO DE COBERTURA POR PUESTO</t>
  </si>
  <si>
    <t>Promedio de TIEMPO EFECTIVO DE COBERTURA</t>
  </si>
  <si>
    <t>EDADES DE PLAZAS</t>
  </si>
  <si>
    <t>Promedio de EDAD</t>
  </si>
  <si>
    <t>MOVIMIENTOS</t>
  </si>
  <si>
    <t>Cuenta de MOTIVO DE INGRESO</t>
  </si>
  <si>
    <t>#</t>
  </si>
  <si>
    <t xml:space="preserve">Fecha de solicitud </t>
  </si>
  <si>
    <t xml:space="preserve">Fecha de cobertura </t>
  </si>
  <si>
    <t>Dias</t>
  </si>
  <si>
    <t>Mes</t>
  </si>
  <si>
    <t>Empresa</t>
  </si>
  <si>
    <t>Sucursal</t>
  </si>
  <si>
    <t>Departamento</t>
  </si>
  <si>
    <t>Puesto</t>
  </si>
  <si>
    <t>Cantidad Solicitada</t>
  </si>
  <si>
    <t>Cantidad Cubierta</t>
  </si>
  <si>
    <t>Salario</t>
  </si>
  <si>
    <t xml:space="preserve">Descripción del estatus </t>
  </si>
  <si>
    <t>Nota</t>
  </si>
  <si>
    <t>Enero</t>
  </si>
  <si>
    <t>Cedis</t>
  </si>
  <si>
    <t>Auxiliar de Bodega</t>
  </si>
  <si>
    <t>L. 7,500.00</t>
  </si>
  <si>
    <t>Cerrada</t>
  </si>
  <si>
    <t>Carlos Misael Zepeda Lopez (Externo)</t>
  </si>
  <si>
    <t>Enmanuel Alexander Gomez Lopez (Externo)</t>
  </si>
  <si>
    <t>Bodega Tienda</t>
  </si>
  <si>
    <t>Refil</t>
  </si>
  <si>
    <t>Yenci Elizabeth Canales (Externo)</t>
  </si>
  <si>
    <t>Mayoreo</t>
  </si>
  <si>
    <t>Asesor de Ventas Foráneo</t>
  </si>
  <si>
    <t>Angel Nazareth Zelaya (Externo)</t>
  </si>
  <si>
    <t>Transporte</t>
  </si>
  <si>
    <t>Motorista</t>
  </si>
  <si>
    <t>L. 6,500.00</t>
  </si>
  <si>
    <t>Lebis Zahid Valdez Izaguirre (Reingreso)</t>
  </si>
  <si>
    <t>Erick Alejandro Aguirre (Externo)</t>
  </si>
  <si>
    <t>Super Tienda</t>
  </si>
  <si>
    <t>Promotor de Ventas</t>
  </si>
  <si>
    <t>L. 7,800.00</t>
  </si>
  <si>
    <t>Jency Ivannia Montoya Espino (Externo)</t>
  </si>
  <si>
    <t>Rigoberto Velasquez Lopez (Practicante)</t>
  </si>
  <si>
    <t>Selenia Jeaneth Baca Villatoro (Externo)</t>
  </si>
  <si>
    <t>Picklist</t>
  </si>
  <si>
    <t>Susy Geraldina Manzanarez Gutierrez (Practicante)</t>
  </si>
  <si>
    <t>Bodega Hierro</t>
  </si>
  <si>
    <t>Astin Noel Baca Corea (Externo)</t>
  </si>
  <si>
    <t>Bodega Tienda Cedis</t>
  </si>
  <si>
    <t>David Josue Castro (Externo)</t>
  </si>
  <si>
    <t>Mantenimiento</t>
  </si>
  <si>
    <t>Luis Miguel Rivas Zambrano (Externo)</t>
  </si>
  <si>
    <t>Romario Tafarel Alvarado Flores (Externo)</t>
  </si>
  <si>
    <t>Armando Jose Aguilera (Externo)</t>
  </si>
  <si>
    <t xml:space="preserve">Ruta </t>
  </si>
  <si>
    <t>Asesor de Ventas en Ruta CH</t>
  </si>
  <si>
    <t>Bayron David Solorzano Diaz (Externo)</t>
  </si>
  <si>
    <t>Industria</t>
  </si>
  <si>
    <t>Asesor de Ventas Industria</t>
  </si>
  <si>
    <t>L. 21,000.00</t>
  </si>
  <si>
    <t>Jose Heriberto Gallardo Garcia (Externo)</t>
  </si>
  <si>
    <t>Caja</t>
  </si>
  <si>
    <t>Cajera</t>
  </si>
  <si>
    <t>Gloria Stephanie Perez Villalta (Externo)</t>
  </si>
  <si>
    <t>Cajero</t>
  </si>
  <si>
    <t>Carlos Alfredo Cruz Galo (Externo)</t>
  </si>
  <si>
    <t>Edwin David Andino Blandin (Externo)</t>
  </si>
  <si>
    <t>Supervisor de ruta CH &amp; SL</t>
  </si>
  <si>
    <t>Jose Lino Garcia Caballero (Externo)</t>
  </si>
  <si>
    <t>Febrero</t>
  </si>
  <si>
    <t xml:space="preserve">Asesor de Ventas Mayoreo </t>
  </si>
  <si>
    <t>L. 22,000.00</t>
  </si>
  <si>
    <t>Marcos Josue Lagos Guillen (Externo)</t>
  </si>
  <si>
    <t>Jose Adalid Alvarez (Externo)</t>
  </si>
  <si>
    <t>Jaime Enrique Garcia (Externo)</t>
  </si>
  <si>
    <t>Asesor de Ventas en Ruta SL</t>
  </si>
  <si>
    <t>Elder Eleazar Castillo (Externo)</t>
  </si>
  <si>
    <t>Meilyn Soneyda Ordoñez (Externo)</t>
  </si>
  <si>
    <t>Jeser Asael Ramirez (Externo)</t>
  </si>
  <si>
    <t>Nery Alberto Diaz (Externo)</t>
  </si>
  <si>
    <t>Edixon Lizandro Lopez Aguilar (Externo)</t>
  </si>
  <si>
    <t>Ronal Mauricio Cerrato Ortiz (Externo)</t>
  </si>
  <si>
    <t>Bodega Madera</t>
  </si>
  <si>
    <t>Jesus Antonio Gonzales Paz (Externo)</t>
  </si>
  <si>
    <t>Impulsador</t>
  </si>
  <si>
    <t>Kevin Geovany Baca Perez (Externo)</t>
  </si>
  <si>
    <t>Moses David Arias Gallardo (Externo)</t>
  </si>
  <si>
    <t>Programador</t>
  </si>
  <si>
    <t>Malco Josue Baquedano (Reingreso)</t>
  </si>
  <si>
    <t>Maria Jose Ordoñez Olivera (Externo)</t>
  </si>
  <si>
    <t>Proyectos</t>
  </si>
  <si>
    <t>Facturador</t>
  </si>
  <si>
    <t>L. 9,000.00</t>
  </si>
  <si>
    <t>Iris Merary Ordoñez Osorto (Externo)</t>
  </si>
  <si>
    <t>Auxiliar de Bodega (Pasantía)</t>
  </si>
  <si>
    <t>Edas Jose Fonseca Sauceda (World Vision)</t>
  </si>
  <si>
    <t>Marzo</t>
  </si>
  <si>
    <t>Henri Noe Flores Zeron (Externo)</t>
  </si>
  <si>
    <t>Carlos Roberto Cruz Ochoa (Externo)</t>
  </si>
  <si>
    <t>Gerente de marcas</t>
  </si>
  <si>
    <t>Eduardo Jared Andino Pavon (Externo)</t>
  </si>
  <si>
    <t>Compras</t>
  </si>
  <si>
    <t>Asesor de créditos y recuperaciones</t>
  </si>
  <si>
    <t xml:space="preserve">Yasmin Abdiel Paz Paz </t>
  </si>
  <si>
    <t>Auxiliar de bodega</t>
  </si>
  <si>
    <t>Pablo Cesar Ramos Rios (Externo)</t>
  </si>
  <si>
    <t>Juan Manuel Guzman Cardenas (Externo)</t>
  </si>
  <si>
    <t>Luis Gustavo Najar Casco (Externo)</t>
  </si>
  <si>
    <t>Jose Noe Reyes Cruz (Externo)</t>
  </si>
  <si>
    <t>Melvin Alexander Lagos Ramirez (Externo)</t>
  </si>
  <si>
    <t>Maynor Steven Hernandez Rubí (Externo)</t>
  </si>
  <si>
    <t>Mercadeo</t>
  </si>
  <si>
    <t>Diseñador Grafico</t>
  </si>
  <si>
    <t>Mauricio Daniel Flores Perdomo (Externo)</t>
  </si>
  <si>
    <t>Luis Alfredo Flores Chirinos (Externo)</t>
  </si>
  <si>
    <t>Call Center</t>
  </si>
  <si>
    <t>Osman David Aguirre Herrera (Interno)</t>
  </si>
  <si>
    <t>Ebelin Madaí Canales Bustillo (Externo)</t>
  </si>
  <si>
    <t>Abril</t>
  </si>
  <si>
    <t>Williams Josue Arriola Hernandez (Externo)</t>
  </si>
  <si>
    <t>Operador de Montacargas</t>
  </si>
  <si>
    <t>Oscar Rolando Ramirez Lopez (Externo)</t>
  </si>
  <si>
    <t>Soporte Técnico</t>
  </si>
  <si>
    <t>Elmer Denilson Alvarez Aguilar (Externo)</t>
  </si>
  <si>
    <t>Angel Augusto Santos Valdez (Externo)</t>
  </si>
  <si>
    <t>Contabilidad</t>
  </si>
  <si>
    <t>Auxiliar de Contabilidad</t>
  </si>
  <si>
    <t>Lovely Sorayén Uclés Aguilar (Externo)</t>
  </si>
  <si>
    <t>Marlon Alexander Sanchez Gunera (Externo)</t>
  </si>
  <si>
    <t>Jose Feliciano Ruiz Cruz (Externo)</t>
  </si>
  <si>
    <t>Auxiliar de Despacho</t>
  </si>
  <si>
    <t>L. 10,500.00</t>
  </si>
  <si>
    <t>Cristian Jonatan Alvarez Osorio (Externo)</t>
  </si>
  <si>
    <t>Franklin Alexis Izaguirre Nuñez (Externo)</t>
  </si>
  <si>
    <t>Encargado de Recepción</t>
  </si>
  <si>
    <t>Jonathan Isaac Valeriano (Interno)</t>
  </si>
  <si>
    <t>Lidia Mercedes Flores Colato (Externo)</t>
  </si>
  <si>
    <t>Mayo</t>
  </si>
  <si>
    <t>Gerente de Mercadeo</t>
  </si>
  <si>
    <t>Giovanni Gianolli Sequeira (Externo)</t>
  </si>
  <si>
    <t>Auditoria</t>
  </si>
  <si>
    <t>Gerente de Auditoría</t>
  </si>
  <si>
    <t>Jose Manuel Zambrano Guzmán (Externo)</t>
  </si>
  <si>
    <t>cerrada</t>
  </si>
  <si>
    <t>Wilder Adonai Osorto Osorto (Externo)</t>
  </si>
  <si>
    <t xml:space="preserve">MRO </t>
  </si>
  <si>
    <t>Yadira Zepeda Matamoros (Externo)</t>
  </si>
  <si>
    <t>Angel Gabriel Aguirre Quiroz (Externo)</t>
  </si>
  <si>
    <t>Anthony Josue Rivera Zuniga (Externo)</t>
  </si>
  <si>
    <t>Asesor de ventas en ruta</t>
  </si>
  <si>
    <t>Steven Omar Coello Gonzalez (Externo)</t>
  </si>
  <si>
    <t xml:space="preserve">Auxiliar de bodega </t>
  </si>
  <si>
    <t>Jose Misael Quiroz Ordoñez (Externo)</t>
  </si>
  <si>
    <t>Administradora de Documentos</t>
  </si>
  <si>
    <t>Marlene Elena Pacheco (Referido)</t>
  </si>
  <si>
    <t>Olvin Isaías Maradiaga (Externo)</t>
  </si>
  <si>
    <t>MOVIMIENTOS DE CRECIMIENTO INTERNO</t>
  </si>
  <si>
    <t>Unidad de negocio</t>
  </si>
  <si>
    <t>Fecha antigüedad</t>
  </si>
  <si>
    <t>Fecha promoción</t>
  </si>
  <si>
    <t>Departamento al que pertenece</t>
  </si>
  <si>
    <t>Departamento al que se promoicona</t>
  </si>
  <si>
    <t>Plaza Actual</t>
  </si>
  <si>
    <t>Plaza Solicitada</t>
  </si>
  <si>
    <t>Nombre del Colaborador</t>
  </si>
  <si>
    <t>Josue Abraham Garcia Aguilera</t>
  </si>
  <si>
    <t>ST CH</t>
  </si>
  <si>
    <t>Ventas</t>
  </si>
  <si>
    <t>Canales Digitales</t>
  </si>
  <si>
    <t>Promotor de ventas</t>
  </si>
  <si>
    <t>Asesor de ventas Call Center</t>
  </si>
  <si>
    <t>Osman David Aguirre Herrera</t>
  </si>
  <si>
    <t>Jonathan Isaac Valeriano Martinez</t>
  </si>
  <si>
    <t>Pick-List</t>
  </si>
  <si>
    <t>Jose Adalid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</si>
</sst>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C0A]d\-mmm\-yyyy;@"/>
    <numFmt numFmtId="165" formatCode="&quot;L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FFFF00"/>
      <name val="Calibri"/>
      <family val="2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u/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FF535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002060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3" fontId="0" fillId="0" borderId="5" xfId="0" applyNumberFormat="1" applyBorder="1" applyAlignment="1">
      <alignment horizontal="left"/>
    </xf>
    <xf numFmtId="14" fontId="4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2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3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14" fontId="4" fillId="7" borderId="3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6" xfId="0" applyBorder="1" applyAlignment="1">
      <alignment horizontal="left"/>
    </xf>
    <xf numFmtId="1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14" fontId="5" fillId="0" borderId="3" xfId="0" applyNumberFormat="1" applyFont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top"/>
    </xf>
    <xf numFmtId="9" fontId="0" fillId="10" borderId="3" xfId="1" applyFont="1" applyFill="1" applyBorder="1" applyAlignment="1">
      <alignment horizontal="left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0" fillId="0" borderId="3" xfId="0" applyBorder="1"/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pivotButton="1" applyFont="1"/>
    <xf numFmtId="0" fontId="13" fillId="0" borderId="0" xfId="0" applyFont="1" applyAlignment="1">
      <alignment horizontal="left"/>
    </xf>
    <xf numFmtId="0" fontId="18" fillId="3" borderId="0" xfId="0" applyFont="1" applyFill="1"/>
    <xf numFmtId="0" fontId="11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0" fillId="8" borderId="0" xfId="0" applyFont="1" applyFill="1" applyAlignment="1">
      <alignment horizontal="left"/>
    </xf>
    <xf numFmtId="9" fontId="13" fillId="0" borderId="0" xfId="1" applyFont="1"/>
    <xf numFmtId="9" fontId="13" fillId="0" borderId="0" xfId="1" applyFont="1" applyAlignment="1">
      <alignment horizontal="center"/>
    </xf>
    <xf numFmtId="1" fontId="13" fillId="0" borderId="0" xfId="0" applyNumberFormat="1" applyFont="1"/>
    <xf numFmtId="0" fontId="0" fillId="0" borderId="0" xfId="0" applyAlignment="1">
      <alignment horizontal="centerContinuous"/>
    </xf>
    <xf numFmtId="0" fontId="13" fillId="0" borderId="0" xfId="0" applyFont="1" applyAlignment="1">
      <alignment horizontal="centerContinuous"/>
    </xf>
    <xf numFmtId="9" fontId="13" fillId="0" borderId="3" xfId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8" fillId="3" borderId="0" xfId="0" applyFont="1" applyFill="1" applyAlignment="1">
      <alignment wrapText="1"/>
    </xf>
    <xf numFmtId="0" fontId="13" fillId="0" borderId="0" xfId="0" pivotButton="1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12" borderId="0" xfId="0" applyFont="1" applyFill="1"/>
    <xf numFmtId="0" fontId="13" fillId="13" borderId="11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5" fillId="17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14" fontId="15" fillId="17" borderId="1" xfId="0" applyNumberFormat="1" applyFont="1" applyFill="1" applyBorder="1" applyAlignment="1">
      <alignment horizontal="center" vertical="center" wrapText="1"/>
    </xf>
    <xf numFmtId="0" fontId="15" fillId="17" borderId="9" xfId="0" applyFont="1" applyFill="1" applyBorder="1" applyAlignment="1">
      <alignment horizontal="center" vertical="center" wrapText="1"/>
    </xf>
    <xf numFmtId="0" fontId="15" fillId="17" borderId="10" xfId="0" applyFont="1" applyFill="1" applyBorder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16" fillId="0" borderId="3" xfId="2" applyNumberFormat="1" applyFont="1" applyFill="1" applyBorder="1" applyAlignment="1" applyProtection="1">
      <alignment horizontal="center"/>
    </xf>
    <xf numFmtId="0" fontId="16" fillId="0" borderId="10" xfId="2" applyNumberFormat="1" applyFont="1" applyFill="1" applyBorder="1" applyAlignment="1" applyProtection="1">
      <alignment horizontal="center"/>
    </xf>
    <xf numFmtId="9" fontId="0" fillId="0" borderId="0" xfId="1" applyFont="1"/>
    <xf numFmtId="0" fontId="15" fillId="18" borderId="13" xfId="0" applyFont="1" applyFill="1" applyBorder="1" applyAlignment="1">
      <alignment horizontal="center" vertical="center" wrapText="1"/>
    </xf>
    <xf numFmtId="0" fontId="15" fillId="18" borderId="14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4" fillId="0" borderId="0" xfId="0" applyFont="1"/>
    <xf numFmtId="14" fontId="15" fillId="18" borderId="14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14" fontId="15" fillId="3" borderId="1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6" fillId="7" borderId="3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164" fontId="16" fillId="7" borderId="10" xfId="0" applyNumberFormat="1" applyFont="1" applyFill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4" fontId="20" fillId="7" borderId="10" xfId="0" applyNumberFormat="1" applyFont="1" applyFill="1" applyBorder="1" applyAlignment="1">
      <alignment horizontal="center"/>
    </xf>
    <xf numFmtId="0" fontId="13" fillId="7" borderId="0" xfId="0" applyFont="1" applyFill="1"/>
    <xf numFmtId="164" fontId="20" fillId="0" borderId="3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6" fillId="19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/>
    </xf>
    <xf numFmtId="164" fontId="16" fillId="8" borderId="3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3" xfId="0" applyFont="1" applyBorder="1"/>
    <xf numFmtId="0" fontId="20" fillId="0" borderId="3" xfId="0" applyFont="1" applyBorder="1"/>
    <xf numFmtId="0" fontId="13" fillId="0" borderId="17" xfId="0" applyFont="1" applyBorder="1"/>
    <xf numFmtId="0" fontId="13" fillId="0" borderId="10" xfId="0" applyFont="1" applyBorder="1"/>
    <xf numFmtId="0" fontId="12" fillId="0" borderId="10" xfId="0" applyFont="1" applyBorder="1"/>
    <xf numFmtId="164" fontId="16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13" fillId="7" borderId="3" xfId="0" applyFont="1" applyFill="1" applyBorder="1"/>
    <xf numFmtId="164" fontId="13" fillId="7" borderId="10" xfId="0" applyNumberFormat="1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14" fontId="13" fillId="7" borderId="3" xfId="0" applyNumberFormat="1" applyFont="1" applyFill="1" applyBorder="1"/>
    <xf numFmtId="0" fontId="13" fillId="0" borderId="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4" xfId="0" applyFont="1" applyBorder="1"/>
    <xf numFmtId="164" fontId="14" fillId="7" borderId="3" xfId="0" applyNumberFormat="1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4" fontId="14" fillId="7" borderId="3" xfId="0" applyNumberFormat="1" applyFont="1" applyFill="1" applyBorder="1"/>
    <xf numFmtId="0" fontId="13" fillId="8" borderId="0" xfId="0" applyFont="1" applyFill="1"/>
    <xf numFmtId="0" fontId="13" fillId="8" borderId="3" xfId="0" applyFont="1" applyFill="1" applyBorder="1"/>
    <xf numFmtId="0" fontId="13" fillId="8" borderId="3" xfId="0" applyFont="1" applyFill="1" applyBorder="1" applyAlignment="1">
      <alignment horizontal="center"/>
    </xf>
    <xf numFmtId="164" fontId="20" fillId="8" borderId="3" xfId="0" applyNumberFormat="1" applyFont="1" applyFill="1" applyBorder="1" applyAlignment="1">
      <alignment horizontal="center"/>
    </xf>
    <xf numFmtId="0" fontId="20" fillId="8" borderId="3" xfId="0" applyFont="1" applyFill="1" applyBorder="1"/>
    <xf numFmtId="0" fontId="16" fillId="8" borderId="3" xfId="2" applyNumberFormat="1" applyFont="1" applyFill="1" applyBorder="1" applyAlignment="1" applyProtection="1">
      <alignment horizontal="center"/>
    </xf>
    <xf numFmtId="0" fontId="16" fillId="8" borderId="10" xfId="2" applyNumberFormat="1" applyFont="1" applyFill="1" applyBorder="1" applyAlignment="1" applyProtection="1">
      <alignment horizontal="center"/>
    </xf>
    <xf numFmtId="164" fontId="13" fillId="8" borderId="3" xfId="0" applyNumberFormat="1" applyFont="1" applyFill="1" applyBorder="1" applyAlignment="1">
      <alignment horizontal="center"/>
    </xf>
    <xf numFmtId="0" fontId="0" fillId="8" borderId="0" xfId="0" applyFill="1"/>
    <xf numFmtId="164" fontId="24" fillId="8" borderId="3" xfId="0" applyNumberFormat="1" applyFont="1" applyFill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0" fontId="13" fillId="8" borderId="10" xfId="0" applyFont="1" applyFill="1" applyBorder="1"/>
    <xf numFmtId="0" fontId="13" fillId="8" borderId="10" xfId="0" applyFont="1" applyFill="1" applyBorder="1" applyAlignment="1">
      <alignment horizontal="center"/>
    </xf>
    <xf numFmtId="164" fontId="24" fillId="0" borderId="3" xfId="0" applyNumberFormat="1" applyFont="1" applyBorder="1" applyAlignment="1">
      <alignment horizontal="center"/>
    </xf>
    <xf numFmtId="164" fontId="14" fillId="7" borderId="10" xfId="0" applyNumberFormat="1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165" fontId="13" fillId="0" borderId="0" xfId="0" applyNumberFormat="1" applyFont="1"/>
    <xf numFmtId="165" fontId="15" fillId="3" borderId="14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/>
    </xf>
    <xf numFmtId="165" fontId="16" fillId="0" borderId="3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8" borderId="3" xfId="0" applyNumberFormat="1" applyFont="1" applyFill="1" applyBorder="1" applyAlignment="1">
      <alignment horizontal="center"/>
    </xf>
    <xf numFmtId="165" fontId="0" fillId="0" borderId="0" xfId="0" applyNumberFormat="1"/>
    <xf numFmtId="165" fontId="13" fillId="0" borderId="3" xfId="0" applyNumberFormat="1" applyFont="1" applyBorder="1"/>
    <xf numFmtId="0" fontId="19" fillId="0" borderId="6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3" fillId="0" borderId="0" xfId="0" applyNumberFormat="1" applyFont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640"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fgColor auto="1"/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numFmt numFmtId="1" formatCode="0"/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numFmt numFmtId="2" formatCode="0.0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alignment wrapText="1"/>
    </dxf>
    <dxf>
      <alignment wrapText="1"/>
    </dxf>
    <dxf>
      <alignment wrapText="1"/>
    </dxf>
    <dxf>
      <alignment wrapText="1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none">
          <fgColor indexed="64"/>
          <bgColor indexed="65"/>
        </patternFill>
      </fill>
      <alignment horizontal="left"/>
    </dxf>
    <dxf>
      <font>
        <color theme="0"/>
      </font>
      <fill>
        <patternFill patternType="solid">
          <fgColor indexed="64"/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2" formatCode="0.00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alignment horizontal="center"/>
    </dxf>
    <dxf>
      <numFmt numFmtId="1" formatCode="0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&quot;L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$-C0A]d\-mmm\-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[$-C0A]d\-mmm\-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[$-C0A]d\-mmm\-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ill>
        <patternFill patternType="none">
          <fgColor indexed="64"/>
          <bgColor indexed="65"/>
        </patternFill>
      </fill>
      <alignment horizontal="left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ill>
        <patternFill patternType="solid">
          <bgColor rgb="FF002060"/>
        </patternFill>
      </fill>
    </dxf>
    <dxf>
      <font>
        <color theme="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rgb="FFFFC000"/>
          <bgColor rgb="FF00206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rgb="FFFFC000"/>
          <bgColor rgb="FF00206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rgb="FF002060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206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Estilo de segmentación de datos 1 2" pivot="0" table="0" count="9" xr9:uid="{16342F61-A12C-4CB2-9B13-96345528C52B}">
      <tableStyleElement type="wholeTable" dxfId="639"/>
      <tableStyleElement type="headerRow" dxfId="638"/>
    </tableStyle>
    <tableStyle name="Estilo de tabla dinámica 1" table="0" count="10" xr9:uid="{6FB21FAB-2CE1-46A1-ACFE-F7E14481D2CE}">
      <tableStyleElement type="wholeTable" dxfId="637"/>
      <tableStyleElement type="headerRow" dxfId="636"/>
      <tableStyleElement type="totalRow" dxfId="635"/>
      <tableStyleElement type="lastColumn" dxfId="634"/>
      <tableStyleElement type="firstSubtotalColumn" dxfId="633"/>
      <tableStyleElement type="firstSubtotalRow" dxfId="632"/>
      <tableStyleElement type="secondSubtotalRow" dxfId="631"/>
      <tableStyleElement type="firstRowSubheading" dxfId="630"/>
      <tableStyleElement type="pageFieldLabels" dxfId="629"/>
      <tableStyleElement type="pageFieldValues" dxfId="628"/>
    </tableStyle>
  </tableStyles>
  <colors>
    <mruColors>
      <color rgb="FFFF5353"/>
      <color rgb="FFFFFFFF"/>
      <color rgb="FFD9D9D9"/>
      <color rgb="FFFFFF99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rgb="FFFFFF00"/>
            </patternFill>
          </fill>
        </dxf>
        <dxf>
          <fill>
            <gradientFill degree="270">
              <stop position="0">
                <color theme="0"/>
              </stop>
              <stop position="1">
                <color theme="7" tint="0.40000610370189521"/>
              </stop>
            </gradientFill>
          </fill>
        </dxf>
        <dxf>
          <fill>
            <patternFill>
              <bgColor rgb="FFFFFF00"/>
            </patternFill>
          </fill>
        </dxf>
        <dxf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color theme="0"/>
          </font>
          <fill>
            <patternFill>
              <bgColor rgb="FF00206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Un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45638</xdr:colOff>
      <xdr:row>1</xdr:row>
      <xdr:rowOff>169564</xdr:rowOff>
    </xdr:from>
    <xdr:ext cx="1258033" cy="334818"/>
    <xdr:pic>
      <xdr:nvPicPr>
        <xdr:cNvPr id="5" name="Imagen 4" descr="PROMACO">
          <a:extLst>
            <a:ext uri="{FF2B5EF4-FFF2-40B4-BE49-F238E27FC236}">
              <a16:creationId xmlns:a16="http://schemas.microsoft.com/office/drawing/2014/main" id="{152529F2-E011-4D5B-A9D4-BF33981DC1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02" b="17014"/>
        <a:stretch/>
      </xdr:blipFill>
      <xdr:spPr bwMode="auto">
        <a:xfrm>
          <a:off x="2034458" y="344824"/>
          <a:ext cx="1258033" cy="33481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2076450</xdr:colOff>
      <xdr:row>2</xdr:row>
      <xdr:rowOff>25400</xdr:rowOff>
    </xdr:from>
    <xdr:to>
      <xdr:col>8</xdr:col>
      <xdr:colOff>171450</xdr:colOff>
      <xdr:row>2</xdr:row>
      <xdr:rowOff>228600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D4A2B98C-09A0-4806-871C-4AF86F9081D6}"/>
            </a:ext>
          </a:extLst>
        </xdr:cNvPr>
        <xdr:cNvSpPr/>
      </xdr:nvSpPr>
      <xdr:spPr>
        <a:xfrm>
          <a:off x="11804650" y="60960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7</xdr:col>
      <xdr:colOff>2076450</xdr:colOff>
      <xdr:row>3</xdr:row>
      <xdr:rowOff>31750</xdr:rowOff>
    </xdr:from>
    <xdr:to>
      <xdr:col>8</xdr:col>
      <xdr:colOff>171450</xdr:colOff>
      <xdr:row>4</xdr:row>
      <xdr:rowOff>0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D2AA36A3-4843-4F0D-B5A8-ECA3F476994D}"/>
            </a:ext>
          </a:extLst>
        </xdr:cNvPr>
        <xdr:cNvSpPr/>
      </xdr:nvSpPr>
      <xdr:spPr>
        <a:xfrm>
          <a:off x="11804650" y="85090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7</xdr:col>
      <xdr:colOff>2076450</xdr:colOff>
      <xdr:row>4</xdr:row>
      <xdr:rowOff>19050</xdr:rowOff>
    </xdr:from>
    <xdr:to>
      <xdr:col>8</xdr:col>
      <xdr:colOff>171450</xdr:colOff>
      <xdr:row>4</xdr:row>
      <xdr:rowOff>222250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45BCDD5E-BE48-4799-8474-198A1B426287}"/>
            </a:ext>
          </a:extLst>
        </xdr:cNvPr>
        <xdr:cNvSpPr/>
      </xdr:nvSpPr>
      <xdr:spPr>
        <a:xfrm>
          <a:off x="11804650" y="107315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7</xdr:col>
      <xdr:colOff>2070100</xdr:colOff>
      <xdr:row>5</xdr:row>
      <xdr:rowOff>19050</xdr:rowOff>
    </xdr:from>
    <xdr:to>
      <xdr:col>8</xdr:col>
      <xdr:colOff>165100</xdr:colOff>
      <xdr:row>5</xdr:row>
      <xdr:rowOff>222250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83F9AA19-1DC1-4485-8FE8-6F66A224978A}"/>
            </a:ext>
          </a:extLst>
        </xdr:cNvPr>
        <xdr:cNvSpPr/>
      </xdr:nvSpPr>
      <xdr:spPr>
        <a:xfrm>
          <a:off x="11798300" y="1308100"/>
          <a:ext cx="311150" cy="203200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nsPlay_ 72" refreshedDate="45744.689768750002" createdVersion="8" refreshedVersion="8" minRefreshableVersion="3" recordCount="121" xr:uid="{2B05D7F4-39AF-4B53-B77E-B356159412FE}">
  <cacheSource type="worksheet">
    <worksheetSource name="Cuadro_Plazas"/>
  </cacheSource>
  <cacheFields count="39">
    <cacheField name="ANALISTA" numFmtId="0">
      <sharedItems containsNonDate="0" containsBlank="1" count="4">
        <m/>
        <s v="CHRISTIAN/MELODY" u="1"/>
        <s v="CHRISTIAN REYES" u="1"/>
        <s v="MELODY PERALTA" u="1"/>
      </sharedItems>
    </cacheField>
    <cacheField name="SUCURSAL" numFmtId="0">
      <sharedItems containsNonDate="0" containsBlank="1" count="5">
        <m/>
        <s v="CH" u="1"/>
        <s v="CH-CD" u="1"/>
        <s v="PP" u="1"/>
        <s v="SL" u="1"/>
      </sharedItems>
    </cacheField>
    <cacheField name="EMPRESA" numFmtId="0">
      <sharedItems containsNonDate="0" containsBlank="1" count="5">
        <m/>
        <s v="PROMACO" u="1"/>
        <s v="URBANIZADORA" u="1"/>
        <s v="MSGAD" u="1"/>
        <s v="IMPORTADORA " u="1"/>
      </sharedItems>
    </cacheField>
    <cacheField name="UNIDAD DE NEGOCIO" numFmtId="0">
      <sharedItems containsNonDate="0" containsBlank="1" count="29">
        <m/>
        <s v="MONITOREO" u="1"/>
        <s v="RECUPERACION" u="1"/>
        <s v="ADMINISTRACION" u="1"/>
        <s v="BODEGA TIENDA" u="1"/>
        <s v="MAYOREO" u="1"/>
        <s v="BODEGA HIERRO" u="1"/>
        <s v="PROYECTOS" u="1"/>
        <s v="CEDIS" u="1"/>
        <s v="CONCRETO" u="1"/>
        <s v="OPERACIONES" u="1"/>
        <s v="AUDITORIA" u="1"/>
        <s v="TRANSPORTE" u="1"/>
        <s v="MERCADEO" u="1"/>
        <s v="BODEGA CERAMICA" u="1"/>
        <s v="SUPER TIENDA" u="1"/>
        <s v="CAFETERIA" u="1"/>
        <s v="CONTRATISTA" u="1"/>
        <s v="BODEGA MADERA" u="1"/>
        <s v="COMPRAS" u="1"/>
        <s v="R. RECURSOS HUMANOS" u="1"/>
        <s v="INDUSTRIA" u="1"/>
        <s v="CAJA" u="1"/>
        <s v="CALL CENTER" u="1"/>
        <s v="LOGISTICA" u="1"/>
        <s v="CEDIS " u="1"/>
        <s v="BODEGA TIENDA " u="1"/>
        <s v="CONTRATISTA " u="1"/>
        <s v="R. RECURSOS HUMANOS " u="1"/>
      </sharedItems>
    </cacheField>
    <cacheField name="AÑO" numFmtId="0">
      <sharedItems containsNonDate="0" containsString="0" containsBlank="1" containsNumber="1" containsInteger="1" minValue="2024" maxValue="2024" count="2">
        <m/>
        <n v="2024" u="1"/>
      </sharedItems>
    </cacheField>
    <cacheField name="MES CORTE" numFmtId="0">
      <sharedItems containsNonDate="0" containsBlank="1" count="9">
        <m/>
        <s v="SEPTIEMBRE" u="1"/>
        <s v="JULIO" u="1"/>
        <s v="JUNIO" u="1"/>
        <s v="MAYO" u="1"/>
        <s v="ABRIL" u="1"/>
        <s v="MARZO" u="1"/>
        <s v="FEBRERO" u="1"/>
        <s v="ENERO " u="1"/>
      </sharedItems>
    </cacheField>
    <cacheField name="MES DE SOLICITUD" numFmtId="0">
      <sharedItems containsNonDate="0" containsString="0" containsBlank="1"/>
    </cacheField>
    <cacheField name="MODO" numFmtId="0">
      <sharedItems containsNonDate="0" containsString="0" containsBlank="1"/>
    </cacheField>
    <cacheField name="MOTIVO DE INGRESO" numFmtId="0">
      <sharedItems containsNonDate="0" containsBlank="1" count="7">
        <m/>
        <s v="DESPIDO" u="1"/>
        <s v="RENUNCIA" u="1"/>
        <s v="MOVIMIENTO INTERNO" u="1"/>
        <s v="VENCIMIENTO CONTRATO" u="1"/>
        <s v="ABANDONO" u="1"/>
        <s v="MATERNIDAD" u="1"/>
      </sharedItems>
    </cacheField>
    <cacheField name="NOMBRE DEL PERSONAL A REMPLAZAR" numFmtId="0">
      <sharedItems containsNonDate="0" containsString="0" containsBlank="1"/>
    </cacheField>
    <cacheField name="PUESTO" numFmtId="0">
      <sharedItems containsNonDate="0" containsBlank="1" count="37">
        <m/>
        <s v="OPERADOR DE MONITOREO" u="1"/>
        <s v="JEFE DE CRÉDITO Y RECUPERACIÓN" u="1"/>
        <s v="JEFE DE PROYECTOS" u="1"/>
        <s v="AUXILIAR DE BODEGA" u="1"/>
        <s v="DESPACHADOR" u="1"/>
        <s v="ASESOR DE VENTAS" u="1"/>
        <s v="ADMINISTRADOR" u="1"/>
        <s v="SOLDADOR DE MAQUINARIA" u="1"/>
        <s v="GERENTE DE OPERACIONES" u="1"/>
        <s v="AUXILIAR DE AUDITORIA INTERNA" u="1"/>
        <s v="AUXILIAR DE LOGISTICA" u="1"/>
        <s v="ENCUESTADOR" u="1"/>
        <s v="GERENTE DE MERCADEO" u="1"/>
        <s v="JEFE DE OPERACIONES" u="1"/>
        <s v="MRO" u="1"/>
        <s v="COORDINADOR DE LOGISTICA" u="1"/>
        <s v="PROMOTOR DE VENTAS" u="1"/>
        <s v="OPERADOR DE MONTACARGA" u="1"/>
        <s v="PICK-LIST" u="1"/>
        <s v="GESTOR DE COMPRAS" u="1"/>
        <s v="ENCARGADO DE BODEGA" u="1"/>
        <s v="GERENTE DE PRODUCCION" u="1"/>
        <s v="ANALISTA DE RECLUTAMIENTO" u="1"/>
        <s v="COORDINADOR DE BODEGA" u="1"/>
        <s v="ENCARGADO DE ENVIOS" u="1"/>
        <s v="COORDINADOR DE MERCADEO" u="1"/>
        <s v="AUXILIAR DE DESPACHO" u="1"/>
        <s v="CAJERO" u="1"/>
        <s v="EDECAN" u="1"/>
        <s v="SUPERVISORA DE CAFETERIA" u="1"/>
        <s v="JEFE DE TIENDA" u="1"/>
        <s v="DISEÑADOR GRAFICO" u="1"/>
        <s v="REECEPCIÓN DE MATERIALES" u="1"/>
        <s v="GERENTE DE COMPRAS" u="1"/>
        <s v="ENCARGADA DE VENTAS CAFETERIA" u="1"/>
        <s v="JEFE DE MARCA" u="1"/>
      </sharedItems>
    </cacheField>
    <cacheField name="DEPARTAMENTO " numFmtId="0">
      <sharedItems containsNonDate="0" containsBlank="1" count="20">
        <m/>
        <s v="IT" u="1"/>
        <s v="CREDITO Y RECUPERACIONES" u="1"/>
        <s v="ADMINISTRACION" u="1"/>
        <s v="BODEGA TIENDA" u="1"/>
        <s v="VENTAS" u="1"/>
        <s v="BODEGA HIERRO" u="1"/>
        <s v="OPERACIONES" u="1"/>
        <s v="MANTENIMIENTO" u="1"/>
        <s v="AUDITORIA" u="1"/>
        <s v="LOGISTICA" u="1"/>
        <s v="MERCADEO" u="1"/>
        <s v="BODEGA CEDIS" u="1"/>
        <s v="BODEGA MADERA" u="1"/>
        <s v="COMPRAS" u="1"/>
        <s v="BODEGA CERAMICA" u="1"/>
        <s v="PRODUCCION" u="1"/>
        <s v="RRHH" u="1"/>
        <s v="CAJA" u="1"/>
        <s v="CONTABILIDAD" u="1"/>
      </sharedItems>
    </cacheField>
    <cacheField name="PRIORIDAD" numFmtId="0">
      <sharedItems containsNonDate="0" containsString="0" containsBlank="1"/>
    </cacheField>
    <cacheField name="UNID-PUESTO" numFmtId="0">
      <sharedItems containsNonDate="0" containsString="0" containsBlank="1"/>
    </cacheField>
    <cacheField name="TIEMPO PROMEDIO DE COBERTURA " numFmtId="0">
      <sharedItems containsNonDate="0" containsString="0" containsBlank="1"/>
    </cacheField>
    <cacheField name="FECHA DE SOLICITUD" numFmtId="0">
      <sharedItems containsNonDate="0" containsString="0" containsBlank="1"/>
    </cacheField>
    <cacheField name="FECHA DE INICIO DE BUSQUEDA" numFmtId="0">
      <sharedItems containsNonDate="0" containsString="0" containsBlank="1"/>
    </cacheField>
    <cacheField name="FECHA DE COBERTURA" numFmtId="0">
      <sharedItems containsNonDate="0" containsString="0" containsBlank="1"/>
    </cacheField>
    <cacheField name="FECHA DE INGRESO" numFmtId="0">
      <sharedItems containsNonDate="0" containsString="0" containsBlank="1"/>
    </cacheField>
    <cacheField name="TIEMPO EFECTIVO DE COBERTURA" numFmtId="0">
      <sharedItems containsNonDate="0" containsString="0" containsBlank="1"/>
    </cacheField>
    <cacheField name="TIEMPO EFECTIVO DE FECHA DE INGRESO" numFmtId="0">
      <sharedItems containsNonDate="0" containsString="0" containsBlank="1"/>
    </cacheField>
    <cacheField name="FECHA LIMITE DE COBERTURA" numFmtId="164">
      <sharedItems containsNonDate="0" containsString="0" containsBlank="1"/>
    </cacheField>
    <cacheField name="TIEMPO DISPONIBLE" numFmtId="0">
      <sharedItems containsNonDate="0" containsString="0" containsBlank="1"/>
    </cacheField>
    <cacheField name="ESTATUS" numFmtId="0">
      <sharedItems containsNonDate="0" containsBlank="1" count="7">
        <m/>
        <s v="" u="1"/>
        <s v="EN PROCESO" u="1"/>
        <s v="CERRADA" u="1"/>
        <s v="CANCELADA" u="1"/>
        <s v="ESPERA DE INGRESO" u="1"/>
        <s v="EN ESPERA" u="1"/>
      </sharedItems>
    </cacheField>
    <cacheField name="CANTIDAD SOLICITADA" numFmtId="0">
      <sharedItems containsNonDate="0" containsString="0" containsBlank="1"/>
    </cacheField>
    <cacheField name="CANTIDAD CUBIERTA" numFmtId="0">
      <sharedItems containsNonDate="0" containsString="0" containsBlank="1"/>
    </cacheField>
    <cacheField name="FUENTE DE RECLUTAMIENTO" numFmtId="0">
      <sharedItems containsNonDate="0" containsString="0" containsBlank="1"/>
    </cacheField>
    <cacheField name="NOMBRE DEL CONTRATADO" numFmtId="0">
      <sharedItems containsNonDate="0" containsString="0" containsBlank="1"/>
    </cacheField>
    <cacheField name="DNI" numFmtId="0">
      <sharedItems containsNonDate="0" containsString="0" containsBlank="1"/>
    </cacheField>
    <cacheField name="GENERO " numFmtId="0">
      <sharedItems containsNonDate="0" containsBlank="1" count="3">
        <m/>
        <s v="M" u="1"/>
        <s v="F" u="1"/>
      </sharedItems>
    </cacheField>
    <cacheField name="EDAD" numFmtId="0">
      <sharedItems containsNonDate="0" containsString="0" containsBlank="1"/>
    </cacheField>
    <cacheField name="MEDIO DE RECLUTAMIENTO" numFmtId="0">
      <sharedItems containsNonDate="0" containsString="0" containsBlank="1"/>
    </cacheField>
    <cacheField name="SALARIO " numFmtId="165">
      <sharedItems containsNonDate="0" containsString="0" containsBlank="1"/>
    </cacheField>
    <cacheField name="COMBUSTILE " numFmtId="165">
      <sharedItems containsNonDate="0" containsString="0" containsBlank="1"/>
    </cacheField>
    <cacheField name="DEPRECIACIÓN " numFmtId="165">
      <sharedItems containsNonDate="0" containsString="0" containsBlank="1"/>
    </cacheField>
    <cacheField name="COMISIÓN " numFmtId="165">
      <sharedItems containsNonDate="0" containsString="0" containsBlank="1"/>
    </cacheField>
    <cacheField name="BONO" numFmtId="165">
      <sharedItems containsNonDate="0" containsString="0" containsBlank="1"/>
    </cacheField>
    <cacheField name="HOSPEDAJE " numFmtId="165">
      <sharedItems containsNonDate="0" containsString="0" containsBlank="1"/>
    </cacheField>
    <cacheField name="TIPO CONTRATO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  <r>
    <x v="0"/>
    <x v="0"/>
    <x v="0"/>
    <x v="0"/>
    <x v="0"/>
    <x v="0"/>
    <m/>
    <m/>
    <x v="0"/>
    <m/>
    <x v="0"/>
    <x v="0"/>
    <m/>
    <m/>
    <m/>
    <m/>
    <m/>
    <m/>
    <m/>
    <m/>
    <m/>
    <m/>
    <m/>
    <x v="0"/>
    <m/>
    <m/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F4F75-EBDD-44A9-AFD9-9715D182DEA4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9" firstHeaderRow="1" firstDataRow="3" firstDataCol="1" rowPageCount="1" colPageCount="1"/>
  <pivotFields count="39">
    <pivotField showAll="0"/>
    <pivotField axis="axisCol" multipleItemSelectionAllowed="1" showAll="0">
      <items count="6">
        <item m="1" x="1"/>
        <item m="1" x="4"/>
        <item x="0"/>
        <item m="1" x="2"/>
        <item m="1" x="3"/>
        <item t="default"/>
      </items>
    </pivotField>
    <pivotField axis="axisCol" showAll="0">
      <items count="6">
        <item m="1" x="1"/>
        <item x="0"/>
        <item m="1" x="3"/>
        <item m="1" x="4"/>
        <item m="1" x="2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axis="axisRow" showAll="0" sortType="ascending">
      <items count="10">
        <item m="1" x="7"/>
        <item m="1" x="6"/>
        <item m="1" x="5"/>
        <item m="1" x="4"/>
        <item m="1" x="3"/>
        <item h="1" m="1" x="2"/>
        <item h="1" m="1" x="1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8">
        <item m="1" x="6"/>
        <item m="1" x="2"/>
        <item m="1" x="3"/>
        <item h="1" m="1" x="1"/>
        <item m="1" x="5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3"/>
  </rowFields>
  <rowItems count="1">
    <i t="grand">
      <x/>
    </i>
  </rowItems>
  <colFields count="2">
    <field x="1"/>
    <field x="2"/>
  </colFields>
  <colItems count="1">
    <i t="grand">
      <x/>
    </i>
  </colItems>
  <pageFields count="1">
    <pageField fld="4" item="1" hier="-1"/>
  </pageFields>
  <dataFields count="1">
    <dataField name="Cuenta de ESTATUS" fld="23" subtotal="count" baseField="0" baseItem="0"/>
  </dataFields>
  <formats count="32">
    <format dxfId="582">
      <pivotArea type="all" dataOnly="0" outline="0" fieldPosition="0"/>
    </format>
    <format dxfId="581">
      <pivotArea outline="0" collapsedLevelsAreSubtotals="1" fieldPosition="0"/>
    </format>
    <format dxfId="580">
      <pivotArea type="origin" dataOnly="0" labelOnly="1" outline="0" fieldPosition="0"/>
    </format>
    <format dxfId="579">
      <pivotArea field="1" type="button" dataOnly="0" labelOnly="1" outline="0" axis="axisCol" fieldPosition="0"/>
    </format>
    <format dxfId="578">
      <pivotArea field="2" type="button" dataOnly="0" labelOnly="1" outline="0" axis="axisCol" fieldPosition="1"/>
    </format>
    <format dxfId="577">
      <pivotArea type="topRight" dataOnly="0" labelOnly="1" outline="0" fieldPosition="0"/>
    </format>
    <format dxfId="576">
      <pivotArea field="5" type="button" dataOnly="0" labelOnly="1" outline="0" axis="axisRow" fieldPosition="0"/>
    </format>
    <format dxfId="575">
      <pivotArea dataOnly="0" labelOnly="1" fieldPosition="0">
        <references count="1">
          <reference field="5" count="6">
            <x v="0"/>
            <x v="1"/>
            <x v="2"/>
            <x v="3"/>
            <x v="4"/>
            <x v="7"/>
          </reference>
        </references>
      </pivotArea>
    </format>
    <format dxfId="574">
      <pivotArea dataOnly="0" labelOnly="1" grandRow="1" outline="0" fieldPosition="0"/>
    </format>
    <format dxfId="573">
      <pivotArea dataOnly="0" labelOnly="1" fieldPosition="0">
        <references count="2">
          <reference field="5" count="1" selected="0">
            <x v="0"/>
          </reference>
          <reference field="23" count="2">
            <x v="1"/>
            <x v="4"/>
          </reference>
        </references>
      </pivotArea>
    </format>
    <format dxfId="572">
      <pivotArea dataOnly="0" labelOnly="1" fieldPosition="0">
        <references count="2">
          <reference field="5" count="1" selected="0">
            <x v="4"/>
          </reference>
          <reference field="23" count="0"/>
        </references>
      </pivotArea>
    </format>
    <format dxfId="571">
      <pivotArea dataOnly="0" labelOnly="1" fieldPosition="0">
        <references count="2">
          <reference field="5" count="1" selected="0">
            <x v="3"/>
          </reference>
          <reference field="23" count="2">
            <x v="1"/>
            <x v="4"/>
          </reference>
        </references>
      </pivotArea>
    </format>
    <format dxfId="570">
      <pivotArea dataOnly="0" labelOnly="1" fieldPosition="0">
        <references count="2">
          <reference field="5" count="1" selected="0">
            <x v="2"/>
          </reference>
          <reference field="23" count="2">
            <x v="1"/>
            <x v="4"/>
          </reference>
        </references>
      </pivotArea>
    </format>
    <format dxfId="569">
      <pivotArea dataOnly="0" labelOnly="1" fieldPosition="0">
        <references count="2">
          <reference field="5" count="1" selected="0">
            <x v="1"/>
          </reference>
          <reference field="23" count="2">
            <x v="1"/>
            <x v="4"/>
          </reference>
        </references>
      </pivotArea>
    </format>
    <format dxfId="568">
      <pivotArea dataOnly="0" labelOnly="1" fieldPosition="0">
        <references count="2">
          <reference field="5" count="1" selected="0">
            <x v="7"/>
          </reference>
          <reference field="23" count="2">
            <x v="1"/>
            <x v="4"/>
          </reference>
        </references>
      </pivotArea>
    </format>
    <format dxfId="567">
      <pivotArea dataOnly="0" labelOnly="1" fieldPosition="0">
        <references count="1">
          <reference field="1" count="4">
            <x v="0"/>
            <x v="1"/>
            <x v="3"/>
            <x v="4"/>
          </reference>
        </references>
      </pivotArea>
    </format>
    <format dxfId="566">
      <pivotArea dataOnly="0" labelOnly="1" fieldPosition="0">
        <references count="1">
          <reference field="1" count="4" defaultSubtotal="1">
            <x v="0"/>
            <x v="1"/>
            <x v="3"/>
            <x v="4"/>
          </reference>
        </references>
      </pivotArea>
    </format>
    <format dxfId="565">
      <pivotArea dataOnly="0" labelOnly="1" grandCol="1" outline="0" fieldPosition="0"/>
    </format>
    <format dxfId="564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2"/>
          </reference>
        </references>
      </pivotArea>
    </format>
    <format dxfId="563">
      <pivotArea dataOnly="0" labelOnly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562">
      <pivotArea dataOnly="0" labelOnly="1" fieldPosition="0">
        <references count="2">
          <reference field="1" count="1" selected="0">
            <x v="3"/>
          </reference>
          <reference field="2" count="1">
            <x v="0"/>
          </reference>
        </references>
      </pivotArea>
    </format>
    <format dxfId="561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560">
      <pivotArea outline="0" collapsedLevelsAreSubtotals="1" fieldPosition="0"/>
    </format>
    <format dxfId="559">
      <pivotArea dataOnly="0" labelOnly="1" fieldPosition="0">
        <references count="1">
          <reference field="1" count="1" defaultSubtotal="1">
            <x v="0"/>
          </reference>
        </references>
      </pivotArea>
    </format>
    <format dxfId="558">
      <pivotArea dataOnly="0" labelOnly="1" fieldPosition="0">
        <references count="1">
          <reference field="1" count="1" defaultSubtotal="1">
            <x v="1"/>
          </reference>
        </references>
      </pivotArea>
    </format>
    <format dxfId="557">
      <pivotArea dataOnly="0" labelOnly="1" fieldPosition="0">
        <references count="1">
          <reference field="1" count="1" defaultSubtotal="1">
            <x v="3"/>
          </reference>
        </references>
      </pivotArea>
    </format>
    <format dxfId="556">
      <pivotArea dataOnly="0" labelOnly="1" fieldPosition="0">
        <references count="1">
          <reference field="1" count="1" defaultSubtotal="1">
            <x v="4"/>
          </reference>
        </references>
      </pivotArea>
    </format>
    <format dxfId="555">
      <pivotArea dataOnly="0" labelOnly="1" grandCol="1" outline="0" fieldPosition="0"/>
    </format>
    <format dxfId="554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2"/>
          </reference>
        </references>
      </pivotArea>
    </format>
    <format dxfId="553">
      <pivotArea dataOnly="0" labelOnly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552">
      <pivotArea dataOnly="0" labelOnly="1" fieldPosition="0">
        <references count="2">
          <reference field="1" count="1" selected="0">
            <x v="3"/>
          </reference>
          <reference field="2" count="1">
            <x v="0"/>
          </reference>
        </references>
      </pivotArea>
    </format>
    <format dxfId="551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BF52C-D569-494E-975B-9152735829D9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8" firstHeaderRow="1" firstDataRow="2" firstDataCol="1" rowPageCount="1" colPageCount="1"/>
  <pivotFields count="39">
    <pivotField showAll="0"/>
    <pivotField showAll="0"/>
    <pivotField showAll="0"/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multipleItemSelectionAllowed="1" showAll="0">
      <items count="3">
        <item m="1" x="1"/>
        <item h="1" x="0"/>
        <item t="default"/>
      </items>
    </pivotField>
    <pivotField showAll="0"/>
    <pivotField showAll="0"/>
    <pivotField showAll="0"/>
    <pivotField axis="axisCol" dataField="1" showAll="0">
      <items count="8">
        <item m="1" x="5"/>
        <item m="1" x="1"/>
        <item m="1" x="3"/>
        <item m="1" x="2"/>
        <item m="1" x="6"/>
        <item x="0"/>
        <item m="1" x="4"/>
        <item t="default"/>
      </items>
    </pivotField>
    <pivotField showAll="0"/>
    <pivotField axis="axisRow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0"/>
  </rowFields>
  <rowItems count="1">
    <i t="grand">
      <x/>
    </i>
  </rowItems>
  <colFields count="1">
    <field x="8"/>
  </colFields>
  <colItems count="1">
    <i t="grand">
      <x/>
    </i>
  </colItems>
  <pageFields count="1">
    <pageField fld="4" hier="-1"/>
  </pageFields>
  <dataFields count="1">
    <dataField name="Cuenta de MOTIVO DE INGRESO" fld="8" subtotal="count" baseField="0" baseItem="0"/>
  </dataFields>
  <formats count="10">
    <format dxfId="324">
      <pivotArea type="all" dataOnly="0" outline="0" fieldPosition="0"/>
    </format>
    <format dxfId="323">
      <pivotArea outline="0" collapsedLevelsAreSubtotals="1" fieldPosition="0"/>
    </format>
    <format dxfId="322">
      <pivotArea type="origin" dataOnly="0" labelOnly="1" outline="0" fieldPosition="0"/>
    </format>
    <format dxfId="321">
      <pivotArea field="29" type="button" dataOnly="0" labelOnly="1" outline="0"/>
    </format>
    <format dxfId="320">
      <pivotArea type="topRight" dataOnly="0" labelOnly="1" outline="0" fieldPosition="0"/>
    </format>
    <format dxfId="319">
      <pivotArea field="3" type="button" dataOnly="0" labelOnly="1" outline="0" axis="axisRow" fieldPosition="0"/>
    </format>
    <format dxfId="318">
      <pivotArea dataOnly="0" labelOnly="1" grandRow="1" outline="0" fieldPosition="0"/>
    </format>
    <format dxfId="317">
      <pivotArea dataOnly="0" labelOnly="1" grandCol="1" outline="0" fieldPosition="0"/>
    </format>
    <format dxfId="316">
      <pivotArea grandCol="1" outline="0" collapsedLevelsAreSubtotals="1" fieldPosition="0"/>
    </format>
    <format dxfId="315">
      <pivotArea grandCol="1"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16D7B-13D0-49AD-B5B8-0D21C3FF0184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8" firstHeaderRow="1" firstDataRow="2" firstDataCol="1" rowPageCount="1" colPageCount="1"/>
  <pivotFields count="39">
    <pivotField axis="axisCol" showAll="0">
      <items count="5">
        <item m="1" x="2"/>
        <item m="1" x="3"/>
        <item x="0"/>
        <item m="1" x="1"/>
        <item t="default"/>
      </items>
    </pivotField>
    <pivotField showAll="0"/>
    <pivotField showAll="0"/>
    <pivotField showAll="0"/>
    <pivotField axis="axisPage" showAll="0">
      <items count="3">
        <item m="1" x="1"/>
        <item x="0"/>
        <item t="default"/>
      </items>
    </pivotField>
    <pivotField axis="axisRow" showAll="0">
      <items count="10">
        <item m="1" x="7"/>
        <item x="0"/>
        <item m="1" x="3"/>
        <item m="1" x="4"/>
        <item m="1" x="5"/>
        <item m="1" x="6"/>
        <item m="1" x="8"/>
        <item m="1" x="2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h="1" m="1" x="1"/>
        <item m="1" x="4"/>
        <item m="1" x="3"/>
        <item m="1" x="6"/>
        <item m="1" x="2"/>
        <item m="1" x="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3"/>
  </rowFields>
  <rowItems count="1">
    <i t="grand">
      <x/>
    </i>
  </rowItems>
  <colFields count="1">
    <field x="0"/>
  </colFields>
  <colItems count="1">
    <i t="grand">
      <x/>
    </i>
  </colItems>
  <pageFields count="1">
    <pageField fld="4" item="1" hier="-1"/>
  </pageFields>
  <dataFields count="1">
    <dataField name="Cuenta de ESTATUS" fld="23" subtotal="count" baseField="0" baseItem="0"/>
  </dataFields>
  <formats count="15">
    <format dxfId="550">
      <pivotArea dataOnly="0" labelOnly="1" grandCol="1" outline="0" fieldPosition="0"/>
    </format>
    <format dxfId="549">
      <pivotArea dataOnly="0" labelOnly="1" grandCol="1" outline="0" fieldPosition="0"/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type="origin" dataOnly="0" labelOnly="1" outline="0" fieldPosition="0"/>
    </format>
    <format dxfId="545">
      <pivotArea field="23" type="button" dataOnly="0" labelOnly="1" outline="0" axis="axisRow" fieldPosition="1"/>
    </format>
    <format dxfId="544">
      <pivotArea type="topRight" dataOnly="0" labelOnly="1" outline="0" fieldPosition="0"/>
    </format>
    <format dxfId="543">
      <pivotArea field="0" type="button" dataOnly="0" labelOnly="1" outline="0" axis="axisCol" fieldPosition="0"/>
    </format>
    <format dxfId="542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541">
      <pivotArea dataOnly="0" labelOnly="1" grandRow="1" outline="0" fieldPosition="0"/>
    </format>
    <format dxfId="540">
      <pivotArea dataOnly="0" labelOnly="1" fieldPosition="0">
        <references count="1">
          <reference field="23" count="0"/>
        </references>
      </pivotArea>
    </format>
    <format dxfId="539">
      <pivotArea dataOnly="0" labelOnly="1" grandCol="1" outline="0" fieldPosition="0"/>
    </format>
    <format dxfId="538">
      <pivotArea dataOnly="0" labelOnly="1" fieldPosition="0">
        <references count="1">
          <reference field="5" count="1" defaultSubtotal="1">
            <x v="0"/>
          </reference>
        </references>
      </pivotArea>
    </format>
    <format dxfId="537">
      <pivotArea dataOnly="0" labelOnly="1" fieldPosition="0">
        <references count="1">
          <reference field="5" count="1" defaultSubtotal="1">
            <x v="0"/>
          </reference>
        </references>
      </pivotArea>
    </format>
    <format dxfId="536">
      <pivotArea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C56FC-2503-4C93-BCFF-282339AD2CE3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B10" firstHeaderRow="1" firstDataRow="2" firstDataCol="1" rowPageCount="3" colPageCount="1"/>
  <pivotFields count="39">
    <pivotField subtotalTop="0" showAll="0"/>
    <pivotField axis="axisRow" subtotalTop="0" showAll="0">
      <items count="6">
        <item m="1" x="1"/>
        <item m="1" x="4"/>
        <item x="0"/>
        <item m="1" x="2"/>
        <item m="1" x="3"/>
        <item t="default"/>
      </items>
    </pivotField>
    <pivotField axis="axisPage" subtotalTop="0" multipleItemSelectionAllowed="1" showAll="0">
      <items count="6">
        <item m="1" x="1"/>
        <item h="1" x="0"/>
        <item h="1" m="1" x="3"/>
        <item m="1" x="4"/>
        <item m="1" x="2"/>
        <item t="default"/>
      </items>
    </pivotField>
    <pivotField subtotalTop="0" showAll="0"/>
    <pivotField axis="axisPage" subtotalTop="0" showAll="0">
      <items count="3">
        <item m="1" x="1"/>
        <item x="0"/>
        <item t="default"/>
      </items>
    </pivotField>
    <pivotField axis="axisPage" subtotalTop="0" multipleItemSelectionAllowed="1" showAll="0">
      <items count="10">
        <item h="1" m="1" x="7"/>
        <item h="1" x="0"/>
        <item m="1" x="3"/>
        <item h="1" m="1" x="4"/>
        <item h="1" m="1" x="5"/>
        <item h="1" m="1" x="6"/>
        <item h="1" m="1" x="8"/>
        <item h="1" m="1" x="2"/>
        <item h="1" m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m="1" x="12"/>
        <item m="1" x="15"/>
        <item m="1" x="5"/>
        <item x="0"/>
        <item m="1" x="19"/>
        <item m="1" x="17"/>
        <item m="1" x="7"/>
        <item m="1" x="8"/>
        <item m="1" x="11"/>
        <item m="1" x="6"/>
        <item m="1" x="4"/>
        <item m="1" x="9"/>
        <item m="1" x="10"/>
        <item m="1" x="13"/>
        <item m="1" x="14"/>
        <item m="1" x="3"/>
        <item m="1" x="18"/>
        <item m="1" x="16"/>
        <item m="1" x="1"/>
        <item m="1"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8">
        <item m="1" x="2"/>
        <item m="1" x="3"/>
        <item h="1" m="1" x="6"/>
        <item h="1" m="1" x="4"/>
        <item h="1" m="1" x="1"/>
        <item h="1" m="1" x="5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11"/>
  </rowFields>
  <rowItems count="1">
    <i t="grand">
      <x/>
    </i>
  </rowItems>
  <colFields count="1">
    <field x="23"/>
  </colFields>
  <colItems count="1">
    <i t="grand">
      <x/>
    </i>
  </colItems>
  <pageFields count="3">
    <pageField fld="4" item="1" hier="-1"/>
    <pageField fld="2" hier="-1"/>
    <pageField fld="5" hier="-1"/>
  </pageFields>
  <dataFields count="1">
    <dataField name="Cuenta de ESTATUS" fld="23" subtotal="count" baseField="0" baseItem="0"/>
  </dataFields>
  <formats count="31">
    <format dxfId="535">
      <pivotArea type="all" dataOnly="0" outline="0" fieldPosition="0"/>
    </format>
    <format dxfId="534">
      <pivotArea outline="0" collapsedLevelsAreSubtotals="1" fieldPosition="0"/>
    </format>
    <format dxfId="533">
      <pivotArea type="origin" dataOnly="0" labelOnly="1" outline="0" fieldPosition="0"/>
    </format>
    <format dxfId="532">
      <pivotArea field="5" type="button" dataOnly="0" labelOnly="1" outline="0" axis="axisPage" fieldPosition="2"/>
    </format>
    <format dxfId="531">
      <pivotArea field="23" type="button" dataOnly="0" labelOnly="1" outline="0" axis="axisCol" fieldPosition="0"/>
    </format>
    <format dxfId="530">
      <pivotArea type="topRight" dataOnly="0" labelOnly="1" outline="0" fieldPosition="0"/>
    </format>
    <format dxfId="529">
      <pivotArea field="2" type="button" dataOnly="0" labelOnly="1" outline="0" axis="axisPage" fieldPosition="1"/>
    </format>
    <format dxfId="528">
      <pivotArea dataOnly="0" labelOnly="1" fieldPosition="0">
        <references count="1">
          <reference field="2" count="3">
            <x v="0"/>
            <x v="2"/>
            <x v="4"/>
          </reference>
        </references>
      </pivotArea>
    </format>
    <format dxfId="527">
      <pivotArea dataOnly="0" labelOnly="1" grandRow="1" outline="0" fieldPosition="0"/>
    </format>
    <format dxfId="526">
      <pivotArea dataOnly="0" labelOnly="1" fieldPosition="0">
        <references count="1">
          <reference field="5" count="1">
            <x v="0"/>
          </reference>
        </references>
      </pivotArea>
    </format>
    <format dxfId="525">
      <pivotArea dataOnly="0" labelOnly="1" fieldPosition="0">
        <references count="1">
          <reference field="5" count="1" defaultSubtotal="1">
            <x v="0"/>
          </reference>
        </references>
      </pivotArea>
    </format>
    <format dxfId="524">
      <pivotArea dataOnly="0" labelOnly="1" grandCol="1" outline="0" fieldPosition="0"/>
    </format>
    <format dxfId="523">
      <pivotArea type="origin" dataOnly="0" labelOnly="1" outline="0" fieldPosition="0"/>
    </format>
    <format dxfId="522">
      <pivotArea field="5" type="button" dataOnly="0" labelOnly="1" outline="0" axis="axisPage" fieldPosition="2"/>
    </format>
    <format dxfId="521">
      <pivotArea field="23" type="button" dataOnly="0" labelOnly="1" outline="0" axis="axisCol" fieldPosition="0"/>
    </format>
    <format dxfId="520">
      <pivotArea type="topRight" dataOnly="0" labelOnly="1" outline="0" fieldPosition="0"/>
    </format>
    <format dxfId="519">
      <pivotArea field="2" type="button" dataOnly="0" labelOnly="1" outline="0" axis="axisPage" fieldPosition="1"/>
    </format>
    <format dxfId="518">
      <pivotArea dataOnly="0" labelOnly="1" fieldPosition="0">
        <references count="1">
          <reference field="5" count="0"/>
        </references>
      </pivotArea>
    </format>
    <format dxfId="517">
      <pivotArea dataOnly="0" labelOnly="1" fieldPosition="0">
        <references count="1">
          <reference field="5" count="0" defaultSubtotal="1"/>
        </references>
      </pivotArea>
    </format>
    <format dxfId="516">
      <pivotArea dataOnly="0" labelOnly="1" grandCol="1" outline="0" fieldPosition="0"/>
    </format>
    <format dxfId="515">
      <pivotArea type="origin" dataOnly="0" labelOnly="1" outline="0" fieldPosition="0"/>
    </format>
    <format dxfId="514">
      <pivotArea field="5" type="button" dataOnly="0" labelOnly="1" outline="0" axis="axisPage" fieldPosition="2"/>
    </format>
    <format dxfId="513">
      <pivotArea field="23" type="button" dataOnly="0" labelOnly="1" outline="0" axis="axisCol" fieldPosition="0"/>
    </format>
    <format dxfId="512">
      <pivotArea type="topRight" dataOnly="0" labelOnly="1" outline="0" fieldPosition="0"/>
    </format>
    <format dxfId="511">
      <pivotArea field="2" type="button" dataOnly="0" labelOnly="1" outline="0" axis="axisPage" fieldPosition="1"/>
    </format>
    <format dxfId="510">
      <pivotArea dataOnly="0" labelOnly="1" fieldPosition="0">
        <references count="1">
          <reference field="5" count="0"/>
        </references>
      </pivotArea>
    </format>
    <format dxfId="509">
      <pivotArea dataOnly="0" labelOnly="1" fieldPosition="0">
        <references count="1">
          <reference field="5" count="0" defaultSubtotal="1"/>
        </references>
      </pivotArea>
    </format>
    <format dxfId="508">
      <pivotArea dataOnly="0" labelOnly="1" grandCol="1" outline="0" fieldPosition="0"/>
    </format>
    <format dxfId="507">
      <pivotArea outline="0" collapsedLevelsAreSubtotals="1" fieldPosition="0"/>
    </format>
    <format dxfId="506">
      <pivotArea dataOnly="0" labelOnly="1" outline="0" fieldPosition="0">
        <references count="2">
          <reference field="4" count="1" selected="0">
            <x v="0"/>
          </reference>
          <reference field="5" count="0"/>
        </references>
      </pivotArea>
    </format>
    <format dxfId="505">
      <pivotArea field="1" type="button" dataOnly="0" labelOnly="1" outline="0" axis="axisRow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F8EF-AFFE-48EF-A7DB-E4DF0E264ACD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Unidad de Negocio">
  <location ref="A7:C8" firstHeaderRow="0" firstDataRow="1" firstDataCol="1" rowPageCount="3" colPageCount="1"/>
  <pivotFields count="39">
    <pivotField showAll="0" defaultSubtotal="0"/>
    <pivotField axis="axisPage" multipleItemSelectionAllowed="1" showAll="0" defaultSubtotal="0">
      <items count="5">
        <item m="1" x="1"/>
        <item m="1" x="4"/>
        <item x="0"/>
        <item m="1" x="2"/>
        <item m="1" x="3"/>
      </items>
    </pivotField>
    <pivotField showAll="0" defaultSubtotal="0">
      <items count="5">
        <item m="1" x="1"/>
        <item x="0"/>
        <item m="1" x="3"/>
        <item m="1" x="4"/>
        <item m="1" x="2"/>
      </items>
    </pivotField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showAll="0" defaultSubtotal="0">
      <items count="2">
        <item m="1" x="1"/>
        <item x="0"/>
      </items>
    </pivotField>
    <pivotField axis="axisPage" multipleItemSelectionAllowed="1" showAll="0" defaultSubtotal="0">
      <items count="9">
        <item h="1" m="1" x="7"/>
        <item h="1" x="0"/>
        <item h="1" m="1" x="3"/>
        <item h="1" m="1" x="4"/>
        <item m="1" x="5"/>
        <item h="1" m="1" x="6"/>
        <item h="1" m="1" x="8"/>
        <item h="1" m="1" x="2"/>
        <item h="1" m="1"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howAll="0" defaultSubtotal="0">
      <items count="7">
        <item h="1" m="1" x="6"/>
        <item h="1" m="1" x="2"/>
        <item m="1" x="3"/>
        <item h="1" m="1" x="4"/>
        <item h="1" m="1" x="1"/>
        <item h="1" m="1" x="5"/>
        <item h="1" x="0"/>
      </items>
    </pivotField>
    <pivotField dataField="1" subtotalTop="0" showAll="0" defaultSubtotal="0"/>
    <pivotField dataField="1"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4" item="1" hier="-1"/>
    <pageField fld="5" hier="-1"/>
    <pageField fld="1" hier="-1"/>
  </pageFields>
  <dataFields count="2">
    <dataField name="Suma de CANTIDAD SOLICITADA" fld="24" baseField="3" baseItem="0"/>
    <dataField name="Suma de CANTIDAD CUBIERTA" fld="25" baseField="3" baseItem="0"/>
  </dataFields>
  <formats count="28">
    <format dxfId="504">
      <pivotArea type="all" dataOnly="0" outline="0" fieldPosition="0"/>
    </format>
    <format dxfId="503">
      <pivotArea outline="0" collapsedLevelsAreSubtotals="1" fieldPosition="0"/>
    </format>
    <format dxfId="502">
      <pivotArea type="origin" dataOnly="0" labelOnly="1" outline="0" fieldPosition="0"/>
    </format>
    <format dxfId="501">
      <pivotArea field="5" type="button" dataOnly="0" labelOnly="1" outline="0" axis="axisPage" fieldPosition="1"/>
    </format>
    <format dxfId="500">
      <pivotArea field="23" type="button" dataOnly="0" labelOnly="1" outline="0"/>
    </format>
    <format dxfId="499">
      <pivotArea type="topRight" dataOnly="0" labelOnly="1" outline="0" fieldPosition="0"/>
    </format>
    <format dxfId="498">
      <pivotArea field="2" type="button" dataOnly="0" labelOnly="1" outline="0"/>
    </format>
    <format dxfId="497">
      <pivotArea dataOnly="0" labelOnly="1" grandRow="1" outline="0" fieldPosition="0"/>
    </format>
    <format dxfId="496">
      <pivotArea dataOnly="0" labelOnly="1" grandCol="1" outline="0" fieldPosition="0"/>
    </format>
    <format dxfId="495">
      <pivotArea type="origin" dataOnly="0" labelOnly="1" outline="0" fieldPosition="0"/>
    </format>
    <format dxfId="494">
      <pivotArea field="5" type="button" dataOnly="0" labelOnly="1" outline="0" axis="axisPage" fieldPosition="1"/>
    </format>
    <format dxfId="493">
      <pivotArea field="23" type="button" dataOnly="0" labelOnly="1" outline="0"/>
    </format>
    <format dxfId="492">
      <pivotArea type="topRight" dataOnly="0" labelOnly="1" outline="0" fieldPosition="0"/>
    </format>
    <format dxfId="491">
      <pivotArea field="2" type="button" dataOnly="0" labelOnly="1" outline="0"/>
    </format>
    <format dxfId="490">
      <pivotArea dataOnly="0" labelOnly="1" grandCol="1" outline="0" fieldPosition="0"/>
    </format>
    <format dxfId="489">
      <pivotArea type="origin" dataOnly="0" labelOnly="1" outline="0" fieldPosition="0"/>
    </format>
    <format dxfId="488">
      <pivotArea field="5" type="button" dataOnly="0" labelOnly="1" outline="0" axis="axisPage" fieldPosition="1"/>
    </format>
    <format dxfId="487">
      <pivotArea field="23" type="button" dataOnly="0" labelOnly="1" outline="0"/>
    </format>
    <format dxfId="486">
      <pivotArea type="topRight" dataOnly="0" labelOnly="1" outline="0" fieldPosition="0"/>
    </format>
    <format dxfId="485">
      <pivotArea field="2" type="button" dataOnly="0" labelOnly="1" outline="0"/>
    </format>
    <format dxfId="484">
      <pivotArea dataOnly="0" labelOnly="1" grandCol="1" outline="0" fieldPosition="0"/>
    </format>
    <format dxfId="483">
      <pivotArea outline="0" collapsedLevelsAreSubtotals="1" fieldPosition="0"/>
    </format>
    <format dxfId="482">
      <pivotArea dataOnly="0" labelOnly="1" fieldPosition="0">
        <references count="1">
          <reference field="5" count="1" defaultSubtotal="1">
            <x v="0"/>
          </reference>
        </references>
      </pivotArea>
    </format>
    <format dxfId="481">
      <pivotArea dataOnly="0" labelOnly="1" fieldPosition="0">
        <references count="1">
          <reference field="5" count="1" defaultSubtotal="1">
            <x v="0"/>
          </reference>
        </references>
      </pivotArea>
    </format>
    <format dxfId="480">
      <pivotArea field="3" type="button" dataOnly="0" labelOnly="1" outline="0" axis="axisRow" fieldPosition="0"/>
    </format>
    <format dxfId="479">
      <pivotArea field="5" dataOnly="0" labelOnly="1" outline="0" axis="axisPage" fieldPosition="1">
        <references count="1">
          <reference field="4294967294" count="1" selected="0">
            <x v="0"/>
          </reference>
        </references>
      </pivotArea>
    </format>
    <format dxfId="478">
      <pivotArea field="5" dataOnly="0" labelOnly="1" outline="0" axis="axisPage" fieldPosition="1">
        <references count="1">
          <reference field="4294967294" count="1" selected="0">
            <x v="1"/>
          </reference>
        </references>
      </pivotArea>
    </format>
    <format dxfId="477">
      <pivotArea dataOnly="0" labelOnly="1" outline="0" fieldPosition="0">
        <references count="2">
          <reference field="4294967294" count="2">
            <x v="0"/>
            <x v="1"/>
          </reference>
          <reference field="5" count="0" selected="0"/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5FA9D-EB82-4922-9BA9-E7411B4E2C10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0" firstHeaderRow="1" firstDataRow="3" firstDataCol="1" rowPageCount="2" colPageCount="1"/>
  <pivotFields count="39">
    <pivotField showAll="0" defaultSubtotal="0"/>
    <pivotField axis="axisPage" multipleItemSelectionAllowed="1" showAll="0" defaultSubtotal="0">
      <items count="5">
        <item m="1" x="1"/>
        <item m="1" x="4"/>
        <item x="0"/>
        <item m="1" x="2"/>
        <item m="1" x="3"/>
      </items>
    </pivotField>
    <pivotField showAll="0" defaultSubtotal="0">
      <items count="5">
        <item m="1" x="1"/>
        <item x="0"/>
        <item m="1" x="3"/>
        <item m="1" x="4"/>
        <item m="1" x="2"/>
      </items>
    </pivotField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showAll="0" defaultSubtotal="0">
      <items count="2">
        <item m="1" x="1"/>
        <item x="0"/>
      </items>
    </pivotField>
    <pivotField axis="axisCol" showAll="0" defaultSubtotal="0">
      <items count="9">
        <item m="1" x="7"/>
        <item x="0"/>
        <item m="1" x="3"/>
        <item m="1" x="4"/>
        <item m="1" x="5"/>
        <item m="1" x="6"/>
        <item m="1" x="8"/>
        <item m="1" x="2"/>
        <item m="1"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dataField="1" showAll="0" defaultSubtotal="0">
      <items count="7">
        <item h="1" m="1" x="6"/>
        <item m="1" x="2"/>
        <item h="1" m="1" x="3"/>
        <item h="1" m="1" x="4"/>
        <item h="1" m="1" x="1"/>
        <item h="1" m="1" x="5"/>
        <item h="1" x="0"/>
      </items>
    </pivotField>
    <pivotField subtotalTop="0"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1">
    <i t="grand">
      <x/>
    </i>
  </rowItems>
  <colFields count="2">
    <field x="23"/>
    <field x="5"/>
  </colFields>
  <colItems count="1">
    <i t="grand">
      <x/>
    </i>
  </colItems>
  <pageFields count="2">
    <pageField fld="4" item="1" hier="-1"/>
    <pageField fld="1" hier="-1"/>
  </pageFields>
  <dataFields count="1">
    <dataField name="Cuenta de ESTATUS" fld="23" subtotal="count" baseField="0" baseItem="0"/>
  </dataFields>
  <formats count="24">
    <format dxfId="476">
      <pivotArea type="all" dataOnly="0" outline="0" fieldPosition="0"/>
    </format>
    <format dxfId="475">
      <pivotArea outline="0" collapsedLevelsAreSubtotals="1" fieldPosition="0"/>
    </format>
    <format dxfId="474">
      <pivotArea type="origin" dataOnly="0" labelOnly="1" outline="0" fieldPosition="0"/>
    </format>
    <format dxfId="473">
      <pivotArea field="5" type="button" dataOnly="0" labelOnly="1" outline="0" axis="axisCol" fieldPosition="1"/>
    </format>
    <format dxfId="472">
      <pivotArea field="23" type="button" dataOnly="0" labelOnly="1" outline="0" axis="axisCol" fieldPosition="0"/>
    </format>
    <format dxfId="471">
      <pivotArea type="topRight" dataOnly="0" labelOnly="1" outline="0" fieldPosition="0"/>
    </format>
    <format dxfId="470">
      <pivotArea field="2" type="button" dataOnly="0" labelOnly="1" outline="0"/>
    </format>
    <format dxfId="469">
      <pivotArea dataOnly="0" labelOnly="1" grandRow="1" outline="0" fieldPosition="0"/>
    </format>
    <format dxfId="468">
      <pivotArea dataOnly="0" labelOnly="1" grandCol="1" outline="0" fieldPosition="0"/>
    </format>
    <format dxfId="467">
      <pivotArea type="origin" dataOnly="0" labelOnly="1" outline="0" fieldPosition="0"/>
    </format>
    <format dxfId="466">
      <pivotArea field="5" type="button" dataOnly="0" labelOnly="1" outline="0" axis="axisCol" fieldPosition="1"/>
    </format>
    <format dxfId="465">
      <pivotArea field="23" type="button" dataOnly="0" labelOnly="1" outline="0" axis="axisCol" fieldPosition="0"/>
    </format>
    <format dxfId="464">
      <pivotArea type="topRight" dataOnly="0" labelOnly="1" outline="0" fieldPosition="0"/>
    </format>
    <format dxfId="463">
      <pivotArea field="2" type="button" dataOnly="0" labelOnly="1" outline="0"/>
    </format>
    <format dxfId="462">
      <pivotArea dataOnly="0" labelOnly="1" grandCol="1" outline="0" fieldPosition="0"/>
    </format>
    <format dxfId="461">
      <pivotArea type="origin" dataOnly="0" labelOnly="1" outline="0" fieldPosition="0"/>
    </format>
    <format dxfId="460">
      <pivotArea field="5" type="button" dataOnly="0" labelOnly="1" outline="0" axis="axisCol" fieldPosition="1"/>
    </format>
    <format dxfId="459">
      <pivotArea field="23" type="button" dataOnly="0" labelOnly="1" outline="0" axis="axisCol" fieldPosition="0"/>
    </format>
    <format dxfId="458">
      <pivotArea type="topRight" dataOnly="0" labelOnly="1" outline="0" fieldPosition="0"/>
    </format>
    <format dxfId="457">
      <pivotArea field="2" type="button" dataOnly="0" labelOnly="1" outline="0"/>
    </format>
    <format dxfId="456">
      <pivotArea dataOnly="0" labelOnly="1" grandCol="1" outline="0" fieldPosition="0"/>
    </format>
    <format dxfId="455">
      <pivotArea outline="0" collapsedLevelsAreSubtotals="1" fieldPosition="0"/>
    </format>
    <format dxfId="454">
      <pivotArea dataOnly="0" labelOnly="1" fieldPosition="0">
        <references count="1">
          <reference field="5" count="1" defaultSubtotal="1">
            <x v="0"/>
          </reference>
        </references>
      </pivotArea>
    </format>
    <format dxfId="453">
      <pivotArea dataOnly="0" labelOnly="1" fieldPosition="0">
        <references count="1">
          <reference field="5" count="1" defaultSubtotal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52FAF-85BB-4420-ABA2-FB1BC78836E4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0" firstHeaderRow="1" firstDataRow="3" firstDataCol="1" rowPageCount="2" colPageCount="1"/>
  <pivotFields count="39">
    <pivotField showAll="0" defaultSubtotal="0"/>
    <pivotField axis="axisRow" multipleItemSelectionAllowed="1" showAll="0" defaultSubtotal="0">
      <items count="5">
        <item m="1" x="1"/>
        <item m="1" x="4"/>
        <item x="0"/>
        <item m="1" x="2"/>
        <item m="1" x="3"/>
      </items>
    </pivotField>
    <pivotField axis="axisPage" showAll="0" defaultSubtotal="0">
      <items count="5">
        <item m="1" x="1"/>
        <item x="0"/>
        <item m="1" x="3"/>
        <item m="1" x="4"/>
        <item m="1" x="2"/>
      </items>
    </pivotField>
    <pivotField showAll="0" defaultSubtotal="0"/>
    <pivotField axis="axisPage" showAll="0" defaultSubtotal="0">
      <items count="2">
        <item m="1" x="1"/>
        <item x="0"/>
      </items>
    </pivotField>
    <pivotField axis="axisCol" showAll="0" defaultSubtotal="0">
      <items count="9">
        <item m="1" x="7"/>
        <item x="0"/>
        <item m="1" x="3"/>
        <item m="1" x="4"/>
        <item m="1" x="5"/>
        <item m="1" x="6"/>
        <item m="1" x="8"/>
        <item m="1" x="2"/>
        <item m="1"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axis="axisRow" showAll="0" defaultSubtotal="0">
      <items count="20">
        <item m="1" x="12"/>
        <item m="1" x="15"/>
        <item m="1" x="5"/>
        <item x="0"/>
        <item m="1" x="19"/>
        <item m="1" x="17"/>
        <item m="1" x="7"/>
        <item m="1" x="8"/>
        <item m="1" x="11"/>
        <item m="1" x="6"/>
        <item m="1" x="4"/>
        <item m="1" x="9"/>
        <item m="1" x="10"/>
        <item m="1" x="13"/>
        <item m="1" x="14"/>
        <item m="1" x="3"/>
        <item m="1" x="18"/>
        <item m="1" x="16"/>
        <item m="1" x="1"/>
        <item m="1" x="2"/>
      </items>
    </pivotField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dataField="1" showAll="0" defaultSubtotal="0">
      <items count="7">
        <item h="1" m="1" x="6"/>
        <item h="1" m="1" x="2"/>
        <item m="1" x="3"/>
        <item h="1" m="1" x="4"/>
        <item h="1" m="1" x="1"/>
        <item m="1" x="5"/>
        <item h="1" x="0"/>
      </items>
    </pivotField>
    <pivotField subtotalTop="0"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11"/>
  </rowFields>
  <rowItems count="1">
    <i t="grand">
      <x/>
    </i>
  </rowItems>
  <colFields count="2">
    <field x="5"/>
    <field x="23"/>
  </colFields>
  <colItems count="1">
    <i t="grand">
      <x/>
    </i>
  </colItems>
  <pageFields count="2">
    <pageField fld="4" item="1" hier="-1"/>
    <pageField fld="2" hier="-1"/>
  </pageFields>
  <dataFields count="1">
    <dataField name="Cuenta de ESTATUS" fld="23" subtotal="count" baseField="0" baseItem="0"/>
  </dataFields>
  <formats count="24">
    <format dxfId="410">
      <pivotArea type="all" dataOnly="0" outline="0" fieldPosition="0"/>
    </format>
    <format dxfId="409">
      <pivotArea outline="0" collapsedLevelsAreSubtotals="1" fieldPosition="0"/>
    </format>
    <format dxfId="408">
      <pivotArea type="origin" dataOnly="0" labelOnly="1" outline="0" fieldPosition="0"/>
    </format>
    <format dxfId="407">
      <pivotArea field="5" type="button" dataOnly="0" labelOnly="1" outline="0" axis="axisCol" fieldPosition="0"/>
    </format>
    <format dxfId="406">
      <pivotArea field="23" type="button" dataOnly="0" labelOnly="1" outline="0" axis="axisCol" fieldPosition="1"/>
    </format>
    <format dxfId="405">
      <pivotArea type="topRight" dataOnly="0" labelOnly="1" outline="0" fieldPosition="0"/>
    </format>
    <format dxfId="404">
      <pivotArea field="2" type="button" dataOnly="0" labelOnly="1" outline="0" axis="axisPage" fieldPosition="1"/>
    </format>
    <format dxfId="403">
      <pivotArea dataOnly="0" labelOnly="1" grandRow="1" outline="0" fieldPosition="0"/>
    </format>
    <format dxfId="402">
      <pivotArea dataOnly="0" labelOnly="1" grandCol="1" outline="0" fieldPosition="0"/>
    </format>
    <format dxfId="401">
      <pivotArea type="origin" dataOnly="0" labelOnly="1" outline="0" fieldPosition="0"/>
    </format>
    <format dxfId="400">
      <pivotArea field="5" type="button" dataOnly="0" labelOnly="1" outline="0" axis="axisCol" fieldPosition="0"/>
    </format>
    <format dxfId="399">
      <pivotArea field="23" type="button" dataOnly="0" labelOnly="1" outline="0" axis="axisCol" fieldPosition="1"/>
    </format>
    <format dxfId="398">
      <pivotArea type="topRight" dataOnly="0" labelOnly="1" outline="0" fieldPosition="0"/>
    </format>
    <format dxfId="397">
      <pivotArea field="2" type="button" dataOnly="0" labelOnly="1" outline="0" axis="axisPage" fieldPosition="1"/>
    </format>
    <format dxfId="396">
      <pivotArea dataOnly="0" labelOnly="1" grandCol="1" outline="0" fieldPosition="0"/>
    </format>
    <format dxfId="395">
      <pivotArea type="origin" dataOnly="0" labelOnly="1" outline="0" fieldPosition="0"/>
    </format>
    <format dxfId="394">
      <pivotArea field="5" type="button" dataOnly="0" labelOnly="1" outline="0" axis="axisCol" fieldPosition="0"/>
    </format>
    <format dxfId="393">
      <pivotArea field="23" type="button" dataOnly="0" labelOnly="1" outline="0" axis="axisCol" fieldPosition="1"/>
    </format>
    <format dxfId="392">
      <pivotArea type="topRight" dataOnly="0" labelOnly="1" outline="0" fieldPosition="0"/>
    </format>
    <format dxfId="391">
      <pivotArea field="2" type="button" dataOnly="0" labelOnly="1" outline="0" axis="axisPage" fieldPosition="1"/>
    </format>
    <format dxfId="390">
      <pivotArea dataOnly="0" labelOnly="1" grandCol="1" outline="0" fieldPosition="0"/>
    </format>
    <format dxfId="389">
      <pivotArea outline="0" collapsedLevelsAreSubtotals="1" fieldPosition="0"/>
    </format>
    <format dxfId="388">
      <pivotArea dataOnly="0" labelOnly="1" fieldPosition="0">
        <references count="1">
          <reference field="5" count="1" defaultSubtotal="1">
            <x v="0"/>
          </reference>
        </references>
      </pivotArea>
    </format>
    <format dxfId="387">
      <pivotArea dataOnly="0" labelOnly="1" fieldPosition="0">
        <references count="1">
          <reference field="5" count="1" defaultSubtotal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CB5E6-F497-4F2C-8EA2-19C9B128C97E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8" firstHeaderRow="1" firstDataRow="1" firstDataCol="1" rowPageCount="3" colPageCount="1"/>
  <pivotFields count="39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m="1" x="1"/>
        <item x="0"/>
        <item m="1" x="3"/>
        <item m="1" x="4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0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3">
        <item m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10">
        <item m="1" x="7"/>
        <item x="0"/>
        <item m="1" x="3"/>
        <item m="1" x="4"/>
        <item m="1" x="5"/>
        <item m="1" x="6"/>
        <item m="1" x="8"/>
        <item m="1" x="2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8">
        <item h="1" m="1" x="6"/>
        <item m="1" x="2"/>
        <item m="1" x="3"/>
        <item h="1" m="1" x="4"/>
        <item m="1" x="1"/>
        <item m="1" x="5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0"/>
  </rowFields>
  <rowItems count="1">
    <i t="grand">
      <x/>
    </i>
  </rowItems>
  <colItems count="1">
    <i/>
  </colItems>
  <pageFields count="3">
    <pageField fld="4" hier="-1"/>
    <pageField fld="5" hier="-1"/>
    <pageField fld="23" hier="-1"/>
  </pageFields>
  <dataFields count="1">
    <dataField name="Cuenta de CANTIDAD SOLICITADA" fld="24" subtotal="count" baseField="0" baseItem="0"/>
  </dataFields>
  <formats count="22">
    <format dxfId="386">
      <pivotArea type="all" dataOnly="0" outline="0" fieldPosition="0"/>
    </format>
    <format dxfId="385">
      <pivotArea outline="0" collapsedLevelsAreSubtotals="1" fieldPosition="0"/>
    </format>
    <format dxfId="384">
      <pivotArea type="origin" dataOnly="0" labelOnly="1" outline="0" fieldPosition="0"/>
    </format>
    <format dxfId="383">
      <pivotArea field="5" type="button" dataOnly="0" labelOnly="1" outline="0" axis="axisPage" fieldPosition="1"/>
    </format>
    <format dxfId="382">
      <pivotArea field="23" type="button" dataOnly="0" labelOnly="1" outline="0" axis="axisPage" fieldPosition="2"/>
    </format>
    <format dxfId="381">
      <pivotArea type="topRight" dataOnly="0" labelOnly="1" outline="0" fieldPosition="0"/>
    </format>
    <format dxfId="380">
      <pivotArea field="2" type="button" dataOnly="0" labelOnly="1" outline="0"/>
    </format>
    <format dxfId="379">
      <pivotArea dataOnly="0" labelOnly="1" grandRow="1" outline="0" fieldPosition="0"/>
    </format>
    <format dxfId="378">
      <pivotArea dataOnly="0" labelOnly="1" grandCol="1" outline="0" fieldPosition="0"/>
    </format>
    <format dxfId="377">
      <pivotArea type="origin" dataOnly="0" labelOnly="1" outline="0" fieldPosition="0"/>
    </format>
    <format dxfId="376">
      <pivotArea field="5" type="button" dataOnly="0" labelOnly="1" outline="0" axis="axisPage" fieldPosition="1"/>
    </format>
    <format dxfId="375">
      <pivotArea field="23" type="button" dataOnly="0" labelOnly="1" outline="0" axis="axisPage" fieldPosition="2"/>
    </format>
    <format dxfId="374">
      <pivotArea type="topRight" dataOnly="0" labelOnly="1" outline="0" fieldPosition="0"/>
    </format>
    <format dxfId="373">
      <pivotArea field="2" type="button" dataOnly="0" labelOnly="1" outline="0"/>
    </format>
    <format dxfId="372">
      <pivotArea dataOnly="0" labelOnly="1" grandCol="1" outline="0" fieldPosition="0"/>
    </format>
    <format dxfId="371">
      <pivotArea type="origin" dataOnly="0" labelOnly="1" outline="0" fieldPosition="0"/>
    </format>
    <format dxfId="370">
      <pivotArea field="5" type="button" dataOnly="0" labelOnly="1" outline="0" axis="axisPage" fieldPosition="1"/>
    </format>
    <format dxfId="369">
      <pivotArea field="23" type="button" dataOnly="0" labelOnly="1" outline="0" axis="axisPage" fieldPosition="2"/>
    </format>
    <format dxfId="368">
      <pivotArea type="topRight" dataOnly="0" labelOnly="1" outline="0" fieldPosition="0"/>
    </format>
    <format dxfId="367">
      <pivotArea field="2" type="button" dataOnly="0" labelOnly="1" outline="0"/>
    </format>
    <format dxfId="366">
      <pivotArea dataOnly="0" labelOnly="1" grandCol="1" outline="0" fieldPosition="0"/>
    </format>
    <format dxfId="365">
      <pivotArea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9CC40-FC41-44B7-9D9F-2380508AF2C8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8" firstHeaderRow="1" firstDataRow="1" firstDataCol="1" rowPageCount="2" colPageCount="1"/>
  <pivotFields count="39"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6">
        <item m="1" x="1"/>
        <item x="0"/>
        <item m="1" x="3"/>
        <item m="1" x="4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0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3">
        <item m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10">
        <item m="1" x="7"/>
        <item h="1" x="0"/>
        <item h="1" m="1" x="3"/>
        <item h="1" m="1" x="4"/>
        <item h="1" m="1" x="5"/>
        <item h="1" m="1" x="6"/>
        <item h="1" m="1" x="8"/>
        <item h="1" m="1" x="2"/>
        <item h="1"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multipleItemSelectionAllowed="1" showAll="0">
      <items count="8">
        <item h="1" m="1" x="6"/>
        <item h="1" m="1" x="2"/>
        <item m="1" x="3"/>
        <item h="1" m="1" x="4"/>
        <item h="1" m="1" x="1"/>
        <item m="1" x="5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0"/>
  </rowFields>
  <rowItems count="1">
    <i t="grand">
      <x/>
    </i>
  </rowItems>
  <colItems count="1">
    <i/>
  </colItems>
  <pageFields count="2">
    <pageField fld="4" hier="-1"/>
    <pageField fld="23" hier="-1"/>
  </pageFields>
  <dataFields count="1">
    <dataField name="Promedio de TIEMPO EFECTIVO DE COBERTURA" fld="19" subtotal="average" baseField="3" baseItem="0" numFmtId="2"/>
  </dataFields>
  <formats count="23">
    <format dxfId="364">
      <pivotArea type="all" dataOnly="0" outline="0" fieldPosition="0"/>
    </format>
    <format dxfId="363">
      <pivotArea outline="0" collapsedLevelsAreSubtotals="1" fieldPosition="0"/>
    </format>
    <format dxfId="362">
      <pivotArea type="origin" dataOnly="0" labelOnly="1" outline="0" fieldPosition="0"/>
    </format>
    <format dxfId="361">
      <pivotArea field="5" type="button" dataOnly="0" labelOnly="1" outline="0"/>
    </format>
    <format dxfId="360">
      <pivotArea field="23" type="button" dataOnly="0" labelOnly="1" outline="0" axis="axisPage" fieldPosition="1"/>
    </format>
    <format dxfId="359">
      <pivotArea type="topRight" dataOnly="0" labelOnly="1" outline="0" fieldPosition="0"/>
    </format>
    <format dxfId="358">
      <pivotArea field="2" type="button" dataOnly="0" labelOnly="1" outline="0"/>
    </format>
    <format dxfId="357">
      <pivotArea dataOnly="0" labelOnly="1" grandRow="1" outline="0" fieldPosition="0"/>
    </format>
    <format dxfId="356">
      <pivotArea dataOnly="0" labelOnly="1" grandCol="1" outline="0" fieldPosition="0"/>
    </format>
    <format dxfId="355">
      <pivotArea type="origin" dataOnly="0" labelOnly="1" outline="0" fieldPosition="0"/>
    </format>
    <format dxfId="354">
      <pivotArea field="5" type="button" dataOnly="0" labelOnly="1" outline="0"/>
    </format>
    <format dxfId="353">
      <pivotArea field="23" type="button" dataOnly="0" labelOnly="1" outline="0" axis="axisPage" fieldPosition="1"/>
    </format>
    <format dxfId="352">
      <pivotArea type="topRight" dataOnly="0" labelOnly="1" outline="0" fieldPosition="0"/>
    </format>
    <format dxfId="351">
      <pivotArea field="2" type="button" dataOnly="0" labelOnly="1" outline="0"/>
    </format>
    <format dxfId="350">
      <pivotArea dataOnly="0" labelOnly="1" grandCol="1" outline="0" fieldPosition="0"/>
    </format>
    <format dxfId="349">
      <pivotArea type="origin" dataOnly="0" labelOnly="1" outline="0" fieldPosition="0"/>
    </format>
    <format dxfId="348">
      <pivotArea field="5" type="button" dataOnly="0" labelOnly="1" outline="0"/>
    </format>
    <format dxfId="347">
      <pivotArea field="23" type="button" dataOnly="0" labelOnly="1" outline="0" axis="axisPage" fieldPosition="1"/>
    </format>
    <format dxfId="346">
      <pivotArea type="topRight" dataOnly="0" labelOnly="1" outline="0" fieldPosition="0"/>
    </format>
    <format dxfId="345">
      <pivotArea field="2" type="button" dataOnly="0" labelOnly="1" outline="0"/>
    </format>
    <format dxfId="344">
      <pivotArea dataOnly="0" labelOnly="1" grandCol="1" outline="0" fieldPosition="0"/>
    </format>
    <format dxfId="343">
      <pivotArea outline="0" collapsedLevelsAreSubtotals="1" fieldPosition="0"/>
    </format>
    <format dxfId="342">
      <pivotArea outline="0" fieldPosition="0">
        <references count="1">
          <reference field="4294967294" count="1">
            <x v="0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24FD7-BD2E-4C1E-873C-83344CD4A76E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8" firstHeaderRow="1" firstDataRow="2" firstDataCol="1" rowPageCount="1" colPageCount="1"/>
  <pivotFields count="39">
    <pivotField showAll="0"/>
    <pivotField showAll="0"/>
    <pivotField showAll="0"/>
    <pivotField axis="axisRow" showAll="0" defaultSubtotal="0">
      <items count="29">
        <item m="1" x="18"/>
        <item m="1" x="26"/>
        <item m="1" x="25"/>
        <item m="1" x="5"/>
        <item x="0"/>
        <item m="1" x="27"/>
        <item m="1" x="28"/>
        <item m="1" x="8"/>
        <item m="1" x="4"/>
        <item m="1" x="20"/>
        <item m="1" x="15"/>
        <item m="1" x="7"/>
        <item m="1" x="9"/>
        <item m="1" x="13"/>
        <item m="1" x="6"/>
        <item m="1" x="11"/>
        <item m="1" x="12"/>
        <item m="1" x="16"/>
        <item m="1" x="14"/>
        <item m="1" x="17"/>
        <item m="1" x="19"/>
        <item m="1" x="21"/>
        <item m="1" x="24"/>
        <item m="1" x="22"/>
        <item m="1" x="23"/>
        <item m="1" x="10"/>
        <item m="1" x="1"/>
        <item m="1" x="2"/>
        <item m="1" x="3"/>
      </items>
    </pivotField>
    <pivotField axis="axisPage" multipleItemSelectionAllowed="1" showAll="0">
      <items count="3">
        <item m="1" x="1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8">
        <item m="1" x="6"/>
        <item m="1" x="4"/>
        <item m="1" x="21"/>
        <item m="1" x="18"/>
        <item x="0"/>
        <item m="1" x="36"/>
        <item m="1" x="23"/>
        <item m="1" x="31"/>
        <item m="1" x="7"/>
        <item m="1" x="8"/>
        <item m="1" x="12"/>
        <item m="1" x="13"/>
        <item m="1" x="14"/>
        <item m="1" x="15"/>
        <item m="1" x="5"/>
        <item m="1" x="10"/>
        <item m="1" x="16"/>
        <item m="1" x="17"/>
        <item m="1" x="11"/>
        <item m="1" x="19"/>
        <item m="1" x="20"/>
        <item m="1" x="34"/>
        <item m="1" x="24"/>
        <item m="1" x="25"/>
        <item m="1" x="26"/>
        <item m="1" x="27"/>
        <item m="1" x="28"/>
        <item m="1" x="29"/>
        <item m="1" x="30"/>
        <item m="1" x="35"/>
        <item m="1" x="32"/>
        <item m="1" x="33"/>
        <item m="1" x="9"/>
        <item m="1" x="22"/>
        <item m="1"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1"/>
        <item h="1" x="0"/>
        <item m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0"/>
  </rowFields>
  <rowItems count="1">
    <i t="grand">
      <x/>
    </i>
  </rowItems>
  <colFields count="1">
    <field x="29"/>
  </colFields>
  <colItems count="1">
    <i t="grand">
      <x/>
    </i>
  </colItems>
  <pageFields count="1">
    <pageField fld="4" hier="-1"/>
  </pageFields>
  <dataFields count="1">
    <dataField name="Promedio de EDAD" fld="30" subtotal="average" baseField="10" baseItem="3"/>
  </dataFields>
  <formats count="17">
    <format dxfId="341">
      <pivotArea type="all" dataOnly="0" outline="0" fieldPosition="0"/>
    </format>
    <format dxfId="340">
      <pivotArea outline="0" collapsedLevelsAreSubtotals="1" fieldPosition="0"/>
    </format>
    <format dxfId="339">
      <pivotArea type="origin" dataOnly="0" labelOnly="1" outline="0" fieldPosition="0"/>
    </format>
    <format dxfId="338">
      <pivotArea field="29" type="button" dataOnly="0" labelOnly="1" outline="0" axis="axisCol" fieldPosition="0"/>
    </format>
    <format dxfId="337">
      <pivotArea type="topRight" dataOnly="0" labelOnly="1" outline="0" fieldPosition="0"/>
    </format>
    <format dxfId="336">
      <pivotArea field="3" type="button" dataOnly="0" labelOnly="1" outline="0" axis="axisRow" fieldPosition="0"/>
    </format>
    <format dxfId="335">
      <pivotArea dataOnly="0" labelOnly="1" fieldPosition="0">
        <references count="1">
          <reference field="3" count="2">
            <x v="2"/>
            <x v="3"/>
          </reference>
        </references>
      </pivotArea>
    </format>
    <format dxfId="334">
      <pivotArea dataOnly="0" labelOnly="1" grandRow="1" outline="0" fieldPosition="0"/>
    </format>
    <format dxfId="333">
      <pivotArea dataOnly="0" labelOnly="1" fieldPosition="0">
        <references count="2">
          <reference field="3" count="1" selected="0">
            <x v="2"/>
          </reference>
          <reference field="10" count="2">
            <x v="1"/>
            <x v="3"/>
          </reference>
        </references>
      </pivotArea>
    </format>
    <format dxfId="332">
      <pivotArea dataOnly="0" labelOnly="1" fieldPosition="0">
        <references count="2">
          <reference field="3" count="1" selected="0">
            <x v="3"/>
          </reference>
          <reference field="10" count="1">
            <x v="0"/>
          </reference>
        </references>
      </pivotArea>
    </format>
    <format dxfId="331">
      <pivotArea dataOnly="0" labelOnly="1" fieldPosition="0">
        <references count="1">
          <reference field="29" count="0"/>
        </references>
      </pivotArea>
    </format>
    <format dxfId="330">
      <pivotArea dataOnly="0" labelOnly="1" grandCol="1" outline="0" fieldPosition="0"/>
    </format>
    <format dxfId="329">
      <pivotArea outline="0" collapsedLevelsAreSubtotals="1" fieldPosition="0">
        <references count="1">
          <reference field="29" count="0" selected="0"/>
        </references>
      </pivotArea>
    </format>
    <format dxfId="328">
      <pivotArea dataOnly="0" labelOnly="1" fieldPosition="0">
        <references count="1">
          <reference field="29" count="0"/>
        </references>
      </pivotArea>
    </format>
    <format dxfId="327">
      <pivotArea field="29" grandRow="1" outline="0" collapsedLevelsAreSubtotals="1" axis="axisCol" fieldPosition="0">
        <references count="1">
          <reference field="29" count="1" selected="0">
            <x v="2"/>
          </reference>
        </references>
      </pivotArea>
    </format>
    <format dxfId="326">
      <pivotArea grandCol="1" outline="0" collapsedLevelsAreSubtotals="1" fieldPosition="0"/>
    </format>
    <format dxfId="325">
      <pivotArea grandCol="1" outline="0" collapsedLevelsAreSubtotals="1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89D8F8-DC51-4820-B875-C0A84F71F05C}" name="Tabla14" displayName="Tabla14" ref="A1:E111" totalsRowShown="0" headerRowDxfId="627" dataDxfId="625" headerRowBorderDxfId="626">
  <autoFilter ref="A1:E111" xr:uid="{E32D0795-C922-468E-BE52-8A23F9CCDD09}">
    <filterColumn colId="2">
      <filters>
        <filter val="OPERADOR DE MONITOREO"/>
      </filters>
    </filterColumn>
  </autoFilter>
  <sortState xmlns:xlrd2="http://schemas.microsoft.com/office/spreadsheetml/2017/richdata2" ref="A2:E111">
    <sortCondition ref="C1:C111"/>
  </sortState>
  <tableColumns count="5">
    <tableColumn id="1" xr3:uid="{65673A6D-F0F2-42B5-94CE-4A757D002BD4}" name="UNIDAD DE NEGOCIO" dataDxfId="624"/>
    <tableColumn id="2" xr3:uid="{9910EF73-8C9A-4A1C-9501-D87B655B4A6D}" name="DEPARTAMENTO" dataDxfId="623"/>
    <tableColumn id="3" xr3:uid="{1979A170-AF86-42A3-B193-9889A4CD4FA8}" name="PUESTO" dataDxfId="622"/>
    <tableColumn id="4" xr3:uid="{EE95AFD1-4CFA-439C-A165-DCFEDAA0F5BA}" name="UNID-PUESTO" dataDxfId="621">
      <calculatedColumnFormula>_xlfn.CONCAT(Tabla14[[#This Row],[UNIDAD DE NEGOCIO]]," - ",Tabla14[[#This Row],[PUESTO]])</calculatedColumnFormula>
    </tableColumn>
    <tableColumn id="5" xr3:uid="{AFF4ACDD-A05D-4CA7-A785-8EFADA88BDFD}" name="TIEMPO" dataDxfId="6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44E38B-7BE1-4147-BEA8-49322ED736FB}" name="Tabla1" displayName="Tabla1" ref="F2:AF112" totalsRowShown="0" headerRowDxfId="619" dataDxfId="618">
  <autoFilter ref="F2:AF112" xr:uid="{0D44E38B-7BE1-4147-BEA8-49322ED736FB}"/>
  <tableColumns count="27">
    <tableColumn id="1" xr3:uid="{BF76A4A9-504D-42F7-A502-54755EE987C4}" name="MES" dataDxfId="617"/>
    <tableColumn id="2" xr3:uid="{18ECA531-DAE0-4440-8F97-76F5F243827E}" name="DNI" dataDxfId="616"/>
    <tableColumn id="3" xr3:uid="{0B4326D2-2660-43BA-9A91-6BD723417078}" name="TIEMPO PROMEDIO DE COERTURA " dataDxfId="615"/>
    <tableColumn id="4" xr3:uid="{0375D051-2C5B-4259-A477-3B60A3BAB91C}" name="FECHA DE SOLICITUD" dataDxfId="614"/>
    <tableColumn id="5" xr3:uid="{62D3E94A-8619-4327-97FA-608377FA8EE3}" name="FECHA DE COBERTURA" dataDxfId="613"/>
    <tableColumn id="6" xr3:uid="{7B993849-57AD-4C33-A5BC-38528CE746F7}" name="FECHA LIMITE DE COBERURA" dataDxfId="612"/>
    <tableColumn id="7" xr3:uid="{7C36F80D-FF83-414A-81C4-6564C632874C}" name="CUMPLIMIENTO " dataDxfId="611"/>
    <tableColumn id="8" xr3:uid="{32349A45-7905-41FC-801E-F12E5FEE5C27}" name="CANTIDAD SOLICITADA" dataDxfId="610"/>
    <tableColumn id="9" xr3:uid="{51EA8FCD-F259-4980-86FD-0C8D9F111C5D}" name="DEPARTAMENTO " dataDxfId="609"/>
    <tableColumn id="10" xr3:uid="{242627F5-2A78-45AF-94F4-0EED4F8CF4AE}" name="PUESTO" dataDxfId="608"/>
    <tableColumn id="11" xr3:uid="{ADC84491-F34F-4CD8-9DC0-431A3D460052}" name="PRIORIDAD" dataDxfId="607"/>
    <tableColumn id="27" xr3:uid="{E8142F5B-AB92-49AC-BEBC-E7BD1476A66C}" name="JERARQUIA" dataDxfId="606"/>
    <tableColumn id="12" xr3:uid="{AB5BEFE8-EEAC-499C-8B7C-C8E2BCA25A0F}" name="ESTATUS" dataDxfId="605"/>
    <tableColumn id="13" xr3:uid="{7AC9061B-C854-4A0F-80D7-0F0BE8DE36E5}" name="MODO" dataDxfId="604"/>
    <tableColumn id="25" xr3:uid="{0C6C60AE-9363-4E4F-804B-2DE012B6692F}" name="MOTIVO" dataDxfId="603"/>
    <tableColumn id="14" xr3:uid="{86CAE295-AFCE-416C-BF59-E18BD8566E55}" name="NOMBRE DEL PERSONAL A REMPLAZAR" dataDxfId="602"/>
    <tableColumn id="15" xr3:uid="{82F4AFCF-2722-402F-B079-32B6C7E90F3B}" name="FUENTE DE RECLUTAMIENTO" dataDxfId="601"/>
    <tableColumn id="16" xr3:uid="{59048514-C53A-4D2D-8A23-DDDE10B3FCFF}" name="NOMBRE DEL CONTRATADO" dataDxfId="600"/>
    <tableColumn id="17" xr3:uid="{E0D04D86-C0E4-46AA-A685-25FF1C0E9CE6}" name="GENERO " dataDxfId="599"/>
    <tableColumn id="18" xr3:uid="{D7E6EE73-795E-4E92-9441-09E7ABBAF77C}" name="MEDIO DE RECLUTAMIENTO" dataDxfId="598"/>
    <tableColumn id="19" xr3:uid="{5007BBF3-59A3-4735-9C24-A5D41113E28C}" name="SALARIO " dataDxfId="597"/>
    <tableColumn id="20" xr3:uid="{45DF402A-7862-4A22-998B-8ACAAA37E84F}" name="COMBUSTILE " dataDxfId="596"/>
    <tableColumn id="21" xr3:uid="{31029CBF-D06C-4F57-BF44-F8DF419550A5}" name="DEPRESIACIÓN " dataDxfId="595"/>
    <tableColumn id="22" xr3:uid="{4CAE5302-CB3D-478D-A9B6-F22C9E06C1FE}" name="COMISIÓN " dataDxfId="594"/>
    <tableColumn id="23" xr3:uid="{B95DD753-1F30-441F-82C6-583B939170E9}" name="BONO" dataDxfId="593"/>
    <tableColumn id="24" xr3:uid="{BBB42959-6B48-4A90-8CEC-888F27D1DAB1}" name="HOSPEDAJE " dataDxfId="592"/>
    <tableColumn id="26" xr3:uid="{96D897AF-45EA-4D9C-B602-DC1873C23C25}" name="TIPO CONTRATO " dataDxfId="59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B39E8-EC94-40F1-84D6-A84E5EB14FC5}" name="Tabla2" displayName="Tabla2" ref="B2:E111" totalsRowShown="0" headerRowDxfId="590" dataDxfId="588" headerRowBorderDxfId="589" tableBorderDxfId="587">
  <autoFilter ref="B2:E111" xr:uid="{76FB39E8-EC94-40F1-84D6-A84E5EB14FC5}"/>
  <tableColumns count="4">
    <tableColumn id="1" xr3:uid="{096836AA-4EDB-4A1E-801E-81C6D385260E}" name="SUCURSAL" dataDxfId="586"/>
    <tableColumn id="2" xr3:uid="{2847325A-7A5A-4FE9-9144-E6B93525CC2B}" name="EMPRESA" dataDxfId="585"/>
    <tableColumn id="3" xr3:uid="{DDDD12A6-DF19-477D-8DC9-5BA6172DF953}" name="UNIDAD DE NEGOCIO" dataDxfId="584"/>
    <tableColumn id="4" xr3:uid="{7CC192C5-CDDD-44AA-8FA8-C449E2D792C4}" name="AÑO" dataDxfId="58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9E38C6-8CF1-4C1F-BE8A-45F598BB0C10}" name="Cuadro_Plazas" displayName="Cuadro_Plazas" ref="B8:AN129" totalsRowShown="0" headerRowDxfId="452" dataDxfId="451" tableBorderDxfId="450">
  <autoFilter ref="B8:AN129" xr:uid="{FD9E38C6-8CF1-4C1F-BE8A-45F598BB0C10}"/>
  <tableColumns count="39">
    <tableColumn id="1" xr3:uid="{6278A231-AF49-4203-8915-3A411BE587FD}" name="ANALISTA" dataDxfId="449"/>
    <tableColumn id="2" xr3:uid="{498A1269-695E-4323-A557-CBB15A65D19B}" name="SUCURSAL" dataDxfId="448"/>
    <tableColumn id="3" xr3:uid="{7B57F849-E5FE-48F2-8BCF-FA8C27F933A1}" name="EMPRESA" dataDxfId="447"/>
    <tableColumn id="4" xr3:uid="{F9307A54-93B1-4029-9CB4-84D27D72AC35}" name="UNIDAD DE NEGOCIO" dataDxfId="446"/>
    <tableColumn id="5" xr3:uid="{64C8D878-1FB0-4B7E-A6A2-6C598425FCAC}" name="AÑO" dataDxfId="445"/>
    <tableColumn id="6" xr3:uid="{90325577-D72F-4B3B-B940-EEA50595C8C1}" name="MES CORTE" dataDxfId="444"/>
    <tableColumn id="7" xr3:uid="{6B866B70-FB7D-40E6-A696-4FA8725EF616}" name="MES DE SOLICITUD" dataDxfId="443"/>
    <tableColumn id="8" xr3:uid="{860208EC-EA04-4D4B-AB9A-874B1D16E5C6}" name="MODO" dataDxfId="442"/>
    <tableColumn id="9" xr3:uid="{277EF5B5-4BD6-49D5-9259-D68933D7CDF5}" name="MOTIVO DE INGRESO" dataDxfId="441"/>
    <tableColumn id="10" xr3:uid="{DDA7C193-9088-4DA1-AAAD-9DDE889956C9}" name="NOMBRE DEL PERSONAL A REMPLAZAR" dataDxfId="440"/>
    <tableColumn id="11" xr3:uid="{CA1A73E6-9A6B-49F8-90C5-71E966CB77DD}" name="PUESTO" dataDxfId="439"/>
    <tableColumn id="12" xr3:uid="{9591346A-D304-4254-ABE5-A1A94A352F10}" name="DEPARTAMENTO " dataDxfId="438"/>
    <tableColumn id="13" xr3:uid="{71F349B1-F16F-4E3F-BD7A-9DD360335F1E}" name="PRIORIDAD" dataDxfId="437"/>
    <tableColumn id="14" xr3:uid="{703410BD-B472-476D-A6D0-95F2EE435EED}" name="UNID-PUESTO" dataDxfId="436"/>
    <tableColumn id="15" xr3:uid="{089FB2E5-2805-4A2B-89FD-AE6A4E362A9A}" name="TIEMPO PROMEDIO DE COBERTURA " dataDxfId="435"/>
    <tableColumn id="16" xr3:uid="{69D04085-4B88-4A1F-8A52-BF14FC76420F}" name="FECHA DE SOLICITUD" dataDxfId="434"/>
    <tableColumn id="17" xr3:uid="{B4A04F8B-036F-4A83-9C23-BEAB14807ADE}" name="FECHA DE INICIO DE BUSQUEDA" dataDxfId="433"/>
    <tableColumn id="18" xr3:uid="{4A569210-1BF5-43F5-BE29-72F0AA049B82}" name="FECHA DE COBERTURA" dataDxfId="432"/>
    <tableColumn id="19" xr3:uid="{3C078FE4-9F13-4950-9943-E12901D0BC56}" name="FECHA DE INGRESO" dataDxfId="431"/>
    <tableColumn id="20" xr3:uid="{8E5B87BB-D108-41C1-9533-E46531C70C24}" name="TIEMPO EFECTIVO DE COBERTURA" dataDxfId="430" dataCellStyle="Millares"/>
    <tableColumn id="39" xr3:uid="{C9C28320-DC04-43BC-A619-FA80713A338A}" name="TIEMPO EFECTIVO DE FECHA DE INGRESO" dataDxfId="429" dataCellStyle="Millares"/>
    <tableColumn id="21" xr3:uid="{665193C6-477D-498E-B257-0CF30DCB18D9}" name="FECHA LIMITE DE COBERTURA" dataDxfId="428"/>
    <tableColumn id="22" xr3:uid="{A3AD1BFB-AAD9-41A8-823E-98D390B5695B}" name="TIEMPO DISPONIBLE" dataDxfId="427"/>
    <tableColumn id="23" xr3:uid="{4BFF964B-50B7-487A-A493-EA4329F6D193}" name="ESTATUS" dataDxfId="426"/>
    <tableColumn id="24" xr3:uid="{5BF22797-FF76-4184-8E8D-43E9DA9DB0A4}" name="CANTIDAD SOLICITADA" dataDxfId="425" dataCellStyle="Millares"/>
    <tableColumn id="25" xr3:uid="{2C13EC3A-4FF0-4E51-AD17-F19E23F06B63}" name="CANTIDAD CUBIERTA" dataDxfId="424" dataCellStyle="Millares"/>
    <tableColumn id="26" xr3:uid="{BA095269-18BE-4B81-9BE7-8C2E2E8C7673}" name="FUENTE DE RECLUTAMIENTO" dataDxfId="423"/>
    <tableColumn id="27" xr3:uid="{6992EE1A-C6CA-4150-9950-2E1F9EB2D653}" name="NOMBRE DEL CONTRATADO" dataDxfId="422"/>
    <tableColumn id="28" xr3:uid="{B0909461-BBA2-4E51-A770-E7F2BB24C179}" name="DNI" dataDxfId="421"/>
    <tableColumn id="29" xr3:uid="{1B7BD58A-87FC-4C45-B6D8-64B625BB6856}" name="GENERO " dataDxfId="420"/>
    <tableColumn id="30" xr3:uid="{0DB94CCF-E286-4675-93D7-752FC9D51F51}" name="EDAD" dataDxfId="419"/>
    <tableColumn id="31" xr3:uid="{3001C6A3-E330-4A53-A8D2-57F391451243}" name="MEDIO DE RECLUTAMIENTO" dataDxfId="418"/>
    <tableColumn id="32" xr3:uid="{A3C2CDD3-28A6-472D-A307-4246A6064475}" name="SALARIO " dataDxfId="417"/>
    <tableColumn id="33" xr3:uid="{059E3F99-DB9A-4352-AFAD-4D9A47D27A14}" name="COMBUSTILE " dataDxfId="416"/>
    <tableColumn id="34" xr3:uid="{9F4A8EB1-EA03-49F1-977A-8313BDD9A37A}" name="DEPRECIACIÓN " dataDxfId="415"/>
    <tableColumn id="35" xr3:uid="{12566F10-3B5A-4C18-A639-B580569EFE64}" name="COMISIÓN " dataDxfId="414"/>
    <tableColumn id="36" xr3:uid="{40787EAD-F904-4CF5-A9B3-78BF567C232D}" name="BONO" dataDxfId="413"/>
    <tableColumn id="37" xr3:uid="{2B8D8084-2339-4765-8E43-5D8EE5D6678F}" name="HOSPEDAJE " dataDxfId="412"/>
    <tableColumn id="38" xr3:uid="{99F090F0-CAA8-47BF-B319-71B9821EB8DC}" name="TIPO CONTRATO " dataDxfId="4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8799-2CEC-4D74-9377-9D50005AECA8}">
  <sheetPr>
    <tabColor rgb="FFFFFF00"/>
  </sheetPr>
  <dimension ref="A1:F111"/>
  <sheetViews>
    <sheetView showGridLines="0" zoomScale="55" zoomScaleNormal="55" workbookViewId="0">
      <selection activeCell="C92" sqref="C92"/>
    </sheetView>
  </sheetViews>
  <sheetFormatPr baseColWidth="10" defaultColWidth="11.5546875" defaultRowHeight="13.8" x14ac:dyDescent="0.25"/>
  <cols>
    <col min="1" max="1" width="32.88671875" style="68" bestFit="1" customWidth="1"/>
    <col min="2" max="2" width="31.5546875" style="68" bestFit="1" customWidth="1"/>
    <col min="3" max="3" width="39.88671875" style="68" bestFit="1" customWidth="1"/>
    <col min="4" max="4" width="63.88671875" style="68" bestFit="1" customWidth="1"/>
    <col min="5" max="5" width="16.5546875" style="68" bestFit="1" customWidth="1"/>
    <col min="6" max="6" width="11.109375" style="68" customWidth="1"/>
    <col min="7" max="16384" width="11.5546875" style="47"/>
  </cols>
  <sheetData>
    <row r="1" spans="1:6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47"/>
    </row>
    <row r="2" spans="1:6" hidden="1" x14ac:dyDescent="0.25">
      <c r="A2" s="69" t="s">
        <v>5</v>
      </c>
      <c r="B2" s="70" t="s">
        <v>6</v>
      </c>
      <c r="C2" s="71" t="s">
        <v>7</v>
      </c>
      <c r="D2" s="70" t="str">
        <f>_xlfn.CONCAT(Tabla14[[#This Row],[UNIDAD DE NEGOCIO]]," - ",Tabla14[[#This Row],[PUESTO]])</f>
        <v>ADMON P. PRODUCCION - ADMINISTRADOR</v>
      </c>
      <c r="E2" s="72">
        <v>30</v>
      </c>
      <c r="F2" s="47"/>
    </row>
    <row r="3" spans="1:6" hidden="1" x14ac:dyDescent="0.25">
      <c r="A3" s="69" t="s">
        <v>8</v>
      </c>
      <c r="B3" s="70" t="s">
        <v>9</v>
      </c>
      <c r="C3" s="71" t="s">
        <v>7</v>
      </c>
      <c r="D3" s="70" t="str">
        <f>_xlfn.CONCAT(Tabla14[[#This Row],[UNIDAD DE NEGOCIO]]," - ",Tabla14[[#This Row],[PUESTO]])</f>
        <v>CEDIS - ADMINISTRADOR</v>
      </c>
      <c r="E3" s="72">
        <v>30</v>
      </c>
      <c r="F3" s="47"/>
    </row>
    <row r="4" spans="1:6" hidden="1" x14ac:dyDescent="0.25">
      <c r="A4" s="69" t="s">
        <v>10</v>
      </c>
      <c r="B4" s="70" t="s">
        <v>11</v>
      </c>
      <c r="C4" s="71" t="s">
        <v>12</v>
      </c>
      <c r="D4" s="70" t="str">
        <f>_xlfn.CONCAT(Tabla14[[#This Row],[UNIDAD DE NEGOCIO]]," - ",Tabla14[[#This Row],[PUESTO]])</f>
        <v>CALIDAD - ANALISTA DE PROCESOS</v>
      </c>
      <c r="E4" s="72">
        <v>30</v>
      </c>
      <c r="F4" s="47"/>
    </row>
    <row r="5" spans="1:6" hidden="1" x14ac:dyDescent="0.25">
      <c r="A5" s="69" t="s">
        <v>13</v>
      </c>
      <c r="B5" s="70" t="s">
        <v>14</v>
      </c>
      <c r="C5" s="71" t="s">
        <v>15</v>
      </c>
      <c r="D5" s="70" t="str">
        <f>_xlfn.CONCAT(Tabla14[[#This Row],[UNIDAD DE NEGOCIO]]," - ",Tabla14[[#This Row],[PUESTO]])</f>
        <v>R. RECURSOS HUMANOS - ANALISTA DE RECLUTAMIENTO</v>
      </c>
      <c r="E5" s="72">
        <v>50</v>
      </c>
      <c r="F5" s="47"/>
    </row>
    <row r="6" spans="1:6" hidden="1" x14ac:dyDescent="0.25">
      <c r="A6" s="69" t="s">
        <v>16</v>
      </c>
      <c r="B6" s="70" t="s">
        <v>17</v>
      </c>
      <c r="C6" s="71" t="s">
        <v>18</v>
      </c>
      <c r="D6" s="70" t="str">
        <f>_xlfn.CONCAT(Tabla14[[#This Row],[UNIDAD DE NEGOCIO]]," - ",Tabla14[[#This Row],[PUESTO]])</f>
        <v>ADMINISTRACION - APODERADO LEGAL</v>
      </c>
      <c r="E6" s="72">
        <v>60</v>
      </c>
      <c r="F6" s="47"/>
    </row>
    <row r="7" spans="1:6" hidden="1" x14ac:dyDescent="0.25">
      <c r="A7" s="69" t="s">
        <v>19</v>
      </c>
      <c r="B7" s="70" t="s">
        <v>20</v>
      </c>
      <c r="C7" s="71" t="s">
        <v>21</v>
      </c>
      <c r="D7" s="70" t="str">
        <f>_xlfn.CONCAT(Tabla14[[#This Row],[UNIDAD DE NEGOCIO]]," - ",Tabla14[[#This Row],[PUESTO]])</f>
        <v>CALL CENTER - ASESOR DE VENTAS</v>
      </c>
      <c r="E7" s="72">
        <v>20</v>
      </c>
      <c r="F7" s="47"/>
    </row>
    <row r="8" spans="1:6" hidden="1" x14ac:dyDescent="0.25">
      <c r="A8" s="69" t="s">
        <v>22</v>
      </c>
      <c r="B8" s="70" t="s">
        <v>20</v>
      </c>
      <c r="C8" s="71" t="s">
        <v>21</v>
      </c>
      <c r="D8" s="70" t="str">
        <f>_xlfn.CONCAT(Tabla14[[#This Row],[UNIDAD DE NEGOCIO]]," - ",Tabla14[[#This Row],[PUESTO]])</f>
        <v>CONTRATISTA - ASESOR DE VENTAS</v>
      </c>
      <c r="E8" s="72">
        <v>20</v>
      </c>
      <c r="F8" s="47"/>
    </row>
    <row r="9" spans="1:6" hidden="1" x14ac:dyDescent="0.25">
      <c r="A9" s="69" t="s">
        <v>23</v>
      </c>
      <c r="B9" s="70" t="s">
        <v>20</v>
      </c>
      <c r="C9" s="71" t="s">
        <v>21</v>
      </c>
      <c r="D9" s="70" t="str">
        <f>_xlfn.CONCAT(Tabla14[[#This Row],[UNIDAD DE NEGOCIO]]," - ",Tabla14[[#This Row],[PUESTO]])</f>
        <v>INDUSTRIA - ASESOR DE VENTAS</v>
      </c>
      <c r="E9" s="72">
        <v>30</v>
      </c>
      <c r="F9" s="47"/>
    </row>
    <row r="10" spans="1:6" hidden="1" x14ac:dyDescent="0.25">
      <c r="A10" s="69" t="s">
        <v>24</v>
      </c>
      <c r="B10" s="70" t="s">
        <v>20</v>
      </c>
      <c r="C10" s="71" t="s">
        <v>21</v>
      </c>
      <c r="D10" s="70" t="str">
        <f>_xlfn.CONCAT(Tabla14[[#This Row],[UNIDAD DE NEGOCIO]]," - ",Tabla14[[#This Row],[PUESTO]])</f>
        <v>MAYOREO - ASESOR DE VENTAS</v>
      </c>
      <c r="E10" s="72">
        <v>30</v>
      </c>
      <c r="F10" s="47"/>
    </row>
    <row r="11" spans="1:6" hidden="1" x14ac:dyDescent="0.25">
      <c r="A11" s="69" t="s">
        <v>25</v>
      </c>
      <c r="B11" s="70" t="s">
        <v>20</v>
      </c>
      <c r="C11" s="71" t="s">
        <v>21</v>
      </c>
      <c r="D11" s="70" t="str">
        <f>_xlfn.CONCAT(Tabla14[[#This Row],[UNIDAD DE NEGOCIO]]," - ",Tabla14[[#This Row],[PUESTO]])</f>
        <v>PROYECTOS - ASESOR DE VENTAS</v>
      </c>
      <c r="E11" s="72">
        <v>30</v>
      </c>
      <c r="F11" s="47"/>
    </row>
    <row r="12" spans="1:6" hidden="1" x14ac:dyDescent="0.25">
      <c r="A12" s="69" t="s">
        <v>26</v>
      </c>
      <c r="B12" s="70" t="s">
        <v>20</v>
      </c>
      <c r="C12" s="71" t="s">
        <v>21</v>
      </c>
      <c r="D12" s="70" t="str">
        <f>_xlfn.CONCAT(Tabla14[[#This Row],[UNIDAD DE NEGOCIO]]," - ",Tabla14[[#This Row],[PUESTO]])</f>
        <v>SUPER TIENDA - ASESOR DE VENTAS</v>
      </c>
      <c r="E12" s="72">
        <v>20</v>
      </c>
      <c r="F12" s="47"/>
    </row>
    <row r="13" spans="1:6" hidden="1" x14ac:dyDescent="0.25">
      <c r="A13" s="69" t="s">
        <v>27</v>
      </c>
      <c r="B13" s="70" t="s">
        <v>28</v>
      </c>
      <c r="C13" s="71" t="s">
        <v>29</v>
      </c>
      <c r="D13" s="70" t="str">
        <f>_xlfn.CONCAT(Tabla14[[#This Row],[UNIDAD DE NEGOCIO]]," - ",Tabla14[[#This Row],[PUESTO]])</f>
        <v>GENERAL GENERAL - ASISTENTE DE GERENCIA</v>
      </c>
      <c r="E13" s="72">
        <v>100</v>
      </c>
      <c r="F13" s="47"/>
    </row>
    <row r="14" spans="1:6" hidden="1" x14ac:dyDescent="0.25">
      <c r="A14" s="69" t="s">
        <v>6</v>
      </c>
      <c r="B14" s="70" t="s">
        <v>6</v>
      </c>
      <c r="C14" s="71" t="s">
        <v>30</v>
      </c>
      <c r="D14" s="70" t="str">
        <f>_xlfn.CONCAT(Tabla14[[#This Row],[UNIDAD DE NEGOCIO]]," - ",Tabla14[[#This Row],[PUESTO]])</f>
        <v>CONTABILIDAD - AUXILIAR CONTABLE</v>
      </c>
      <c r="E14" s="72">
        <v>30</v>
      </c>
      <c r="F14" s="47"/>
    </row>
    <row r="15" spans="1:6" hidden="1" x14ac:dyDescent="0.25">
      <c r="A15" s="69" t="s">
        <v>31</v>
      </c>
      <c r="B15" s="70" t="s">
        <v>31</v>
      </c>
      <c r="C15" s="71" t="s">
        <v>32</v>
      </c>
      <c r="D15" s="70" t="str">
        <f>_xlfn.CONCAT(Tabla14[[#This Row],[UNIDAD DE NEGOCIO]]," - ",Tabla14[[#This Row],[PUESTO]])</f>
        <v>AUDITORIA - AUXILIAR DE AUDITORIA INTERNA</v>
      </c>
      <c r="E15" s="72">
        <v>40</v>
      </c>
      <c r="F15" s="47"/>
    </row>
    <row r="16" spans="1:6" hidden="1" x14ac:dyDescent="0.25">
      <c r="A16" s="69" t="s">
        <v>33</v>
      </c>
      <c r="B16" s="70" t="s">
        <v>33</v>
      </c>
      <c r="C16" s="71" t="s">
        <v>34</v>
      </c>
      <c r="D16" s="70" t="str">
        <f>_xlfn.CONCAT(Tabla14[[#This Row],[UNIDAD DE NEGOCIO]]," - ",Tabla14[[#This Row],[PUESTO]])</f>
        <v>BODEGA CERAMICA - AUXILIAR DE BODEGA</v>
      </c>
      <c r="E16" s="72">
        <v>10</v>
      </c>
      <c r="F16" s="47"/>
    </row>
    <row r="17" spans="1:6" hidden="1" x14ac:dyDescent="0.25">
      <c r="A17" s="69" t="s">
        <v>35</v>
      </c>
      <c r="B17" s="70" t="s">
        <v>35</v>
      </c>
      <c r="C17" s="71" t="s">
        <v>34</v>
      </c>
      <c r="D17" s="70" t="str">
        <f>_xlfn.CONCAT(Tabla14[[#This Row],[UNIDAD DE NEGOCIO]]," - ",Tabla14[[#This Row],[PUESTO]])</f>
        <v>BODEGA HIERRO - AUXILIAR DE BODEGA</v>
      </c>
      <c r="E17" s="72">
        <v>10</v>
      </c>
      <c r="F17" s="47"/>
    </row>
    <row r="18" spans="1:6" hidden="1" x14ac:dyDescent="0.25">
      <c r="A18" s="69" t="s">
        <v>36</v>
      </c>
      <c r="B18" s="70" t="s">
        <v>36</v>
      </c>
      <c r="C18" s="71" t="s">
        <v>34</v>
      </c>
      <c r="D18" s="70" t="str">
        <f>_xlfn.CONCAT(Tabla14[[#This Row],[UNIDAD DE NEGOCIO]]," - ",Tabla14[[#This Row],[PUESTO]])</f>
        <v>BODEGA MADERA - AUXILIAR DE BODEGA</v>
      </c>
      <c r="E18" s="72">
        <v>10</v>
      </c>
      <c r="F18" s="47"/>
    </row>
    <row r="19" spans="1:6" hidden="1" x14ac:dyDescent="0.25">
      <c r="A19" s="69" t="s">
        <v>37</v>
      </c>
      <c r="B19" s="70" t="s">
        <v>37</v>
      </c>
      <c r="C19" s="71" t="s">
        <v>34</v>
      </c>
      <c r="D19" s="70" t="str">
        <f>_xlfn.CONCAT(Tabla14[[#This Row],[UNIDAD DE NEGOCIO]]," - ",Tabla14[[#This Row],[PUESTO]])</f>
        <v>BODEGA TIENDA - AUXILIAR DE BODEGA</v>
      </c>
      <c r="E19" s="72">
        <v>10</v>
      </c>
      <c r="F19" s="47"/>
    </row>
    <row r="20" spans="1:6" hidden="1" x14ac:dyDescent="0.25">
      <c r="A20" s="69" t="s">
        <v>8</v>
      </c>
      <c r="B20" s="70" t="s">
        <v>35</v>
      </c>
      <c r="C20" s="71" t="s">
        <v>34</v>
      </c>
      <c r="D20" s="70" t="str">
        <f>_xlfn.CONCAT(Tabla14[[#This Row],[UNIDAD DE NEGOCIO]]," - ",Tabla14[[#This Row],[PUESTO]])</f>
        <v>CEDIS - AUXILIAR DE BODEGA</v>
      </c>
      <c r="E20" s="72">
        <v>10</v>
      </c>
      <c r="F20" s="47"/>
    </row>
    <row r="21" spans="1:6" hidden="1" x14ac:dyDescent="0.25">
      <c r="A21" s="69" t="s">
        <v>8</v>
      </c>
      <c r="B21" s="70" t="s">
        <v>33</v>
      </c>
      <c r="C21" s="71" t="s">
        <v>34</v>
      </c>
      <c r="D21" s="70" t="str">
        <f>_xlfn.CONCAT(Tabla14[[#This Row],[UNIDAD DE NEGOCIO]]," - ",Tabla14[[#This Row],[PUESTO]])</f>
        <v>CEDIS - AUXILIAR DE BODEGA</v>
      </c>
      <c r="E21" s="72">
        <v>10</v>
      </c>
      <c r="F21" s="47"/>
    </row>
    <row r="22" spans="1:6" hidden="1" x14ac:dyDescent="0.25">
      <c r="A22" s="69" t="s">
        <v>8</v>
      </c>
      <c r="B22" s="70" t="s">
        <v>9</v>
      </c>
      <c r="C22" s="71" t="s">
        <v>34</v>
      </c>
      <c r="D22" s="70" t="str">
        <f>_xlfn.CONCAT(Tabla14[[#This Row],[UNIDAD DE NEGOCIO]]," - ",Tabla14[[#This Row],[PUESTO]])</f>
        <v>CEDIS - AUXILIAR DE BODEGA</v>
      </c>
      <c r="E22" s="72">
        <v>10</v>
      </c>
      <c r="F22" s="47"/>
    </row>
    <row r="23" spans="1:6" hidden="1" x14ac:dyDescent="0.25">
      <c r="A23" s="69" t="s">
        <v>8</v>
      </c>
      <c r="B23" s="70" t="s">
        <v>9</v>
      </c>
      <c r="C23" s="71" t="s">
        <v>38</v>
      </c>
      <c r="D23" s="70" t="str">
        <f>_xlfn.CONCAT(Tabla14[[#This Row],[UNIDAD DE NEGOCIO]]," - ",Tabla14[[#This Row],[PUESTO]])</f>
        <v>CEDIS - AUXILIAR DE DESPACHO</v>
      </c>
      <c r="E23" s="72">
        <v>15</v>
      </c>
      <c r="F23" s="47"/>
    </row>
    <row r="24" spans="1:6" hidden="1" x14ac:dyDescent="0.25">
      <c r="A24" s="69" t="s">
        <v>39</v>
      </c>
      <c r="B24" s="70" t="s">
        <v>39</v>
      </c>
      <c r="C24" s="71" t="s">
        <v>40</v>
      </c>
      <c r="D24" s="70" t="str">
        <f>_xlfn.CONCAT(Tabla14[[#This Row],[UNIDAD DE NEGOCIO]]," - ",Tabla14[[#This Row],[PUESTO]])</f>
        <v>INGRESOS - AUXILIAR DE INGRESOS</v>
      </c>
      <c r="E24" s="72">
        <v>15</v>
      </c>
      <c r="F24" s="47"/>
    </row>
    <row r="25" spans="1:6" hidden="1" x14ac:dyDescent="0.25">
      <c r="A25" s="69" t="s">
        <v>41</v>
      </c>
      <c r="B25" s="70" t="s">
        <v>42</v>
      </c>
      <c r="C25" s="71" t="s">
        <v>43</v>
      </c>
      <c r="D25" s="70" t="str">
        <f>_xlfn.CONCAT(Tabla14[[#This Row],[UNIDAD DE NEGOCIO]]," - ",Tabla14[[#This Row],[PUESTO]])</f>
        <v>TRANSPORTE - AUXILIAR DE LOGISTICA</v>
      </c>
      <c r="E25" s="72">
        <v>20</v>
      </c>
      <c r="F25" s="47"/>
    </row>
    <row r="26" spans="1:6" hidden="1" x14ac:dyDescent="0.25">
      <c r="A26" s="69" t="s">
        <v>44</v>
      </c>
      <c r="B26" s="70" t="s">
        <v>44</v>
      </c>
      <c r="C26" s="71" t="s">
        <v>45</v>
      </c>
      <c r="D26" s="70" t="str">
        <f>_xlfn.CONCAT(Tabla14[[#This Row],[UNIDAD DE NEGOCIO]]," - ",Tabla14[[#This Row],[PUESTO]])</f>
        <v>MERCADEO - AUXILIAR DE MERSHANDESING</v>
      </c>
      <c r="E26" s="72">
        <v>20</v>
      </c>
      <c r="F26" s="47"/>
    </row>
    <row r="27" spans="1:6" hidden="1" x14ac:dyDescent="0.25">
      <c r="A27" s="69" t="s">
        <v>10</v>
      </c>
      <c r="B27" s="70" t="s">
        <v>11</v>
      </c>
      <c r="C27" s="71" t="s">
        <v>46</v>
      </c>
      <c r="D27" s="70" t="str">
        <f>_xlfn.CONCAT(Tabla14[[#This Row],[UNIDAD DE NEGOCIO]]," - ",Tabla14[[#This Row],[PUESTO]])</f>
        <v>CALIDAD - AUXILIAR DE PROCESOS</v>
      </c>
      <c r="E27" s="72">
        <v>25</v>
      </c>
      <c r="F27" s="47"/>
    </row>
    <row r="28" spans="1:6" hidden="1" x14ac:dyDescent="0.25">
      <c r="A28" s="69" t="s">
        <v>35</v>
      </c>
      <c r="B28" s="70" t="s">
        <v>35</v>
      </c>
      <c r="C28" s="71" t="s">
        <v>47</v>
      </c>
      <c r="D28" s="70" t="str">
        <f>_xlfn.CONCAT(Tabla14[[#This Row],[UNIDAD DE NEGOCIO]]," - ",Tabla14[[#This Row],[PUESTO]])</f>
        <v>BODEGA HIERRO - AUXILIAR DE RECEPCION</v>
      </c>
      <c r="E28" s="72">
        <v>25</v>
      </c>
      <c r="F28" s="47"/>
    </row>
    <row r="29" spans="1:6" hidden="1" x14ac:dyDescent="0.25">
      <c r="A29" s="69" t="s">
        <v>37</v>
      </c>
      <c r="B29" s="70" t="s">
        <v>37</v>
      </c>
      <c r="C29" s="71" t="s">
        <v>47</v>
      </c>
      <c r="D29" s="70" t="str">
        <f>_xlfn.CONCAT(Tabla14[[#This Row],[UNIDAD DE NEGOCIO]]," - ",Tabla14[[#This Row],[PUESTO]])</f>
        <v>BODEGA TIENDA - AUXILIAR DE RECEPCION</v>
      </c>
      <c r="E29" s="72">
        <v>25</v>
      </c>
      <c r="F29" s="47"/>
    </row>
    <row r="30" spans="1:6" hidden="1" x14ac:dyDescent="0.25">
      <c r="A30" s="69" t="s">
        <v>37</v>
      </c>
      <c r="B30" s="70" t="s">
        <v>37</v>
      </c>
      <c r="C30" s="71" t="s">
        <v>48</v>
      </c>
      <c r="D30" s="70" t="str">
        <f>_xlfn.CONCAT(Tabla14[[#This Row],[UNIDAD DE NEGOCIO]]," - ",Tabla14[[#This Row],[PUESTO]])</f>
        <v>BODEGA TIENDA - AUXILIAR DE REFIL</v>
      </c>
      <c r="E30" s="72">
        <v>15</v>
      </c>
      <c r="F30" s="47"/>
    </row>
    <row r="31" spans="1:6" hidden="1" x14ac:dyDescent="0.25">
      <c r="A31" s="69" t="s">
        <v>49</v>
      </c>
      <c r="B31" s="70" t="s">
        <v>49</v>
      </c>
      <c r="C31" s="71" t="s">
        <v>50</v>
      </c>
      <c r="D31" s="70" t="str">
        <f>_xlfn.CONCAT(Tabla14[[#This Row],[UNIDAD DE NEGOCIO]]," - ",Tabla14[[#This Row],[PUESTO]])</f>
        <v>TESORERIA - AUXILIAR DE TESORERIA</v>
      </c>
      <c r="E31" s="72">
        <v>30</v>
      </c>
      <c r="F31" s="47"/>
    </row>
    <row r="32" spans="1:6" hidden="1" x14ac:dyDescent="0.25">
      <c r="A32" s="69" t="s">
        <v>51</v>
      </c>
      <c r="B32" s="70" t="s">
        <v>51</v>
      </c>
      <c r="C32" s="71" t="s">
        <v>52</v>
      </c>
      <c r="D32" s="70" t="str">
        <f>_xlfn.CONCAT(Tabla14[[#This Row],[UNIDAD DE NEGOCIO]]," - ",Tabla14[[#This Row],[PUESTO]])</f>
        <v>CAJA - CAJERO</v>
      </c>
      <c r="E32" s="72">
        <v>20</v>
      </c>
      <c r="F32" s="47"/>
    </row>
    <row r="33" spans="1:6" hidden="1" x14ac:dyDescent="0.25">
      <c r="A33" s="69" t="s">
        <v>44</v>
      </c>
      <c r="B33" s="70" t="s">
        <v>44</v>
      </c>
      <c r="C33" s="71" t="s">
        <v>53</v>
      </c>
      <c r="D33" s="70" t="str">
        <f>_xlfn.CONCAT(Tabla14[[#This Row],[UNIDAD DE NEGOCIO]]," - ",Tabla14[[#This Row],[PUESTO]])</f>
        <v>MERCADEO - COMUNITY MANAGER</v>
      </c>
      <c r="E33" s="72">
        <v>30</v>
      </c>
      <c r="F33" s="47"/>
    </row>
    <row r="34" spans="1:6" hidden="1" x14ac:dyDescent="0.25">
      <c r="A34" s="69" t="s">
        <v>6</v>
      </c>
      <c r="B34" s="70" t="s">
        <v>6</v>
      </c>
      <c r="C34" s="71" t="s">
        <v>54</v>
      </c>
      <c r="D34" s="70" t="str">
        <f>_xlfn.CONCAT(Tabla14[[#This Row],[UNIDAD DE NEGOCIO]]," - ",Tabla14[[#This Row],[PUESTO]])</f>
        <v>CONTABILIDAD - CONTADOR</v>
      </c>
      <c r="E34" s="72">
        <v>60</v>
      </c>
      <c r="F34" s="47"/>
    </row>
    <row r="35" spans="1:6" hidden="1" x14ac:dyDescent="0.25">
      <c r="A35" s="69" t="s">
        <v>33</v>
      </c>
      <c r="B35" s="70" t="s">
        <v>33</v>
      </c>
      <c r="C35" s="71" t="s">
        <v>55</v>
      </c>
      <c r="D35" s="70" t="str">
        <f>_xlfn.CONCAT(Tabla14[[#This Row],[UNIDAD DE NEGOCIO]]," - ",Tabla14[[#This Row],[PUESTO]])</f>
        <v>BODEGA CERAMICA - COORDINADOR DE BODEGA</v>
      </c>
      <c r="E35" s="72">
        <v>30</v>
      </c>
      <c r="F35" s="47"/>
    </row>
    <row r="36" spans="1:6" hidden="1" x14ac:dyDescent="0.25">
      <c r="A36" s="69" t="s">
        <v>35</v>
      </c>
      <c r="B36" s="70" t="s">
        <v>35</v>
      </c>
      <c r="C36" s="71" t="s">
        <v>55</v>
      </c>
      <c r="D36" s="70" t="str">
        <f>_xlfn.CONCAT(Tabla14[[#This Row],[UNIDAD DE NEGOCIO]]," - ",Tabla14[[#This Row],[PUESTO]])</f>
        <v>BODEGA HIERRO - COORDINADOR DE BODEGA</v>
      </c>
      <c r="E36" s="72">
        <v>30</v>
      </c>
      <c r="F36" s="47"/>
    </row>
    <row r="37" spans="1:6" hidden="1" x14ac:dyDescent="0.25">
      <c r="A37" s="69" t="s">
        <v>8</v>
      </c>
      <c r="B37" s="70" t="s">
        <v>9</v>
      </c>
      <c r="C37" s="71" t="s">
        <v>55</v>
      </c>
      <c r="D37" s="70" t="str">
        <f>_xlfn.CONCAT(Tabla14[[#This Row],[UNIDAD DE NEGOCIO]]," - ",Tabla14[[#This Row],[PUESTO]])</f>
        <v>CEDIS - COORDINADOR DE BODEGA</v>
      </c>
      <c r="E37" s="72">
        <v>30</v>
      </c>
      <c r="F37" s="47"/>
    </row>
    <row r="38" spans="1:6" hidden="1" x14ac:dyDescent="0.25">
      <c r="A38" s="69" t="s">
        <v>13</v>
      </c>
      <c r="B38" s="70" t="s">
        <v>14</v>
      </c>
      <c r="C38" s="71" t="s">
        <v>56</v>
      </c>
      <c r="D38" s="70" t="str">
        <f>_xlfn.CONCAT(Tabla14[[#This Row],[UNIDAD DE NEGOCIO]]," - ",Tabla14[[#This Row],[PUESTO]])</f>
        <v>R. RECURSOS HUMANOS - COORDINADOR DE COMPENSACIONES</v>
      </c>
      <c r="E38" s="72">
        <v>50</v>
      </c>
      <c r="F38" s="47"/>
    </row>
    <row r="39" spans="1:6" hidden="1" x14ac:dyDescent="0.25">
      <c r="A39" s="69" t="s">
        <v>57</v>
      </c>
      <c r="B39" s="70" t="s">
        <v>58</v>
      </c>
      <c r="C39" s="71" t="s">
        <v>59</v>
      </c>
      <c r="D39" s="70" t="str">
        <f>_xlfn.CONCAT(Tabla14[[#This Row],[UNIDAD DE NEGOCIO]]," - ",Tabla14[[#This Row],[PUESTO]])</f>
        <v>DESARROLLO ORGANIZACIONAL - COORDINADOR DE D.O</v>
      </c>
      <c r="E39" s="72">
        <v>30</v>
      </c>
      <c r="F39" s="47"/>
    </row>
    <row r="40" spans="1:6" hidden="1" x14ac:dyDescent="0.25">
      <c r="A40" s="69" t="s">
        <v>8</v>
      </c>
      <c r="B40" s="70" t="s">
        <v>9</v>
      </c>
      <c r="C40" s="71" t="s">
        <v>60</v>
      </c>
      <c r="D40" s="70" t="str">
        <f>_xlfn.CONCAT(Tabla14[[#This Row],[UNIDAD DE NEGOCIO]]," - ",Tabla14[[#This Row],[PUESTO]])</f>
        <v>CEDIS - COORDINADOR DE DESPACHO</v>
      </c>
      <c r="E40" s="72">
        <v>30</v>
      </c>
      <c r="F40" s="47"/>
    </row>
    <row r="41" spans="1:6" hidden="1" x14ac:dyDescent="0.25">
      <c r="A41" s="69" t="s">
        <v>61</v>
      </c>
      <c r="B41" s="70" t="s">
        <v>61</v>
      </c>
      <c r="C41" s="71" t="s">
        <v>62</v>
      </c>
      <c r="D41" s="70" t="str">
        <f>_xlfn.CONCAT(Tabla14[[#This Row],[UNIDAD DE NEGOCIO]]," - ",Tabla14[[#This Row],[PUESTO]])</f>
        <v>INVENTARIO - COORDINADOR DE INVENTARIO</v>
      </c>
      <c r="E41" s="72">
        <v>30</v>
      </c>
      <c r="F41" s="47"/>
    </row>
    <row r="42" spans="1:6" hidden="1" x14ac:dyDescent="0.25">
      <c r="A42" s="69" t="s">
        <v>41</v>
      </c>
      <c r="B42" s="70" t="s">
        <v>42</v>
      </c>
      <c r="C42" s="71" t="s">
        <v>63</v>
      </c>
      <c r="D42" s="70" t="str">
        <f>_xlfn.CONCAT(Tabla14[[#This Row],[UNIDAD DE NEGOCIO]]," - ",Tabla14[[#This Row],[PUESTO]])</f>
        <v>TRANSPORTE - COORDINADOR DE LOGISTICA</v>
      </c>
      <c r="E42" s="72">
        <v>30</v>
      </c>
      <c r="F42" s="47"/>
    </row>
    <row r="43" spans="1:6" hidden="1" x14ac:dyDescent="0.25">
      <c r="A43" s="69" t="s">
        <v>44</v>
      </c>
      <c r="B43" s="70" t="s">
        <v>44</v>
      </c>
      <c r="C43" s="71" t="s">
        <v>64</v>
      </c>
      <c r="D43" s="70" t="str">
        <f>_xlfn.CONCAT(Tabla14[[#This Row],[UNIDAD DE NEGOCIO]]," - ",Tabla14[[#This Row],[PUESTO]])</f>
        <v>MERCADEO - COORDINADOR DE MERCADEO</v>
      </c>
      <c r="E43" s="72">
        <v>30</v>
      </c>
      <c r="F43" s="47"/>
    </row>
    <row r="44" spans="1:6" hidden="1" x14ac:dyDescent="0.25">
      <c r="A44" s="69" t="s">
        <v>65</v>
      </c>
      <c r="B44" s="70" t="s">
        <v>66</v>
      </c>
      <c r="C44" s="71" t="s">
        <v>67</v>
      </c>
      <c r="D44" s="70" t="str">
        <f>_xlfn.CONCAT(Tabla14[[#This Row],[UNIDAD DE NEGOCIO]]," - ",Tabla14[[#This Row],[PUESTO]])</f>
        <v>MONITOREO - COORDINADOR DE MONITOREO</v>
      </c>
      <c r="E44" s="72">
        <v>30</v>
      </c>
      <c r="F44" s="47"/>
    </row>
    <row r="45" spans="1:6" hidden="1" x14ac:dyDescent="0.25">
      <c r="A45" s="69" t="s">
        <v>68</v>
      </c>
      <c r="B45" s="70" t="s">
        <v>69</v>
      </c>
      <c r="C45" s="71" t="s">
        <v>70</v>
      </c>
      <c r="D45" s="70" t="str">
        <f>_xlfn.CONCAT(Tabla14[[#This Row],[UNIDAD DE NEGOCIO]]," - ",Tabla14[[#This Row],[PUESTO]])</f>
        <v>CONCRETO - COORDINADOR DE PRODUCCION</v>
      </c>
      <c r="E45" s="72">
        <v>30</v>
      </c>
      <c r="F45" s="47"/>
    </row>
    <row r="46" spans="1:6" hidden="1" x14ac:dyDescent="0.25">
      <c r="A46" s="69" t="s">
        <v>35</v>
      </c>
      <c r="B46" s="70" t="s">
        <v>35</v>
      </c>
      <c r="C46" s="71" t="s">
        <v>71</v>
      </c>
      <c r="D46" s="70" t="str">
        <f>_xlfn.CONCAT(Tabla14[[#This Row],[UNIDAD DE NEGOCIO]]," - ",Tabla14[[#This Row],[PUESTO]])</f>
        <v>BODEGA HIERRO - DESPACHADOR</v>
      </c>
      <c r="E46" s="72">
        <v>25</v>
      </c>
      <c r="F46" s="47"/>
    </row>
    <row r="47" spans="1:6" hidden="1" x14ac:dyDescent="0.25">
      <c r="A47" s="69" t="s">
        <v>37</v>
      </c>
      <c r="B47" s="70" t="s">
        <v>37</v>
      </c>
      <c r="C47" s="71" t="s">
        <v>71</v>
      </c>
      <c r="D47" s="70" t="str">
        <f>_xlfn.CONCAT(Tabla14[[#This Row],[UNIDAD DE NEGOCIO]]," - ",Tabla14[[#This Row],[PUESTO]])</f>
        <v>BODEGA TIENDA - DESPACHADOR</v>
      </c>
      <c r="E47" s="72">
        <v>25</v>
      </c>
      <c r="F47" s="47"/>
    </row>
    <row r="48" spans="1:6" hidden="1" x14ac:dyDescent="0.25">
      <c r="A48" s="69" t="s">
        <v>8</v>
      </c>
      <c r="B48" s="70" t="s">
        <v>9</v>
      </c>
      <c r="C48" s="71" t="s">
        <v>71</v>
      </c>
      <c r="D48" s="70" t="str">
        <f>_xlfn.CONCAT(Tabla14[[#This Row],[UNIDAD DE NEGOCIO]]," - ",Tabla14[[#This Row],[PUESTO]])</f>
        <v>CEDIS - DESPACHADOR</v>
      </c>
      <c r="E48" s="72">
        <v>25</v>
      </c>
      <c r="F48" s="47"/>
    </row>
    <row r="49" spans="1:6" hidden="1" x14ac:dyDescent="0.25">
      <c r="A49" s="69" t="s">
        <v>68</v>
      </c>
      <c r="B49" s="70" t="s">
        <v>69</v>
      </c>
      <c r="C49" s="71" t="s">
        <v>71</v>
      </c>
      <c r="D49" s="70" t="str">
        <f>_xlfn.CONCAT(Tabla14[[#This Row],[UNIDAD DE NEGOCIO]]," - ",Tabla14[[#This Row],[PUESTO]])</f>
        <v>CONCRETO - DESPACHADOR</v>
      </c>
      <c r="E49" s="72">
        <v>25</v>
      </c>
      <c r="F49" s="47"/>
    </row>
    <row r="50" spans="1:6" hidden="1" x14ac:dyDescent="0.25">
      <c r="A50" s="69" t="s">
        <v>44</v>
      </c>
      <c r="B50" s="70" t="s">
        <v>44</v>
      </c>
      <c r="C50" s="71" t="s">
        <v>72</v>
      </c>
      <c r="D50" s="70" t="str">
        <f>_xlfn.CONCAT(Tabla14[[#This Row],[UNIDAD DE NEGOCIO]]," - ",Tabla14[[#This Row],[PUESTO]])</f>
        <v>MERCADEO - DISEÑADOR GRAFICO</v>
      </c>
      <c r="E50" s="72">
        <v>30</v>
      </c>
      <c r="F50" s="47"/>
    </row>
    <row r="51" spans="1:6" hidden="1" x14ac:dyDescent="0.25">
      <c r="A51" s="69" t="s">
        <v>26</v>
      </c>
      <c r="B51" s="70" t="s">
        <v>20</v>
      </c>
      <c r="C51" s="71" t="s">
        <v>73</v>
      </c>
      <c r="D51" s="70" t="str">
        <f>_xlfn.CONCAT(Tabla14[[#This Row],[UNIDAD DE NEGOCIO]]," - ",Tabla14[[#This Row],[PUESTO]])</f>
        <v>SUPER TIENDA - EDECAN</v>
      </c>
      <c r="E51" s="72">
        <v>10</v>
      </c>
      <c r="F51" s="47"/>
    </row>
    <row r="52" spans="1:6" hidden="1" x14ac:dyDescent="0.25">
      <c r="A52" s="69" t="s">
        <v>74</v>
      </c>
      <c r="B52" s="70" t="s">
        <v>20</v>
      </c>
      <c r="C52" s="71" t="s">
        <v>75</v>
      </c>
      <c r="D52" s="70" t="str">
        <f>_xlfn.CONCAT(Tabla14[[#This Row],[UNIDAD DE NEGOCIO]]," - ",Tabla14[[#This Row],[PUESTO]])</f>
        <v>CAFETERIA - ENCARGADA DE VENTAS CAFETERIA</v>
      </c>
      <c r="E52" s="72">
        <v>50</v>
      </c>
      <c r="F52" s="47"/>
    </row>
    <row r="53" spans="1:6" hidden="1" x14ac:dyDescent="0.25">
      <c r="A53" s="69" t="s">
        <v>37</v>
      </c>
      <c r="B53" s="70" t="s">
        <v>37</v>
      </c>
      <c r="C53" s="71" t="s">
        <v>76</v>
      </c>
      <c r="D53" s="70" t="str">
        <f>_xlfn.CONCAT(Tabla14[[#This Row],[UNIDAD DE NEGOCIO]]," - ",Tabla14[[#This Row],[PUESTO]])</f>
        <v>BODEGA TIENDA - ENCARGADO DE ALMACEN</v>
      </c>
      <c r="E53" s="72">
        <v>50</v>
      </c>
      <c r="F53" s="47"/>
    </row>
    <row r="54" spans="1:6" hidden="1" x14ac:dyDescent="0.25">
      <c r="A54" s="69" t="s">
        <v>35</v>
      </c>
      <c r="B54" s="70" t="s">
        <v>35</v>
      </c>
      <c r="C54" s="71" t="s">
        <v>77</v>
      </c>
      <c r="D54" s="70" t="str">
        <f>_xlfn.CONCAT(Tabla14[[#This Row],[UNIDAD DE NEGOCIO]]," - ",Tabla14[[#This Row],[PUESTO]])</f>
        <v>BODEGA HIERRO - ENCARGADO DE AREA</v>
      </c>
      <c r="E54" s="72">
        <v>50</v>
      </c>
      <c r="F54" s="47"/>
    </row>
    <row r="55" spans="1:6" hidden="1" x14ac:dyDescent="0.25">
      <c r="A55" s="69" t="s">
        <v>37</v>
      </c>
      <c r="B55" s="70" t="s">
        <v>37</v>
      </c>
      <c r="C55" s="71" t="s">
        <v>77</v>
      </c>
      <c r="D55" s="70" t="str">
        <f>_xlfn.CONCAT(Tabla14[[#This Row],[UNIDAD DE NEGOCIO]]," - ",Tabla14[[#This Row],[PUESTO]])</f>
        <v>BODEGA TIENDA - ENCARGADO DE AREA</v>
      </c>
      <c r="E55" s="72">
        <v>50</v>
      </c>
      <c r="F55" s="47"/>
    </row>
    <row r="56" spans="1:6" hidden="1" x14ac:dyDescent="0.25">
      <c r="A56" s="69" t="s">
        <v>8</v>
      </c>
      <c r="B56" s="70" t="s">
        <v>78</v>
      </c>
      <c r="C56" s="71" t="s">
        <v>77</v>
      </c>
      <c r="D56" s="70" t="str">
        <f>_xlfn.CONCAT(Tabla14[[#This Row],[UNIDAD DE NEGOCIO]]," - ",Tabla14[[#This Row],[PUESTO]])</f>
        <v>CEDIS - ENCARGADO DE AREA</v>
      </c>
      <c r="E56" s="72">
        <v>50</v>
      </c>
      <c r="F56" s="47"/>
    </row>
    <row r="57" spans="1:6" hidden="1" x14ac:dyDescent="0.25">
      <c r="A57" s="69" t="s">
        <v>33</v>
      </c>
      <c r="B57" s="70" t="s">
        <v>33</v>
      </c>
      <c r="C57" s="71" t="s">
        <v>79</v>
      </c>
      <c r="D57" s="70" t="str">
        <f>_xlfn.CONCAT(Tabla14[[#This Row],[UNIDAD DE NEGOCIO]]," - ",Tabla14[[#This Row],[PUESTO]])</f>
        <v>BODEGA CERAMICA - ENCARGADO DE BODEGA</v>
      </c>
      <c r="E57" s="72">
        <v>50</v>
      </c>
      <c r="F57" s="47"/>
    </row>
    <row r="58" spans="1:6" hidden="1" x14ac:dyDescent="0.25">
      <c r="A58" s="69" t="s">
        <v>35</v>
      </c>
      <c r="B58" s="70" t="s">
        <v>35</v>
      </c>
      <c r="C58" s="71" t="s">
        <v>79</v>
      </c>
      <c r="D58" s="70" t="str">
        <f>_xlfn.CONCAT(Tabla14[[#This Row],[UNIDAD DE NEGOCIO]]," - ",Tabla14[[#This Row],[PUESTO]])</f>
        <v>BODEGA HIERRO - ENCARGADO DE BODEGA</v>
      </c>
      <c r="E58" s="72">
        <v>50</v>
      </c>
      <c r="F58" s="47"/>
    </row>
    <row r="59" spans="1:6" hidden="1" x14ac:dyDescent="0.25">
      <c r="A59" s="69" t="s">
        <v>36</v>
      </c>
      <c r="B59" s="70" t="s">
        <v>36</v>
      </c>
      <c r="C59" s="71" t="s">
        <v>79</v>
      </c>
      <c r="D59" s="70" t="str">
        <f>_xlfn.CONCAT(Tabla14[[#This Row],[UNIDAD DE NEGOCIO]]," - ",Tabla14[[#This Row],[PUESTO]])</f>
        <v>BODEGA MADERA - ENCARGADO DE BODEGA</v>
      </c>
      <c r="E59" s="72">
        <v>50</v>
      </c>
      <c r="F59" s="47"/>
    </row>
    <row r="60" spans="1:6" hidden="1" x14ac:dyDescent="0.25">
      <c r="A60" s="69" t="s">
        <v>37</v>
      </c>
      <c r="B60" s="70" t="s">
        <v>37</v>
      </c>
      <c r="C60" s="71" t="s">
        <v>79</v>
      </c>
      <c r="D60" s="70" t="str">
        <f>_xlfn.CONCAT(Tabla14[[#This Row],[UNIDAD DE NEGOCIO]]," - ",Tabla14[[#This Row],[PUESTO]])</f>
        <v>BODEGA TIENDA - ENCARGADO DE BODEGA</v>
      </c>
      <c r="E60" s="72">
        <v>50</v>
      </c>
      <c r="F60" s="47"/>
    </row>
    <row r="61" spans="1:6" hidden="1" x14ac:dyDescent="0.25">
      <c r="A61" s="69" t="s">
        <v>8</v>
      </c>
      <c r="B61" s="70" t="s">
        <v>33</v>
      </c>
      <c r="C61" s="71" t="s">
        <v>79</v>
      </c>
      <c r="D61" s="70" t="str">
        <f>_xlfn.CONCAT(Tabla14[[#This Row],[UNIDAD DE NEGOCIO]]," - ",Tabla14[[#This Row],[PUESTO]])</f>
        <v>CEDIS - ENCARGADO DE BODEGA</v>
      </c>
      <c r="E61" s="72">
        <v>50</v>
      </c>
      <c r="F61" s="47"/>
    </row>
    <row r="62" spans="1:6" hidden="1" x14ac:dyDescent="0.25">
      <c r="A62" s="69" t="s">
        <v>8</v>
      </c>
      <c r="B62" s="70" t="s">
        <v>35</v>
      </c>
      <c r="C62" s="71" t="s">
        <v>79</v>
      </c>
      <c r="D62" s="70" t="str">
        <f>_xlfn.CONCAT(Tabla14[[#This Row],[UNIDAD DE NEGOCIO]]," - ",Tabla14[[#This Row],[PUESTO]])</f>
        <v>CEDIS - ENCARGADO DE BODEGA</v>
      </c>
      <c r="E62" s="72">
        <v>50</v>
      </c>
      <c r="F62" s="47"/>
    </row>
    <row r="63" spans="1:6" hidden="1" x14ac:dyDescent="0.25">
      <c r="A63" s="69" t="s">
        <v>61</v>
      </c>
      <c r="B63" s="70" t="s">
        <v>61</v>
      </c>
      <c r="C63" s="71" t="s">
        <v>80</v>
      </c>
      <c r="D63" s="70" t="str">
        <f>_xlfn.CONCAT(Tabla14[[#This Row],[UNIDAD DE NEGOCIO]]," - ",Tabla14[[#This Row],[PUESTO]])</f>
        <v>INVENTARIO - ENCARGADO DE DEVOLUCIONES</v>
      </c>
      <c r="E63" s="72">
        <v>50</v>
      </c>
      <c r="F63" s="47"/>
    </row>
    <row r="64" spans="1:6" hidden="1" x14ac:dyDescent="0.25">
      <c r="A64" s="69" t="s">
        <v>41</v>
      </c>
      <c r="B64" s="70" t="s">
        <v>42</v>
      </c>
      <c r="C64" s="71" t="s">
        <v>81</v>
      </c>
      <c r="D64" s="70" t="str">
        <f>_xlfn.CONCAT(Tabla14[[#This Row],[UNIDAD DE NEGOCIO]]," - ",Tabla14[[#This Row],[PUESTO]])</f>
        <v>TRANSPORTE - ENCARGADO DE ENVIOS</v>
      </c>
      <c r="E64" s="72">
        <v>50</v>
      </c>
      <c r="F64" s="47"/>
    </row>
    <row r="65" spans="1:6" hidden="1" x14ac:dyDescent="0.25">
      <c r="A65" s="69" t="s">
        <v>37</v>
      </c>
      <c r="B65" s="70" t="s">
        <v>37</v>
      </c>
      <c r="C65" s="71" t="s">
        <v>82</v>
      </c>
      <c r="D65" s="70" t="str">
        <f>_xlfn.CONCAT(Tabla14[[#This Row],[UNIDAD DE NEGOCIO]]," - ",Tabla14[[#This Row],[PUESTO]])</f>
        <v>BODEGA TIENDA - ENCARGADO DE RECEPCIÒN</v>
      </c>
      <c r="E65" s="72">
        <v>50</v>
      </c>
      <c r="F65" s="47"/>
    </row>
    <row r="66" spans="1:6" hidden="1" x14ac:dyDescent="0.25">
      <c r="A66" s="69" t="s">
        <v>8</v>
      </c>
      <c r="B66" s="70" t="s">
        <v>9</v>
      </c>
      <c r="C66" s="71" t="s">
        <v>82</v>
      </c>
      <c r="D66" s="70" t="str">
        <f>_xlfn.CONCAT(Tabla14[[#This Row],[UNIDAD DE NEGOCIO]]," - ",Tabla14[[#This Row],[PUESTO]])</f>
        <v>CEDIS - ENCARGADO DE RECEPCIÒN</v>
      </c>
      <c r="E66" s="72">
        <v>50</v>
      </c>
      <c r="F66" s="47"/>
    </row>
    <row r="67" spans="1:6" hidden="1" x14ac:dyDescent="0.25">
      <c r="A67" s="69" t="s">
        <v>44</v>
      </c>
      <c r="B67" s="70" t="s">
        <v>44</v>
      </c>
      <c r="C67" s="71" t="s">
        <v>83</v>
      </c>
      <c r="D67" s="70" t="str">
        <f>_xlfn.CONCAT(Tabla14[[#This Row],[UNIDAD DE NEGOCIO]]," - ",Tabla14[[#This Row],[PUESTO]])</f>
        <v>MERCADEO - ENCUESTADOR</v>
      </c>
      <c r="E67" s="72">
        <v>10</v>
      </c>
      <c r="F67" s="47"/>
    </row>
    <row r="68" spans="1:6" hidden="1" x14ac:dyDescent="0.25">
      <c r="A68" s="69" t="s">
        <v>16</v>
      </c>
      <c r="B68" s="70" t="s">
        <v>16</v>
      </c>
      <c r="C68" s="71" t="s">
        <v>84</v>
      </c>
      <c r="D68" s="70" t="str">
        <f>_xlfn.CONCAT(Tabla14[[#This Row],[UNIDAD DE NEGOCIO]]," - ",Tabla14[[#This Row],[PUESTO]])</f>
        <v>ADMINISTRACION - GERENTE ADMISTRATIVO</v>
      </c>
      <c r="E68" s="72">
        <v>90</v>
      </c>
      <c r="F68" s="47"/>
    </row>
    <row r="69" spans="1:6" hidden="1" x14ac:dyDescent="0.25">
      <c r="A69" s="69" t="s">
        <v>31</v>
      </c>
      <c r="B69" s="70" t="s">
        <v>31</v>
      </c>
      <c r="C69" s="71" t="s">
        <v>85</v>
      </c>
      <c r="D69" s="70" t="str">
        <f>_xlfn.CONCAT(Tabla14[[#This Row],[UNIDAD DE NEGOCIO]]," - ",Tabla14[[#This Row],[PUESTO]])</f>
        <v>AUDITORIA - GERENTE DE AUDITORIA</v>
      </c>
      <c r="E69" s="72">
        <v>90</v>
      </c>
      <c r="F69" s="47"/>
    </row>
    <row r="70" spans="1:6" hidden="1" x14ac:dyDescent="0.25">
      <c r="A70" s="69" t="s">
        <v>86</v>
      </c>
      <c r="B70" s="70" t="s">
        <v>86</v>
      </c>
      <c r="C70" s="71" t="s">
        <v>87</v>
      </c>
      <c r="D70" s="70" t="str">
        <f>_xlfn.CONCAT(Tabla14[[#This Row],[UNIDAD DE NEGOCIO]]," - ",Tabla14[[#This Row],[PUESTO]])</f>
        <v>COMPRAS - GERENTE DE COMPRAS</v>
      </c>
      <c r="E70" s="72">
        <v>90</v>
      </c>
      <c r="F70" s="47"/>
    </row>
    <row r="71" spans="1:6" hidden="1" x14ac:dyDescent="0.25">
      <c r="A71" s="69" t="s">
        <v>88</v>
      </c>
      <c r="B71" s="70" t="s">
        <v>89</v>
      </c>
      <c r="C71" s="71" t="s">
        <v>90</v>
      </c>
      <c r="D71" s="70" t="str">
        <f>_xlfn.CONCAT(Tabla14[[#This Row],[UNIDAD DE NEGOCIO]]," - ",Tabla14[[#This Row],[PUESTO]])</f>
        <v>RECUPERACION - GERENTE DE CREDITOS</v>
      </c>
      <c r="E71" s="72">
        <v>90</v>
      </c>
      <c r="F71" s="47"/>
    </row>
    <row r="72" spans="1:6" hidden="1" x14ac:dyDescent="0.25">
      <c r="A72" s="69" t="s">
        <v>44</v>
      </c>
      <c r="B72" s="70" t="s">
        <v>44</v>
      </c>
      <c r="C72" s="71" t="s">
        <v>91</v>
      </c>
      <c r="D72" s="70" t="str">
        <f>_xlfn.CONCAT(Tabla14[[#This Row],[UNIDAD DE NEGOCIO]]," - ",Tabla14[[#This Row],[PUESTO]])</f>
        <v>MERCADEO - GERENTE DE MERCADEO</v>
      </c>
      <c r="E72" s="72">
        <v>90</v>
      </c>
      <c r="F72" s="47"/>
    </row>
    <row r="73" spans="1:6" hidden="1" x14ac:dyDescent="0.25">
      <c r="A73" s="69" t="s">
        <v>68</v>
      </c>
      <c r="B73" s="70" t="s">
        <v>69</v>
      </c>
      <c r="C73" s="71" t="s">
        <v>92</v>
      </c>
      <c r="D73" s="70" t="str">
        <f>_xlfn.CONCAT(Tabla14[[#This Row],[UNIDAD DE NEGOCIO]]," - ",Tabla14[[#This Row],[PUESTO]])</f>
        <v>CONCRETO - GERENTE DE PRODUCCION</v>
      </c>
      <c r="E73" s="72">
        <v>90</v>
      </c>
      <c r="F73" s="47"/>
    </row>
    <row r="74" spans="1:6" hidden="1" x14ac:dyDescent="0.25">
      <c r="A74" s="69" t="s">
        <v>93</v>
      </c>
      <c r="B74" s="70" t="s">
        <v>93</v>
      </c>
      <c r="C74" s="71" t="s">
        <v>94</v>
      </c>
      <c r="D74" s="70" t="str">
        <f>_xlfn.CONCAT(Tabla14[[#This Row],[UNIDAD DE NEGOCIO]]," - ",Tabla14[[#This Row],[PUESTO]])</f>
        <v>FINANZAS - GERENTE FINANCIERO</v>
      </c>
      <c r="E74" s="72">
        <v>90</v>
      </c>
      <c r="F74" s="47"/>
    </row>
    <row r="75" spans="1:6" hidden="1" x14ac:dyDescent="0.25">
      <c r="A75" s="69" t="s">
        <v>95</v>
      </c>
      <c r="B75" s="70" t="s">
        <v>66</v>
      </c>
      <c r="C75" s="71" t="s">
        <v>96</v>
      </c>
      <c r="D75" s="70" t="str">
        <f>_xlfn.CONCAT(Tabla14[[#This Row],[UNIDAD DE NEGOCIO]]," - ",Tabla14[[#This Row],[PUESTO]])</f>
        <v>INFORMATICA - GERENTE IT</v>
      </c>
      <c r="E75" s="72">
        <v>90</v>
      </c>
      <c r="F75" s="47"/>
    </row>
    <row r="76" spans="1:6" hidden="1" x14ac:dyDescent="0.25">
      <c r="A76" s="69" t="s">
        <v>97</v>
      </c>
      <c r="B76" s="70" t="s">
        <v>97</v>
      </c>
      <c r="C76" s="71" t="s">
        <v>98</v>
      </c>
      <c r="D76" s="70" t="str">
        <f>_xlfn.CONCAT(Tabla14[[#This Row],[UNIDAD DE NEGOCIO]]," - ",Tabla14[[#This Row],[PUESTO]])</f>
        <v>OPERACIONES - GERENTE DE OPERACIONES</v>
      </c>
      <c r="E76" s="72">
        <v>90</v>
      </c>
      <c r="F76" s="47"/>
    </row>
    <row r="77" spans="1:6" hidden="1" x14ac:dyDescent="0.25">
      <c r="A77" s="69" t="s">
        <v>99</v>
      </c>
      <c r="B77" s="70" t="s">
        <v>100</v>
      </c>
      <c r="C77" s="71" t="s">
        <v>101</v>
      </c>
      <c r="D77" s="70" t="str">
        <f>_xlfn.CONCAT(Tabla14[[#This Row],[UNIDAD DE NEGOCIO]]," - ",Tabla14[[#This Row],[PUESTO]])</f>
        <v>EJECUTIVO - GERENTE OPERATIVO</v>
      </c>
      <c r="E77" s="72">
        <v>90</v>
      </c>
      <c r="F77" s="47"/>
    </row>
    <row r="78" spans="1:6" hidden="1" x14ac:dyDescent="0.25">
      <c r="A78" s="69" t="s">
        <v>13</v>
      </c>
      <c r="B78" s="70" t="s">
        <v>14</v>
      </c>
      <c r="C78" s="71" t="s">
        <v>102</v>
      </c>
      <c r="D78" s="70" t="str">
        <f>_xlfn.CONCAT(Tabla14[[#This Row],[UNIDAD DE NEGOCIO]]," - ",Tabla14[[#This Row],[PUESTO]])</f>
        <v>R. RECURSOS HUMANOS - GERENTE RRHH</v>
      </c>
      <c r="E78" s="72">
        <v>90</v>
      </c>
      <c r="F78" s="47"/>
    </row>
    <row r="79" spans="1:6" hidden="1" x14ac:dyDescent="0.25">
      <c r="A79" s="69" t="s">
        <v>86</v>
      </c>
      <c r="B79" s="70" t="s">
        <v>86</v>
      </c>
      <c r="C79" s="71" t="s">
        <v>103</v>
      </c>
      <c r="D79" s="70" t="str">
        <f>_xlfn.CONCAT(Tabla14[[#This Row],[UNIDAD DE NEGOCIO]]," - ",Tabla14[[#This Row],[PUESTO]])</f>
        <v>COMPRAS - GESTOR DE COMPRAS</v>
      </c>
      <c r="E79" s="72">
        <v>35</v>
      </c>
      <c r="F79" s="47"/>
    </row>
    <row r="80" spans="1:6" hidden="1" x14ac:dyDescent="0.25">
      <c r="A80" s="69" t="s">
        <v>88</v>
      </c>
      <c r="B80" s="70" t="s">
        <v>104</v>
      </c>
      <c r="C80" s="71" t="s">
        <v>105</v>
      </c>
      <c r="D80" s="70" t="str">
        <f>_xlfn.CONCAT(Tabla14[[#This Row],[UNIDAD DE NEGOCIO]]," - ",Tabla14[[#This Row],[PUESTO]])</f>
        <v>RECUPERACION - GESTOR DE CREDITOS Y COBRANZA</v>
      </c>
      <c r="E80" s="72">
        <v>35</v>
      </c>
      <c r="F80" s="47"/>
    </row>
    <row r="81" spans="1:6" hidden="1" x14ac:dyDescent="0.25">
      <c r="A81" s="69" t="s">
        <v>36</v>
      </c>
      <c r="B81" s="70" t="s">
        <v>36</v>
      </c>
      <c r="C81" s="71" t="s">
        <v>106</v>
      </c>
      <c r="D81" s="70" t="str">
        <f>_xlfn.CONCAT(Tabla14[[#This Row],[UNIDAD DE NEGOCIO]]," - ",Tabla14[[#This Row],[PUESTO]])</f>
        <v>BODEGA MADERA - JEFE DE BODEGA</v>
      </c>
      <c r="E81" s="72">
        <v>70</v>
      </c>
      <c r="F81" s="47"/>
    </row>
    <row r="82" spans="1:6" hidden="1" x14ac:dyDescent="0.25">
      <c r="A82" s="69" t="s">
        <v>86</v>
      </c>
      <c r="B82" s="70" t="s">
        <v>86</v>
      </c>
      <c r="C82" s="71" t="s">
        <v>107</v>
      </c>
      <c r="D82" s="70" t="str">
        <f>_xlfn.CONCAT(Tabla14[[#This Row],[UNIDAD DE NEGOCIO]]," - ",Tabla14[[#This Row],[PUESTO]])</f>
        <v>COMPRAS - JEFE DE COMPRAS</v>
      </c>
      <c r="E82" s="72">
        <v>70</v>
      </c>
      <c r="F82" s="47"/>
    </row>
    <row r="83" spans="1:6" hidden="1" x14ac:dyDescent="0.25">
      <c r="A83" s="69" t="s">
        <v>88</v>
      </c>
      <c r="B83" s="70" t="s">
        <v>104</v>
      </c>
      <c r="C83" s="71" t="s">
        <v>108</v>
      </c>
      <c r="D83" s="70" t="str">
        <f>_xlfn.CONCAT(Tabla14[[#This Row],[UNIDAD DE NEGOCIO]]," - ",Tabla14[[#This Row],[PUESTO]])</f>
        <v>RECUPERACION - JEFE DE CRÉDITO Y RECUPERACIÓN</v>
      </c>
      <c r="E83" s="72">
        <v>70</v>
      </c>
      <c r="F83" s="47"/>
    </row>
    <row r="84" spans="1:6" hidden="1" x14ac:dyDescent="0.25">
      <c r="A84" s="69" t="s">
        <v>61</v>
      </c>
      <c r="B84" s="70" t="s">
        <v>61</v>
      </c>
      <c r="C84" s="71" t="s">
        <v>109</v>
      </c>
      <c r="D84" s="70" t="str">
        <f>_xlfn.CONCAT(Tabla14[[#This Row],[UNIDAD DE NEGOCIO]]," - ",Tabla14[[#This Row],[PUESTO]])</f>
        <v>INVENTARIO - JEFE DE INVENTARIO</v>
      </c>
      <c r="E84" s="72">
        <v>70</v>
      </c>
      <c r="F84" s="47"/>
    </row>
    <row r="85" spans="1:6" hidden="1" x14ac:dyDescent="0.25">
      <c r="A85" s="69" t="s">
        <v>68</v>
      </c>
      <c r="B85" s="70" t="s">
        <v>42</v>
      </c>
      <c r="C85" s="71" t="s">
        <v>110</v>
      </c>
      <c r="D85" s="70" t="str">
        <f>_xlfn.CONCAT(Tabla14[[#This Row],[UNIDAD DE NEGOCIO]]," - ",Tabla14[[#This Row],[PUESTO]])</f>
        <v>CONCRETO - JEFE DE LOGISTICA</v>
      </c>
      <c r="E85" s="72">
        <v>70</v>
      </c>
      <c r="F85" s="47"/>
    </row>
    <row r="86" spans="1:6" hidden="1" x14ac:dyDescent="0.25">
      <c r="A86" s="69" t="s">
        <v>8</v>
      </c>
      <c r="B86" s="70" t="s">
        <v>9</v>
      </c>
      <c r="C86" s="71" t="s">
        <v>111</v>
      </c>
      <c r="D86" s="70" t="str">
        <f>_xlfn.CONCAT(Tabla14[[#This Row],[UNIDAD DE NEGOCIO]]," - ",Tabla14[[#This Row],[PUESTO]])</f>
        <v>CEDIS - JEFE DE OPERACIONES</v>
      </c>
      <c r="E86" s="72">
        <v>70</v>
      </c>
      <c r="F86" s="47"/>
    </row>
    <row r="87" spans="1:6" hidden="1" x14ac:dyDescent="0.25">
      <c r="A87" s="69" t="s">
        <v>16</v>
      </c>
      <c r="B87" s="70" t="s">
        <v>16</v>
      </c>
      <c r="C87" s="71" t="s">
        <v>112</v>
      </c>
      <c r="D87" s="70" t="str">
        <f>_xlfn.CONCAT(Tabla14[[#This Row],[UNIDAD DE NEGOCIO]]," - ",Tabla14[[#This Row],[PUESTO]])</f>
        <v>ADMINISTRACION - JEFE DE PROYECTOS</v>
      </c>
      <c r="E87" s="72">
        <v>70</v>
      </c>
      <c r="F87" s="47"/>
    </row>
    <row r="88" spans="1:6" hidden="1" x14ac:dyDescent="0.25">
      <c r="A88" s="69" t="s">
        <v>113</v>
      </c>
      <c r="B88" s="70" t="s">
        <v>20</v>
      </c>
      <c r="C88" s="71" t="s">
        <v>114</v>
      </c>
      <c r="D88" s="70" t="str">
        <f>_xlfn.CONCAT(Tabla14[[#This Row],[UNIDAD DE NEGOCIO]]," - ",Tabla14[[#This Row],[PUESTO]])</f>
        <v>ST,CONTRA,(EX,SL) - JEFE DE SUCURSAL</v>
      </c>
      <c r="E88" s="72">
        <v>70</v>
      </c>
      <c r="F88" s="47"/>
    </row>
    <row r="89" spans="1:6" hidden="1" x14ac:dyDescent="0.25">
      <c r="A89" s="69" t="s">
        <v>49</v>
      </c>
      <c r="B89" s="70" t="s">
        <v>49</v>
      </c>
      <c r="C89" s="71" t="s">
        <v>115</v>
      </c>
      <c r="D89" s="70" t="str">
        <f>_xlfn.CONCAT(Tabla14[[#This Row],[UNIDAD DE NEGOCIO]]," - ",Tabla14[[#This Row],[PUESTO]])</f>
        <v>TESORERIA - JEFE DE TESORERIA</v>
      </c>
      <c r="E89" s="72">
        <v>70</v>
      </c>
      <c r="F89" s="47"/>
    </row>
    <row r="90" spans="1:6" hidden="1" x14ac:dyDescent="0.25">
      <c r="A90" s="69" t="s">
        <v>26</v>
      </c>
      <c r="B90" s="70" t="s">
        <v>20</v>
      </c>
      <c r="C90" s="71" t="s">
        <v>116</v>
      </c>
      <c r="D90" s="70" t="str">
        <f>_xlfn.CONCAT(Tabla14[[#This Row],[UNIDAD DE NEGOCIO]]," - ",Tabla14[[#This Row],[PUESTO]])</f>
        <v>SUPER TIENDA - JEFE DE TIENDA</v>
      </c>
      <c r="E90" s="72">
        <v>70</v>
      </c>
      <c r="F90" s="47"/>
    </row>
    <row r="91" spans="1:6" hidden="1" x14ac:dyDescent="0.25">
      <c r="A91" s="69" t="s">
        <v>26</v>
      </c>
      <c r="B91" s="70" t="s">
        <v>20</v>
      </c>
      <c r="C91" s="71" t="s">
        <v>117</v>
      </c>
      <c r="D91" s="70" t="str">
        <f>_xlfn.CONCAT(Tabla14[[#This Row],[UNIDAD DE NEGOCIO]]," - ",Tabla14[[#This Row],[PUESTO]])</f>
        <v>SUPER TIENDA - MRO</v>
      </c>
      <c r="E91" s="72">
        <v>15</v>
      </c>
      <c r="F91" s="47"/>
    </row>
    <row r="92" spans="1:6" ht="13.5" customHeight="1" x14ac:dyDescent="0.25">
      <c r="A92" s="69" t="s">
        <v>65</v>
      </c>
      <c r="B92" s="70" t="s">
        <v>66</v>
      </c>
      <c r="C92" s="71" t="s">
        <v>118</v>
      </c>
      <c r="D92" s="70" t="str">
        <f>_xlfn.CONCAT(Tabla14[[#This Row],[UNIDAD DE NEGOCIO]]," - ",Tabla14[[#This Row],[PUESTO]])</f>
        <v>MONITOREO - OPERADOR DE MONITOREO</v>
      </c>
      <c r="E92" s="72">
        <v>30</v>
      </c>
      <c r="F92" s="47"/>
    </row>
    <row r="93" spans="1:6" hidden="1" x14ac:dyDescent="0.25">
      <c r="A93" s="69" t="s">
        <v>33</v>
      </c>
      <c r="B93" s="70" t="s">
        <v>33</v>
      </c>
      <c r="C93" s="71" t="s">
        <v>119</v>
      </c>
      <c r="D93" s="70" t="str">
        <f>_xlfn.CONCAT(Tabla14[[#This Row],[UNIDAD DE NEGOCIO]]," - ",Tabla14[[#This Row],[PUESTO]])</f>
        <v>BODEGA CERAMICA - OPERADOR DE MONTACARGA</v>
      </c>
      <c r="E93" s="72">
        <v>25</v>
      </c>
      <c r="F93" s="47"/>
    </row>
    <row r="94" spans="1:6" hidden="1" x14ac:dyDescent="0.25">
      <c r="A94" s="69" t="s">
        <v>35</v>
      </c>
      <c r="B94" s="70" t="s">
        <v>35</v>
      </c>
      <c r="C94" s="71" t="s">
        <v>119</v>
      </c>
      <c r="D94" s="70" t="str">
        <f>_xlfn.CONCAT(Tabla14[[#This Row],[UNIDAD DE NEGOCIO]]," - ",Tabla14[[#This Row],[PUESTO]])</f>
        <v>BODEGA HIERRO - OPERADOR DE MONTACARGA</v>
      </c>
      <c r="E94" s="72">
        <v>25</v>
      </c>
      <c r="F94" s="47"/>
    </row>
    <row r="95" spans="1:6" hidden="1" x14ac:dyDescent="0.25">
      <c r="A95" s="69" t="s">
        <v>37</v>
      </c>
      <c r="B95" s="70" t="s">
        <v>37</v>
      </c>
      <c r="C95" s="71" t="s">
        <v>119</v>
      </c>
      <c r="D95" s="70" t="str">
        <f>_xlfn.CONCAT(Tabla14[[#This Row],[UNIDAD DE NEGOCIO]]," - ",Tabla14[[#This Row],[PUESTO]])</f>
        <v>BODEGA TIENDA - OPERADOR DE MONTACARGA</v>
      </c>
      <c r="E95" s="72">
        <v>25</v>
      </c>
      <c r="F95" s="47"/>
    </row>
    <row r="96" spans="1:6" hidden="1" x14ac:dyDescent="0.25">
      <c r="A96" s="69" t="s">
        <v>8</v>
      </c>
      <c r="B96" s="70" t="s">
        <v>9</v>
      </c>
      <c r="C96" s="71" t="s">
        <v>119</v>
      </c>
      <c r="D96" s="70" t="str">
        <f>_xlfn.CONCAT(Tabla14[[#This Row],[UNIDAD DE NEGOCIO]]," - ",Tabla14[[#This Row],[PUESTO]])</f>
        <v>CEDIS - OPERADOR DE MONTACARGA</v>
      </c>
      <c r="E96" s="72">
        <v>25</v>
      </c>
      <c r="F96" s="47"/>
    </row>
    <row r="97" spans="1:6" hidden="1" x14ac:dyDescent="0.25">
      <c r="A97" s="69" t="s">
        <v>26</v>
      </c>
      <c r="B97" s="70" t="s">
        <v>20</v>
      </c>
      <c r="C97" s="71" t="s">
        <v>120</v>
      </c>
      <c r="D97" s="70" t="str">
        <f>_xlfn.CONCAT(Tabla14[[#This Row],[UNIDAD DE NEGOCIO]]," - ",Tabla14[[#This Row],[PUESTO]])</f>
        <v>SUPER TIENDA - PICK-LIST</v>
      </c>
      <c r="E97" s="72">
        <v>15</v>
      </c>
      <c r="F97" s="47"/>
    </row>
    <row r="98" spans="1:6" hidden="1" x14ac:dyDescent="0.25">
      <c r="A98" s="69" t="s">
        <v>95</v>
      </c>
      <c r="B98" s="70" t="s">
        <v>66</v>
      </c>
      <c r="C98" s="71" t="s">
        <v>121</v>
      </c>
      <c r="D98" s="70" t="str">
        <f>_xlfn.CONCAT(Tabla14[[#This Row],[UNIDAD DE NEGOCIO]]," - ",Tabla14[[#This Row],[PUESTO]])</f>
        <v>INFORMATICA - PROGRAMADOR</v>
      </c>
      <c r="E98" s="72">
        <v>30</v>
      </c>
      <c r="F98" s="47"/>
    </row>
    <row r="99" spans="1:6" hidden="1" x14ac:dyDescent="0.25">
      <c r="A99" s="69" t="s">
        <v>74</v>
      </c>
      <c r="B99" s="70" t="s">
        <v>20</v>
      </c>
      <c r="C99" s="71" t="s">
        <v>122</v>
      </c>
      <c r="D99" s="70" t="str">
        <f>_xlfn.CONCAT(Tabla14[[#This Row],[UNIDAD DE NEGOCIO]]," - ",Tabla14[[#This Row],[PUESTO]])</f>
        <v>CAFETERIA - PROMOTOR DE VENTAS</v>
      </c>
      <c r="E99" s="72">
        <v>10</v>
      </c>
      <c r="F99" s="47"/>
    </row>
    <row r="100" spans="1:6" hidden="1" x14ac:dyDescent="0.25">
      <c r="A100" s="69" t="s">
        <v>26</v>
      </c>
      <c r="B100" s="70" t="s">
        <v>20</v>
      </c>
      <c r="C100" s="71" t="s">
        <v>122</v>
      </c>
      <c r="D100" s="70" t="str">
        <f>_xlfn.CONCAT(Tabla14[[#This Row],[UNIDAD DE NEGOCIO]]," - ",Tabla14[[#This Row],[PUESTO]])</f>
        <v>SUPER TIENDA - PROMOTOR DE VENTAS</v>
      </c>
      <c r="E100" s="72">
        <v>25</v>
      </c>
      <c r="F100" s="47"/>
    </row>
    <row r="101" spans="1:6" hidden="1" x14ac:dyDescent="0.25">
      <c r="A101" s="69" t="s">
        <v>8</v>
      </c>
      <c r="B101" s="70" t="s">
        <v>9</v>
      </c>
      <c r="C101" s="71" t="s">
        <v>123</v>
      </c>
      <c r="D101" s="70" t="str">
        <f>_xlfn.CONCAT(Tabla14[[#This Row],[UNIDAD DE NEGOCIO]]," - ",Tabla14[[#This Row],[PUESTO]])</f>
        <v>CEDIS - REECEPCIÓN DE MATERIALES</v>
      </c>
      <c r="E101" s="72">
        <v>30</v>
      </c>
      <c r="F101" s="47"/>
    </row>
    <row r="102" spans="1:6" hidden="1" x14ac:dyDescent="0.25">
      <c r="A102" s="69" t="s">
        <v>68</v>
      </c>
      <c r="B102" s="70" t="s">
        <v>124</v>
      </c>
      <c r="C102" s="71" t="s">
        <v>125</v>
      </c>
      <c r="D102" s="70" t="str">
        <f>_xlfn.CONCAT(Tabla14[[#This Row],[UNIDAD DE NEGOCIO]]," - ",Tabla14[[#This Row],[PUESTO]])</f>
        <v>CONCRETO - SOLDADOR DE MAQUINARIA</v>
      </c>
      <c r="E102" s="72">
        <v>10</v>
      </c>
      <c r="F102" s="47"/>
    </row>
    <row r="103" spans="1:6" hidden="1" x14ac:dyDescent="0.25">
      <c r="A103" s="69" t="s">
        <v>95</v>
      </c>
      <c r="B103" s="70" t="s">
        <v>66</v>
      </c>
      <c r="C103" s="71" t="s">
        <v>126</v>
      </c>
      <c r="D103" s="70" t="str">
        <f>_xlfn.CONCAT(Tabla14[[#This Row],[UNIDAD DE NEGOCIO]]," - ",Tabla14[[#This Row],[PUESTO]])</f>
        <v>INFORMATICA - SOPORTE TECNICO</v>
      </c>
      <c r="E103" s="72">
        <v>30</v>
      </c>
      <c r="F103" s="47"/>
    </row>
    <row r="104" spans="1:6" hidden="1" x14ac:dyDescent="0.25">
      <c r="A104" s="69" t="s">
        <v>51</v>
      </c>
      <c r="B104" s="70" t="s">
        <v>51</v>
      </c>
      <c r="C104" s="71" t="s">
        <v>127</v>
      </c>
      <c r="D104" s="70" t="str">
        <f>_xlfn.CONCAT(Tabla14[[#This Row],[UNIDAD DE NEGOCIO]]," - ",Tabla14[[#This Row],[PUESTO]])</f>
        <v>CAJA - SUPERVISOR DE CAJA</v>
      </c>
      <c r="E104" s="72">
        <v>60</v>
      </c>
      <c r="F104" s="47"/>
    </row>
    <row r="105" spans="1:6" hidden="1" x14ac:dyDescent="0.25">
      <c r="A105" s="69" t="s">
        <v>39</v>
      </c>
      <c r="B105" s="70" t="s">
        <v>39</v>
      </c>
      <c r="C105" s="71" t="s">
        <v>128</v>
      </c>
      <c r="D105" s="70" t="str">
        <f>_xlfn.CONCAT(Tabla14[[#This Row],[UNIDAD DE NEGOCIO]]," - ",Tabla14[[#This Row],[PUESTO]])</f>
        <v>INGRESOS - SUPERVISOR DE INGRESOS</v>
      </c>
      <c r="E105" s="72">
        <v>60</v>
      </c>
      <c r="F105" s="47"/>
    </row>
    <row r="106" spans="1:6" hidden="1" x14ac:dyDescent="0.25">
      <c r="A106" s="69" t="s">
        <v>26</v>
      </c>
      <c r="B106" s="70" t="s">
        <v>20</v>
      </c>
      <c r="C106" s="71" t="s">
        <v>129</v>
      </c>
      <c r="D106" s="70" t="str">
        <f>_xlfn.CONCAT(Tabla14[[#This Row],[UNIDAD DE NEGOCIO]]," - ",Tabla14[[#This Row],[PUESTO]])</f>
        <v>SUPER TIENDA - SUPERVISOR DE TIENDA</v>
      </c>
      <c r="E106" s="72">
        <v>60</v>
      </c>
      <c r="F106" s="47"/>
    </row>
    <row r="107" spans="1:6" hidden="1" x14ac:dyDescent="0.25">
      <c r="A107" s="69" t="s">
        <v>130</v>
      </c>
      <c r="B107" s="70" t="s">
        <v>20</v>
      </c>
      <c r="C107" s="71" t="s">
        <v>131</v>
      </c>
      <c r="D107" s="70" t="str">
        <f>_xlfn.CONCAT(Tabla14[[#This Row],[UNIDAD DE NEGOCIO]]," - ",Tabla14[[#This Row],[PUESTO]])</f>
        <v>SUPER TIENDA (SL,CH,CD,) - SUPERVISOR DE TIENDAS</v>
      </c>
      <c r="E107" s="72">
        <v>60</v>
      </c>
      <c r="F107" s="47"/>
    </row>
    <row r="108" spans="1:6" hidden="1" x14ac:dyDescent="0.25">
      <c r="A108" s="69" t="s">
        <v>22</v>
      </c>
      <c r="B108" s="70" t="s">
        <v>20</v>
      </c>
      <c r="C108" s="71" t="s">
        <v>132</v>
      </c>
      <c r="D108" s="70" t="str">
        <f>_xlfn.CONCAT(Tabla14[[#This Row],[UNIDAD DE NEGOCIO]]," - ",Tabla14[[#This Row],[PUESTO]])</f>
        <v>CONTRATISTA - SUPERVISOR DE VENTAS</v>
      </c>
      <c r="E108" s="72">
        <v>60</v>
      </c>
      <c r="F108" s="47"/>
    </row>
    <row r="109" spans="1:6" hidden="1" x14ac:dyDescent="0.25">
      <c r="A109" s="69" t="s">
        <v>25</v>
      </c>
      <c r="B109" s="70" t="s">
        <v>20</v>
      </c>
      <c r="C109" s="71" t="s">
        <v>132</v>
      </c>
      <c r="D109" s="70" t="str">
        <f>_xlfn.CONCAT(Tabla14[[#This Row],[UNIDAD DE NEGOCIO]]," - ",Tabla14[[#This Row],[PUESTO]])</f>
        <v>PROYECTOS - SUPERVISOR DE VENTAS</v>
      </c>
      <c r="E109" s="72">
        <v>60</v>
      </c>
      <c r="F109" s="47"/>
    </row>
    <row r="110" spans="1:6" hidden="1" x14ac:dyDescent="0.25">
      <c r="A110" s="69" t="s">
        <v>26</v>
      </c>
      <c r="B110" s="70" t="s">
        <v>20</v>
      </c>
      <c r="C110" s="71" t="s">
        <v>132</v>
      </c>
      <c r="D110" s="70" t="str">
        <f>_xlfn.CONCAT(Tabla14[[#This Row],[UNIDAD DE NEGOCIO]]," - ",Tabla14[[#This Row],[PUESTO]])</f>
        <v>SUPER TIENDA - SUPERVISOR DE VENTAS</v>
      </c>
      <c r="E110" s="72">
        <v>60</v>
      </c>
      <c r="F110" s="47"/>
    </row>
    <row r="111" spans="1:6" hidden="1" x14ac:dyDescent="0.25">
      <c r="A111" s="69" t="s">
        <v>74</v>
      </c>
      <c r="B111" s="70" t="s">
        <v>20</v>
      </c>
      <c r="C111" s="71" t="s">
        <v>133</v>
      </c>
      <c r="D111" s="70" t="str">
        <f>_xlfn.CONCAT(Tabla14[[#This Row],[UNIDAD DE NEGOCIO]]," - ",Tabla14[[#This Row],[PUESTO]])</f>
        <v>CAFETERIA - SUPERVISORA DE CAFETERIA</v>
      </c>
      <c r="E111" s="72">
        <v>60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F08B-C0CC-4762-B3F2-482432863D93}">
  <sheetPr codeName="Hoja7">
    <tabColor rgb="FF002060"/>
  </sheetPr>
  <dimension ref="A1:M96"/>
  <sheetViews>
    <sheetView showGridLines="0" zoomScale="70" zoomScaleNormal="70" workbookViewId="0">
      <selection activeCell="E17" sqref="E17"/>
    </sheetView>
  </sheetViews>
  <sheetFormatPr baseColWidth="10" defaultColWidth="11.44140625" defaultRowHeight="14.4" x14ac:dyDescent="0.3"/>
  <cols>
    <col min="1" max="1" width="17.77734375" style="47" bestFit="1" customWidth="1"/>
    <col min="2" max="2" width="33.77734375" style="47" bestFit="1" customWidth="1"/>
    <col min="3" max="3" width="32.5546875" style="57" bestFit="1" customWidth="1"/>
    <col min="4" max="5" width="37.5546875" style="47" bestFit="1" customWidth="1"/>
    <col min="6" max="6" width="29.44140625" style="47" bestFit="1" customWidth="1"/>
    <col min="7" max="7" width="30.44140625" style="47" bestFit="1" customWidth="1"/>
    <col min="8" max="8" width="34.44140625" style="47" bestFit="1" customWidth="1"/>
    <col min="9" max="9" width="35.44140625" style="47" bestFit="1" customWidth="1"/>
    <col min="10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5.6" customHeight="1" x14ac:dyDescent="0.3">
      <c r="A2" s="62" t="s">
        <v>334</v>
      </c>
      <c r="B2"/>
      <c r="C2" s="52"/>
      <c r="D2" s="52"/>
      <c r="E2" s="52"/>
      <c r="F2" s="52"/>
      <c r="G2" s="52"/>
      <c r="H2" s="52"/>
      <c r="I2" s="52"/>
      <c r="J2" s="54"/>
      <c r="K2" s="54"/>
      <c r="L2" s="54"/>
      <c r="M2" s="54"/>
    </row>
    <row r="3" spans="1:13" ht="20.25" customHeight="1" x14ac:dyDescent="0.3">
      <c r="A3" s="49" t="s">
        <v>137</v>
      </c>
      <c r="B3" s="47" t="s">
        <v>300</v>
      </c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3" x14ac:dyDescent="0.3">
      <c r="A4" s="51" t="s">
        <v>301</v>
      </c>
      <c r="B4" s="47" t="s">
        <v>298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51" t="s">
        <v>149</v>
      </c>
      <c r="B5" s="47" t="s">
        <v>300</v>
      </c>
      <c r="C5" s="47"/>
      <c r="K5"/>
      <c r="L5"/>
      <c r="M5"/>
    </row>
    <row r="6" spans="1:13" x14ac:dyDescent="0.3">
      <c r="C6" s="47"/>
      <c r="K6"/>
      <c r="L6"/>
      <c r="M6"/>
    </row>
    <row r="7" spans="1:13" x14ac:dyDescent="0.3">
      <c r="A7" s="49" t="s">
        <v>296</v>
      </c>
      <c r="B7" s="51" t="s">
        <v>335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0" t="s">
        <v>295</v>
      </c>
      <c r="B8" s="179"/>
      <c r="C8"/>
      <c r="D8"/>
      <c r="E8"/>
      <c r="F8"/>
      <c r="G8"/>
      <c r="H8"/>
      <c r="I8"/>
      <c r="J8"/>
      <c r="K8"/>
      <c r="L8"/>
      <c r="M8"/>
    </row>
    <row r="9" spans="1:13" x14ac:dyDescent="0.3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</row>
    <row r="16" spans="1:13" x14ac:dyDescent="0.3">
      <c r="A16"/>
      <c r="B16"/>
      <c r="C16"/>
      <c r="D16"/>
      <c r="E16"/>
      <c r="F16"/>
      <c r="G16"/>
      <c r="H16"/>
      <c r="I16"/>
    </row>
    <row r="17" spans="1:9" x14ac:dyDescent="0.3">
      <c r="A17"/>
      <c r="B17"/>
      <c r="C17"/>
      <c r="D17"/>
      <c r="E17"/>
      <c r="F17"/>
      <c r="G17"/>
      <c r="H17"/>
      <c r="I17"/>
    </row>
    <row r="18" spans="1:9" x14ac:dyDescent="0.3">
      <c r="A18"/>
      <c r="B18"/>
      <c r="C18"/>
      <c r="D18"/>
      <c r="E18"/>
      <c r="F18"/>
      <c r="G18"/>
      <c r="H18"/>
      <c r="I18"/>
    </row>
    <row r="19" spans="1:9" x14ac:dyDescent="0.3">
      <c r="A19"/>
      <c r="B19"/>
      <c r="C19"/>
    </row>
    <row r="20" spans="1:9" x14ac:dyDescent="0.3">
      <c r="A20"/>
      <c r="B20"/>
      <c r="C20"/>
    </row>
    <row r="21" spans="1:9" x14ac:dyDescent="0.3">
      <c r="A21"/>
      <c r="B21"/>
      <c r="C21"/>
    </row>
    <row r="22" spans="1:9" x14ac:dyDescent="0.3">
      <c r="A22"/>
      <c r="B22"/>
    </row>
    <row r="23" spans="1:9" x14ac:dyDescent="0.3">
      <c r="A23"/>
      <c r="B23"/>
    </row>
    <row r="24" spans="1:9" x14ac:dyDescent="0.3">
      <c r="A24"/>
      <c r="B24"/>
    </row>
    <row r="25" spans="1:9" x14ac:dyDescent="0.3">
      <c r="A25"/>
      <c r="B25"/>
    </row>
    <row r="26" spans="1:9" x14ac:dyDescent="0.3">
      <c r="A26"/>
      <c r="B26"/>
    </row>
    <row r="27" spans="1:9" x14ac:dyDescent="0.3">
      <c r="A27"/>
      <c r="B27"/>
    </row>
    <row r="28" spans="1:9" x14ac:dyDescent="0.3">
      <c r="A28"/>
      <c r="B28"/>
    </row>
    <row r="29" spans="1:9" x14ac:dyDescent="0.3">
      <c r="A29"/>
      <c r="B29"/>
    </row>
    <row r="30" spans="1:9" x14ac:dyDescent="0.3">
      <c r="A30"/>
      <c r="B30"/>
    </row>
    <row r="31" spans="1:9" x14ac:dyDescent="0.3">
      <c r="A31"/>
      <c r="B31"/>
    </row>
    <row r="32" spans="1:9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</sheetData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7BEA-7FE9-4ECC-9764-162B1383E7E9}">
  <sheetPr>
    <tabColor rgb="FF002060"/>
  </sheetPr>
  <dimension ref="A1:M82"/>
  <sheetViews>
    <sheetView showGridLines="0" zoomScale="55" zoomScaleNormal="55" workbookViewId="0">
      <selection activeCell="C16" sqref="C16"/>
    </sheetView>
  </sheetViews>
  <sheetFormatPr baseColWidth="10" defaultColWidth="11.44140625" defaultRowHeight="14.4" x14ac:dyDescent="0.3"/>
  <cols>
    <col min="1" max="1" width="19.88671875" style="47" bestFit="1" customWidth="1"/>
    <col min="2" max="2" width="48" style="47" bestFit="1" customWidth="1"/>
    <col min="3" max="3" width="45.5546875" style="57" bestFit="1" customWidth="1"/>
    <col min="4" max="5" width="37.5546875" style="47" bestFit="1" customWidth="1"/>
    <col min="6" max="6" width="29.44140625" style="47" bestFit="1" customWidth="1"/>
    <col min="7" max="7" width="30.44140625" style="47" bestFit="1" customWidth="1"/>
    <col min="8" max="8" width="34.44140625" style="47" bestFit="1" customWidth="1"/>
    <col min="9" max="9" width="35.44140625" style="47" bestFit="1" customWidth="1"/>
    <col min="10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5.6" customHeight="1" x14ac:dyDescent="0.3">
      <c r="A2" s="62" t="s">
        <v>336</v>
      </c>
      <c r="B2"/>
      <c r="C2" s="52"/>
      <c r="D2" s="52"/>
      <c r="E2" s="52"/>
      <c r="F2" s="52"/>
      <c r="G2" s="52"/>
      <c r="H2" s="52"/>
      <c r="I2" s="52"/>
      <c r="J2" s="54"/>
      <c r="K2" s="54"/>
      <c r="L2" s="54"/>
      <c r="M2" s="54"/>
    </row>
    <row r="3" spans="1:13" x14ac:dyDescent="0.3">
      <c r="A3"/>
      <c r="B3"/>
      <c r="C3"/>
      <c r="D3"/>
      <c r="E3"/>
      <c r="F3"/>
      <c r="G3"/>
      <c r="H3"/>
      <c r="I3"/>
      <c r="J3"/>
      <c r="K3"/>
      <c r="L3"/>
      <c r="M3"/>
    </row>
    <row r="4" spans="1:13" x14ac:dyDescent="0.3">
      <c r="A4" s="49" t="s">
        <v>137</v>
      </c>
      <c r="B4" s="47" t="s">
        <v>300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51" t="s">
        <v>149</v>
      </c>
      <c r="B5" s="47" t="s">
        <v>300</v>
      </c>
      <c r="C5" s="47"/>
      <c r="K5"/>
      <c r="L5"/>
      <c r="M5"/>
    </row>
    <row r="6" spans="1:13" x14ac:dyDescent="0.3">
      <c r="C6" s="47"/>
      <c r="K6"/>
      <c r="L6"/>
      <c r="M6"/>
    </row>
    <row r="7" spans="1:13" x14ac:dyDescent="0.3">
      <c r="A7" s="49" t="s">
        <v>296</v>
      </c>
      <c r="B7" s="51" t="s">
        <v>337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0" t="s">
        <v>295</v>
      </c>
      <c r="B8" s="67"/>
      <c r="C8"/>
      <c r="D8"/>
      <c r="E8"/>
      <c r="F8"/>
      <c r="G8"/>
      <c r="H8"/>
      <c r="I8"/>
      <c r="J8"/>
      <c r="K8"/>
      <c r="L8"/>
      <c r="M8"/>
    </row>
    <row r="9" spans="1:13" x14ac:dyDescent="0.3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</row>
    <row r="16" spans="1:13" x14ac:dyDescent="0.3">
      <c r="A16"/>
      <c r="B16"/>
      <c r="C16"/>
      <c r="D16"/>
      <c r="E16"/>
      <c r="F16"/>
      <c r="G16"/>
      <c r="H16"/>
      <c r="I16"/>
    </row>
    <row r="17" spans="1:9" x14ac:dyDescent="0.3">
      <c r="A17"/>
      <c r="B17"/>
      <c r="C17"/>
      <c r="D17"/>
      <c r="E17"/>
      <c r="F17"/>
      <c r="G17"/>
      <c r="H17"/>
      <c r="I17"/>
    </row>
    <row r="18" spans="1:9" x14ac:dyDescent="0.3">
      <c r="A18"/>
      <c r="B18"/>
      <c r="C18"/>
      <c r="D18"/>
      <c r="E18"/>
      <c r="F18"/>
      <c r="G18"/>
      <c r="H18"/>
      <c r="I18"/>
    </row>
    <row r="19" spans="1:9" x14ac:dyDescent="0.3">
      <c r="A19"/>
      <c r="B19"/>
      <c r="C19"/>
    </row>
    <row r="20" spans="1:9" x14ac:dyDescent="0.3">
      <c r="A20"/>
      <c r="B20"/>
      <c r="C20"/>
    </row>
    <row r="21" spans="1:9" x14ac:dyDescent="0.3">
      <c r="A21"/>
      <c r="B21"/>
      <c r="C21"/>
    </row>
    <row r="22" spans="1:9" x14ac:dyDescent="0.3">
      <c r="A22"/>
      <c r="B22"/>
      <c r="C22"/>
    </row>
    <row r="23" spans="1:9" x14ac:dyDescent="0.3">
      <c r="A23"/>
      <c r="B23"/>
      <c r="C23"/>
    </row>
    <row r="24" spans="1:9" x14ac:dyDescent="0.3">
      <c r="A24"/>
      <c r="B24"/>
      <c r="C24"/>
    </row>
    <row r="25" spans="1:9" x14ac:dyDescent="0.3">
      <c r="A25"/>
      <c r="B25"/>
      <c r="C25"/>
    </row>
    <row r="26" spans="1:9" x14ac:dyDescent="0.3">
      <c r="A26"/>
      <c r="B26"/>
      <c r="C26"/>
    </row>
    <row r="27" spans="1:9" x14ac:dyDescent="0.3">
      <c r="A27"/>
      <c r="B27"/>
      <c r="C27"/>
    </row>
    <row r="28" spans="1:9" x14ac:dyDescent="0.3">
      <c r="A28"/>
      <c r="B28"/>
      <c r="C28"/>
    </row>
    <row r="29" spans="1:9" x14ac:dyDescent="0.3">
      <c r="A29"/>
      <c r="B29"/>
      <c r="C29"/>
    </row>
    <row r="30" spans="1:9" x14ac:dyDescent="0.3">
      <c r="A30"/>
      <c r="B30"/>
      <c r="C30"/>
    </row>
    <row r="31" spans="1:9" x14ac:dyDescent="0.3">
      <c r="A31"/>
      <c r="B31"/>
      <c r="C31"/>
    </row>
    <row r="32" spans="1: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</row>
    <row r="76" spans="1:3" x14ac:dyDescent="0.3">
      <c r="A76"/>
      <c r="B76"/>
    </row>
    <row r="77" spans="1:3" x14ac:dyDescent="0.3">
      <c r="A77"/>
      <c r="B77"/>
    </row>
    <row r="78" spans="1:3" x14ac:dyDescent="0.3">
      <c r="A78"/>
      <c r="B78"/>
    </row>
    <row r="79" spans="1:3" x14ac:dyDescent="0.3">
      <c r="A79"/>
      <c r="B79"/>
    </row>
    <row r="80" spans="1:3" x14ac:dyDescent="0.3">
      <c r="A80"/>
      <c r="B80"/>
    </row>
    <row r="81" spans="1:2" x14ac:dyDescent="0.3">
      <c r="A81"/>
      <c r="B81"/>
    </row>
    <row r="82" spans="1:2" x14ac:dyDescent="0.3">
      <c r="A82"/>
      <c r="B82"/>
    </row>
  </sheetData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BB54-98A2-420E-90FD-573B58F3D97E}">
  <sheetPr>
    <tabColor rgb="FF002060"/>
  </sheetPr>
  <dimension ref="A2:D62"/>
  <sheetViews>
    <sheetView showGridLines="0" topLeftCell="A8" zoomScale="70" zoomScaleNormal="70" workbookViewId="0">
      <selection activeCell="B12" sqref="B12"/>
    </sheetView>
  </sheetViews>
  <sheetFormatPr baseColWidth="10" defaultColWidth="11.5546875" defaultRowHeight="13.8" x14ac:dyDescent="0.25"/>
  <cols>
    <col min="1" max="1" width="17.77734375" style="47" bestFit="1" customWidth="1"/>
    <col min="2" max="2" width="22.44140625" style="47" bestFit="1" customWidth="1"/>
    <col min="3" max="3" width="2.5546875" style="47" bestFit="1" customWidth="1"/>
    <col min="4" max="4" width="13.5546875" style="47" bestFit="1" customWidth="1"/>
    <col min="5" max="5" width="12" style="47" bestFit="1" customWidth="1"/>
    <col min="6" max="9" width="3" style="47" bestFit="1" customWidth="1"/>
    <col min="10" max="10" width="12" style="47" bestFit="1" customWidth="1"/>
    <col min="11" max="11" width="7.5546875" style="47" bestFit="1" customWidth="1"/>
    <col min="12" max="12" width="5" style="47" bestFit="1" customWidth="1"/>
    <col min="13" max="13" width="7.5546875" style="47" bestFit="1" customWidth="1"/>
    <col min="14" max="14" width="5" style="47" bestFit="1" customWidth="1"/>
    <col min="15" max="15" width="7.5546875" style="47" bestFit="1" customWidth="1"/>
    <col min="16" max="16" width="5" style="47" bestFit="1" customWidth="1"/>
    <col min="17" max="17" width="7.5546875" style="47" bestFit="1" customWidth="1"/>
    <col min="18" max="18" width="11.88671875" style="47" bestFit="1" customWidth="1"/>
    <col min="19" max="16384" width="11.5546875" style="47"/>
  </cols>
  <sheetData>
    <row r="2" spans="1:4" ht="20.399999999999999" x14ac:dyDescent="0.35">
      <c r="A2" s="61" t="s">
        <v>338</v>
      </c>
    </row>
    <row r="4" spans="1:4" x14ac:dyDescent="0.25">
      <c r="A4" s="49" t="s">
        <v>137</v>
      </c>
      <c r="B4" s="47" t="s">
        <v>300</v>
      </c>
    </row>
    <row r="6" spans="1:4" ht="14.4" x14ac:dyDescent="0.3">
      <c r="A6" s="49" t="s">
        <v>339</v>
      </c>
      <c r="B6" s="49" t="s">
        <v>294</v>
      </c>
      <c r="C6"/>
      <c r="D6"/>
    </row>
    <row r="7" spans="1:4" ht="14.4" x14ac:dyDescent="0.3">
      <c r="A7" s="49" t="s">
        <v>296</v>
      </c>
      <c r="B7" s="47" t="s">
        <v>295</v>
      </c>
      <c r="C7"/>
      <c r="D7"/>
    </row>
    <row r="8" spans="1:4" ht="14.4" x14ac:dyDescent="0.3">
      <c r="A8" s="50" t="s">
        <v>295</v>
      </c>
      <c r="B8" s="67"/>
      <c r="C8"/>
      <c r="D8"/>
    </row>
    <row r="9" spans="1:4" ht="14.4" x14ac:dyDescent="0.3">
      <c r="A9"/>
      <c r="B9"/>
      <c r="C9"/>
      <c r="D9"/>
    </row>
    <row r="10" spans="1:4" ht="14.4" x14ac:dyDescent="0.3">
      <c r="A10"/>
      <c r="B10"/>
      <c r="C10"/>
      <c r="D10"/>
    </row>
    <row r="11" spans="1:4" ht="14.4" x14ac:dyDescent="0.3">
      <c r="A11"/>
      <c r="B11"/>
      <c r="C11"/>
      <c r="D11"/>
    </row>
    <row r="12" spans="1:4" ht="14.4" x14ac:dyDescent="0.3">
      <c r="A12"/>
      <c r="B12"/>
      <c r="C12"/>
      <c r="D12"/>
    </row>
    <row r="13" spans="1:4" ht="14.4" x14ac:dyDescent="0.3">
      <c r="A13"/>
      <c r="B13"/>
      <c r="C13"/>
      <c r="D13"/>
    </row>
    <row r="14" spans="1:4" ht="14.4" x14ac:dyDescent="0.3">
      <c r="A14"/>
      <c r="B14"/>
      <c r="C14"/>
      <c r="D14"/>
    </row>
    <row r="15" spans="1:4" ht="14.4" x14ac:dyDescent="0.3">
      <c r="A15"/>
      <c r="B15"/>
      <c r="C15"/>
      <c r="D15"/>
    </row>
    <row r="16" spans="1:4" ht="14.4" x14ac:dyDescent="0.3">
      <c r="A16"/>
      <c r="B16"/>
      <c r="C16"/>
      <c r="D16"/>
    </row>
    <row r="17" spans="1:4" ht="14.4" x14ac:dyDescent="0.3">
      <c r="A17"/>
      <c r="B17"/>
      <c r="C17"/>
      <c r="D17"/>
    </row>
    <row r="18" spans="1:4" ht="14.4" x14ac:dyDescent="0.3">
      <c r="A18"/>
      <c r="B18"/>
      <c r="C18"/>
      <c r="D18"/>
    </row>
    <row r="19" spans="1:4" ht="14.4" x14ac:dyDescent="0.3">
      <c r="A19"/>
      <c r="B19"/>
      <c r="C19"/>
      <c r="D19"/>
    </row>
    <row r="20" spans="1:4" ht="14.4" x14ac:dyDescent="0.3">
      <c r="A20"/>
      <c r="B20"/>
      <c r="C20"/>
      <c r="D20"/>
    </row>
    <row r="21" spans="1:4" ht="14.4" x14ac:dyDescent="0.3">
      <c r="A21"/>
      <c r="B21"/>
      <c r="C21"/>
      <c r="D21"/>
    </row>
    <row r="22" spans="1:4" ht="14.4" x14ac:dyDescent="0.3">
      <c r="A22"/>
      <c r="B22"/>
      <c r="C22"/>
      <c r="D22"/>
    </row>
    <row r="23" spans="1:4" ht="14.4" x14ac:dyDescent="0.3">
      <c r="A23"/>
      <c r="B23"/>
      <c r="C23"/>
      <c r="D23"/>
    </row>
    <row r="24" spans="1:4" ht="14.4" x14ac:dyDescent="0.3">
      <c r="A24"/>
      <c r="B24"/>
      <c r="C24"/>
      <c r="D24"/>
    </row>
    <row r="25" spans="1:4" ht="14.4" x14ac:dyDescent="0.3">
      <c r="A25"/>
      <c r="B25"/>
      <c r="C25"/>
      <c r="D25"/>
    </row>
    <row r="26" spans="1:4" ht="14.4" x14ac:dyDescent="0.3">
      <c r="A26"/>
      <c r="B26"/>
      <c r="C26"/>
      <c r="D26"/>
    </row>
    <row r="27" spans="1:4" ht="14.4" x14ac:dyDescent="0.3">
      <c r="A27"/>
      <c r="B27"/>
      <c r="C27"/>
      <c r="D27"/>
    </row>
    <row r="28" spans="1:4" ht="14.4" x14ac:dyDescent="0.3">
      <c r="A28"/>
      <c r="B28"/>
      <c r="C28"/>
      <c r="D28"/>
    </row>
    <row r="29" spans="1:4" ht="14.4" x14ac:dyDescent="0.3">
      <c r="A29"/>
      <c r="B29"/>
      <c r="C29"/>
      <c r="D29"/>
    </row>
    <row r="30" spans="1:4" ht="14.4" x14ac:dyDescent="0.3">
      <c r="A30"/>
      <c r="B30"/>
      <c r="C30"/>
      <c r="D30"/>
    </row>
    <row r="31" spans="1:4" ht="14.4" x14ac:dyDescent="0.3">
      <c r="A31"/>
      <c r="B31"/>
      <c r="C31"/>
      <c r="D31"/>
    </row>
    <row r="32" spans="1:4" ht="14.4" x14ac:dyDescent="0.3">
      <c r="A32"/>
      <c r="B32"/>
      <c r="C32"/>
      <c r="D32"/>
    </row>
    <row r="33" spans="1:4" ht="14.4" x14ac:dyDescent="0.3">
      <c r="A33"/>
      <c r="B33"/>
      <c r="C33"/>
      <c r="D33"/>
    </row>
    <row r="34" spans="1:4" ht="14.4" x14ac:dyDescent="0.3">
      <c r="A34"/>
      <c r="B34"/>
      <c r="C34"/>
      <c r="D34"/>
    </row>
    <row r="35" spans="1:4" ht="14.4" x14ac:dyDescent="0.3">
      <c r="A35"/>
      <c r="B35"/>
      <c r="C35"/>
      <c r="D35"/>
    </row>
    <row r="36" spans="1:4" ht="14.4" x14ac:dyDescent="0.3">
      <c r="A36"/>
      <c r="B36"/>
      <c r="C36"/>
      <c r="D36"/>
    </row>
    <row r="37" spans="1:4" ht="14.4" x14ac:dyDescent="0.3">
      <c r="A37"/>
      <c r="B37"/>
      <c r="C37"/>
      <c r="D37"/>
    </row>
    <row r="38" spans="1:4" ht="14.4" x14ac:dyDescent="0.3">
      <c r="A38"/>
      <c r="B38"/>
      <c r="C38"/>
      <c r="D38"/>
    </row>
    <row r="39" spans="1:4" ht="14.4" x14ac:dyDescent="0.3">
      <c r="A39"/>
      <c r="B39"/>
      <c r="C39"/>
      <c r="D39"/>
    </row>
    <row r="40" spans="1:4" ht="14.4" x14ac:dyDescent="0.3">
      <c r="A40"/>
      <c r="B40"/>
      <c r="C40"/>
      <c r="D40"/>
    </row>
    <row r="41" spans="1:4" ht="14.4" x14ac:dyDescent="0.3">
      <c r="A41"/>
      <c r="B41"/>
      <c r="C41"/>
      <c r="D41"/>
    </row>
    <row r="42" spans="1:4" ht="14.4" x14ac:dyDescent="0.3">
      <c r="A42"/>
      <c r="B42"/>
      <c r="C42"/>
      <c r="D42"/>
    </row>
    <row r="43" spans="1:4" ht="14.4" x14ac:dyDescent="0.3">
      <c r="A43"/>
      <c r="B43"/>
      <c r="C43"/>
      <c r="D43"/>
    </row>
    <row r="44" spans="1:4" ht="14.4" x14ac:dyDescent="0.3">
      <c r="A44"/>
      <c r="B44"/>
      <c r="C44"/>
      <c r="D44"/>
    </row>
    <row r="45" spans="1:4" ht="14.4" x14ac:dyDescent="0.3">
      <c r="A45"/>
      <c r="B45"/>
      <c r="C45"/>
      <c r="D45"/>
    </row>
    <row r="46" spans="1:4" ht="14.4" x14ac:dyDescent="0.3">
      <c r="A46"/>
      <c r="B46"/>
      <c r="C46"/>
      <c r="D46"/>
    </row>
    <row r="47" spans="1:4" ht="14.4" x14ac:dyDescent="0.3">
      <c r="A47"/>
      <c r="B47"/>
      <c r="C47"/>
      <c r="D47"/>
    </row>
    <row r="48" spans="1:4" ht="14.4" x14ac:dyDescent="0.3">
      <c r="A48"/>
      <c r="B48"/>
      <c r="C48"/>
      <c r="D48"/>
    </row>
    <row r="49" spans="1:4" ht="14.4" x14ac:dyDescent="0.3">
      <c r="A49"/>
      <c r="B49"/>
      <c r="C49"/>
      <c r="D49"/>
    </row>
    <row r="50" spans="1:4" ht="14.4" x14ac:dyDescent="0.3">
      <c r="A50"/>
      <c r="B50"/>
      <c r="C50"/>
      <c r="D50"/>
    </row>
    <row r="51" spans="1:4" ht="14.4" x14ac:dyDescent="0.3">
      <c r="A51"/>
      <c r="B51"/>
      <c r="C51"/>
      <c r="D51"/>
    </row>
    <row r="52" spans="1:4" ht="14.4" x14ac:dyDescent="0.3">
      <c r="A52"/>
      <c r="B52"/>
      <c r="C52"/>
      <c r="D52"/>
    </row>
    <row r="53" spans="1:4" ht="14.4" x14ac:dyDescent="0.3">
      <c r="A53"/>
      <c r="B53"/>
      <c r="C53"/>
      <c r="D53"/>
    </row>
    <row r="54" spans="1:4" ht="14.4" x14ac:dyDescent="0.3">
      <c r="A54"/>
      <c r="B54"/>
      <c r="C54"/>
      <c r="D54"/>
    </row>
    <row r="55" spans="1:4" ht="14.4" x14ac:dyDescent="0.3">
      <c r="A55"/>
      <c r="B55"/>
      <c r="C55"/>
      <c r="D55"/>
    </row>
    <row r="56" spans="1:4" ht="14.4" x14ac:dyDescent="0.3">
      <c r="A56"/>
      <c r="B56"/>
      <c r="C56"/>
      <c r="D56"/>
    </row>
    <row r="57" spans="1:4" ht="14.4" x14ac:dyDescent="0.3">
      <c r="A57"/>
      <c r="B57"/>
      <c r="C57"/>
      <c r="D57"/>
    </row>
    <row r="58" spans="1:4" ht="14.4" x14ac:dyDescent="0.3">
      <c r="A58"/>
      <c r="B58"/>
      <c r="C58"/>
      <c r="D58"/>
    </row>
    <row r="59" spans="1:4" ht="14.4" x14ac:dyDescent="0.3">
      <c r="A59"/>
      <c r="B59"/>
      <c r="C59"/>
      <c r="D59"/>
    </row>
    <row r="60" spans="1:4" ht="14.4" x14ac:dyDescent="0.3">
      <c r="A60"/>
      <c r="B60"/>
      <c r="C60"/>
      <c r="D60"/>
    </row>
    <row r="61" spans="1:4" ht="14.4" x14ac:dyDescent="0.3">
      <c r="A61"/>
      <c r="B61"/>
      <c r="C61"/>
      <c r="D61"/>
    </row>
    <row r="62" spans="1:4" ht="14.4" x14ac:dyDescent="0.3">
      <c r="A62"/>
      <c r="B62"/>
      <c r="C62"/>
      <c r="D6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5F4F-4706-4FD1-9FF1-391C43819E29}">
  <sheetPr>
    <tabColor rgb="FF002060"/>
  </sheetPr>
  <dimension ref="A2:I77"/>
  <sheetViews>
    <sheetView showGridLines="0" zoomScale="55" zoomScaleNormal="55" workbookViewId="0">
      <selection activeCell="D11" sqref="D11"/>
    </sheetView>
  </sheetViews>
  <sheetFormatPr baseColWidth="10" defaultColWidth="11.5546875" defaultRowHeight="13.8" x14ac:dyDescent="0.25"/>
  <cols>
    <col min="1" max="1" width="32.44140625" style="47" bestFit="1" customWidth="1"/>
    <col min="2" max="2" width="25.5546875" style="47" bestFit="1" customWidth="1"/>
    <col min="3" max="3" width="10.88671875" style="47" bestFit="1" customWidth="1"/>
    <col min="4" max="4" width="25.88671875" style="47" bestFit="1" customWidth="1"/>
    <col min="5" max="5" width="12.88671875" style="47" bestFit="1" customWidth="1"/>
    <col min="6" max="6" width="12.109375" style="47" bestFit="1" customWidth="1"/>
    <col min="7" max="7" width="29.44140625" style="47" bestFit="1" customWidth="1"/>
    <col min="8" max="8" width="13.88671875" style="47" bestFit="1" customWidth="1"/>
    <col min="9" max="9" width="11.44140625" style="47" bestFit="1" customWidth="1"/>
    <col min="10" max="10" width="12" style="47" bestFit="1" customWidth="1"/>
    <col min="11" max="11" width="7.5546875" style="47" bestFit="1" customWidth="1"/>
    <col min="12" max="12" width="5" style="47" bestFit="1" customWidth="1"/>
    <col min="13" max="13" width="7.5546875" style="47" bestFit="1" customWidth="1"/>
    <col min="14" max="14" width="5" style="47" bestFit="1" customWidth="1"/>
    <col min="15" max="15" width="7.5546875" style="47" bestFit="1" customWidth="1"/>
    <col min="16" max="16" width="5" style="47" bestFit="1" customWidth="1"/>
    <col min="17" max="17" width="7.5546875" style="47" bestFit="1" customWidth="1"/>
    <col min="18" max="18" width="11.88671875" style="47" bestFit="1" customWidth="1"/>
    <col min="19" max="16384" width="11.5546875" style="47"/>
  </cols>
  <sheetData>
    <row r="2" spans="1:9" ht="20.399999999999999" x14ac:dyDescent="0.35">
      <c r="A2" s="61" t="s">
        <v>340</v>
      </c>
    </row>
    <row r="4" spans="1:9" x14ac:dyDescent="0.25">
      <c r="A4" s="49" t="s">
        <v>137</v>
      </c>
      <c r="B4" s="47" t="s">
        <v>300</v>
      </c>
    </row>
    <row r="6" spans="1:9" ht="14.4" x14ac:dyDescent="0.3">
      <c r="A6" s="49" t="s">
        <v>341</v>
      </c>
      <c r="B6" s="49" t="s">
        <v>294</v>
      </c>
      <c r="C6"/>
      <c r="D6"/>
      <c r="E6"/>
      <c r="F6"/>
      <c r="G6"/>
      <c r="H6"/>
      <c r="I6"/>
    </row>
    <row r="7" spans="1:9" ht="14.4" x14ac:dyDescent="0.3">
      <c r="A7" s="49" t="s">
        <v>296</v>
      </c>
      <c r="B7" s="47" t="s">
        <v>295</v>
      </c>
      <c r="C7"/>
      <c r="D7"/>
      <c r="E7"/>
      <c r="F7"/>
      <c r="G7"/>
      <c r="H7"/>
      <c r="I7"/>
    </row>
    <row r="8" spans="1:9" ht="14.4" x14ac:dyDescent="0.3">
      <c r="A8" s="50" t="s">
        <v>295</v>
      </c>
      <c r="B8" s="67"/>
      <c r="C8"/>
      <c r="D8"/>
      <c r="E8"/>
      <c r="F8"/>
      <c r="G8"/>
      <c r="H8"/>
      <c r="I8"/>
    </row>
    <row r="9" spans="1:9" ht="14.4" x14ac:dyDescent="0.3">
      <c r="A9"/>
      <c r="B9"/>
      <c r="C9"/>
      <c r="D9"/>
      <c r="E9"/>
      <c r="F9"/>
      <c r="G9"/>
      <c r="H9"/>
      <c r="I9"/>
    </row>
    <row r="10" spans="1:9" ht="14.4" x14ac:dyDescent="0.3">
      <c r="A10"/>
      <c r="B10"/>
      <c r="C10"/>
      <c r="D10"/>
      <c r="E10"/>
      <c r="F10"/>
      <c r="G10"/>
      <c r="H10"/>
      <c r="I10"/>
    </row>
    <row r="11" spans="1:9" ht="14.4" x14ac:dyDescent="0.3">
      <c r="A11"/>
      <c r="B11"/>
      <c r="C11"/>
      <c r="D11"/>
      <c r="E11"/>
      <c r="F11"/>
      <c r="G11"/>
      <c r="H11"/>
      <c r="I11"/>
    </row>
    <row r="12" spans="1:9" ht="14.4" x14ac:dyDescent="0.3">
      <c r="A12"/>
      <c r="B12"/>
      <c r="C12"/>
      <c r="D12"/>
      <c r="E12"/>
      <c r="F12"/>
      <c r="G12"/>
      <c r="H12"/>
      <c r="I12"/>
    </row>
    <row r="13" spans="1:9" ht="14.4" x14ac:dyDescent="0.3">
      <c r="A13"/>
      <c r="B13"/>
      <c r="C13"/>
      <c r="D13"/>
      <c r="E13"/>
      <c r="F13"/>
      <c r="G13"/>
      <c r="H13"/>
      <c r="I13"/>
    </row>
    <row r="14" spans="1:9" ht="14.4" x14ac:dyDescent="0.3">
      <c r="A14"/>
      <c r="B14"/>
      <c r="C14"/>
      <c r="D14"/>
      <c r="E14"/>
      <c r="F14"/>
      <c r="G14"/>
      <c r="H14"/>
      <c r="I14"/>
    </row>
    <row r="15" spans="1:9" ht="14.4" x14ac:dyDescent="0.3">
      <c r="A15"/>
      <c r="B15"/>
      <c r="C15"/>
      <c r="D15"/>
      <c r="E15"/>
      <c r="F15"/>
      <c r="G15"/>
      <c r="H15"/>
      <c r="I15"/>
    </row>
    <row r="16" spans="1:9" ht="14.4" x14ac:dyDescent="0.3">
      <c r="A16"/>
      <c r="B16"/>
      <c r="C16"/>
      <c r="D16"/>
      <c r="E16"/>
      <c r="F16"/>
      <c r="G16"/>
      <c r="H16"/>
      <c r="I16"/>
    </row>
    <row r="17" spans="1:9" ht="14.4" x14ac:dyDescent="0.3">
      <c r="A17"/>
      <c r="B17"/>
      <c r="C17"/>
      <c r="D17"/>
      <c r="E17"/>
      <c r="F17"/>
      <c r="G17"/>
      <c r="H17"/>
      <c r="I17"/>
    </row>
    <row r="18" spans="1:9" ht="14.4" x14ac:dyDescent="0.3">
      <c r="A18"/>
      <c r="B18"/>
      <c r="C18"/>
      <c r="D18"/>
      <c r="E18"/>
      <c r="F18"/>
      <c r="G18"/>
      <c r="H18"/>
      <c r="I18"/>
    </row>
    <row r="19" spans="1:9" ht="14.4" x14ac:dyDescent="0.3">
      <c r="A19"/>
      <c r="B19"/>
      <c r="C19"/>
      <c r="D19"/>
      <c r="E19"/>
      <c r="F19"/>
      <c r="G19"/>
      <c r="H19"/>
      <c r="I19"/>
    </row>
    <row r="20" spans="1:9" ht="14.4" x14ac:dyDescent="0.3">
      <c r="A20"/>
      <c r="B20"/>
      <c r="C20"/>
      <c r="D20"/>
      <c r="E20"/>
      <c r="F20"/>
      <c r="G20"/>
      <c r="H20"/>
      <c r="I20"/>
    </row>
    <row r="21" spans="1:9" ht="14.4" x14ac:dyDescent="0.3">
      <c r="A21"/>
      <c r="B21"/>
      <c r="C21"/>
      <c r="D21"/>
      <c r="E21"/>
      <c r="F21"/>
      <c r="G21"/>
      <c r="H21"/>
      <c r="I21"/>
    </row>
    <row r="22" spans="1:9" ht="14.4" x14ac:dyDescent="0.3">
      <c r="A22"/>
      <c r="B22"/>
      <c r="C22"/>
      <c r="D22"/>
      <c r="E22"/>
      <c r="F22"/>
      <c r="G22"/>
      <c r="H22"/>
      <c r="I22"/>
    </row>
    <row r="23" spans="1:9" ht="14.4" x14ac:dyDescent="0.3">
      <c r="A23"/>
      <c r="B23"/>
      <c r="C23"/>
      <c r="D23"/>
      <c r="E23"/>
      <c r="F23"/>
      <c r="G23"/>
      <c r="H23"/>
      <c r="I23"/>
    </row>
    <row r="24" spans="1:9" ht="14.4" x14ac:dyDescent="0.3">
      <c r="A24"/>
      <c r="B24"/>
      <c r="C24"/>
      <c r="D24"/>
      <c r="E24"/>
      <c r="F24"/>
      <c r="G24"/>
      <c r="H24"/>
      <c r="I24"/>
    </row>
    <row r="25" spans="1:9" ht="14.4" x14ac:dyDescent="0.3">
      <c r="A25"/>
      <c r="B25"/>
      <c r="C25"/>
      <c r="D25"/>
      <c r="E25"/>
      <c r="F25"/>
      <c r="G25"/>
      <c r="H25"/>
      <c r="I25"/>
    </row>
    <row r="26" spans="1:9" ht="14.4" x14ac:dyDescent="0.3">
      <c r="A26"/>
      <c r="B26"/>
      <c r="C26"/>
      <c r="D26"/>
      <c r="E26"/>
      <c r="F26"/>
      <c r="G26"/>
      <c r="H26"/>
      <c r="I26"/>
    </row>
    <row r="27" spans="1:9" ht="14.4" x14ac:dyDescent="0.3">
      <c r="A27"/>
      <c r="B27"/>
      <c r="C27"/>
      <c r="D27"/>
      <c r="E27"/>
      <c r="F27"/>
      <c r="G27"/>
      <c r="H27"/>
      <c r="I27"/>
    </row>
    <row r="28" spans="1:9" ht="14.4" x14ac:dyDescent="0.3">
      <c r="A28"/>
      <c r="B28"/>
      <c r="C28"/>
      <c r="D28"/>
      <c r="E28"/>
      <c r="F28"/>
      <c r="G28"/>
      <c r="H28"/>
      <c r="I28"/>
    </row>
    <row r="29" spans="1:9" ht="14.4" x14ac:dyDescent="0.3">
      <c r="A29"/>
      <c r="B29"/>
      <c r="C29"/>
      <c r="D29"/>
      <c r="E29"/>
      <c r="F29"/>
      <c r="G29"/>
      <c r="H29"/>
      <c r="I29"/>
    </row>
    <row r="30" spans="1:9" ht="14.4" x14ac:dyDescent="0.3">
      <c r="A30"/>
      <c r="B30"/>
      <c r="C30"/>
      <c r="D30"/>
      <c r="E30"/>
      <c r="F30"/>
      <c r="G30"/>
      <c r="H30"/>
      <c r="I30"/>
    </row>
    <row r="31" spans="1:9" ht="14.4" x14ac:dyDescent="0.3">
      <c r="A31"/>
      <c r="B31"/>
      <c r="C31"/>
      <c r="D31"/>
      <c r="E31"/>
      <c r="F31"/>
      <c r="G31"/>
      <c r="H31"/>
      <c r="I31"/>
    </row>
    <row r="32" spans="1:9" ht="14.4" x14ac:dyDescent="0.3">
      <c r="A32"/>
      <c r="B32"/>
      <c r="C32"/>
      <c r="D32"/>
      <c r="E32"/>
      <c r="F32"/>
      <c r="G32"/>
      <c r="H32"/>
      <c r="I32"/>
    </row>
    <row r="33" spans="1:9" ht="14.4" x14ac:dyDescent="0.3">
      <c r="A33"/>
      <c r="B33"/>
      <c r="C33"/>
      <c r="D33"/>
      <c r="E33"/>
      <c r="F33"/>
      <c r="G33"/>
      <c r="H33"/>
      <c r="I33"/>
    </row>
    <row r="34" spans="1:9" ht="14.4" x14ac:dyDescent="0.3">
      <c r="A34"/>
      <c r="B34"/>
      <c r="C34"/>
      <c r="D34"/>
      <c r="E34"/>
      <c r="F34"/>
      <c r="G34"/>
      <c r="H34"/>
      <c r="I34"/>
    </row>
    <row r="35" spans="1:9" ht="14.4" x14ac:dyDescent="0.3">
      <c r="A35"/>
      <c r="B35"/>
      <c r="C35"/>
      <c r="D35"/>
      <c r="E35"/>
      <c r="F35"/>
      <c r="G35"/>
      <c r="H35"/>
      <c r="I35"/>
    </row>
    <row r="36" spans="1:9" ht="14.4" x14ac:dyDescent="0.3">
      <c r="A36"/>
      <c r="B36"/>
      <c r="C36"/>
      <c r="D36"/>
      <c r="E36"/>
      <c r="F36"/>
      <c r="G36"/>
      <c r="H36"/>
      <c r="I36"/>
    </row>
    <row r="37" spans="1:9" ht="14.4" x14ac:dyDescent="0.3">
      <c r="A37"/>
      <c r="B37"/>
      <c r="C37"/>
      <c r="D37"/>
      <c r="E37"/>
      <c r="F37"/>
      <c r="G37"/>
      <c r="H37"/>
      <c r="I37"/>
    </row>
    <row r="38" spans="1:9" ht="14.4" x14ac:dyDescent="0.3">
      <c r="A38"/>
      <c r="B38"/>
      <c r="C38"/>
      <c r="D38"/>
      <c r="E38"/>
      <c r="F38"/>
      <c r="G38"/>
      <c r="H38"/>
      <c r="I38"/>
    </row>
    <row r="39" spans="1:9" ht="14.4" x14ac:dyDescent="0.3">
      <c r="A39"/>
      <c r="B39"/>
      <c r="C39"/>
      <c r="D39"/>
      <c r="E39"/>
      <c r="F39"/>
      <c r="G39"/>
      <c r="H39"/>
      <c r="I39"/>
    </row>
    <row r="40" spans="1:9" ht="14.4" x14ac:dyDescent="0.3">
      <c r="A40"/>
      <c r="B40"/>
      <c r="C40"/>
      <c r="D40"/>
      <c r="E40"/>
      <c r="F40"/>
      <c r="G40"/>
      <c r="H40"/>
      <c r="I40"/>
    </row>
    <row r="41" spans="1:9" ht="14.4" x14ac:dyDescent="0.3">
      <c r="A41"/>
      <c r="B41"/>
      <c r="C41"/>
      <c r="D41"/>
      <c r="E41"/>
      <c r="F41"/>
      <c r="G41"/>
      <c r="H41"/>
      <c r="I41"/>
    </row>
    <row r="42" spans="1:9" ht="14.4" x14ac:dyDescent="0.3">
      <c r="A42"/>
      <c r="B42"/>
      <c r="C42"/>
      <c r="D42"/>
      <c r="E42"/>
      <c r="F42"/>
      <c r="G42"/>
      <c r="H42"/>
      <c r="I42"/>
    </row>
    <row r="43" spans="1:9" ht="14.4" x14ac:dyDescent="0.3">
      <c r="A43"/>
      <c r="B43"/>
      <c r="C43"/>
      <c r="D43"/>
      <c r="E43"/>
      <c r="F43"/>
      <c r="G43"/>
      <c r="H43"/>
      <c r="I43"/>
    </row>
    <row r="44" spans="1:9" ht="14.4" x14ac:dyDescent="0.3">
      <c r="A44"/>
      <c r="B44"/>
      <c r="C44"/>
      <c r="D44"/>
      <c r="E44"/>
      <c r="F44"/>
      <c r="G44"/>
      <c r="H44"/>
      <c r="I44"/>
    </row>
    <row r="45" spans="1:9" ht="14.4" x14ac:dyDescent="0.3">
      <c r="A45"/>
      <c r="B45"/>
      <c r="C45"/>
      <c r="D45"/>
      <c r="E45"/>
      <c r="F45"/>
      <c r="G45"/>
      <c r="H45"/>
      <c r="I45"/>
    </row>
    <row r="46" spans="1:9" ht="14.4" x14ac:dyDescent="0.3">
      <c r="A46"/>
      <c r="B46"/>
      <c r="C46"/>
      <c r="D46"/>
      <c r="E46"/>
      <c r="F46"/>
      <c r="G46"/>
      <c r="H46"/>
      <c r="I46"/>
    </row>
    <row r="47" spans="1:9" ht="14.4" x14ac:dyDescent="0.3">
      <c r="A47"/>
      <c r="B47"/>
      <c r="C47"/>
      <c r="D47"/>
      <c r="E47"/>
      <c r="F47"/>
      <c r="G47"/>
      <c r="H47"/>
      <c r="I47"/>
    </row>
    <row r="48" spans="1:9" ht="14.4" x14ac:dyDescent="0.3">
      <c r="A48"/>
      <c r="B48"/>
      <c r="C48"/>
      <c r="D48"/>
      <c r="E48"/>
      <c r="F48"/>
      <c r="G48"/>
      <c r="H48"/>
      <c r="I48"/>
    </row>
    <row r="49" spans="1:9" ht="14.4" x14ac:dyDescent="0.3">
      <c r="A49"/>
      <c r="B49"/>
      <c r="C49"/>
      <c r="D49"/>
      <c r="E49"/>
      <c r="F49"/>
      <c r="G49"/>
      <c r="H49"/>
      <c r="I49"/>
    </row>
    <row r="50" spans="1:9" ht="14.4" x14ac:dyDescent="0.3">
      <c r="A50"/>
      <c r="B50"/>
      <c r="C50"/>
      <c r="D50"/>
      <c r="E50"/>
      <c r="F50"/>
      <c r="G50"/>
      <c r="H50"/>
      <c r="I50"/>
    </row>
    <row r="51" spans="1:9" ht="14.4" x14ac:dyDescent="0.3">
      <c r="A51"/>
      <c r="B51"/>
      <c r="C51"/>
      <c r="D51"/>
      <c r="E51"/>
      <c r="F51"/>
      <c r="G51"/>
      <c r="H51"/>
      <c r="I51"/>
    </row>
    <row r="52" spans="1:9" ht="14.4" x14ac:dyDescent="0.3">
      <c r="A52"/>
      <c r="B52"/>
      <c r="C52"/>
      <c r="D52"/>
      <c r="E52"/>
      <c r="F52"/>
      <c r="G52"/>
      <c r="H52"/>
      <c r="I52"/>
    </row>
    <row r="53" spans="1:9" ht="14.4" x14ac:dyDescent="0.3">
      <c r="A53"/>
      <c r="B53"/>
      <c r="C53"/>
      <c r="D53"/>
      <c r="E53"/>
      <c r="F53"/>
      <c r="G53"/>
      <c r="H53"/>
      <c r="I53"/>
    </row>
    <row r="54" spans="1:9" ht="14.4" x14ac:dyDescent="0.3">
      <c r="A54"/>
      <c r="B54"/>
      <c r="C54"/>
      <c r="D54"/>
      <c r="E54"/>
      <c r="F54"/>
      <c r="G54"/>
      <c r="H54"/>
      <c r="I54"/>
    </row>
    <row r="55" spans="1:9" ht="14.4" x14ac:dyDescent="0.3">
      <c r="A55"/>
      <c r="B55"/>
      <c r="C55"/>
      <c r="D55"/>
      <c r="E55"/>
      <c r="F55"/>
      <c r="G55"/>
      <c r="H55"/>
      <c r="I55"/>
    </row>
    <row r="56" spans="1:9" ht="14.4" x14ac:dyDescent="0.3">
      <c r="A56"/>
      <c r="B56"/>
      <c r="C56"/>
      <c r="D56"/>
      <c r="E56"/>
      <c r="F56"/>
      <c r="G56"/>
      <c r="H56"/>
      <c r="I56"/>
    </row>
    <row r="57" spans="1:9" ht="14.4" x14ac:dyDescent="0.3">
      <c r="A57"/>
      <c r="B57"/>
      <c r="C57"/>
      <c r="D57"/>
      <c r="E57"/>
      <c r="F57"/>
      <c r="G57"/>
      <c r="H57"/>
      <c r="I57"/>
    </row>
    <row r="58" spans="1:9" ht="14.4" x14ac:dyDescent="0.3">
      <c r="A58"/>
      <c r="B58"/>
      <c r="C58"/>
      <c r="D58"/>
      <c r="E58"/>
      <c r="F58"/>
      <c r="G58"/>
      <c r="H58"/>
      <c r="I58"/>
    </row>
    <row r="59" spans="1:9" ht="14.4" x14ac:dyDescent="0.3">
      <c r="A59"/>
      <c r="B59"/>
      <c r="C59"/>
      <c r="D59"/>
      <c r="E59"/>
      <c r="F59"/>
      <c r="G59"/>
      <c r="H59"/>
      <c r="I59"/>
    </row>
    <row r="60" spans="1:9" ht="14.4" x14ac:dyDescent="0.3">
      <c r="A60"/>
      <c r="B60"/>
      <c r="C60"/>
      <c r="D60"/>
      <c r="E60"/>
      <c r="F60"/>
      <c r="G60"/>
      <c r="H60"/>
      <c r="I60"/>
    </row>
    <row r="61" spans="1:9" ht="14.4" x14ac:dyDescent="0.3">
      <c r="A61"/>
      <c r="B61"/>
      <c r="C61"/>
      <c r="D61"/>
      <c r="E61"/>
      <c r="F61"/>
      <c r="G61"/>
      <c r="H61"/>
      <c r="I61"/>
    </row>
    <row r="62" spans="1:9" ht="14.4" x14ac:dyDescent="0.3">
      <c r="A62"/>
      <c r="B62"/>
      <c r="C62"/>
      <c r="D62"/>
      <c r="E62"/>
      <c r="F62"/>
      <c r="G62"/>
      <c r="H62"/>
      <c r="I62"/>
    </row>
    <row r="63" spans="1:9" ht="14.4" x14ac:dyDescent="0.3">
      <c r="A63"/>
      <c r="B63"/>
      <c r="C63"/>
      <c r="D63"/>
      <c r="E63"/>
      <c r="F63"/>
      <c r="G63"/>
      <c r="H63"/>
      <c r="I63"/>
    </row>
    <row r="64" spans="1:9" ht="14.4" x14ac:dyDescent="0.3">
      <c r="A64"/>
      <c r="B64"/>
      <c r="C64"/>
      <c r="D64"/>
      <c r="E64"/>
      <c r="F64"/>
      <c r="G64"/>
      <c r="H64"/>
      <c r="I64"/>
    </row>
    <row r="65" spans="1:9" ht="14.4" x14ac:dyDescent="0.3">
      <c r="A65"/>
      <c r="B65"/>
      <c r="C65"/>
      <c r="D65"/>
      <c r="E65"/>
      <c r="F65"/>
      <c r="G65"/>
      <c r="H65"/>
      <c r="I65"/>
    </row>
    <row r="66" spans="1:9" ht="14.4" x14ac:dyDescent="0.3">
      <c r="A66"/>
      <c r="B66"/>
      <c r="C66"/>
      <c r="D66"/>
      <c r="E66"/>
      <c r="F66"/>
      <c r="G66"/>
      <c r="H66"/>
      <c r="I66"/>
    </row>
    <row r="67" spans="1:9" ht="14.4" x14ac:dyDescent="0.3">
      <c r="A67"/>
      <c r="B67"/>
      <c r="C67"/>
      <c r="D67"/>
      <c r="E67"/>
      <c r="F67"/>
      <c r="G67"/>
      <c r="H67"/>
      <c r="I67"/>
    </row>
    <row r="68" spans="1:9" ht="14.4" x14ac:dyDescent="0.3">
      <c r="A68"/>
      <c r="B68"/>
      <c r="C68"/>
      <c r="D68"/>
      <c r="E68"/>
      <c r="F68"/>
      <c r="G68"/>
      <c r="H68"/>
      <c r="I68"/>
    </row>
    <row r="69" spans="1:9" ht="14.4" x14ac:dyDescent="0.3">
      <c r="A69"/>
      <c r="B69"/>
      <c r="C69"/>
      <c r="D69"/>
      <c r="E69"/>
      <c r="F69"/>
      <c r="G69"/>
      <c r="H69"/>
    </row>
    <row r="70" spans="1:9" ht="14.4" x14ac:dyDescent="0.3">
      <c r="A70"/>
      <c r="B70"/>
      <c r="C70"/>
      <c r="D70"/>
      <c r="E70"/>
      <c r="F70"/>
      <c r="G70"/>
      <c r="H70"/>
    </row>
    <row r="71" spans="1:9" ht="14.4" x14ac:dyDescent="0.3">
      <c r="A71"/>
      <c r="B71"/>
      <c r="C71"/>
      <c r="D71"/>
      <c r="E71"/>
      <c r="F71"/>
      <c r="G71"/>
      <c r="H71"/>
    </row>
    <row r="72" spans="1:9" ht="14.4" x14ac:dyDescent="0.3">
      <c r="A72"/>
      <c r="B72"/>
      <c r="C72"/>
      <c r="D72"/>
      <c r="E72"/>
      <c r="F72"/>
      <c r="G72"/>
      <c r="H72"/>
    </row>
    <row r="73" spans="1:9" ht="14.4" x14ac:dyDescent="0.3">
      <c r="A73"/>
      <c r="B73"/>
      <c r="C73"/>
      <c r="D73"/>
      <c r="E73"/>
      <c r="F73"/>
      <c r="G73"/>
      <c r="H73"/>
    </row>
    <row r="74" spans="1:9" ht="14.4" x14ac:dyDescent="0.3">
      <c r="A74"/>
      <c r="B74"/>
      <c r="C74"/>
      <c r="D74"/>
      <c r="E74"/>
      <c r="F74"/>
      <c r="G74"/>
      <c r="H74"/>
    </row>
    <row r="75" spans="1:9" ht="14.4" x14ac:dyDescent="0.3">
      <c r="A75"/>
      <c r="B75"/>
      <c r="C75"/>
      <c r="D75"/>
      <c r="E75"/>
      <c r="F75"/>
      <c r="G75"/>
      <c r="H75"/>
    </row>
    <row r="76" spans="1:9" ht="14.4" x14ac:dyDescent="0.3">
      <c r="A76"/>
      <c r="B76"/>
      <c r="C76"/>
      <c r="D76"/>
      <c r="E76"/>
      <c r="F76"/>
      <c r="G76"/>
      <c r="H76"/>
    </row>
    <row r="77" spans="1:9" ht="14.4" x14ac:dyDescent="0.3">
      <c r="A77"/>
      <c r="B77"/>
      <c r="C77"/>
      <c r="D77"/>
      <c r="E77"/>
      <c r="F77"/>
      <c r="G77"/>
      <c r="H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756B-80C5-41BA-9DEB-917B8E7E6DAA}">
  <sheetPr codeName="Hoja10"/>
  <dimension ref="A1:N203"/>
  <sheetViews>
    <sheetView topLeftCell="A14" zoomScale="70" zoomScaleNormal="70" workbookViewId="0">
      <selection activeCell="C20" sqref="C20"/>
    </sheetView>
  </sheetViews>
  <sheetFormatPr baseColWidth="10" defaultColWidth="11.44140625" defaultRowHeight="14.4" x14ac:dyDescent="0.3"/>
  <cols>
    <col min="1" max="1" width="8.5546875" customWidth="1"/>
    <col min="2" max="2" width="17" customWidth="1"/>
    <col min="3" max="3" width="17.88671875" customWidth="1"/>
    <col min="4" max="4" width="14.109375" customWidth="1"/>
    <col min="5" max="6" width="16.88671875" customWidth="1"/>
    <col min="7" max="7" width="21.5546875" bestFit="1" customWidth="1"/>
    <col min="8" max="8" width="21.5546875" customWidth="1"/>
    <col min="9" max="9" width="31.5546875" customWidth="1"/>
    <col min="10" max="10" width="19.88671875" customWidth="1"/>
    <col min="11" max="11" width="17.109375" customWidth="1"/>
    <col min="12" max="12" width="23" customWidth="1"/>
    <col min="13" max="13" width="37" bestFit="1" customWidth="1"/>
    <col min="14" max="14" width="41.88671875" customWidth="1"/>
  </cols>
  <sheetData>
    <row r="1" spans="1:14" ht="36" x14ac:dyDescent="0.3">
      <c r="A1" s="1" t="s">
        <v>342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  <c r="L1" s="2" t="s">
        <v>353</v>
      </c>
      <c r="M1" s="1" t="s">
        <v>354</v>
      </c>
      <c r="N1" s="1" t="s">
        <v>355</v>
      </c>
    </row>
    <row r="2" spans="1:14" x14ac:dyDescent="0.3">
      <c r="A2" s="3">
        <v>1</v>
      </c>
      <c r="B2" s="4"/>
      <c r="C2" s="4">
        <v>44925</v>
      </c>
      <c r="D2" s="4"/>
      <c r="E2" s="4" t="s">
        <v>356</v>
      </c>
      <c r="F2" s="4" t="s">
        <v>192</v>
      </c>
      <c r="G2" s="5" t="s">
        <v>165</v>
      </c>
      <c r="H2" s="5" t="s">
        <v>357</v>
      </c>
      <c r="I2" s="35" t="s">
        <v>358</v>
      </c>
      <c r="J2" s="5">
        <v>1</v>
      </c>
      <c r="K2" s="5">
        <v>1</v>
      </c>
      <c r="L2" s="6" t="s">
        <v>359</v>
      </c>
      <c r="M2" s="7" t="s">
        <v>360</v>
      </c>
      <c r="N2" s="36" t="s">
        <v>361</v>
      </c>
    </row>
    <row r="3" spans="1:14" x14ac:dyDescent="0.3">
      <c r="A3" s="3">
        <v>2</v>
      </c>
      <c r="B3" s="4"/>
      <c r="C3" s="4">
        <v>44928</v>
      </c>
      <c r="D3" s="4"/>
      <c r="E3" s="4" t="s">
        <v>356</v>
      </c>
      <c r="F3" s="4" t="s">
        <v>192</v>
      </c>
      <c r="G3" s="5" t="s">
        <v>165</v>
      </c>
      <c r="H3" s="5" t="s">
        <v>357</v>
      </c>
      <c r="I3" s="35" t="s">
        <v>358</v>
      </c>
      <c r="J3" s="5">
        <v>1</v>
      </c>
      <c r="K3" s="5">
        <v>1</v>
      </c>
      <c r="L3" s="6" t="s">
        <v>359</v>
      </c>
      <c r="M3" s="7" t="s">
        <v>360</v>
      </c>
      <c r="N3" s="36" t="s">
        <v>362</v>
      </c>
    </row>
    <row r="4" spans="1:14" x14ac:dyDescent="0.3">
      <c r="A4" s="3">
        <v>3</v>
      </c>
      <c r="B4" s="4"/>
      <c r="C4" s="4">
        <v>44929</v>
      </c>
      <c r="D4" s="4"/>
      <c r="E4" s="4" t="s">
        <v>356</v>
      </c>
      <c r="F4" s="4" t="s">
        <v>192</v>
      </c>
      <c r="G4" s="5" t="s">
        <v>165</v>
      </c>
      <c r="H4" s="5" t="s">
        <v>363</v>
      </c>
      <c r="I4" s="35" t="s">
        <v>364</v>
      </c>
      <c r="J4" s="5">
        <v>1</v>
      </c>
      <c r="K4" s="5">
        <v>1</v>
      </c>
      <c r="L4" s="8" t="s">
        <v>359</v>
      </c>
      <c r="M4" s="7" t="s">
        <v>360</v>
      </c>
      <c r="N4" s="36" t="s">
        <v>365</v>
      </c>
    </row>
    <row r="5" spans="1:14" x14ac:dyDescent="0.3">
      <c r="A5" s="3">
        <v>4</v>
      </c>
      <c r="B5" s="4"/>
      <c r="C5" s="4">
        <v>44931</v>
      </c>
      <c r="D5" s="4"/>
      <c r="E5" s="4" t="s">
        <v>356</v>
      </c>
      <c r="F5" s="4" t="s">
        <v>192</v>
      </c>
      <c r="G5" s="5" t="s">
        <v>165</v>
      </c>
      <c r="H5" s="5" t="s">
        <v>366</v>
      </c>
      <c r="I5" s="35" t="s">
        <v>367</v>
      </c>
      <c r="J5" s="5">
        <v>1</v>
      </c>
      <c r="K5" s="5">
        <v>1</v>
      </c>
      <c r="L5" s="6"/>
      <c r="M5" s="7" t="s">
        <v>360</v>
      </c>
      <c r="N5" s="36" t="s">
        <v>368</v>
      </c>
    </row>
    <row r="6" spans="1:14" x14ac:dyDescent="0.3">
      <c r="A6" s="3">
        <v>5</v>
      </c>
      <c r="B6" s="4"/>
      <c r="C6" s="9">
        <v>44931</v>
      </c>
      <c r="D6" s="9"/>
      <c r="E6" s="4" t="s">
        <v>356</v>
      </c>
      <c r="F6" s="4" t="s">
        <v>180</v>
      </c>
      <c r="G6" s="5" t="s">
        <v>179</v>
      </c>
      <c r="H6" s="5" t="s">
        <v>369</v>
      </c>
      <c r="I6" s="35" t="s">
        <v>370</v>
      </c>
      <c r="J6" s="5">
        <v>1</v>
      </c>
      <c r="K6" s="5">
        <v>1</v>
      </c>
      <c r="L6" s="6" t="s">
        <v>371</v>
      </c>
      <c r="M6" s="7" t="s">
        <v>360</v>
      </c>
      <c r="N6" s="36" t="s">
        <v>372</v>
      </c>
    </row>
    <row r="7" spans="1:14" x14ac:dyDescent="0.3">
      <c r="A7" s="3">
        <v>6</v>
      </c>
      <c r="B7" s="4"/>
      <c r="C7" s="4">
        <v>44933</v>
      </c>
      <c r="D7" s="4"/>
      <c r="E7" s="4" t="s">
        <v>356</v>
      </c>
      <c r="F7" s="4" t="s">
        <v>192</v>
      </c>
      <c r="G7" s="5" t="s">
        <v>165</v>
      </c>
      <c r="H7" s="5" t="s">
        <v>357</v>
      </c>
      <c r="I7" s="35" t="s">
        <v>358</v>
      </c>
      <c r="J7" s="5">
        <v>1</v>
      </c>
      <c r="K7" s="5">
        <v>1</v>
      </c>
      <c r="L7" s="6" t="s">
        <v>359</v>
      </c>
      <c r="M7" s="7" t="s">
        <v>360</v>
      </c>
      <c r="N7" s="36" t="s">
        <v>373</v>
      </c>
    </row>
    <row r="8" spans="1:14" x14ac:dyDescent="0.3">
      <c r="A8" s="3">
        <v>7</v>
      </c>
      <c r="B8" s="4"/>
      <c r="C8" s="4">
        <v>44935</v>
      </c>
      <c r="D8" s="4"/>
      <c r="E8" s="4" t="s">
        <v>356</v>
      </c>
      <c r="F8" s="4" t="s">
        <v>192</v>
      </c>
      <c r="G8" s="5" t="s">
        <v>179</v>
      </c>
      <c r="H8" s="5" t="s">
        <v>374</v>
      </c>
      <c r="I8" s="35" t="s">
        <v>375</v>
      </c>
      <c r="J8" s="5">
        <v>1</v>
      </c>
      <c r="K8" s="5">
        <v>1</v>
      </c>
      <c r="L8" s="6" t="s">
        <v>376</v>
      </c>
      <c r="M8" s="7" t="s">
        <v>360</v>
      </c>
      <c r="N8" s="36" t="s">
        <v>377</v>
      </c>
    </row>
    <row r="9" spans="1:14" x14ac:dyDescent="0.3">
      <c r="A9" s="3">
        <v>8</v>
      </c>
      <c r="B9" s="4"/>
      <c r="C9" s="4">
        <v>44935</v>
      </c>
      <c r="D9" s="4"/>
      <c r="E9" s="4" t="s">
        <v>356</v>
      </c>
      <c r="F9" s="4" t="s">
        <v>192</v>
      </c>
      <c r="G9" s="5" t="s">
        <v>179</v>
      </c>
      <c r="H9" s="5" t="s">
        <v>374</v>
      </c>
      <c r="I9" s="35" t="s">
        <v>375</v>
      </c>
      <c r="J9" s="5">
        <v>1</v>
      </c>
      <c r="K9" s="5">
        <v>1</v>
      </c>
      <c r="L9" s="6" t="s">
        <v>376</v>
      </c>
      <c r="M9" s="7" t="s">
        <v>360</v>
      </c>
      <c r="N9" s="36" t="s">
        <v>378</v>
      </c>
    </row>
    <row r="10" spans="1:14" x14ac:dyDescent="0.3">
      <c r="A10" s="3">
        <v>9</v>
      </c>
      <c r="B10" s="4"/>
      <c r="C10" s="4">
        <v>44935</v>
      </c>
      <c r="D10" s="4"/>
      <c r="E10" s="4" t="s">
        <v>356</v>
      </c>
      <c r="F10" s="4" t="s">
        <v>192</v>
      </c>
      <c r="G10" s="5" t="s">
        <v>179</v>
      </c>
      <c r="H10" s="5" t="s">
        <v>374</v>
      </c>
      <c r="I10" s="35" t="s">
        <v>375</v>
      </c>
      <c r="J10" s="5">
        <v>1</v>
      </c>
      <c r="K10" s="5">
        <v>1</v>
      </c>
      <c r="L10" s="6" t="s">
        <v>376</v>
      </c>
      <c r="M10" s="7" t="s">
        <v>360</v>
      </c>
      <c r="N10" s="36" t="s">
        <v>379</v>
      </c>
    </row>
    <row r="11" spans="1:14" x14ac:dyDescent="0.3">
      <c r="A11" s="3">
        <v>10</v>
      </c>
      <c r="B11" s="4"/>
      <c r="C11" s="4">
        <v>44935</v>
      </c>
      <c r="D11" s="4"/>
      <c r="E11" s="4" t="s">
        <v>356</v>
      </c>
      <c r="F11" s="4" t="s">
        <v>192</v>
      </c>
      <c r="G11" s="5" t="s">
        <v>179</v>
      </c>
      <c r="H11" s="5" t="s">
        <v>374</v>
      </c>
      <c r="I11" s="35" t="s">
        <v>380</v>
      </c>
      <c r="J11" s="5">
        <v>1</v>
      </c>
      <c r="K11" s="5">
        <v>1</v>
      </c>
      <c r="L11" s="6" t="s">
        <v>376</v>
      </c>
      <c r="M11" s="7" t="s">
        <v>360</v>
      </c>
      <c r="N11" s="36" t="s">
        <v>381</v>
      </c>
    </row>
    <row r="12" spans="1:14" x14ac:dyDescent="0.3">
      <c r="A12" s="3">
        <v>11</v>
      </c>
      <c r="B12" s="4"/>
      <c r="C12" s="4">
        <v>44935</v>
      </c>
      <c r="D12" s="4"/>
      <c r="E12" s="4" t="s">
        <v>356</v>
      </c>
      <c r="F12" s="4" t="s">
        <v>192</v>
      </c>
      <c r="G12" s="5" t="s">
        <v>179</v>
      </c>
      <c r="H12" s="5" t="s">
        <v>382</v>
      </c>
      <c r="I12" s="35" t="s">
        <v>358</v>
      </c>
      <c r="J12" s="5">
        <v>1</v>
      </c>
      <c r="K12" s="5">
        <v>1</v>
      </c>
      <c r="L12" s="6" t="s">
        <v>376</v>
      </c>
      <c r="M12" s="7" t="s">
        <v>360</v>
      </c>
      <c r="N12" s="36" t="s">
        <v>383</v>
      </c>
    </row>
    <row r="13" spans="1:14" x14ac:dyDescent="0.3">
      <c r="A13" s="3">
        <v>12</v>
      </c>
      <c r="B13" s="4"/>
      <c r="C13" s="4">
        <v>44938</v>
      </c>
      <c r="D13" s="4"/>
      <c r="E13" s="4" t="s">
        <v>356</v>
      </c>
      <c r="F13" s="4" t="s">
        <v>192</v>
      </c>
      <c r="G13" s="5" t="s">
        <v>165</v>
      </c>
      <c r="H13" s="5" t="s">
        <v>384</v>
      </c>
      <c r="I13" s="35" t="s">
        <v>358</v>
      </c>
      <c r="J13" s="5">
        <v>1</v>
      </c>
      <c r="K13" s="5">
        <v>1</v>
      </c>
      <c r="L13" s="6" t="s">
        <v>359</v>
      </c>
      <c r="M13" s="7" t="s">
        <v>360</v>
      </c>
      <c r="N13" s="36" t="s">
        <v>385</v>
      </c>
    </row>
    <row r="14" spans="1:14" x14ac:dyDescent="0.3">
      <c r="A14" s="3">
        <v>13</v>
      </c>
      <c r="B14" s="4"/>
      <c r="C14" s="4">
        <v>44943</v>
      </c>
      <c r="D14" s="4"/>
      <c r="E14" s="4" t="s">
        <v>356</v>
      </c>
      <c r="F14" s="4" t="s">
        <v>192</v>
      </c>
      <c r="G14" s="5" t="s">
        <v>179</v>
      </c>
      <c r="H14" s="5" t="s">
        <v>374</v>
      </c>
      <c r="I14" s="35" t="s">
        <v>386</v>
      </c>
      <c r="J14" s="5">
        <v>1</v>
      </c>
      <c r="K14" s="5">
        <v>1</v>
      </c>
      <c r="L14" s="6" t="s">
        <v>376</v>
      </c>
      <c r="M14" s="7" t="s">
        <v>360</v>
      </c>
      <c r="N14" s="36" t="s">
        <v>387</v>
      </c>
    </row>
    <row r="15" spans="1:14" x14ac:dyDescent="0.3">
      <c r="A15" s="3">
        <v>14</v>
      </c>
      <c r="B15" s="4"/>
      <c r="C15" s="4">
        <v>44944</v>
      </c>
      <c r="D15" s="4"/>
      <c r="E15" s="4" t="s">
        <v>356</v>
      </c>
      <c r="F15" s="4" t="s">
        <v>192</v>
      </c>
      <c r="G15" s="5" t="s">
        <v>179</v>
      </c>
      <c r="H15" s="5" t="s">
        <v>382</v>
      </c>
      <c r="I15" s="35" t="s">
        <v>358</v>
      </c>
      <c r="J15" s="5">
        <v>1</v>
      </c>
      <c r="K15" s="5">
        <v>1</v>
      </c>
      <c r="L15" s="6" t="s">
        <v>376</v>
      </c>
      <c r="M15" s="7" t="s">
        <v>360</v>
      </c>
      <c r="N15" s="36" t="s">
        <v>388</v>
      </c>
    </row>
    <row r="16" spans="1:14" x14ac:dyDescent="0.3">
      <c r="A16" s="3">
        <v>15</v>
      </c>
      <c r="B16" s="4"/>
      <c r="C16" s="4">
        <v>44950</v>
      </c>
      <c r="D16" s="4"/>
      <c r="E16" s="4" t="s">
        <v>356</v>
      </c>
      <c r="F16" s="4" t="s">
        <v>180</v>
      </c>
      <c r="G16" s="5" t="s">
        <v>165</v>
      </c>
      <c r="H16" s="5" t="s">
        <v>369</v>
      </c>
      <c r="I16" s="35" t="s">
        <v>370</v>
      </c>
      <c r="J16" s="5">
        <v>1</v>
      </c>
      <c r="K16" s="5">
        <v>1</v>
      </c>
      <c r="L16" s="6" t="s">
        <v>371</v>
      </c>
      <c r="M16" s="7" t="s">
        <v>360</v>
      </c>
      <c r="N16" s="36" t="s">
        <v>389</v>
      </c>
    </row>
    <row r="17" spans="1:14" x14ac:dyDescent="0.3">
      <c r="A17" s="3">
        <v>16</v>
      </c>
      <c r="B17" s="4"/>
      <c r="C17" s="4">
        <v>44950</v>
      </c>
      <c r="D17" s="4"/>
      <c r="E17" s="4" t="s">
        <v>356</v>
      </c>
      <c r="F17" s="4" t="s">
        <v>192</v>
      </c>
      <c r="G17" s="5" t="s">
        <v>165</v>
      </c>
      <c r="H17" s="5" t="s">
        <v>390</v>
      </c>
      <c r="I17" s="35" t="s">
        <v>391</v>
      </c>
      <c r="J17" s="5">
        <v>1</v>
      </c>
      <c r="K17" s="5">
        <v>1</v>
      </c>
      <c r="L17" s="6" t="s">
        <v>328</v>
      </c>
      <c r="M17" s="7" t="s">
        <v>360</v>
      </c>
      <c r="N17" s="36" t="s">
        <v>392</v>
      </c>
    </row>
    <row r="18" spans="1:14" x14ac:dyDescent="0.3">
      <c r="A18" s="3">
        <v>17</v>
      </c>
      <c r="B18" s="4"/>
      <c r="C18" s="4">
        <v>44950</v>
      </c>
      <c r="D18" s="4"/>
      <c r="E18" s="4" t="s">
        <v>356</v>
      </c>
      <c r="F18" s="4" t="s">
        <v>192</v>
      </c>
      <c r="G18" s="5" t="s">
        <v>165</v>
      </c>
      <c r="H18" s="5" t="s">
        <v>393</v>
      </c>
      <c r="I18" s="35" t="s">
        <v>394</v>
      </c>
      <c r="J18" s="5">
        <v>1</v>
      </c>
      <c r="K18" s="5">
        <v>1</v>
      </c>
      <c r="L18" s="6" t="s">
        <v>395</v>
      </c>
      <c r="M18" s="7" t="s">
        <v>360</v>
      </c>
      <c r="N18" s="36" t="s">
        <v>396</v>
      </c>
    </row>
    <row r="19" spans="1:14" x14ac:dyDescent="0.3">
      <c r="A19" s="3">
        <v>18</v>
      </c>
      <c r="B19" s="4"/>
      <c r="C19" s="4">
        <v>44951</v>
      </c>
      <c r="D19" s="4"/>
      <c r="E19" s="4" t="s">
        <v>356</v>
      </c>
      <c r="F19" s="4" t="s">
        <v>192</v>
      </c>
      <c r="G19" s="5" t="s">
        <v>179</v>
      </c>
      <c r="H19" s="5" t="s">
        <v>397</v>
      </c>
      <c r="I19" s="35" t="s">
        <v>398</v>
      </c>
      <c r="J19" s="5">
        <v>1</v>
      </c>
      <c r="K19" s="5">
        <v>1</v>
      </c>
      <c r="L19" s="6" t="s">
        <v>329</v>
      </c>
      <c r="M19" s="7" t="s">
        <v>360</v>
      </c>
      <c r="N19" s="36" t="s">
        <v>399</v>
      </c>
    </row>
    <row r="20" spans="1:14" x14ac:dyDescent="0.3">
      <c r="A20" s="10">
        <v>19</v>
      </c>
      <c r="B20" s="11"/>
      <c r="C20" s="11">
        <v>44951</v>
      </c>
      <c r="D20" s="11"/>
      <c r="E20" s="11" t="s">
        <v>356</v>
      </c>
      <c r="F20" s="11" t="s">
        <v>192</v>
      </c>
      <c r="G20" s="12" t="s">
        <v>179</v>
      </c>
      <c r="H20" s="12" t="s">
        <v>397</v>
      </c>
      <c r="I20" s="12" t="s">
        <v>400</v>
      </c>
      <c r="J20" s="12">
        <v>1</v>
      </c>
      <c r="K20" s="12">
        <v>1</v>
      </c>
      <c r="L20" s="13" t="s">
        <v>329</v>
      </c>
      <c r="M20" s="14" t="s">
        <v>360</v>
      </c>
      <c r="N20" s="36" t="s">
        <v>401</v>
      </c>
    </row>
    <row r="21" spans="1:14" x14ac:dyDescent="0.3">
      <c r="A21" s="10">
        <v>20</v>
      </c>
      <c r="B21" s="11"/>
      <c r="C21" s="11">
        <v>44952</v>
      </c>
      <c r="D21" s="11"/>
      <c r="E21" s="11" t="s">
        <v>356</v>
      </c>
      <c r="F21" s="11" t="s">
        <v>192</v>
      </c>
      <c r="G21" s="12" t="s">
        <v>179</v>
      </c>
      <c r="H21" s="12" t="s">
        <v>382</v>
      </c>
      <c r="I21" s="12" t="s">
        <v>358</v>
      </c>
      <c r="J21" s="12">
        <v>1</v>
      </c>
      <c r="K21" s="12">
        <v>1</v>
      </c>
      <c r="L21" s="13" t="s">
        <v>376</v>
      </c>
      <c r="M21" s="14" t="s">
        <v>360</v>
      </c>
      <c r="N21" s="36" t="s">
        <v>402</v>
      </c>
    </row>
    <row r="22" spans="1:14" x14ac:dyDescent="0.3">
      <c r="A22" s="3">
        <v>21</v>
      </c>
      <c r="B22" s="4"/>
      <c r="C22" s="4">
        <v>44956</v>
      </c>
      <c r="D22" s="4"/>
      <c r="E22" s="4" t="s">
        <v>356</v>
      </c>
      <c r="F22" s="4" t="s">
        <v>192</v>
      </c>
      <c r="G22" s="5" t="s">
        <v>165</v>
      </c>
      <c r="H22" s="5" t="s">
        <v>390</v>
      </c>
      <c r="I22" s="35" t="s">
        <v>403</v>
      </c>
      <c r="J22" s="5">
        <v>1</v>
      </c>
      <c r="K22" s="5">
        <v>1</v>
      </c>
      <c r="L22" s="6"/>
      <c r="M22" s="7" t="s">
        <v>360</v>
      </c>
      <c r="N22" s="36" t="s">
        <v>404</v>
      </c>
    </row>
    <row r="23" spans="1:14" x14ac:dyDescent="0.3">
      <c r="A23" s="3">
        <v>22</v>
      </c>
      <c r="B23" s="4"/>
      <c r="C23" s="4">
        <v>44958</v>
      </c>
      <c r="D23" s="4"/>
      <c r="E23" s="4" t="s">
        <v>405</v>
      </c>
      <c r="F23" s="4" t="s">
        <v>192</v>
      </c>
      <c r="G23" s="5" t="s">
        <v>165</v>
      </c>
      <c r="H23" s="5" t="s">
        <v>366</v>
      </c>
      <c r="I23" s="35" t="s">
        <v>406</v>
      </c>
      <c r="J23" s="5">
        <v>1</v>
      </c>
      <c r="K23" s="5">
        <v>1</v>
      </c>
      <c r="L23" s="6" t="s">
        <v>407</v>
      </c>
      <c r="M23" s="7" t="s">
        <v>360</v>
      </c>
      <c r="N23" s="37" t="s">
        <v>408</v>
      </c>
    </row>
    <row r="24" spans="1:14" x14ac:dyDescent="0.3">
      <c r="A24" s="3">
        <v>23</v>
      </c>
      <c r="B24" s="4"/>
      <c r="C24" s="4">
        <v>44959</v>
      </c>
      <c r="D24" s="4"/>
      <c r="E24" s="4" t="s">
        <v>405</v>
      </c>
      <c r="F24" s="4" t="s">
        <v>192</v>
      </c>
      <c r="G24" s="5" t="s">
        <v>179</v>
      </c>
      <c r="H24" s="5" t="s">
        <v>363</v>
      </c>
      <c r="I24" s="35" t="s">
        <v>358</v>
      </c>
      <c r="J24" s="5">
        <v>1</v>
      </c>
      <c r="K24" s="5">
        <v>1</v>
      </c>
      <c r="L24" s="6" t="s">
        <v>376</v>
      </c>
      <c r="M24" s="7" t="s">
        <v>360</v>
      </c>
      <c r="N24" s="36" t="s">
        <v>409</v>
      </c>
    </row>
    <row r="25" spans="1:14" x14ac:dyDescent="0.3">
      <c r="A25" s="3">
        <v>24</v>
      </c>
      <c r="B25" s="4"/>
      <c r="C25" s="4">
        <v>44959</v>
      </c>
      <c r="D25" s="15"/>
      <c r="E25" s="5" t="s">
        <v>405</v>
      </c>
      <c r="F25" s="5" t="s">
        <v>180</v>
      </c>
      <c r="G25" s="5" t="s">
        <v>179</v>
      </c>
      <c r="H25" s="5" t="s">
        <v>369</v>
      </c>
      <c r="I25" s="35" t="s">
        <v>370</v>
      </c>
      <c r="J25" s="5">
        <v>1</v>
      </c>
      <c r="K25" s="5">
        <v>1</v>
      </c>
      <c r="L25" s="6" t="s">
        <v>371</v>
      </c>
      <c r="M25" s="7" t="s">
        <v>360</v>
      </c>
      <c r="N25" s="36" t="s">
        <v>410</v>
      </c>
    </row>
    <row r="26" spans="1:14" x14ac:dyDescent="0.3">
      <c r="A26" s="3">
        <v>25</v>
      </c>
      <c r="B26" s="4"/>
      <c r="C26" s="4">
        <v>44960</v>
      </c>
      <c r="D26" s="4"/>
      <c r="E26" s="4" t="s">
        <v>405</v>
      </c>
      <c r="F26" s="4" t="s">
        <v>192</v>
      </c>
      <c r="G26" s="5" t="s">
        <v>179</v>
      </c>
      <c r="H26" s="5" t="s">
        <v>390</v>
      </c>
      <c r="I26" s="35" t="s">
        <v>411</v>
      </c>
      <c r="J26" s="5">
        <v>1</v>
      </c>
      <c r="K26" s="5">
        <v>1</v>
      </c>
      <c r="L26" s="6" t="s">
        <v>328</v>
      </c>
      <c r="M26" s="7" t="s">
        <v>360</v>
      </c>
      <c r="N26" s="38" t="s">
        <v>412</v>
      </c>
    </row>
    <row r="27" spans="1:14" x14ac:dyDescent="0.3">
      <c r="A27" s="3">
        <v>26</v>
      </c>
      <c r="B27" s="4"/>
      <c r="C27" s="4">
        <v>44964</v>
      </c>
      <c r="D27" s="4"/>
      <c r="E27" s="4" t="s">
        <v>405</v>
      </c>
      <c r="F27" s="4" t="s">
        <v>192</v>
      </c>
      <c r="G27" s="5" t="s">
        <v>179</v>
      </c>
      <c r="H27" s="5" t="s">
        <v>397</v>
      </c>
      <c r="I27" s="35" t="s">
        <v>398</v>
      </c>
      <c r="J27" s="5">
        <v>1</v>
      </c>
      <c r="K27" s="5">
        <v>1</v>
      </c>
      <c r="L27" s="6" t="s">
        <v>329</v>
      </c>
      <c r="M27" s="7" t="s">
        <v>360</v>
      </c>
      <c r="N27" s="36" t="s">
        <v>413</v>
      </c>
    </row>
    <row r="28" spans="1:14" x14ac:dyDescent="0.3">
      <c r="A28" s="3">
        <v>27</v>
      </c>
      <c r="B28" s="4">
        <v>44952</v>
      </c>
      <c r="C28" s="16">
        <v>44965</v>
      </c>
      <c r="D28" s="17">
        <f>C28-B28</f>
        <v>13</v>
      </c>
      <c r="E28" s="4" t="s">
        <v>405</v>
      </c>
      <c r="F28" s="4" t="s">
        <v>192</v>
      </c>
      <c r="G28" s="5" t="s">
        <v>165</v>
      </c>
      <c r="H28" s="5" t="s">
        <v>357</v>
      </c>
      <c r="I28" s="35" t="s">
        <v>358</v>
      </c>
      <c r="J28" s="5">
        <v>1</v>
      </c>
      <c r="K28" s="5">
        <v>1</v>
      </c>
      <c r="L28" s="6" t="s">
        <v>359</v>
      </c>
      <c r="M28" s="7" t="s">
        <v>360</v>
      </c>
      <c r="N28" s="36" t="s">
        <v>414</v>
      </c>
    </row>
    <row r="29" spans="1:14" x14ac:dyDescent="0.3">
      <c r="A29" s="3">
        <v>28</v>
      </c>
      <c r="B29" s="4">
        <v>44947</v>
      </c>
      <c r="C29" s="16">
        <v>44967</v>
      </c>
      <c r="D29" s="17">
        <f>C29-B29</f>
        <v>20</v>
      </c>
      <c r="E29" s="4" t="s">
        <v>405</v>
      </c>
      <c r="F29" s="4" t="s">
        <v>192</v>
      </c>
      <c r="G29" s="5" t="s">
        <v>165</v>
      </c>
      <c r="H29" s="5" t="s">
        <v>357</v>
      </c>
      <c r="I29" s="35" t="s">
        <v>358</v>
      </c>
      <c r="J29" s="5">
        <v>1</v>
      </c>
      <c r="K29" s="5">
        <v>1</v>
      </c>
      <c r="L29" s="18" t="s">
        <v>359</v>
      </c>
      <c r="M29" s="7" t="s">
        <v>360</v>
      </c>
      <c r="N29" s="36" t="s">
        <v>415</v>
      </c>
    </row>
    <row r="30" spans="1:14" x14ac:dyDescent="0.3">
      <c r="A30" s="3">
        <v>29</v>
      </c>
      <c r="B30" s="4">
        <v>44959</v>
      </c>
      <c r="C30" s="16">
        <v>44970</v>
      </c>
      <c r="D30" s="17">
        <f>C30-B30</f>
        <v>11</v>
      </c>
      <c r="E30" s="4" t="s">
        <v>405</v>
      </c>
      <c r="F30" s="4" t="s">
        <v>192</v>
      </c>
      <c r="G30" s="5" t="s">
        <v>165</v>
      </c>
      <c r="H30" s="5" t="s">
        <v>374</v>
      </c>
      <c r="I30" s="35" t="s">
        <v>375</v>
      </c>
      <c r="J30" s="5">
        <v>1</v>
      </c>
      <c r="K30" s="5">
        <v>1</v>
      </c>
      <c r="L30" s="6" t="s">
        <v>327</v>
      </c>
      <c r="M30" s="7" t="s">
        <v>360</v>
      </c>
      <c r="N30" s="36" t="s">
        <v>416</v>
      </c>
    </row>
    <row r="31" spans="1:14" x14ac:dyDescent="0.3">
      <c r="A31" s="3">
        <v>30</v>
      </c>
      <c r="B31" s="4"/>
      <c r="C31" s="4">
        <v>44970</v>
      </c>
      <c r="D31" s="4"/>
      <c r="E31" s="4" t="s">
        <v>405</v>
      </c>
      <c r="F31" s="4" t="s">
        <v>180</v>
      </c>
      <c r="G31" s="5" t="s">
        <v>165</v>
      </c>
      <c r="H31" s="5" t="s">
        <v>369</v>
      </c>
      <c r="I31" s="35" t="s">
        <v>370</v>
      </c>
      <c r="J31" s="5">
        <v>1</v>
      </c>
      <c r="K31" s="5">
        <v>1</v>
      </c>
      <c r="L31" s="6" t="s">
        <v>371</v>
      </c>
      <c r="M31" s="7" t="s">
        <v>360</v>
      </c>
      <c r="N31" s="36" t="s">
        <v>417</v>
      </c>
    </row>
    <row r="32" spans="1:14" x14ac:dyDescent="0.3">
      <c r="A32" s="3">
        <v>31</v>
      </c>
      <c r="B32" s="4"/>
      <c r="C32" s="4">
        <v>44971</v>
      </c>
      <c r="D32" s="4"/>
      <c r="E32" s="4" t="s">
        <v>405</v>
      </c>
      <c r="F32" s="4" t="s">
        <v>192</v>
      </c>
      <c r="G32" s="5" t="s">
        <v>179</v>
      </c>
      <c r="H32" s="5" t="s">
        <v>418</v>
      </c>
      <c r="I32" s="35" t="s">
        <v>358</v>
      </c>
      <c r="J32" s="5">
        <v>1</v>
      </c>
      <c r="K32" s="5">
        <v>1</v>
      </c>
      <c r="L32" s="7" t="s">
        <v>376</v>
      </c>
      <c r="M32" s="7" t="s">
        <v>360</v>
      </c>
      <c r="N32" s="36" t="s">
        <v>419</v>
      </c>
    </row>
    <row r="33" spans="1:14" x14ac:dyDescent="0.3">
      <c r="A33" s="3">
        <v>32</v>
      </c>
      <c r="B33" s="4"/>
      <c r="C33" s="4">
        <v>44972</v>
      </c>
      <c r="D33" s="4"/>
      <c r="E33" s="4" t="s">
        <v>405</v>
      </c>
      <c r="F33" s="4" t="s">
        <v>192</v>
      </c>
      <c r="G33" s="5" t="s">
        <v>165</v>
      </c>
      <c r="H33" s="5" t="s">
        <v>374</v>
      </c>
      <c r="I33" s="35" t="s">
        <v>420</v>
      </c>
      <c r="J33" s="5">
        <v>1</v>
      </c>
      <c r="K33" s="5">
        <v>1</v>
      </c>
      <c r="L33" s="7" t="s">
        <v>327</v>
      </c>
      <c r="M33" s="7" t="s">
        <v>360</v>
      </c>
      <c r="N33" s="36" t="s">
        <v>421</v>
      </c>
    </row>
    <row r="34" spans="1:14" x14ac:dyDescent="0.3">
      <c r="A34" s="3">
        <v>33</v>
      </c>
      <c r="B34" s="4"/>
      <c r="C34" s="4">
        <v>44972</v>
      </c>
      <c r="D34" s="4"/>
      <c r="E34" s="4" t="s">
        <v>405</v>
      </c>
      <c r="F34" s="4" t="s">
        <v>192</v>
      </c>
      <c r="G34" s="5" t="s">
        <v>165</v>
      </c>
      <c r="H34" s="5" t="s">
        <v>374</v>
      </c>
      <c r="I34" s="35" t="s">
        <v>420</v>
      </c>
      <c r="J34" s="5">
        <v>1</v>
      </c>
      <c r="K34" s="5">
        <v>1</v>
      </c>
      <c r="L34" s="7" t="s">
        <v>327</v>
      </c>
      <c r="M34" s="7" t="s">
        <v>360</v>
      </c>
      <c r="N34" s="36" t="s">
        <v>422</v>
      </c>
    </row>
    <row r="35" spans="1:14" x14ac:dyDescent="0.3">
      <c r="A35" s="3">
        <v>34</v>
      </c>
      <c r="B35" s="4"/>
      <c r="C35" s="4">
        <v>44973</v>
      </c>
      <c r="D35" s="4"/>
      <c r="E35" s="4" t="s">
        <v>405</v>
      </c>
      <c r="F35" s="4" t="s">
        <v>192</v>
      </c>
      <c r="G35" s="5" t="s">
        <v>165</v>
      </c>
      <c r="H35" s="5" t="s">
        <v>66</v>
      </c>
      <c r="I35" s="35" t="s">
        <v>423</v>
      </c>
      <c r="J35" s="5">
        <v>1</v>
      </c>
      <c r="K35" s="5">
        <v>1</v>
      </c>
      <c r="L35" s="6"/>
      <c r="M35" s="7" t="s">
        <v>360</v>
      </c>
      <c r="N35" s="36" t="s">
        <v>424</v>
      </c>
    </row>
    <row r="36" spans="1:14" x14ac:dyDescent="0.3">
      <c r="A36" s="3">
        <v>35</v>
      </c>
      <c r="B36" s="9"/>
      <c r="C36" s="9">
        <v>44977</v>
      </c>
      <c r="D36" s="9"/>
      <c r="E36" s="4" t="s">
        <v>405</v>
      </c>
      <c r="F36" s="4" t="s">
        <v>192</v>
      </c>
      <c r="G36" s="5" t="s">
        <v>165</v>
      </c>
      <c r="H36" s="5" t="s">
        <v>374</v>
      </c>
      <c r="I36" s="35" t="s">
        <v>420</v>
      </c>
      <c r="J36" s="5">
        <v>1</v>
      </c>
      <c r="K36" s="5">
        <v>1</v>
      </c>
      <c r="L36" s="6" t="s">
        <v>327</v>
      </c>
      <c r="M36" s="7" t="s">
        <v>360</v>
      </c>
      <c r="N36" s="36" t="s">
        <v>425</v>
      </c>
    </row>
    <row r="37" spans="1:14" x14ac:dyDescent="0.3">
      <c r="A37" s="3">
        <v>36</v>
      </c>
      <c r="B37" s="4"/>
      <c r="C37" s="4">
        <v>44981</v>
      </c>
      <c r="D37" s="4"/>
      <c r="E37" s="5" t="s">
        <v>405</v>
      </c>
      <c r="F37" s="4" t="s">
        <v>192</v>
      </c>
      <c r="G37" s="5" t="s">
        <v>165</v>
      </c>
      <c r="H37" s="5" t="s">
        <v>426</v>
      </c>
      <c r="I37" s="35" t="s">
        <v>427</v>
      </c>
      <c r="J37" s="5">
        <v>1</v>
      </c>
      <c r="K37" s="5">
        <v>1</v>
      </c>
      <c r="L37" s="6" t="s">
        <v>428</v>
      </c>
      <c r="M37" s="7" t="s">
        <v>360</v>
      </c>
      <c r="N37" s="36" t="s">
        <v>429</v>
      </c>
    </row>
    <row r="38" spans="1:14" x14ac:dyDescent="0.3">
      <c r="A38" s="3">
        <v>37</v>
      </c>
      <c r="B38" s="4"/>
      <c r="C38" s="16">
        <v>44984</v>
      </c>
      <c r="D38" s="16"/>
      <c r="E38" s="5" t="s">
        <v>405</v>
      </c>
      <c r="F38" s="4" t="s">
        <v>192</v>
      </c>
      <c r="G38" s="5" t="s">
        <v>165</v>
      </c>
      <c r="H38" s="5" t="s">
        <v>363</v>
      </c>
      <c r="I38" s="35" t="s">
        <v>430</v>
      </c>
      <c r="J38" s="5">
        <v>1</v>
      </c>
      <c r="K38" s="5">
        <v>1</v>
      </c>
      <c r="L38" s="6" t="s">
        <v>359</v>
      </c>
      <c r="M38" s="7" t="s">
        <v>360</v>
      </c>
      <c r="N38" s="36" t="s">
        <v>431</v>
      </c>
    </row>
    <row r="39" spans="1:14" x14ac:dyDescent="0.3">
      <c r="A39" s="3">
        <v>38</v>
      </c>
      <c r="B39" s="4"/>
      <c r="C39" s="4">
        <v>44988</v>
      </c>
      <c r="D39" s="4"/>
      <c r="E39" s="5" t="s">
        <v>432</v>
      </c>
      <c r="F39" s="4" t="s">
        <v>192</v>
      </c>
      <c r="G39" s="5" t="s">
        <v>179</v>
      </c>
      <c r="H39" s="5" t="s">
        <v>382</v>
      </c>
      <c r="I39" s="35" t="s">
        <v>358</v>
      </c>
      <c r="J39" s="5">
        <v>1</v>
      </c>
      <c r="K39" s="5">
        <v>1</v>
      </c>
      <c r="L39" s="6" t="s">
        <v>376</v>
      </c>
      <c r="M39" s="7" t="s">
        <v>360</v>
      </c>
      <c r="N39" s="36" t="s">
        <v>433</v>
      </c>
    </row>
    <row r="40" spans="1:14" x14ac:dyDescent="0.3">
      <c r="A40" s="3">
        <v>39</v>
      </c>
      <c r="B40" s="4"/>
      <c r="C40" s="4">
        <v>44989</v>
      </c>
      <c r="D40" s="4"/>
      <c r="E40" s="5" t="s">
        <v>432</v>
      </c>
      <c r="F40" s="4" t="s">
        <v>192</v>
      </c>
      <c r="G40" s="5" t="s">
        <v>165</v>
      </c>
      <c r="H40" s="5" t="s">
        <v>363</v>
      </c>
      <c r="I40" s="35" t="s">
        <v>358</v>
      </c>
      <c r="J40" s="5">
        <v>1</v>
      </c>
      <c r="K40" s="5">
        <v>1</v>
      </c>
      <c r="L40" s="6" t="s">
        <v>359</v>
      </c>
      <c r="M40" s="7" t="s">
        <v>360</v>
      </c>
      <c r="N40" s="36" t="s">
        <v>434</v>
      </c>
    </row>
    <row r="41" spans="1:14" x14ac:dyDescent="0.3">
      <c r="A41" s="3">
        <v>40</v>
      </c>
      <c r="B41" s="4"/>
      <c r="C41" s="4">
        <v>44991</v>
      </c>
      <c r="D41" s="4"/>
      <c r="E41" s="5" t="s">
        <v>432</v>
      </c>
      <c r="F41" s="4" t="s">
        <v>192</v>
      </c>
      <c r="G41" s="5" t="s">
        <v>165</v>
      </c>
      <c r="H41" s="5" t="s">
        <v>366</v>
      </c>
      <c r="I41" s="35" t="s">
        <v>435</v>
      </c>
      <c r="J41" s="5">
        <v>1</v>
      </c>
      <c r="K41" s="5">
        <v>1</v>
      </c>
      <c r="L41" s="6"/>
      <c r="M41" s="7" t="s">
        <v>360</v>
      </c>
      <c r="N41" s="36" t="s">
        <v>436</v>
      </c>
    </row>
    <row r="42" spans="1:14" x14ac:dyDescent="0.3">
      <c r="A42" s="3">
        <v>41</v>
      </c>
      <c r="B42" s="4"/>
      <c r="C42" s="4">
        <v>44991</v>
      </c>
      <c r="D42" s="4"/>
      <c r="E42" s="5" t="s">
        <v>432</v>
      </c>
      <c r="F42" s="4" t="s">
        <v>192</v>
      </c>
      <c r="G42" s="5" t="s">
        <v>165</v>
      </c>
      <c r="H42" s="5" t="s">
        <v>437</v>
      </c>
      <c r="I42" s="35" t="s">
        <v>438</v>
      </c>
      <c r="J42" s="5">
        <v>1</v>
      </c>
      <c r="K42" s="5">
        <v>1</v>
      </c>
      <c r="L42" s="6"/>
      <c r="M42" s="7" t="s">
        <v>360</v>
      </c>
      <c r="N42" s="36" t="s">
        <v>439</v>
      </c>
    </row>
    <row r="43" spans="1:14" x14ac:dyDescent="0.3">
      <c r="A43" s="3">
        <v>41</v>
      </c>
      <c r="B43" s="4">
        <v>44975</v>
      </c>
      <c r="C43" s="4">
        <v>44992</v>
      </c>
      <c r="D43" s="4"/>
      <c r="E43" s="5" t="s">
        <v>432</v>
      </c>
      <c r="F43" s="4" t="s">
        <v>192</v>
      </c>
      <c r="G43" s="5" t="s">
        <v>165</v>
      </c>
      <c r="H43" s="5" t="s">
        <v>357</v>
      </c>
      <c r="I43" s="35" t="s">
        <v>440</v>
      </c>
      <c r="J43" s="5">
        <v>1</v>
      </c>
      <c r="K43" s="5">
        <v>1</v>
      </c>
      <c r="L43" s="6" t="s">
        <v>359</v>
      </c>
      <c r="M43" s="7" t="s">
        <v>360</v>
      </c>
      <c r="N43" s="36" t="s">
        <v>441</v>
      </c>
    </row>
    <row r="44" spans="1:14" x14ac:dyDescent="0.3">
      <c r="A44" s="3">
        <v>42</v>
      </c>
      <c r="B44" s="4">
        <v>44996</v>
      </c>
      <c r="C44" s="4">
        <v>45000</v>
      </c>
      <c r="D44" s="4"/>
      <c r="E44" s="5" t="s">
        <v>432</v>
      </c>
      <c r="F44" s="4" t="s">
        <v>192</v>
      </c>
      <c r="G44" s="5" t="s">
        <v>165</v>
      </c>
      <c r="H44" s="5" t="s">
        <v>374</v>
      </c>
      <c r="I44" s="35" t="s">
        <v>117</v>
      </c>
      <c r="J44" s="5">
        <v>1</v>
      </c>
      <c r="K44" s="5">
        <v>1</v>
      </c>
      <c r="L44" s="6" t="s">
        <v>327</v>
      </c>
      <c r="M44" s="7" t="s">
        <v>360</v>
      </c>
      <c r="N44" s="36" t="s">
        <v>442</v>
      </c>
    </row>
    <row r="45" spans="1:14" x14ac:dyDescent="0.3">
      <c r="A45" s="3">
        <v>43</v>
      </c>
      <c r="B45" s="4">
        <v>44993</v>
      </c>
      <c r="C45" s="4">
        <v>45000</v>
      </c>
      <c r="D45" s="5"/>
      <c r="E45" s="5" t="s">
        <v>432</v>
      </c>
      <c r="F45" s="4" t="s">
        <v>192</v>
      </c>
      <c r="G45" s="5" t="s">
        <v>165</v>
      </c>
      <c r="H45" s="5" t="s">
        <v>384</v>
      </c>
      <c r="I45" s="35" t="s">
        <v>440</v>
      </c>
      <c r="J45" s="5">
        <v>1</v>
      </c>
      <c r="K45" s="5">
        <v>1</v>
      </c>
      <c r="L45" s="6" t="s">
        <v>359</v>
      </c>
      <c r="M45" s="7" t="s">
        <v>360</v>
      </c>
      <c r="N45" s="36" t="s">
        <v>443</v>
      </c>
    </row>
    <row r="46" spans="1:14" x14ac:dyDescent="0.3">
      <c r="A46" s="3">
        <v>44</v>
      </c>
      <c r="B46" s="4"/>
      <c r="C46" s="4">
        <v>45007</v>
      </c>
      <c r="D46" s="4"/>
      <c r="E46" s="5" t="s">
        <v>432</v>
      </c>
      <c r="F46" s="4" t="s">
        <v>192</v>
      </c>
      <c r="G46" s="5" t="s">
        <v>179</v>
      </c>
      <c r="H46" s="5" t="s">
        <v>382</v>
      </c>
      <c r="I46" s="35" t="s">
        <v>440</v>
      </c>
      <c r="J46" s="5">
        <v>1</v>
      </c>
      <c r="K46" s="5">
        <v>1</v>
      </c>
      <c r="L46" s="6" t="s">
        <v>376</v>
      </c>
      <c r="M46" s="7" t="s">
        <v>360</v>
      </c>
      <c r="N46" s="36" t="s">
        <v>444</v>
      </c>
    </row>
    <row r="47" spans="1:14" x14ac:dyDescent="0.3">
      <c r="A47" s="3">
        <v>45</v>
      </c>
      <c r="B47" s="9">
        <v>45001</v>
      </c>
      <c r="C47" s="9">
        <v>45007</v>
      </c>
      <c r="D47" s="9"/>
      <c r="E47" s="5" t="s">
        <v>432</v>
      </c>
      <c r="F47" s="4" t="s">
        <v>192</v>
      </c>
      <c r="G47" s="5" t="s">
        <v>165</v>
      </c>
      <c r="H47" s="5" t="s">
        <v>382</v>
      </c>
      <c r="I47" s="35" t="s">
        <v>440</v>
      </c>
      <c r="J47" s="5">
        <v>1</v>
      </c>
      <c r="K47" s="5">
        <v>1</v>
      </c>
      <c r="L47" s="18" t="s">
        <v>359</v>
      </c>
      <c r="M47" s="7" t="s">
        <v>360</v>
      </c>
      <c r="N47" s="36" t="s">
        <v>445</v>
      </c>
    </row>
    <row r="48" spans="1:14" x14ac:dyDescent="0.3">
      <c r="A48" s="3">
        <v>46</v>
      </c>
      <c r="B48" s="4">
        <v>45005</v>
      </c>
      <c r="C48" s="4">
        <v>45009</v>
      </c>
      <c r="D48" s="4"/>
      <c r="E48" s="5" t="s">
        <v>432</v>
      </c>
      <c r="F48" s="4" t="s">
        <v>192</v>
      </c>
      <c r="G48" s="5" t="s">
        <v>165</v>
      </c>
      <c r="H48" s="5" t="s">
        <v>382</v>
      </c>
      <c r="I48" s="35" t="s">
        <v>440</v>
      </c>
      <c r="J48" s="5">
        <v>1</v>
      </c>
      <c r="K48" s="5">
        <v>1</v>
      </c>
      <c r="L48" s="6" t="s">
        <v>359</v>
      </c>
      <c r="M48" s="7" t="s">
        <v>360</v>
      </c>
      <c r="N48" s="36" t="s">
        <v>446</v>
      </c>
    </row>
    <row r="49" spans="1:14" x14ac:dyDescent="0.3">
      <c r="A49" s="3">
        <v>47</v>
      </c>
      <c r="B49" s="4">
        <v>44994</v>
      </c>
      <c r="C49" s="16">
        <v>45012</v>
      </c>
      <c r="D49" s="16"/>
      <c r="E49" s="5" t="s">
        <v>432</v>
      </c>
      <c r="F49" s="4" t="s">
        <v>192</v>
      </c>
      <c r="G49" s="5" t="s">
        <v>165</v>
      </c>
      <c r="H49" s="5" t="s">
        <v>447</v>
      </c>
      <c r="I49" s="35" t="s">
        <v>448</v>
      </c>
      <c r="J49" s="5">
        <v>1</v>
      </c>
      <c r="K49" s="5">
        <v>1</v>
      </c>
      <c r="L49" s="6"/>
      <c r="M49" s="7" t="s">
        <v>360</v>
      </c>
      <c r="N49" s="36" t="s">
        <v>449</v>
      </c>
    </row>
    <row r="50" spans="1:14" x14ac:dyDescent="0.3">
      <c r="A50" s="3">
        <v>48</v>
      </c>
      <c r="B50" s="4"/>
      <c r="C50" s="4">
        <v>45015</v>
      </c>
      <c r="D50" s="5"/>
      <c r="E50" s="5" t="s">
        <v>432</v>
      </c>
      <c r="F50" s="4" t="s">
        <v>192</v>
      </c>
      <c r="G50" s="5" t="s">
        <v>179</v>
      </c>
      <c r="H50" s="5" t="s">
        <v>374</v>
      </c>
      <c r="I50" s="35" t="s">
        <v>117</v>
      </c>
      <c r="J50" s="5">
        <v>1</v>
      </c>
      <c r="K50" s="5">
        <v>1</v>
      </c>
      <c r="L50" s="6" t="s">
        <v>327</v>
      </c>
      <c r="M50" s="7" t="s">
        <v>360</v>
      </c>
      <c r="N50" s="36" t="s">
        <v>450</v>
      </c>
    </row>
    <row r="51" spans="1:14" x14ac:dyDescent="0.3">
      <c r="A51" s="3">
        <v>49</v>
      </c>
      <c r="B51" s="4"/>
      <c r="C51" s="16">
        <v>44996</v>
      </c>
      <c r="D51" s="16"/>
      <c r="E51" s="5" t="s">
        <v>432</v>
      </c>
      <c r="F51" s="4" t="s">
        <v>192</v>
      </c>
      <c r="G51" s="5" t="s">
        <v>165</v>
      </c>
      <c r="H51" s="5" t="s">
        <v>447</v>
      </c>
      <c r="I51" s="35" t="s">
        <v>451</v>
      </c>
      <c r="J51" s="5">
        <v>1</v>
      </c>
      <c r="K51" s="5">
        <v>1</v>
      </c>
      <c r="L51" s="6"/>
      <c r="M51" s="7" t="s">
        <v>360</v>
      </c>
      <c r="N51" s="36" t="s">
        <v>452</v>
      </c>
    </row>
    <row r="52" spans="1:14" x14ac:dyDescent="0.3">
      <c r="A52" s="3">
        <v>50</v>
      </c>
      <c r="B52" s="4"/>
      <c r="C52" s="4">
        <v>45005</v>
      </c>
      <c r="D52" s="5"/>
      <c r="E52" s="5" t="s">
        <v>432</v>
      </c>
      <c r="F52" s="4" t="s">
        <v>192</v>
      </c>
      <c r="G52" s="5" t="s">
        <v>179</v>
      </c>
      <c r="H52" s="5" t="s">
        <v>374</v>
      </c>
      <c r="I52" s="35" t="s">
        <v>375</v>
      </c>
      <c r="J52" s="5">
        <v>1</v>
      </c>
      <c r="K52" s="5">
        <v>1</v>
      </c>
      <c r="L52" s="6" t="s">
        <v>327</v>
      </c>
      <c r="M52" s="7" t="s">
        <v>360</v>
      </c>
      <c r="N52" s="36" t="s">
        <v>453</v>
      </c>
    </row>
    <row r="53" spans="1:14" x14ac:dyDescent="0.3">
      <c r="A53" s="3">
        <v>51</v>
      </c>
      <c r="B53" s="4"/>
      <c r="C53" s="4">
        <v>45019</v>
      </c>
      <c r="D53" s="4"/>
      <c r="E53" s="5" t="s">
        <v>454</v>
      </c>
      <c r="F53" s="4" t="s">
        <v>192</v>
      </c>
      <c r="G53" s="5" t="s">
        <v>165</v>
      </c>
      <c r="H53" s="5" t="s">
        <v>357</v>
      </c>
      <c r="I53" s="35" t="s">
        <v>440</v>
      </c>
      <c r="J53" s="5">
        <v>1</v>
      </c>
      <c r="K53" s="5">
        <v>1</v>
      </c>
      <c r="L53" s="6" t="s">
        <v>359</v>
      </c>
      <c r="M53" s="7" t="s">
        <v>360</v>
      </c>
      <c r="N53" s="36" t="s">
        <v>455</v>
      </c>
    </row>
    <row r="54" spans="1:14" x14ac:dyDescent="0.3">
      <c r="A54" s="3">
        <v>52</v>
      </c>
      <c r="B54" s="4"/>
      <c r="C54" s="4">
        <v>45020</v>
      </c>
      <c r="D54" s="4"/>
      <c r="E54" s="5" t="s">
        <v>454</v>
      </c>
      <c r="F54" s="4" t="s">
        <v>192</v>
      </c>
      <c r="G54" s="5" t="s">
        <v>165</v>
      </c>
      <c r="H54" s="5" t="s">
        <v>382</v>
      </c>
      <c r="I54" s="35" t="s">
        <v>456</v>
      </c>
      <c r="J54" s="5">
        <v>1</v>
      </c>
      <c r="K54" s="5">
        <v>1</v>
      </c>
      <c r="L54" s="6" t="s">
        <v>331</v>
      </c>
      <c r="M54" s="7" t="s">
        <v>360</v>
      </c>
      <c r="N54" s="36" t="s">
        <v>457</v>
      </c>
    </row>
    <row r="55" spans="1:14" x14ac:dyDescent="0.3">
      <c r="A55" s="3">
        <v>53</v>
      </c>
      <c r="B55" s="4"/>
      <c r="C55" s="4">
        <v>45033</v>
      </c>
      <c r="D55" s="5"/>
      <c r="E55" s="5" t="s">
        <v>454</v>
      </c>
      <c r="F55" s="4" t="s">
        <v>192</v>
      </c>
      <c r="G55" s="5" t="s">
        <v>179</v>
      </c>
      <c r="H55" s="5" t="s">
        <v>66</v>
      </c>
      <c r="I55" s="35" t="s">
        <v>458</v>
      </c>
      <c r="J55" s="5">
        <v>1</v>
      </c>
      <c r="K55" s="5">
        <v>1</v>
      </c>
      <c r="L55" s="6" t="s">
        <v>329</v>
      </c>
      <c r="M55" s="7" t="s">
        <v>360</v>
      </c>
      <c r="N55" s="36" t="s">
        <v>459</v>
      </c>
    </row>
    <row r="56" spans="1:14" x14ac:dyDescent="0.3">
      <c r="A56" s="3">
        <v>54</v>
      </c>
      <c r="B56" s="4">
        <v>45020</v>
      </c>
      <c r="C56" s="16">
        <v>45033</v>
      </c>
      <c r="D56" s="16"/>
      <c r="E56" s="5" t="s">
        <v>454</v>
      </c>
      <c r="F56" s="4" t="s">
        <v>192</v>
      </c>
      <c r="G56" s="5" t="s">
        <v>179</v>
      </c>
      <c r="H56" s="5" t="s">
        <v>397</v>
      </c>
      <c r="I56" s="35" t="s">
        <v>400</v>
      </c>
      <c r="J56" s="5">
        <v>1</v>
      </c>
      <c r="K56" s="5">
        <v>1</v>
      </c>
      <c r="L56" s="6" t="s">
        <v>329</v>
      </c>
      <c r="M56" s="7" t="s">
        <v>360</v>
      </c>
      <c r="N56" s="36" t="s">
        <v>460</v>
      </c>
    </row>
    <row r="57" spans="1:14" x14ac:dyDescent="0.3">
      <c r="A57" s="19">
        <v>55</v>
      </c>
      <c r="B57" s="20"/>
      <c r="C57" s="20">
        <v>45034</v>
      </c>
      <c r="D57" s="20"/>
      <c r="E57" s="21" t="s">
        <v>454</v>
      </c>
      <c r="F57" s="33" t="s">
        <v>192</v>
      </c>
      <c r="G57" s="21" t="s">
        <v>165</v>
      </c>
      <c r="H57" s="21" t="s">
        <v>461</v>
      </c>
      <c r="I57" s="21" t="s">
        <v>462</v>
      </c>
      <c r="J57" s="21">
        <v>1</v>
      </c>
      <c r="K57" s="21">
        <v>1</v>
      </c>
      <c r="L57" s="22" t="s">
        <v>329</v>
      </c>
      <c r="M57" s="22" t="s">
        <v>360</v>
      </c>
      <c r="N57" s="36" t="s">
        <v>463</v>
      </c>
    </row>
    <row r="58" spans="1:14" x14ac:dyDescent="0.3">
      <c r="A58" s="3">
        <v>56</v>
      </c>
      <c r="B58" s="9"/>
      <c r="C58" s="9">
        <v>45034</v>
      </c>
      <c r="D58" s="9"/>
      <c r="E58" s="5" t="s">
        <v>454</v>
      </c>
      <c r="F58" s="4" t="s">
        <v>192</v>
      </c>
      <c r="G58" s="5" t="s">
        <v>165</v>
      </c>
      <c r="H58" s="5" t="s">
        <v>357</v>
      </c>
      <c r="I58" s="35" t="s">
        <v>440</v>
      </c>
      <c r="J58" s="5">
        <v>1</v>
      </c>
      <c r="K58" s="5">
        <v>1</v>
      </c>
      <c r="L58" s="7" t="s">
        <v>330</v>
      </c>
      <c r="M58" s="7" t="s">
        <v>360</v>
      </c>
      <c r="N58" s="36" t="s">
        <v>464</v>
      </c>
    </row>
    <row r="59" spans="1:14" x14ac:dyDescent="0.3">
      <c r="A59" s="3">
        <v>57</v>
      </c>
      <c r="B59" s="16"/>
      <c r="C59" s="9">
        <v>45034</v>
      </c>
      <c r="D59" s="16"/>
      <c r="E59" s="5" t="s">
        <v>454</v>
      </c>
      <c r="F59" s="4" t="s">
        <v>192</v>
      </c>
      <c r="G59" s="5" t="s">
        <v>165</v>
      </c>
      <c r="H59" s="5" t="s">
        <v>357</v>
      </c>
      <c r="I59" s="35" t="s">
        <v>440</v>
      </c>
      <c r="J59" s="5">
        <v>1</v>
      </c>
      <c r="K59" s="5">
        <v>1</v>
      </c>
      <c r="L59" s="7" t="s">
        <v>330</v>
      </c>
      <c r="M59" s="7" t="s">
        <v>360</v>
      </c>
      <c r="N59" s="36" t="s">
        <v>465</v>
      </c>
    </row>
    <row r="60" spans="1:14" x14ac:dyDescent="0.3">
      <c r="A60" s="23">
        <v>58</v>
      </c>
      <c r="B60" s="24"/>
      <c r="C60" s="24">
        <v>45036</v>
      </c>
      <c r="D60" s="24"/>
      <c r="E60" s="25" t="s">
        <v>454</v>
      </c>
      <c r="F60" s="34" t="s">
        <v>192</v>
      </c>
      <c r="G60" s="25" t="s">
        <v>165</v>
      </c>
      <c r="H60" s="25" t="s">
        <v>357</v>
      </c>
      <c r="I60" s="25" t="s">
        <v>466</v>
      </c>
      <c r="J60" s="25">
        <v>1</v>
      </c>
      <c r="K60" s="25">
        <v>1</v>
      </c>
      <c r="L60" s="26" t="s">
        <v>467</v>
      </c>
      <c r="M60" s="26" t="s">
        <v>360</v>
      </c>
      <c r="N60" s="36" t="s">
        <v>468</v>
      </c>
    </row>
    <row r="61" spans="1:14" x14ac:dyDescent="0.3">
      <c r="A61" s="3">
        <v>59</v>
      </c>
      <c r="B61" s="16"/>
      <c r="C61" s="16">
        <v>45037</v>
      </c>
      <c r="D61" s="16"/>
      <c r="E61" s="5" t="s">
        <v>454</v>
      </c>
      <c r="F61" s="4" t="s">
        <v>192</v>
      </c>
      <c r="G61" s="5" t="s">
        <v>165</v>
      </c>
      <c r="H61" s="5" t="s">
        <v>357</v>
      </c>
      <c r="I61" s="35" t="s">
        <v>466</v>
      </c>
      <c r="J61" s="5">
        <v>1</v>
      </c>
      <c r="K61" s="5">
        <v>1</v>
      </c>
      <c r="L61" s="7" t="s">
        <v>467</v>
      </c>
      <c r="M61" s="7" t="s">
        <v>360</v>
      </c>
      <c r="N61" s="36" t="s">
        <v>469</v>
      </c>
    </row>
    <row r="62" spans="1:14" x14ac:dyDescent="0.3">
      <c r="A62" s="3">
        <v>60</v>
      </c>
      <c r="B62" s="4"/>
      <c r="C62" s="4">
        <v>45037</v>
      </c>
      <c r="D62" s="4"/>
      <c r="E62" s="5" t="s">
        <v>454</v>
      </c>
      <c r="F62" s="4" t="s">
        <v>192</v>
      </c>
      <c r="G62" s="5" t="s">
        <v>165</v>
      </c>
      <c r="H62" s="5" t="s">
        <v>357</v>
      </c>
      <c r="I62" s="35" t="s">
        <v>470</v>
      </c>
      <c r="J62" s="5">
        <v>1</v>
      </c>
      <c r="K62" s="5">
        <v>1</v>
      </c>
      <c r="L62" s="7" t="s">
        <v>332</v>
      </c>
      <c r="M62" s="7" t="s">
        <v>360</v>
      </c>
      <c r="N62" s="36" t="s">
        <v>471</v>
      </c>
    </row>
    <row r="63" spans="1:14" x14ac:dyDescent="0.3">
      <c r="A63" s="3">
        <v>61</v>
      </c>
      <c r="B63" s="4">
        <v>45020</v>
      </c>
      <c r="C63" s="4">
        <v>45042</v>
      </c>
      <c r="D63" s="4"/>
      <c r="E63" s="5" t="s">
        <v>454</v>
      </c>
      <c r="F63" s="4" t="s">
        <v>192</v>
      </c>
      <c r="G63" s="5" t="s">
        <v>165</v>
      </c>
      <c r="H63" s="5" t="s">
        <v>461</v>
      </c>
      <c r="I63" s="35" t="s">
        <v>462</v>
      </c>
      <c r="J63" s="5">
        <v>1</v>
      </c>
      <c r="K63" s="5">
        <v>1</v>
      </c>
      <c r="L63" s="7" t="s">
        <v>329</v>
      </c>
      <c r="M63" s="7" t="s">
        <v>360</v>
      </c>
      <c r="N63" s="36" t="s">
        <v>472</v>
      </c>
    </row>
    <row r="64" spans="1:14" x14ac:dyDescent="0.3">
      <c r="A64" s="3">
        <v>62</v>
      </c>
      <c r="B64" s="16"/>
      <c r="C64" s="16">
        <v>45048</v>
      </c>
      <c r="D64" s="16"/>
      <c r="E64" s="5" t="s">
        <v>473</v>
      </c>
      <c r="F64" s="4" t="s">
        <v>192</v>
      </c>
      <c r="G64" s="5" t="s">
        <v>165</v>
      </c>
      <c r="H64" s="5" t="s">
        <v>447</v>
      </c>
      <c r="I64" s="35" t="s">
        <v>474</v>
      </c>
      <c r="J64" s="5">
        <v>1</v>
      </c>
      <c r="K64" s="5">
        <v>1</v>
      </c>
      <c r="L64" s="7"/>
      <c r="M64" s="7" t="s">
        <v>360</v>
      </c>
      <c r="N64" s="36" t="s">
        <v>475</v>
      </c>
    </row>
    <row r="65" spans="1:14" x14ac:dyDescent="0.3">
      <c r="A65" s="3">
        <v>63</v>
      </c>
      <c r="B65" s="16">
        <v>44928</v>
      </c>
      <c r="C65" s="16">
        <v>45048</v>
      </c>
      <c r="D65" s="16"/>
      <c r="E65" s="5" t="s">
        <v>473</v>
      </c>
      <c r="F65" s="4" t="s">
        <v>192</v>
      </c>
      <c r="G65" s="5" t="s">
        <v>165</v>
      </c>
      <c r="H65" s="5" t="s">
        <v>476</v>
      </c>
      <c r="I65" s="35" t="s">
        <v>477</v>
      </c>
      <c r="J65" s="5">
        <v>1</v>
      </c>
      <c r="K65" s="5">
        <v>1</v>
      </c>
      <c r="L65" s="7"/>
      <c r="M65" s="7" t="s">
        <v>360</v>
      </c>
      <c r="N65" s="36" t="s">
        <v>478</v>
      </c>
    </row>
    <row r="66" spans="1:14" x14ac:dyDescent="0.3">
      <c r="A66" s="3">
        <v>64</v>
      </c>
      <c r="B66" s="4"/>
      <c r="C66" s="4">
        <v>45049</v>
      </c>
      <c r="D66" s="4"/>
      <c r="E66" s="5" t="s">
        <v>473</v>
      </c>
      <c r="F66" s="4" t="s">
        <v>192</v>
      </c>
      <c r="G66" s="5" t="s">
        <v>165</v>
      </c>
      <c r="H66" s="5" t="s">
        <v>357</v>
      </c>
      <c r="I66" s="35" t="s">
        <v>440</v>
      </c>
      <c r="J66" s="5">
        <v>1</v>
      </c>
      <c r="K66" s="5">
        <v>1</v>
      </c>
      <c r="L66" s="6" t="s">
        <v>330</v>
      </c>
      <c r="M66" s="7" t="s">
        <v>479</v>
      </c>
      <c r="N66" s="36" t="s">
        <v>480</v>
      </c>
    </row>
    <row r="67" spans="1:14" x14ac:dyDescent="0.3">
      <c r="A67" s="3">
        <v>65</v>
      </c>
      <c r="B67" s="27">
        <v>41003</v>
      </c>
      <c r="C67" s="4">
        <v>45049</v>
      </c>
      <c r="D67" s="27"/>
      <c r="E67" s="5" t="s">
        <v>473</v>
      </c>
      <c r="F67" s="4" t="s">
        <v>192</v>
      </c>
      <c r="G67" s="5" t="s">
        <v>165</v>
      </c>
      <c r="H67" s="5" t="s">
        <v>374</v>
      </c>
      <c r="I67" s="35" t="s">
        <v>481</v>
      </c>
      <c r="J67" s="5">
        <v>1</v>
      </c>
      <c r="K67" s="5">
        <v>1</v>
      </c>
      <c r="L67" s="18" t="s">
        <v>327</v>
      </c>
      <c r="M67" s="7" t="s">
        <v>360</v>
      </c>
      <c r="N67" s="36" t="s">
        <v>482</v>
      </c>
    </row>
    <row r="68" spans="1:14" x14ac:dyDescent="0.3">
      <c r="A68" s="3">
        <v>66</v>
      </c>
      <c r="B68" s="4"/>
      <c r="C68" s="4">
        <v>45052</v>
      </c>
      <c r="D68" s="4"/>
      <c r="E68" s="5" t="s">
        <v>473</v>
      </c>
      <c r="F68" s="4" t="s">
        <v>192</v>
      </c>
      <c r="G68" s="5" t="s">
        <v>165</v>
      </c>
      <c r="H68" s="5" t="s">
        <v>357</v>
      </c>
      <c r="I68" s="35" t="s">
        <v>440</v>
      </c>
      <c r="J68" s="5">
        <v>1</v>
      </c>
      <c r="K68" s="5">
        <v>1</v>
      </c>
      <c r="L68" s="6" t="s">
        <v>330</v>
      </c>
      <c r="M68" s="7" t="s">
        <v>479</v>
      </c>
      <c r="N68" s="36" t="s">
        <v>483</v>
      </c>
    </row>
    <row r="69" spans="1:14" x14ac:dyDescent="0.3">
      <c r="A69" s="3">
        <f>+A68+1</f>
        <v>67</v>
      </c>
      <c r="B69" s="4"/>
      <c r="C69" s="4">
        <v>45052</v>
      </c>
      <c r="D69" s="4"/>
      <c r="E69" s="5" t="s">
        <v>473</v>
      </c>
      <c r="F69" s="4" t="s">
        <v>192</v>
      </c>
      <c r="G69" s="5" t="s">
        <v>165</v>
      </c>
      <c r="H69" s="5" t="s">
        <v>357</v>
      </c>
      <c r="I69" s="35" t="s">
        <v>440</v>
      </c>
      <c r="J69" s="5">
        <v>1</v>
      </c>
      <c r="K69" s="5">
        <v>1</v>
      </c>
      <c r="L69" s="6" t="s">
        <v>330</v>
      </c>
      <c r="M69" s="7" t="s">
        <v>479</v>
      </c>
      <c r="N69" s="36" t="s">
        <v>484</v>
      </c>
    </row>
    <row r="70" spans="1:14" x14ac:dyDescent="0.3">
      <c r="A70" s="3">
        <f>+A69+1</f>
        <v>68</v>
      </c>
      <c r="B70" s="4">
        <v>45030</v>
      </c>
      <c r="C70" s="4">
        <v>45054</v>
      </c>
      <c r="D70" s="4"/>
      <c r="E70" s="5" t="s">
        <v>473</v>
      </c>
      <c r="F70" s="4" t="s">
        <v>192</v>
      </c>
      <c r="G70" s="5" t="s">
        <v>165</v>
      </c>
      <c r="H70" s="5" t="s">
        <v>390</v>
      </c>
      <c r="I70" s="35" t="s">
        <v>485</v>
      </c>
      <c r="J70" s="5">
        <v>1</v>
      </c>
      <c r="K70" s="5">
        <v>1</v>
      </c>
      <c r="L70" s="6" t="s">
        <v>328</v>
      </c>
      <c r="M70" s="7" t="s">
        <v>360</v>
      </c>
      <c r="N70" s="36" t="s">
        <v>486</v>
      </c>
    </row>
    <row r="71" spans="1:14" x14ac:dyDescent="0.3">
      <c r="A71" s="3">
        <f>+A70+1</f>
        <v>69</v>
      </c>
      <c r="B71" s="4">
        <v>45000</v>
      </c>
      <c r="C71" s="4">
        <v>45055</v>
      </c>
      <c r="D71" s="4"/>
      <c r="E71" s="5" t="s">
        <v>473</v>
      </c>
      <c r="F71" s="4" t="s">
        <v>192</v>
      </c>
      <c r="G71" s="5" t="s">
        <v>179</v>
      </c>
      <c r="H71" s="5" t="s">
        <v>418</v>
      </c>
      <c r="I71" s="35" t="s">
        <v>487</v>
      </c>
      <c r="J71" s="5">
        <v>1</v>
      </c>
      <c r="K71" s="5">
        <v>1</v>
      </c>
      <c r="L71" s="6" t="s">
        <v>327</v>
      </c>
      <c r="M71" s="7" t="s">
        <v>360</v>
      </c>
      <c r="N71" s="36" t="s">
        <v>488</v>
      </c>
    </row>
    <row r="72" spans="1:14" x14ac:dyDescent="0.3">
      <c r="A72" s="3">
        <f>+A71+1</f>
        <v>70</v>
      </c>
      <c r="B72" s="4"/>
      <c r="C72" s="4">
        <v>45037</v>
      </c>
      <c r="D72" s="4"/>
      <c r="E72" s="5" t="s">
        <v>454</v>
      </c>
      <c r="F72" s="4" t="s">
        <v>192</v>
      </c>
      <c r="G72" s="5" t="s">
        <v>165</v>
      </c>
      <c r="H72" s="5" t="s">
        <v>357</v>
      </c>
      <c r="I72" s="35" t="s">
        <v>489</v>
      </c>
      <c r="J72" s="5">
        <v>1</v>
      </c>
      <c r="K72" s="5">
        <v>1</v>
      </c>
      <c r="L72" s="6"/>
      <c r="M72" s="7" t="s">
        <v>360</v>
      </c>
      <c r="N72" s="36" t="s">
        <v>490</v>
      </c>
    </row>
    <row r="73" spans="1:14" x14ac:dyDescent="0.3">
      <c r="A73" s="3">
        <f>+A72+1</f>
        <v>71</v>
      </c>
      <c r="B73" s="4"/>
      <c r="C73" s="4">
        <v>45049</v>
      </c>
      <c r="D73" s="4"/>
      <c r="E73" s="28" t="s">
        <v>473</v>
      </c>
      <c r="F73" s="4" t="s">
        <v>192</v>
      </c>
      <c r="G73" s="5" t="s">
        <v>165</v>
      </c>
      <c r="H73" s="5" t="s">
        <v>357</v>
      </c>
      <c r="I73" s="35" t="s">
        <v>456</v>
      </c>
      <c r="J73" s="5">
        <v>1</v>
      </c>
      <c r="K73" s="5">
        <v>1</v>
      </c>
      <c r="L73" s="6" t="s">
        <v>331</v>
      </c>
      <c r="M73" s="7" t="s">
        <v>360</v>
      </c>
      <c r="N73" s="36" t="s">
        <v>491</v>
      </c>
    </row>
    <row r="74" spans="1:14" x14ac:dyDescent="0.3">
      <c r="A74" s="3"/>
      <c r="B74" s="4"/>
      <c r="C74" s="5"/>
      <c r="D74" s="5"/>
      <c r="E74" s="5"/>
      <c r="F74" s="5"/>
      <c r="G74" s="5"/>
      <c r="H74" s="5"/>
      <c r="I74" s="35"/>
      <c r="J74" s="5"/>
      <c r="K74" s="5"/>
      <c r="L74" s="6"/>
      <c r="M74" s="7"/>
      <c r="N74" s="36"/>
    </row>
    <row r="75" spans="1:14" x14ac:dyDescent="0.3">
      <c r="A75" s="3"/>
      <c r="B75" s="4"/>
      <c r="C75" s="4"/>
      <c r="D75" s="4"/>
      <c r="E75" s="5"/>
      <c r="F75" s="5"/>
      <c r="G75" s="5"/>
      <c r="H75" s="5"/>
      <c r="I75" s="35"/>
      <c r="J75" s="5"/>
      <c r="K75" s="5"/>
      <c r="L75" s="6"/>
      <c r="M75" s="7"/>
      <c r="N75" s="36"/>
    </row>
    <row r="76" spans="1:14" x14ac:dyDescent="0.3">
      <c r="A76" s="3"/>
      <c r="B76" s="4"/>
      <c r="C76" s="4"/>
      <c r="D76" s="4"/>
      <c r="E76" s="5"/>
      <c r="F76" s="5"/>
      <c r="G76" s="5"/>
      <c r="H76" s="5"/>
      <c r="I76" s="35"/>
      <c r="J76" s="5"/>
      <c r="K76" s="5"/>
      <c r="L76" s="6"/>
      <c r="M76" s="7"/>
      <c r="N76" s="36"/>
    </row>
    <row r="77" spans="1:14" x14ac:dyDescent="0.3">
      <c r="A77" s="3"/>
      <c r="B77" s="4"/>
      <c r="C77" s="4"/>
      <c r="D77" s="4"/>
      <c r="E77" s="5"/>
      <c r="F77" s="5"/>
      <c r="G77" s="5"/>
      <c r="H77" s="5"/>
      <c r="I77" s="35"/>
      <c r="J77" s="5"/>
      <c r="K77" s="5"/>
      <c r="L77" s="6"/>
      <c r="M77" s="7"/>
      <c r="N77" s="36"/>
    </row>
    <row r="78" spans="1:14" x14ac:dyDescent="0.3">
      <c r="A78" s="3"/>
      <c r="B78" s="4"/>
      <c r="C78" s="4"/>
      <c r="D78" s="4"/>
      <c r="E78" s="5"/>
      <c r="F78" s="5"/>
      <c r="G78" s="5"/>
      <c r="H78" s="5"/>
      <c r="I78" s="35"/>
      <c r="J78" s="5"/>
      <c r="K78" s="5"/>
      <c r="L78" s="6"/>
      <c r="M78" s="7"/>
      <c r="N78" s="36"/>
    </row>
    <row r="79" spans="1:14" x14ac:dyDescent="0.3">
      <c r="A79" s="3"/>
      <c r="B79" s="4"/>
      <c r="C79" s="4"/>
      <c r="D79" s="4"/>
      <c r="E79" s="5"/>
      <c r="F79" s="5"/>
      <c r="G79" s="5"/>
      <c r="H79" s="5"/>
      <c r="I79" s="35"/>
      <c r="J79" s="5"/>
      <c r="K79" s="5"/>
      <c r="L79" s="6"/>
      <c r="M79" s="7"/>
      <c r="N79" s="36"/>
    </row>
    <row r="80" spans="1:14" x14ac:dyDescent="0.3">
      <c r="A80" s="3"/>
      <c r="B80" s="4"/>
      <c r="C80" s="4"/>
      <c r="D80" s="4"/>
      <c r="E80" s="5"/>
      <c r="F80" s="5"/>
      <c r="G80" s="5"/>
      <c r="H80" s="5"/>
      <c r="I80" s="35"/>
      <c r="J80" s="5"/>
      <c r="K80" s="5"/>
      <c r="L80" s="6"/>
      <c r="M80" s="7"/>
      <c r="N80" s="36"/>
    </row>
    <row r="81" spans="1:14" x14ac:dyDescent="0.3">
      <c r="A81" s="3"/>
      <c r="B81" s="4"/>
      <c r="C81" s="4"/>
      <c r="D81" s="4"/>
      <c r="E81" s="5"/>
      <c r="F81" s="5"/>
      <c r="G81" s="5"/>
      <c r="H81" s="5"/>
      <c r="I81" s="35"/>
      <c r="J81" s="5"/>
      <c r="K81" s="5"/>
      <c r="L81" s="6"/>
      <c r="M81" s="7"/>
      <c r="N81" s="36"/>
    </row>
    <row r="82" spans="1:14" x14ac:dyDescent="0.3">
      <c r="A82" s="3"/>
      <c r="B82" s="4"/>
      <c r="C82" s="4"/>
      <c r="D82" s="4"/>
      <c r="E82" s="5"/>
      <c r="F82" s="5"/>
      <c r="G82" s="5"/>
      <c r="H82" s="5"/>
      <c r="I82" s="35"/>
      <c r="J82" s="5"/>
      <c r="K82" s="5"/>
      <c r="L82" s="29"/>
      <c r="M82" s="7"/>
      <c r="N82" s="36"/>
    </row>
    <row r="83" spans="1:14" x14ac:dyDescent="0.3">
      <c r="A83" s="3"/>
      <c r="B83" s="4"/>
      <c r="C83" s="4"/>
      <c r="D83" s="4"/>
      <c r="E83" s="5"/>
      <c r="F83" s="5"/>
      <c r="G83" s="5"/>
      <c r="H83" s="5"/>
      <c r="I83" s="35"/>
      <c r="J83" s="5"/>
      <c r="K83" s="5"/>
      <c r="L83" s="6"/>
      <c r="M83" s="7"/>
      <c r="N83" s="36"/>
    </row>
    <row r="84" spans="1:14" x14ac:dyDescent="0.3">
      <c r="A84" s="3"/>
      <c r="B84" s="4"/>
      <c r="C84" s="4"/>
      <c r="D84" s="4"/>
      <c r="E84" s="5"/>
      <c r="F84" s="5"/>
      <c r="G84" s="5"/>
      <c r="H84" s="5"/>
      <c r="I84" s="35"/>
      <c r="J84" s="5"/>
      <c r="K84" s="5"/>
      <c r="L84" s="6"/>
      <c r="M84" s="7"/>
      <c r="N84" s="36"/>
    </row>
    <row r="85" spans="1:14" x14ac:dyDescent="0.3">
      <c r="A85" s="3"/>
      <c r="B85" s="4"/>
      <c r="C85" s="4"/>
      <c r="D85" s="4"/>
      <c r="E85" s="5"/>
      <c r="F85" s="5"/>
      <c r="G85" s="5"/>
      <c r="H85" s="5"/>
      <c r="I85" s="35"/>
      <c r="J85" s="5"/>
      <c r="K85" s="5"/>
      <c r="L85" s="6"/>
      <c r="M85" s="7"/>
      <c r="N85" s="36"/>
    </row>
    <row r="86" spans="1:14" x14ac:dyDescent="0.3">
      <c r="A86" s="3"/>
      <c r="B86" s="4"/>
      <c r="C86" s="4"/>
      <c r="D86" s="4"/>
      <c r="E86" s="5"/>
      <c r="F86" s="5"/>
      <c r="G86" s="5"/>
      <c r="H86" s="5"/>
      <c r="I86" s="35"/>
      <c r="J86" s="5"/>
      <c r="K86" s="5"/>
      <c r="L86" s="6"/>
      <c r="M86" s="7"/>
      <c r="N86" s="36"/>
    </row>
    <row r="87" spans="1:14" x14ac:dyDescent="0.3">
      <c r="A87" s="3"/>
      <c r="B87" s="4"/>
      <c r="C87" s="4"/>
      <c r="D87" s="4"/>
      <c r="E87" s="5"/>
      <c r="F87" s="5"/>
      <c r="G87" s="5"/>
      <c r="H87" s="5"/>
      <c r="I87" s="35"/>
      <c r="J87" s="5"/>
      <c r="K87" s="5"/>
      <c r="L87" s="6"/>
      <c r="M87" s="7"/>
      <c r="N87" s="36"/>
    </row>
    <row r="88" spans="1:14" x14ac:dyDescent="0.3">
      <c r="A88" s="3"/>
      <c r="B88" s="4"/>
      <c r="C88" s="4"/>
      <c r="D88" s="4"/>
      <c r="E88" s="5"/>
      <c r="F88" s="5"/>
      <c r="G88" s="5"/>
      <c r="H88" s="5"/>
      <c r="I88" s="35"/>
      <c r="J88" s="5"/>
      <c r="K88" s="5"/>
      <c r="L88" s="6"/>
      <c r="M88" s="7"/>
      <c r="N88" s="36"/>
    </row>
    <row r="89" spans="1:14" x14ac:dyDescent="0.3">
      <c r="A89" s="3"/>
      <c r="B89" s="4"/>
      <c r="C89" s="4"/>
      <c r="D89" s="4"/>
      <c r="E89" s="5"/>
      <c r="F89" s="5"/>
      <c r="G89" s="5"/>
      <c r="H89" s="5"/>
      <c r="I89" s="35"/>
      <c r="J89" s="5"/>
      <c r="K89" s="5"/>
      <c r="L89" s="6"/>
      <c r="M89" s="7"/>
      <c r="N89" s="36"/>
    </row>
    <row r="90" spans="1:14" x14ac:dyDescent="0.3">
      <c r="A90" s="3"/>
      <c r="B90" s="4"/>
      <c r="C90" s="4"/>
      <c r="D90" s="4"/>
      <c r="E90" s="5"/>
      <c r="F90" s="5"/>
      <c r="G90" s="5"/>
      <c r="H90" s="5"/>
      <c r="I90" s="35"/>
      <c r="J90" s="5"/>
      <c r="K90" s="5"/>
      <c r="L90" s="6"/>
      <c r="M90" s="7"/>
      <c r="N90" s="36"/>
    </row>
    <row r="91" spans="1:14" x14ac:dyDescent="0.3">
      <c r="A91" s="3"/>
      <c r="B91" s="4"/>
      <c r="C91" s="4"/>
      <c r="D91" s="4"/>
      <c r="E91" s="5"/>
      <c r="F91" s="5"/>
      <c r="G91" s="5"/>
      <c r="H91" s="5"/>
      <c r="I91" s="35"/>
      <c r="J91" s="5"/>
      <c r="K91" s="5"/>
      <c r="L91" s="6"/>
      <c r="M91" s="7"/>
      <c r="N91" s="36"/>
    </row>
    <row r="92" spans="1:14" x14ac:dyDescent="0.3">
      <c r="A92" s="3"/>
      <c r="B92" s="30"/>
      <c r="C92" s="30"/>
      <c r="D92" s="30"/>
      <c r="E92" s="28"/>
      <c r="F92" s="28"/>
      <c r="G92" s="5"/>
      <c r="H92" s="5"/>
      <c r="I92" s="35"/>
      <c r="J92" s="28"/>
      <c r="K92" s="28"/>
      <c r="L92" s="6"/>
      <c r="M92" s="31"/>
      <c r="N92" s="36"/>
    </row>
    <row r="93" spans="1:14" x14ac:dyDescent="0.3">
      <c r="A93" s="3"/>
      <c r="B93" s="30"/>
      <c r="C93" s="30"/>
      <c r="D93" s="30"/>
      <c r="E93" s="28"/>
      <c r="F93" s="28"/>
      <c r="G93" s="5"/>
      <c r="H93" s="5"/>
      <c r="I93" s="35"/>
      <c r="J93" s="28"/>
      <c r="K93" s="28"/>
      <c r="L93" s="18"/>
      <c r="M93" s="31"/>
      <c r="N93" s="36"/>
    </row>
    <row r="94" spans="1:14" x14ac:dyDescent="0.3">
      <c r="A94" s="3"/>
      <c r="B94" s="30"/>
      <c r="C94" s="30"/>
      <c r="D94" s="30"/>
      <c r="E94" s="28"/>
      <c r="F94" s="28"/>
      <c r="G94" s="5"/>
      <c r="H94" s="5"/>
      <c r="I94" s="35"/>
      <c r="J94" s="28"/>
      <c r="K94" s="28"/>
      <c r="L94" s="6"/>
      <c r="M94" s="31"/>
      <c r="N94" s="36"/>
    </row>
    <row r="95" spans="1:14" x14ac:dyDescent="0.3">
      <c r="A95" s="3"/>
      <c r="B95" s="30"/>
      <c r="C95" s="30"/>
      <c r="D95" s="30"/>
      <c r="E95" s="28"/>
      <c r="F95" s="28"/>
      <c r="G95" s="5"/>
      <c r="H95" s="5"/>
      <c r="I95" s="35"/>
      <c r="J95" s="28"/>
      <c r="K95" s="28"/>
      <c r="L95" s="6"/>
      <c r="M95" s="31"/>
      <c r="N95" s="36"/>
    </row>
    <row r="96" spans="1:14" x14ac:dyDescent="0.3">
      <c r="A96" s="3"/>
      <c r="B96" s="30"/>
      <c r="C96" s="30"/>
      <c r="D96" s="30"/>
      <c r="E96" s="28"/>
      <c r="F96" s="28"/>
      <c r="G96" s="5"/>
      <c r="H96" s="5"/>
      <c r="I96" s="35"/>
      <c r="J96" s="28"/>
      <c r="K96" s="28"/>
      <c r="L96" s="6"/>
      <c r="M96" s="31"/>
      <c r="N96" s="36"/>
    </row>
    <row r="97" spans="1:14" x14ac:dyDescent="0.3">
      <c r="A97" s="3"/>
      <c r="B97" s="4"/>
      <c r="C97" s="4"/>
      <c r="D97" s="4"/>
      <c r="E97" s="28"/>
      <c r="F97" s="28"/>
      <c r="G97" s="5"/>
      <c r="H97" s="5"/>
      <c r="I97" s="35"/>
      <c r="J97" s="5"/>
      <c r="K97" s="5"/>
      <c r="L97" s="6"/>
      <c r="M97" s="7"/>
      <c r="N97" s="36"/>
    </row>
    <row r="98" spans="1:14" x14ac:dyDescent="0.3">
      <c r="A98" s="3"/>
      <c r="B98" s="4"/>
      <c r="C98" s="4"/>
      <c r="D98" s="4"/>
      <c r="E98" s="28"/>
      <c r="F98" s="28"/>
      <c r="G98" s="5"/>
      <c r="H98" s="5"/>
      <c r="I98" s="35"/>
      <c r="J98" s="5"/>
      <c r="K98" s="5"/>
      <c r="L98" s="6"/>
      <c r="M98" s="7"/>
      <c r="N98" s="36"/>
    </row>
    <row r="99" spans="1:14" x14ac:dyDescent="0.3">
      <c r="A99" s="3"/>
      <c r="B99" s="4"/>
      <c r="C99" s="4"/>
      <c r="D99" s="4"/>
      <c r="E99" s="28"/>
      <c r="F99" s="28"/>
      <c r="G99" s="5"/>
      <c r="H99" s="5"/>
      <c r="I99" s="35"/>
      <c r="J99" s="5"/>
      <c r="K99" s="5"/>
      <c r="L99" s="6"/>
      <c r="M99" s="7"/>
      <c r="N99" s="36"/>
    </row>
    <row r="100" spans="1:14" x14ac:dyDescent="0.3">
      <c r="A100" s="3"/>
      <c r="B100" s="4"/>
      <c r="C100" s="4"/>
      <c r="D100" s="4"/>
      <c r="E100" s="28"/>
      <c r="F100" s="28"/>
      <c r="G100" s="5"/>
      <c r="H100" s="5"/>
      <c r="I100" s="35"/>
      <c r="J100" s="5"/>
      <c r="K100" s="5"/>
      <c r="L100" s="6"/>
      <c r="M100" s="7"/>
      <c r="N100" s="36"/>
    </row>
    <row r="101" spans="1:14" x14ac:dyDescent="0.3">
      <c r="A101" s="3"/>
      <c r="B101" s="4"/>
      <c r="C101" s="4"/>
      <c r="D101" s="4"/>
      <c r="E101" s="28"/>
      <c r="F101" s="28"/>
      <c r="G101" s="5"/>
      <c r="H101" s="5"/>
      <c r="I101" s="35"/>
      <c r="J101" s="5"/>
      <c r="K101" s="5"/>
      <c r="L101" s="6"/>
      <c r="M101" s="7"/>
      <c r="N101" s="36"/>
    </row>
    <row r="102" spans="1:14" x14ac:dyDescent="0.3">
      <c r="A102" s="3"/>
      <c r="B102" s="4"/>
      <c r="C102" s="4"/>
      <c r="D102" s="4"/>
      <c r="E102" s="28"/>
      <c r="F102" s="28"/>
      <c r="G102" s="5"/>
      <c r="H102" s="5"/>
      <c r="I102" s="35"/>
      <c r="J102" s="5"/>
      <c r="K102" s="5"/>
      <c r="L102" s="6"/>
      <c r="M102" s="7"/>
      <c r="N102" s="36"/>
    </row>
    <row r="103" spans="1:14" x14ac:dyDescent="0.3">
      <c r="A103" s="3"/>
      <c r="B103" s="4"/>
      <c r="C103" s="4"/>
      <c r="D103" s="4"/>
      <c r="E103" s="5"/>
      <c r="F103" s="5"/>
      <c r="G103" s="5"/>
      <c r="H103" s="5"/>
      <c r="I103" s="35"/>
      <c r="J103" s="5"/>
      <c r="K103" s="5"/>
      <c r="L103" s="6"/>
      <c r="M103" s="7"/>
      <c r="N103" s="36"/>
    </row>
    <row r="104" spans="1:14" x14ac:dyDescent="0.3">
      <c r="A104" s="3"/>
      <c r="B104" s="4"/>
      <c r="C104" s="4"/>
      <c r="D104" s="4"/>
      <c r="E104" s="5"/>
      <c r="F104" s="5"/>
      <c r="G104" s="5"/>
      <c r="H104" s="5"/>
      <c r="I104" s="35"/>
      <c r="J104" s="5"/>
      <c r="K104" s="5"/>
      <c r="L104" s="6"/>
      <c r="M104" s="7"/>
      <c r="N104" s="36"/>
    </row>
    <row r="105" spans="1:14" x14ac:dyDescent="0.3">
      <c r="A105" s="3"/>
      <c r="B105" s="4"/>
      <c r="C105" s="4"/>
      <c r="D105" s="4"/>
      <c r="E105" s="5"/>
      <c r="F105" s="5"/>
      <c r="G105" s="5"/>
      <c r="H105" s="5"/>
      <c r="I105" s="35"/>
      <c r="J105" s="5"/>
      <c r="K105" s="5"/>
      <c r="L105" s="6"/>
      <c r="M105" s="7"/>
      <c r="N105" s="36"/>
    </row>
    <row r="106" spans="1:14" x14ac:dyDescent="0.3">
      <c r="A106" s="3"/>
      <c r="B106" s="16"/>
      <c r="C106" s="16"/>
      <c r="D106" s="16"/>
      <c r="E106" s="5"/>
      <c r="F106" s="5"/>
      <c r="G106" s="5"/>
      <c r="H106" s="5"/>
      <c r="I106" s="35"/>
      <c r="J106" s="5"/>
      <c r="K106" s="5"/>
      <c r="L106" s="6"/>
      <c r="M106" s="7"/>
      <c r="N106" s="36"/>
    </row>
    <row r="107" spans="1:14" x14ac:dyDescent="0.3">
      <c r="A107" s="3"/>
      <c r="B107" s="16"/>
      <c r="C107" s="16"/>
      <c r="D107" s="16"/>
      <c r="E107" s="5"/>
      <c r="F107" s="5"/>
      <c r="G107" s="5"/>
      <c r="H107" s="5"/>
      <c r="I107" s="35"/>
      <c r="J107" s="5"/>
      <c r="K107" s="5"/>
      <c r="L107" s="6"/>
      <c r="M107" s="7"/>
      <c r="N107" s="36"/>
    </row>
    <row r="108" spans="1:14" x14ac:dyDescent="0.3">
      <c r="A108" s="3"/>
      <c r="B108" s="16"/>
      <c r="C108" s="16"/>
      <c r="D108" s="16"/>
      <c r="E108" s="5"/>
      <c r="F108" s="5"/>
      <c r="G108" s="5"/>
      <c r="H108" s="5"/>
      <c r="I108" s="35"/>
      <c r="J108" s="5"/>
      <c r="K108" s="5"/>
      <c r="L108" s="6"/>
      <c r="M108" s="7"/>
      <c r="N108" s="36"/>
    </row>
    <row r="109" spans="1:14" x14ac:dyDescent="0.3">
      <c r="A109" s="3"/>
      <c r="B109" s="4"/>
      <c r="C109" s="16"/>
      <c r="D109" s="16"/>
      <c r="E109" s="5"/>
      <c r="F109" s="5"/>
      <c r="G109" s="5"/>
      <c r="H109" s="5"/>
      <c r="I109" s="35"/>
      <c r="J109" s="5"/>
      <c r="K109" s="5"/>
      <c r="L109" s="6"/>
      <c r="M109" s="7"/>
      <c r="N109" s="36"/>
    </row>
    <row r="110" spans="1:14" x14ac:dyDescent="0.3">
      <c r="A110" s="3"/>
      <c r="B110" s="16"/>
      <c r="C110" s="16"/>
      <c r="D110" s="16"/>
      <c r="E110" s="5"/>
      <c r="F110" s="5"/>
      <c r="G110" s="5"/>
      <c r="H110" s="5"/>
      <c r="I110" s="35"/>
      <c r="J110" s="5"/>
      <c r="K110" s="5"/>
      <c r="L110" s="6"/>
      <c r="M110" s="7"/>
      <c r="N110" s="36"/>
    </row>
    <row r="111" spans="1:14" x14ac:dyDescent="0.3">
      <c r="A111" s="3"/>
      <c r="B111" s="16"/>
      <c r="C111" s="16"/>
      <c r="D111" s="15"/>
      <c r="E111" s="5"/>
      <c r="F111" s="5"/>
      <c r="G111" s="5"/>
      <c r="H111" s="5"/>
      <c r="I111" s="35"/>
      <c r="J111" s="5"/>
      <c r="K111" s="5"/>
      <c r="L111" s="6"/>
      <c r="M111" s="7"/>
      <c r="N111" s="36"/>
    </row>
    <row r="112" spans="1:14" x14ac:dyDescent="0.3">
      <c r="A112" s="3"/>
      <c r="B112" s="16"/>
      <c r="C112" s="5"/>
      <c r="D112" s="15"/>
      <c r="E112" s="5"/>
      <c r="F112" s="5"/>
      <c r="G112" s="5"/>
      <c r="H112" s="5"/>
      <c r="I112" s="35"/>
      <c r="J112" s="5"/>
      <c r="K112" s="5"/>
      <c r="L112" s="6"/>
      <c r="M112" s="7"/>
      <c r="N112" s="36"/>
    </row>
    <row r="113" spans="1:14" x14ac:dyDescent="0.3">
      <c r="A113" s="3"/>
      <c r="B113" s="16"/>
      <c r="C113" s="5"/>
      <c r="D113" s="15"/>
      <c r="E113" s="5"/>
      <c r="F113" s="5"/>
      <c r="G113" s="5"/>
      <c r="H113" s="5"/>
      <c r="I113" s="35"/>
      <c r="J113" s="5"/>
      <c r="K113" s="5"/>
      <c r="L113" s="6"/>
      <c r="M113" s="7"/>
      <c r="N113" s="36"/>
    </row>
    <row r="114" spans="1:14" x14ac:dyDescent="0.3">
      <c r="A114" s="3"/>
      <c r="B114" s="16"/>
      <c r="C114" s="16"/>
      <c r="D114" s="15"/>
      <c r="E114" s="5"/>
      <c r="F114" s="5"/>
      <c r="G114" s="5"/>
      <c r="H114" s="5"/>
      <c r="I114" s="35"/>
      <c r="J114" s="5"/>
      <c r="K114" s="5"/>
      <c r="L114" s="6"/>
      <c r="M114" s="7"/>
      <c r="N114" s="36"/>
    </row>
    <row r="115" spans="1:14" x14ac:dyDescent="0.3">
      <c r="A115" s="3"/>
      <c r="B115" s="16"/>
      <c r="C115" s="16"/>
      <c r="D115" s="15"/>
      <c r="E115" s="5"/>
      <c r="F115" s="5"/>
      <c r="G115" s="5"/>
      <c r="H115" s="5"/>
      <c r="I115" s="35"/>
      <c r="J115" s="5"/>
      <c r="K115" s="5"/>
      <c r="L115" s="6"/>
      <c r="M115" s="7"/>
      <c r="N115" s="36"/>
    </row>
    <row r="116" spans="1:14" x14ac:dyDescent="0.3">
      <c r="A116" s="3"/>
      <c r="B116" s="16"/>
      <c r="C116" s="16"/>
      <c r="D116" s="15"/>
      <c r="E116" s="5"/>
      <c r="F116" s="5"/>
      <c r="G116" s="5"/>
      <c r="H116" s="5"/>
      <c r="I116" s="35"/>
      <c r="J116" s="5"/>
      <c r="K116" s="5"/>
      <c r="L116" s="6"/>
      <c r="M116" s="7"/>
      <c r="N116" s="36"/>
    </row>
    <row r="117" spans="1:14" x14ac:dyDescent="0.3">
      <c r="A117" s="3"/>
      <c r="B117" s="16"/>
      <c r="C117" s="16"/>
      <c r="D117" s="15"/>
      <c r="E117" s="5"/>
      <c r="F117" s="5"/>
      <c r="G117" s="5"/>
      <c r="H117" s="5"/>
      <c r="I117" s="35"/>
      <c r="J117" s="5"/>
      <c r="K117" s="5"/>
      <c r="L117" s="6"/>
      <c r="M117" s="7"/>
      <c r="N117" s="36"/>
    </row>
    <row r="118" spans="1:14" x14ac:dyDescent="0.3">
      <c r="A118" s="3"/>
      <c r="B118" s="16"/>
      <c r="C118" s="32"/>
      <c r="D118" s="15"/>
      <c r="E118" s="5"/>
      <c r="F118" s="5"/>
      <c r="G118" s="5"/>
      <c r="H118" s="5"/>
      <c r="I118" s="35"/>
      <c r="J118" s="5"/>
      <c r="K118" s="5"/>
      <c r="L118" s="6"/>
      <c r="M118" s="7"/>
      <c r="N118" s="36"/>
    </row>
    <row r="119" spans="1:14" x14ac:dyDescent="0.3">
      <c r="A119" s="3"/>
      <c r="B119" s="16"/>
      <c r="C119" s="16"/>
      <c r="D119" s="15"/>
      <c r="E119" s="5"/>
      <c r="F119" s="5"/>
      <c r="G119" s="5"/>
      <c r="H119" s="5"/>
      <c r="I119" s="35"/>
      <c r="J119" s="5"/>
      <c r="K119" s="5"/>
      <c r="L119" s="6"/>
      <c r="M119" s="7"/>
      <c r="N119" s="36"/>
    </row>
    <row r="120" spans="1:14" x14ac:dyDescent="0.3">
      <c r="A120" s="3"/>
      <c r="B120" s="16"/>
      <c r="C120" s="16"/>
      <c r="D120" s="15"/>
      <c r="E120" s="5"/>
      <c r="F120" s="5"/>
      <c r="G120" s="5"/>
      <c r="H120" s="5"/>
      <c r="I120" s="35"/>
      <c r="J120" s="5"/>
      <c r="K120" s="5"/>
      <c r="L120" s="6"/>
      <c r="M120" s="7"/>
      <c r="N120" s="36"/>
    </row>
    <row r="121" spans="1:14" x14ac:dyDescent="0.3">
      <c r="A121" s="3"/>
      <c r="B121" s="16"/>
      <c r="C121" s="16"/>
      <c r="D121" s="15"/>
      <c r="E121" s="5"/>
      <c r="F121" s="5"/>
      <c r="G121" s="5"/>
      <c r="H121" s="5"/>
      <c r="I121" s="35"/>
      <c r="J121" s="5"/>
      <c r="K121" s="5"/>
      <c r="L121" s="6"/>
      <c r="M121" s="7"/>
      <c r="N121" s="36"/>
    </row>
    <row r="122" spans="1:14" x14ac:dyDescent="0.3">
      <c r="A122" s="3"/>
      <c r="B122" s="16"/>
      <c r="C122" s="16"/>
      <c r="D122" s="15"/>
      <c r="E122" s="5"/>
      <c r="F122" s="5"/>
      <c r="G122" s="5"/>
      <c r="H122" s="5"/>
      <c r="I122" s="35"/>
      <c r="J122" s="5"/>
      <c r="K122" s="5"/>
      <c r="L122" s="6"/>
      <c r="M122" s="7"/>
      <c r="N122" s="36"/>
    </row>
    <row r="123" spans="1:14" x14ac:dyDescent="0.3">
      <c r="A123" s="3"/>
      <c r="B123" s="16"/>
      <c r="C123" s="16"/>
      <c r="D123" s="15"/>
      <c r="E123" s="5"/>
      <c r="F123" s="5"/>
      <c r="G123" s="5"/>
      <c r="H123" s="5"/>
      <c r="I123" s="35"/>
      <c r="J123" s="5"/>
      <c r="K123" s="5"/>
      <c r="L123" s="6"/>
      <c r="M123" s="7"/>
      <c r="N123" s="36"/>
    </row>
    <row r="124" spans="1:14" x14ac:dyDescent="0.3">
      <c r="A124" s="3"/>
      <c r="B124" s="16"/>
      <c r="C124" s="16"/>
      <c r="D124" s="15"/>
      <c r="E124" s="5"/>
      <c r="F124" s="5"/>
      <c r="G124" s="5"/>
      <c r="H124" s="5"/>
      <c r="I124" s="35"/>
      <c r="J124" s="5"/>
      <c r="K124" s="5"/>
      <c r="L124" s="6"/>
      <c r="M124" s="7"/>
      <c r="N124" s="36"/>
    </row>
    <row r="125" spans="1:14" x14ac:dyDescent="0.3">
      <c r="A125" s="3"/>
      <c r="B125" s="16"/>
      <c r="C125" s="4"/>
      <c r="D125" s="15"/>
      <c r="E125" s="5"/>
      <c r="F125" s="5"/>
      <c r="G125" s="5"/>
      <c r="H125" s="5"/>
      <c r="I125" s="35"/>
      <c r="J125" s="5"/>
      <c r="K125" s="5"/>
      <c r="L125" s="6"/>
      <c r="M125" s="7"/>
      <c r="N125" s="36"/>
    </row>
    <row r="126" spans="1:14" x14ac:dyDescent="0.3">
      <c r="A126" s="3"/>
      <c r="B126" s="16"/>
      <c r="C126" s="4"/>
      <c r="D126" s="15"/>
      <c r="E126" s="5"/>
      <c r="F126" s="5"/>
      <c r="G126" s="5"/>
      <c r="H126" s="5"/>
      <c r="I126" s="35"/>
      <c r="J126" s="5"/>
      <c r="K126" s="5"/>
      <c r="L126" s="6"/>
      <c r="M126" s="7"/>
      <c r="N126" s="36"/>
    </row>
    <row r="127" spans="1:14" x14ac:dyDescent="0.3">
      <c r="A127" s="3"/>
      <c r="B127" s="16"/>
      <c r="C127" s="16"/>
      <c r="D127" s="15"/>
      <c r="E127" s="5"/>
      <c r="F127" s="5"/>
      <c r="G127" s="5"/>
      <c r="H127" s="5"/>
      <c r="I127" s="35"/>
      <c r="J127" s="5"/>
      <c r="K127" s="5"/>
      <c r="L127" s="6"/>
      <c r="M127" s="7"/>
      <c r="N127" s="36"/>
    </row>
    <row r="128" spans="1:14" x14ac:dyDescent="0.3">
      <c r="A128" s="3"/>
      <c r="B128" s="16"/>
      <c r="C128" s="4"/>
      <c r="D128" s="15"/>
      <c r="E128" s="5"/>
      <c r="F128" s="5"/>
      <c r="G128" s="5"/>
      <c r="H128" s="5"/>
      <c r="I128" s="35"/>
      <c r="J128" s="5"/>
      <c r="K128" s="5"/>
      <c r="L128" s="6"/>
      <c r="M128" s="7"/>
      <c r="N128" s="36"/>
    </row>
    <row r="129" spans="1:14" x14ac:dyDescent="0.3">
      <c r="A129" s="3"/>
      <c r="B129" s="16"/>
      <c r="C129" s="16"/>
      <c r="D129" s="15"/>
      <c r="E129" s="5"/>
      <c r="F129" s="5"/>
      <c r="G129" s="5"/>
      <c r="H129" s="5"/>
      <c r="I129" s="35"/>
      <c r="J129" s="5"/>
      <c r="K129" s="5"/>
      <c r="L129" s="6"/>
      <c r="M129" s="7"/>
      <c r="N129" s="36"/>
    </row>
    <row r="130" spans="1:14" x14ac:dyDescent="0.3">
      <c r="A130" s="3"/>
      <c r="B130" s="16"/>
      <c r="C130" s="16"/>
      <c r="D130" s="15"/>
      <c r="E130" s="5"/>
      <c r="F130" s="5"/>
      <c r="G130" s="5"/>
      <c r="H130" s="5"/>
      <c r="I130" s="35"/>
      <c r="J130" s="5"/>
      <c r="K130" s="5"/>
      <c r="L130" s="6"/>
      <c r="M130" s="7"/>
      <c r="N130" s="36"/>
    </row>
    <row r="131" spans="1:14" x14ac:dyDescent="0.3">
      <c r="A131" s="3"/>
      <c r="B131" s="16"/>
      <c r="C131" s="4"/>
      <c r="D131" s="15"/>
      <c r="E131" s="5"/>
      <c r="F131" s="5"/>
      <c r="G131" s="5"/>
      <c r="H131" s="5"/>
      <c r="I131" s="35"/>
      <c r="J131" s="5"/>
      <c r="K131" s="5"/>
      <c r="L131" s="7"/>
      <c r="M131" s="7"/>
      <c r="N131" s="36"/>
    </row>
    <row r="132" spans="1:14" x14ac:dyDescent="0.3">
      <c r="A132" s="3"/>
      <c r="B132" s="4"/>
      <c r="C132" s="5"/>
      <c r="D132" s="15"/>
      <c r="E132" s="5"/>
      <c r="F132" s="5"/>
      <c r="G132" s="5"/>
      <c r="H132" s="5"/>
      <c r="I132" s="35"/>
      <c r="J132" s="5"/>
      <c r="K132" s="5"/>
      <c r="L132" s="7"/>
      <c r="M132" s="7"/>
      <c r="N132" s="36"/>
    </row>
    <row r="133" spans="1:14" x14ac:dyDescent="0.3">
      <c r="A133" s="3"/>
      <c r="B133" s="4"/>
      <c r="C133" s="5"/>
      <c r="D133" s="15"/>
      <c r="E133" s="5"/>
      <c r="F133" s="5"/>
      <c r="G133" s="5"/>
      <c r="H133" s="5"/>
      <c r="I133" s="35"/>
      <c r="J133" s="5"/>
      <c r="K133" s="5"/>
      <c r="L133" s="7"/>
      <c r="M133" s="7"/>
      <c r="N133" s="36"/>
    </row>
    <row r="134" spans="1:14" x14ac:dyDescent="0.3">
      <c r="A134" s="3"/>
      <c r="B134" s="4"/>
      <c r="C134" s="4"/>
      <c r="D134" s="15"/>
      <c r="E134" s="5"/>
      <c r="F134" s="5"/>
      <c r="G134" s="5"/>
      <c r="H134" s="5"/>
      <c r="I134" s="35"/>
      <c r="J134" s="5"/>
      <c r="K134" s="5"/>
      <c r="L134" s="7"/>
      <c r="M134" s="7"/>
      <c r="N134" s="36"/>
    </row>
    <row r="135" spans="1:14" x14ac:dyDescent="0.3">
      <c r="A135" s="3"/>
      <c r="B135" s="4"/>
      <c r="C135" s="4"/>
      <c r="D135" s="15"/>
      <c r="E135" s="15"/>
      <c r="F135" s="15"/>
      <c r="G135" s="5"/>
      <c r="H135" s="5"/>
      <c r="I135" s="35"/>
      <c r="J135" s="5"/>
      <c r="K135" s="5"/>
      <c r="L135" s="7"/>
      <c r="M135" s="7"/>
      <c r="N135" s="36"/>
    </row>
    <row r="136" spans="1:14" x14ac:dyDescent="0.3">
      <c r="A136" s="3"/>
      <c r="B136" s="4"/>
      <c r="C136" s="4"/>
      <c r="D136" s="15"/>
      <c r="E136" s="5"/>
      <c r="F136" s="5"/>
      <c r="G136" s="5"/>
      <c r="H136" s="5"/>
      <c r="I136" s="35"/>
      <c r="J136" s="5"/>
      <c r="K136" s="5"/>
      <c r="L136" s="7"/>
      <c r="M136" s="7"/>
      <c r="N136" s="36"/>
    </row>
    <row r="137" spans="1:14" x14ac:dyDescent="0.3">
      <c r="A137" s="3"/>
      <c r="B137" s="4"/>
      <c r="C137" s="4"/>
      <c r="D137" s="15"/>
      <c r="E137" s="5"/>
      <c r="F137" s="5"/>
      <c r="G137" s="5"/>
      <c r="H137" s="5"/>
      <c r="I137" s="35"/>
      <c r="J137" s="5"/>
      <c r="K137" s="5"/>
      <c r="L137" s="7"/>
      <c r="M137" s="7"/>
      <c r="N137" s="36"/>
    </row>
    <row r="138" spans="1:14" x14ac:dyDescent="0.3">
      <c r="A138" s="3"/>
      <c r="B138" s="4"/>
      <c r="C138" s="4"/>
      <c r="D138" s="15"/>
      <c r="E138" s="5"/>
      <c r="F138" s="5"/>
      <c r="G138" s="5"/>
      <c r="H138" s="5"/>
      <c r="I138" s="35"/>
      <c r="J138" s="5"/>
      <c r="K138" s="5"/>
      <c r="L138" s="7"/>
      <c r="M138" s="7"/>
      <c r="N138" s="36"/>
    </row>
    <row r="139" spans="1:14" x14ac:dyDescent="0.3">
      <c r="A139" s="3"/>
      <c r="B139" s="4"/>
      <c r="C139" s="4"/>
      <c r="D139" s="15"/>
      <c r="E139" s="5"/>
      <c r="F139" s="5"/>
      <c r="G139" s="5"/>
      <c r="H139" s="5"/>
      <c r="I139" s="35"/>
      <c r="J139" s="5"/>
      <c r="K139" s="5"/>
      <c r="L139" s="7"/>
      <c r="M139" s="7"/>
      <c r="N139" s="36"/>
    </row>
    <row r="140" spans="1:14" x14ac:dyDescent="0.3">
      <c r="A140" s="3"/>
      <c r="B140" s="4"/>
      <c r="C140" s="4"/>
      <c r="D140" s="15"/>
      <c r="E140" s="5"/>
      <c r="F140" s="5"/>
      <c r="G140" s="5"/>
      <c r="H140" s="5"/>
      <c r="I140" s="35"/>
      <c r="J140" s="5"/>
      <c r="K140" s="5"/>
      <c r="L140" s="7"/>
      <c r="M140" s="7"/>
      <c r="N140" s="36"/>
    </row>
    <row r="141" spans="1:14" x14ac:dyDescent="0.3">
      <c r="A141" s="3"/>
      <c r="B141" s="4"/>
      <c r="C141" s="4"/>
      <c r="D141" s="15"/>
      <c r="E141" s="5"/>
      <c r="F141" s="5"/>
      <c r="G141" s="5"/>
      <c r="H141" s="5"/>
      <c r="I141" s="35"/>
      <c r="J141" s="5"/>
      <c r="K141" s="5"/>
      <c r="L141" s="7"/>
      <c r="M141" s="7"/>
      <c r="N141" s="36"/>
    </row>
    <row r="142" spans="1:14" x14ac:dyDescent="0.3">
      <c r="A142" s="3"/>
      <c r="B142" s="4"/>
      <c r="C142" s="4"/>
      <c r="D142" s="15"/>
      <c r="E142" s="5"/>
      <c r="F142" s="5"/>
      <c r="G142" s="5"/>
      <c r="H142" s="5"/>
      <c r="I142" s="35"/>
      <c r="J142" s="5"/>
      <c r="K142" s="5"/>
      <c r="L142" s="7"/>
      <c r="M142" s="7"/>
      <c r="N142" s="36"/>
    </row>
    <row r="143" spans="1:14" x14ac:dyDescent="0.3">
      <c r="A143" s="3"/>
      <c r="B143" s="4"/>
      <c r="C143" s="4"/>
      <c r="D143" s="15"/>
      <c r="E143" s="5"/>
      <c r="F143" s="5"/>
      <c r="G143" s="5"/>
      <c r="H143" s="5"/>
      <c r="I143" s="35"/>
      <c r="J143" s="5"/>
      <c r="K143" s="5"/>
      <c r="L143" s="7"/>
      <c r="M143" s="7"/>
      <c r="N143" s="36"/>
    </row>
    <row r="144" spans="1:14" x14ac:dyDescent="0.3">
      <c r="A144" s="3"/>
      <c r="B144" s="4"/>
      <c r="C144" s="4"/>
      <c r="D144" s="15"/>
      <c r="E144" s="5"/>
      <c r="F144" s="5"/>
      <c r="G144" s="5"/>
      <c r="H144" s="5"/>
      <c r="I144" s="35"/>
      <c r="J144" s="5"/>
      <c r="K144" s="5"/>
      <c r="L144" s="7"/>
      <c r="M144" s="7"/>
      <c r="N144" s="36"/>
    </row>
    <row r="145" spans="1:14" x14ac:dyDescent="0.3">
      <c r="A145" s="3"/>
      <c r="B145" s="4"/>
      <c r="C145" s="4"/>
      <c r="D145" s="15"/>
      <c r="E145" s="5"/>
      <c r="F145" s="5"/>
      <c r="G145" s="5"/>
      <c r="H145" s="5"/>
      <c r="I145" s="35"/>
      <c r="J145" s="5"/>
      <c r="K145" s="5"/>
      <c r="L145" s="7"/>
      <c r="M145" s="7"/>
      <c r="N145" s="36"/>
    </row>
    <row r="146" spans="1:14" x14ac:dyDescent="0.3">
      <c r="A146" s="3"/>
      <c r="B146" s="4"/>
      <c r="C146" s="4"/>
      <c r="D146" s="15"/>
      <c r="E146" s="5"/>
      <c r="F146" s="5"/>
      <c r="G146" s="5"/>
      <c r="H146" s="5"/>
      <c r="I146" s="35"/>
      <c r="J146" s="5"/>
      <c r="K146" s="5"/>
      <c r="L146" s="7"/>
      <c r="M146" s="7"/>
      <c r="N146" s="36"/>
    </row>
    <row r="147" spans="1:14" x14ac:dyDescent="0.3">
      <c r="A147" s="3"/>
      <c r="B147" s="4"/>
      <c r="C147" s="4"/>
      <c r="D147" s="15"/>
      <c r="E147" s="5"/>
      <c r="F147" s="5"/>
      <c r="G147" s="5"/>
      <c r="H147" s="5"/>
      <c r="I147" s="35"/>
      <c r="J147" s="5"/>
      <c r="K147" s="5"/>
      <c r="L147" s="7"/>
      <c r="M147" s="7"/>
      <c r="N147" s="36"/>
    </row>
    <row r="148" spans="1:14" x14ac:dyDescent="0.3">
      <c r="A148" s="3"/>
      <c r="B148" s="4"/>
      <c r="C148" s="4"/>
      <c r="D148" s="15"/>
      <c r="E148" s="5"/>
      <c r="F148" s="5"/>
      <c r="G148" s="5"/>
      <c r="H148" s="5"/>
      <c r="I148" s="35"/>
      <c r="J148" s="5"/>
      <c r="K148" s="5"/>
      <c r="L148" s="7"/>
      <c r="M148" s="7"/>
      <c r="N148" s="36"/>
    </row>
    <row r="149" spans="1:14" x14ac:dyDescent="0.3">
      <c r="A149" s="3"/>
      <c r="B149" s="4"/>
      <c r="C149" s="4"/>
      <c r="D149" s="15"/>
      <c r="E149" s="5"/>
      <c r="F149" s="5"/>
      <c r="G149" s="5"/>
      <c r="H149" s="5"/>
      <c r="I149" s="35"/>
      <c r="J149" s="5"/>
      <c r="K149" s="5"/>
      <c r="L149" s="7"/>
      <c r="M149" s="7"/>
      <c r="N149" s="36"/>
    </row>
    <row r="150" spans="1:14" x14ac:dyDescent="0.3">
      <c r="A150" s="3"/>
      <c r="B150" s="4"/>
      <c r="C150" s="4"/>
      <c r="D150" s="15"/>
      <c r="E150" s="5"/>
      <c r="F150" s="5"/>
      <c r="G150" s="5"/>
      <c r="H150" s="5"/>
      <c r="I150" s="35"/>
      <c r="J150" s="5"/>
      <c r="K150" s="5"/>
      <c r="L150" s="7"/>
      <c r="M150" s="7"/>
      <c r="N150" s="36"/>
    </row>
    <row r="151" spans="1:14" x14ac:dyDescent="0.3">
      <c r="A151" s="3"/>
      <c r="B151" s="4"/>
      <c r="C151" s="4"/>
      <c r="D151" s="15"/>
      <c r="E151" s="5"/>
      <c r="F151" s="5"/>
      <c r="G151" s="5"/>
      <c r="H151" s="5"/>
      <c r="I151" s="35"/>
      <c r="J151" s="5"/>
      <c r="K151" s="5"/>
      <c r="L151" s="7"/>
      <c r="M151" s="7"/>
      <c r="N151" s="36"/>
    </row>
    <row r="152" spans="1:14" x14ac:dyDescent="0.3">
      <c r="A152" s="3"/>
      <c r="B152" s="4"/>
      <c r="C152" s="4"/>
      <c r="D152" s="15"/>
      <c r="E152" s="5"/>
      <c r="F152" s="5"/>
      <c r="G152" s="5"/>
      <c r="H152" s="5"/>
      <c r="I152" s="35"/>
      <c r="J152" s="5"/>
      <c r="K152" s="5"/>
      <c r="L152" s="7"/>
      <c r="M152" s="7"/>
      <c r="N152" s="36"/>
    </row>
    <row r="153" spans="1:14" x14ac:dyDescent="0.3">
      <c r="A153" s="3"/>
      <c r="B153" s="4"/>
      <c r="C153" s="4"/>
      <c r="D153" s="15"/>
      <c r="E153" s="5"/>
      <c r="F153" s="5"/>
      <c r="G153" s="5"/>
      <c r="H153" s="5"/>
      <c r="I153" s="35"/>
      <c r="J153" s="5"/>
      <c r="K153" s="5"/>
      <c r="L153" s="7"/>
      <c r="M153" s="7"/>
      <c r="N153" s="36"/>
    </row>
    <row r="154" spans="1:14" x14ac:dyDescent="0.3">
      <c r="A154" s="3"/>
      <c r="B154" s="4"/>
      <c r="C154" s="4"/>
      <c r="D154" s="15"/>
      <c r="E154" s="5"/>
      <c r="F154" s="5"/>
      <c r="G154" s="5"/>
      <c r="H154" s="5"/>
      <c r="I154" s="35"/>
      <c r="J154" s="5"/>
      <c r="K154" s="5"/>
      <c r="L154" s="7"/>
      <c r="M154" s="7"/>
      <c r="N154" s="36"/>
    </row>
    <row r="155" spans="1:14" x14ac:dyDescent="0.3">
      <c r="A155" s="3"/>
      <c r="B155" s="4"/>
      <c r="C155" s="4"/>
      <c r="D155" s="15"/>
      <c r="E155" s="5"/>
      <c r="F155" s="5"/>
      <c r="G155" s="5"/>
      <c r="H155" s="5"/>
      <c r="I155" s="35"/>
      <c r="J155" s="5"/>
      <c r="K155" s="5"/>
      <c r="L155" s="7"/>
      <c r="M155" s="7"/>
      <c r="N155" s="36"/>
    </row>
    <row r="156" spans="1:14" x14ac:dyDescent="0.3">
      <c r="A156" s="3"/>
      <c r="B156" s="4"/>
      <c r="C156" s="4"/>
      <c r="D156" s="15"/>
      <c r="E156" s="5"/>
      <c r="F156" s="5"/>
      <c r="G156" s="5"/>
      <c r="H156" s="5"/>
      <c r="I156" s="35"/>
      <c r="J156" s="5"/>
      <c r="K156" s="5"/>
      <c r="L156" s="7"/>
      <c r="M156" s="7"/>
      <c r="N156" s="36"/>
    </row>
    <row r="157" spans="1:14" x14ac:dyDescent="0.3">
      <c r="A157" s="3"/>
      <c r="B157" s="4"/>
      <c r="C157" s="4"/>
      <c r="D157" s="15"/>
      <c r="E157" s="5"/>
      <c r="F157" s="5"/>
      <c r="G157" s="5"/>
      <c r="H157" s="5"/>
      <c r="I157" s="35"/>
      <c r="J157" s="5"/>
      <c r="K157" s="5"/>
      <c r="L157" s="7"/>
      <c r="M157" s="7"/>
      <c r="N157" s="36"/>
    </row>
    <row r="158" spans="1:14" x14ac:dyDescent="0.3">
      <c r="A158" s="3"/>
      <c r="B158" s="4"/>
      <c r="C158" s="4"/>
      <c r="D158" s="15"/>
      <c r="E158" s="5"/>
      <c r="F158" s="5"/>
      <c r="G158" s="5"/>
      <c r="H158" s="5"/>
      <c r="I158" s="35"/>
      <c r="J158" s="5"/>
      <c r="K158" s="5"/>
      <c r="L158" s="7"/>
      <c r="M158" s="7"/>
      <c r="N158" s="36"/>
    </row>
    <row r="159" spans="1:14" x14ac:dyDescent="0.3">
      <c r="A159" s="3"/>
      <c r="B159" s="5"/>
      <c r="C159" s="5"/>
      <c r="D159" s="15"/>
      <c r="E159" s="5"/>
      <c r="F159" s="5"/>
      <c r="G159" s="5"/>
      <c r="H159" s="5"/>
      <c r="I159" s="35"/>
      <c r="J159" s="5"/>
      <c r="K159" s="5"/>
      <c r="L159" s="7"/>
      <c r="M159" s="7"/>
      <c r="N159" s="36"/>
    </row>
    <row r="160" spans="1:14" x14ac:dyDescent="0.3">
      <c r="A160" s="3"/>
      <c r="B160" s="5"/>
      <c r="C160" s="5"/>
      <c r="D160" s="15"/>
      <c r="E160" s="5"/>
      <c r="F160" s="5"/>
      <c r="G160" s="5"/>
      <c r="H160" s="5"/>
      <c r="I160" s="35"/>
      <c r="J160" s="5"/>
      <c r="K160" s="5"/>
      <c r="L160" s="7"/>
      <c r="M160" s="7"/>
      <c r="N160" s="36"/>
    </row>
    <row r="161" spans="1:14" x14ac:dyDescent="0.3">
      <c r="A161" s="3"/>
      <c r="B161" s="5"/>
      <c r="C161" s="5"/>
      <c r="D161" s="15"/>
      <c r="E161" s="5"/>
      <c r="F161" s="5"/>
      <c r="G161" s="5"/>
      <c r="H161" s="5"/>
      <c r="I161" s="35"/>
      <c r="J161" s="5"/>
      <c r="K161" s="5"/>
      <c r="L161" s="7"/>
      <c r="M161" s="7"/>
      <c r="N161" s="36"/>
    </row>
    <row r="162" spans="1:14" x14ac:dyDescent="0.3">
      <c r="A162" s="3"/>
      <c r="B162" s="5"/>
      <c r="C162" s="5"/>
      <c r="D162" s="15"/>
      <c r="E162" s="5"/>
      <c r="F162" s="5"/>
      <c r="G162" s="5"/>
      <c r="H162" s="5"/>
      <c r="I162" s="35"/>
      <c r="J162" s="5"/>
      <c r="K162" s="5"/>
      <c r="L162" s="7"/>
      <c r="M162" s="7"/>
      <c r="N162" s="36"/>
    </row>
    <row r="163" spans="1:14" x14ac:dyDescent="0.3">
      <c r="A163" s="3"/>
      <c r="B163" s="5"/>
      <c r="C163" s="5"/>
      <c r="D163" s="15"/>
      <c r="E163" s="5"/>
      <c r="F163" s="5"/>
      <c r="G163" s="5"/>
      <c r="H163" s="5"/>
      <c r="I163" s="35"/>
      <c r="J163" s="5"/>
      <c r="K163" s="5"/>
      <c r="L163" s="7"/>
      <c r="M163" s="7"/>
      <c r="N163" s="36"/>
    </row>
    <row r="164" spans="1:14" x14ac:dyDescent="0.3">
      <c r="A164" s="3"/>
      <c r="B164" s="5"/>
      <c r="C164" s="5"/>
      <c r="D164" s="15"/>
      <c r="E164" s="5"/>
      <c r="F164" s="5"/>
      <c r="G164" s="5"/>
      <c r="H164" s="5"/>
      <c r="I164" s="35"/>
      <c r="J164" s="5"/>
      <c r="K164" s="5"/>
      <c r="L164" s="7"/>
      <c r="M164" s="7"/>
      <c r="N164" s="36"/>
    </row>
    <row r="165" spans="1:14" x14ac:dyDescent="0.3">
      <c r="A165" s="3"/>
      <c r="B165" s="5"/>
      <c r="C165" s="5"/>
      <c r="D165" s="15"/>
      <c r="E165" s="5"/>
      <c r="F165" s="5"/>
      <c r="G165" s="5"/>
      <c r="H165" s="5"/>
      <c r="I165" s="35"/>
      <c r="J165" s="5"/>
      <c r="K165" s="5"/>
      <c r="L165" s="7"/>
      <c r="M165" s="7"/>
      <c r="N165" s="36"/>
    </row>
    <row r="166" spans="1:14" x14ac:dyDescent="0.3">
      <c r="A166" s="3"/>
      <c r="B166" s="5"/>
      <c r="C166" s="5"/>
      <c r="D166" s="15"/>
      <c r="E166" s="5"/>
      <c r="F166" s="5"/>
      <c r="G166" s="5"/>
      <c r="H166" s="5"/>
      <c r="I166" s="35"/>
      <c r="J166" s="5"/>
      <c r="K166" s="5"/>
      <c r="L166" s="7"/>
      <c r="M166" s="7"/>
      <c r="N166" s="36"/>
    </row>
    <row r="167" spans="1:14" x14ac:dyDescent="0.3">
      <c r="A167" s="3"/>
      <c r="B167" s="5"/>
      <c r="C167" s="5"/>
      <c r="D167" s="15"/>
      <c r="E167" s="5"/>
      <c r="F167" s="5"/>
      <c r="G167" s="5"/>
      <c r="H167" s="5"/>
      <c r="I167" s="35"/>
      <c r="J167" s="5"/>
      <c r="K167" s="5"/>
      <c r="L167" s="7"/>
      <c r="M167" s="7"/>
      <c r="N167" s="36"/>
    </row>
    <row r="168" spans="1:14" x14ac:dyDescent="0.3">
      <c r="A168" s="3"/>
      <c r="B168" s="5"/>
      <c r="C168" s="5"/>
      <c r="D168" s="15"/>
      <c r="E168" s="5"/>
      <c r="F168" s="5"/>
      <c r="G168" s="5"/>
      <c r="H168" s="5"/>
      <c r="I168" s="35"/>
      <c r="J168" s="5"/>
      <c r="K168" s="5"/>
      <c r="L168" s="7"/>
      <c r="M168" s="7"/>
      <c r="N168" s="36"/>
    </row>
    <row r="169" spans="1:14" x14ac:dyDescent="0.3">
      <c r="A169" s="3"/>
      <c r="B169" s="5"/>
      <c r="C169" s="5"/>
      <c r="D169" s="15"/>
      <c r="E169" s="5"/>
      <c r="F169" s="5"/>
      <c r="G169" s="5"/>
      <c r="H169" s="5"/>
      <c r="I169" s="35"/>
      <c r="J169" s="5"/>
      <c r="K169" s="5"/>
      <c r="L169" s="7"/>
      <c r="M169" s="7"/>
      <c r="N169" s="36"/>
    </row>
    <row r="170" spans="1:14" x14ac:dyDescent="0.3">
      <c r="A170" s="3"/>
      <c r="B170" s="5"/>
      <c r="C170" s="5"/>
      <c r="D170" s="15"/>
      <c r="E170" s="5"/>
      <c r="F170" s="5"/>
      <c r="G170" s="5"/>
      <c r="H170" s="5"/>
      <c r="I170" s="35"/>
      <c r="J170" s="5"/>
      <c r="K170" s="5"/>
      <c r="L170" s="7"/>
      <c r="M170" s="7"/>
      <c r="N170" s="36"/>
    </row>
    <row r="171" spans="1:14" x14ac:dyDescent="0.3">
      <c r="A171" s="3"/>
      <c r="B171" s="5"/>
      <c r="C171" s="5"/>
      <c r="D171" s="15"/>
      <c r="E171" s="5"/>
      <c r="F171" s="5"/>
      <c r="G171" s="5"/>
      <c r="H171" s="5"/>
      <c r="I171" s="35"/>
      <c r="J171" s="5"/>
      <c r="K171" s="5"/>
      <c r="L171" s="7"/>
      <c r="M171" s="7"/>
      <c r="N171" s="36"/>
    </row>
    <row r="172" spans="1:14" x14ac:dyDescent="0.3">
      <c r="A172" s="3"/>
      <c r="B172" s="5"/>
      <c r="C172" s="5"/>
      <c r="D172" s="15"/>
      <c r="E172" s="5"/>
      <c r="F172" s="5"/>
      <c r="G172" s="5"/>
      <c r="H172" s="5"/>
      <c r="I172" s="5"/>
      <c r="J172" s="5"/>
      <c r="K172" s="5"/>
      <c r="L172" s="7"/>
      <c r="M172" s="7"/>
      <c r="N172" s="7"/>
    </row>
    <row r="173" spans="1:14" x14ac:dyDescent="0.3">
      <c r="A173" s="3"/>
      <c r="B173" s="5"/>
      <c r="C173" s="5"/>
      <c r="D173" s="15"/>
      <c r="E173" s="5"/>
      <c r="F173" s="5"/>
      <c r="G173" s="5"/>
      <c r="H173" s="5"/>
      <c r="I173" s="5"/>
      <c r="J173" s="5"/>
      <c r="K173" s="5"/>
      <c r="L173" s="7"/>
      <c r="M173" s="7"/>
      <c r="N173" s="7"/>
    </row>
    <row r="174" spans="1:14" x14ac:dyDescent="0.3">
      <c r="A174" s="3"/>
      <c r="B174" s="5"/>
      <c r="C174" s="5"/>
      <c r="D174" s="15"/>
      <c r="E174" s="5"/>
      <c r="F174" s="5"/>
      <c r="G174" s="5"/>
      <c r="H174" s="5"/>
      <c r="I174" s="5"/>
      <c r="J174" s="5"/>
      <c r="K174" s="5"/>
      <c r="L174" s="7"/>
      <c r="M174" s="7"/>
      <c r="N174" s="7"/>
    </row>
    <row r="175" spans="1:14" x14ac:dyDescent="0.3">
      <c r="A175" s="3"/>
      <c r="B175" s="5"/>
      <c r="C175" s="5"/>
      <c r="D175" s="15"/>
      <c r="E175" s="5"/>
      <c r="F175" s="5"/>
      <c r="G175" s="5"/>
      <c r="H175" s="5"/>
      <c r="I175" s="5"/>
      <c r="J175" s="5"/>
      <c r="K175" s="5"/>
      <c r="L175" s="7"/>
      <c r="M175" s="7"/>
      <c r="N175" s="7"/>
    </row>
    <row r="176" spans="1:14" x14ac:dyDescent="0.3">
      <c r="A176" s="3"/>
      <c r="B176" s="5"/>
      <c r="C176" s="5"/>
      <c r="D176" s="15"/>
      <c r="E176" s="5"/>
      <c r="F176" s="5"/>
      <c r="G176" s="5"/>
      <c r="H176" s="5"/>
      <c r="I176" s="5"/>
      <c r="J176" s="5"/>
      <c r="K176" s="5"/>
      <c r="L176" s="7"/>
      <c r="M176" s="7"/>
      <c r="N176" s="7"/>
    </row>
    <row r="177" spans="1:14" x14ac:dyDescent="0.3">
      <c r="A177" s="3"/>
      <c r="B177" s="5"/>
      <c r="C177" s="5"/>
      <c r="D177" s="15"/>
      <c r="E177" s="5"/>
      <c r="F177" s="5"/>
      <c r="G177" s="5"/>
      <c r="H177" s="5"/>
      <c r="I177" s="5"/>
      <c r="J177" s="5"/>
      <c r="K177" s="5"/>
      <c r="L177" s="7"/>
      <c r="M177" s="7"/>
      <c r="N177" s="7"/>
    </row>
    <row r="178" spans="1:14" x14ac:dyDescent="0.3">
      <c r="A178" s="3"/>
      <c r="B178" s="5"/>
      <c r="C178" s="5"/>
      <c r="D178" s="15"/>
      <c r="E178" s="5"/>
      <c r="F178" s="5"/>
      <c r="G178" s="5"/>
      <c r="H178" s="5"/>
      <c r="I178" s="5"/>
      <c r="J178" s="5"/>
      <c r="K178" s="5"/>
      <c r="L178" s="7"/>
      <c r="M178" s="7"/>
      <c r="N178" s="7"/>
    </row>
    <row r="179" spans="1:14" x14ac:dyDescent="0.3">
      <c r="A179" s="3"/>
      <c r="B179" s="5"/>
      <c r="C179" s="5"/>
      <c r="D179" s="15"/>
      <c r="E179" s="5"/>
      <c r="F179" s="5"/>
      <c r="G179" s="5"/>
      <c r="H179" s="5"/>
      <c r="I179" s="5"/>
      <c r="J179" s="5"/>
      <c r="K179" s="5"/>
      <c r="L179" s="7"/>
      <c r="M179" s="7"/>
      <c r="N179" s="7"/>
    </row>
    <row r="180" spans="1:14" x14ac:dyDescent="0.3">
      <c r="A180" s="3"/>
      <c r="B180" s="5"/>
      <c r="C180" s="5"/>
      <c r="D180" s="15"/>
      <c r="E180" s="5"/>
      <c r="F180" s="5"/>
      <c r="G180" s="5"/>
      <c r="H180" s="5"/>
      <c r="I180" s="5"/>
      <c r="J180" s="5"/>
      <c r="K180" s="5"/>
      <c r="L180" s="7"/>
      <c r="M180" s="7"/>
      <c r="N180" s="7"/>
    </row>
    <row r="181" spans="1:14" x14ac:dyDescent="0.3">
      <c r="A181" s="3"/>
      <c r="B181" s="5"/>
      <c r="C181" s="5"/>
      <c r="D181" s="15"/>
      <c r="E181" s="5"/>
      <c r="F181" s="5"/>
      <c r="G181" s="5"/>
      <c r="H181" s="5"/>
      <c r="I181" s="5"/>
      <c r="J181" s="5"/>
      <c r="K181" s="5"/>
      <c r="L181" s="7"/>
      <c r="M181" s="7"/>
      <c r="N181" s="7"/>
    </row>
    <row r="182" spans="1:14" x14ac:dyDescent="0.3">
      <c r="A182" s="3"/>
      <c r="B182" s="5"/>
      <c r="C182" s="5"/>
      <c r="D182" s="15"/>
      <c r="E182" s="5"/>
      <c r="F182" s="5"/>
      <c r="G182" s="5"/>
      <c r="H182" s="5"/>
      <c r="I182" s="5"/>
      <c r="J182" s="5"/>
      <c r="K182" s="5"/>
      <c r="L182" s="7"/>
      <c r="M182" s="7"/>
      <c r="N182" s="7"/>
    </row>
    <row r="183" spans="1:14" x14ac:dyDescent="0.3">
      <c r="A183" s="3"/>
      <c r="B183" s="5"/>
      <c r="C183" s="5"/>
      <c r="D183" s="15"/>
      <c r="E183" s="5"/>
      <c r="F183" s="5"/>
      <c r="G183" s="5"/>
      <c r="H183" s="5"/>
      <c r="I183" s="5"/>
      <c r="J183" s="5"/>
      <c r="K183" s="5"/>
      <c r="L183" s="7"/>
      <c r="M183" s="7"/>
      <c r="N183" s="7"/>
    </row>
    <row r="184" spans="1:14" x14ac:dyDescent="0.3">
      <c r="A184" s="3"/>
      <c r="B184" s="5"/>
      <c r="C184" s="5"/>
      <c r="D184" s="15"/>
      <c r="E184" s="5"/>
      <c r="F184" s="5"/>
      <c r="G184" s="5"/>
      <c r="H184" s="5"/>
      <c r="I184" s="5"/>
      <c r="J184" s="5"/>
      <c r="K184" s="5"/>
      <c r="L184" s="7"/>
      <c r="M184" s="7"/>
      <c r="N184" s="7"/>
    </row>
    <row r="185" spans="1:14" x14ac:dyDescent="0.3">
      <c r="A185" s="3"/>
      <c r="B185" s="5"/>
      <c r="C185" s="5"/>
      <c r="D185" s="15"/>
      <c r="E185" s="5"/>
      <c r="F185" s="5"/>
      <c r="G185" s="5"/>
      <c r="H185" s="5"/>
      <c r="I185" s="5"/>
      <c r="J185" s="5"/>
      <c r="K185" s="5"/>
      <c r="L185" s="7"/>
      <c r="M185" s="7"/>
      <c r="N185" s="7"/>
    </row>
    <row r="186" spans="1:14" x14ac:dyDescent="0.3">
      <c r="A186" s="3"/>
      <c r="B186" s="5"/>
      <c r="C186" s="5"/>
      <c r="D186" s="15"/>
      <c r="E186" s="5"/>
      <c r="F186" s="5"/>
      <c r="G186" s="5"/>
      <c r="H186" s="5"/>
      <c r="I186" s="5"/>
      <c r="J186" s="5"/>
      <c r="K186" s="5"/>
      <c r="L186" s="7"/>
      <c r="M186" s="7"/>
      <c r="N186" s="7"/>
    </row>
    <row r="187" spans="1:14" x14ac:dyDescent="0.3">
      <c r="A187" s="3"/>
      <c r="B187" s="5"/>
      <c r="C187" s="5"/>
      <c r="D187" s="15"/>
      <c r="E187" s="5"/>
      <c r="F187" s="5"/>
      <c r="G187" s="5"/>
      <c r="H187" s="5"/>
      <c r="I187" s="5"/>
      <c r="J187" s="5"/>
      <c r="K187" s="5"/>
      <c r="L187" s="7"/>
      <c r="M187" s="7"/>
      <c r="N187" s="7"/>
    </row>
    <row r="188" spans="1:14" x14ac:dyDescent="0.3">
      <c r="A188" s="3"/>
      <c r="B188" s="5"/>
      <c r="C188" s="5"/>
      <c r="D188" s="15"/>
      <c r="E188" s="5"/>
      <c r="F188" s="5"/>
      <c r="G188" s="5"/>
      <c r="H188" s="5"/>
      <c r="I188" s="5"/>
      <c r="J188" s="5"/>
      <c r="K188" s="5"/>
      <c r="L188" s="7"/>
      <c r="M188" s="7"/>
      <c r="N188" s="7"/>
    </row>
    <row r="189" spans="1:14" x14ac:dyDescent="0.3">
      <c r="A189" s="3"/>
      <c r="B189" s="5"/>
      <c r="C189" s="5"/>
      <c r="D189" s="15"/>
      <c r="E189" s="5"/>
      <c r="F189" s="5"/>
      <c r="G189" s="5"/>
      <c r="H189" s="5"/>
      <c r="I189" s="5"/>
      <c r="J189" s="5"/>
      <c r="K189" s="5"/>
      <c r="L189" s="7"/>
      <c r="M189" s="7"/>
      <c r="N189" s="7"/>
    </row>
    <row r="190" spans="1:14" x14ac:dyDescent="0.3">
      <c r="A190" s="3"/>
      <c r="B190" s="5"/>
      <c r="C190" s="5"/>
      <c r="D190" s="15"/>
      <c r="E190" s="5"/>
      <c r="F190" s="5"/>
      <c r="G190" s="5"/>
      <c r="H190" s="5"/>
      <c r="I190" s="5"/>
      <c r="J190" s="5"/>
      <c r="K190" s="5"/>
      <c r="L190" s="7"/>
      <c r="M190" s="7"/>
      <c r="N190" s="7"/>
    </row>
    <row r="191" spans="1:14" x14ac:dyDescent="0.3">
      <c r="A191" s="3"/>
      <c r="B191" s="5"/>
      <c r="C191" s="5"/>
      <c r="D191" s="15"/>
      <c r="E191" s="5"/>
      <c r="F191" s="5"/>
      <c r="G191" s="5"/>
      <c r="H191" s="5"/>
      <c r="I191" s="5"/>
      <c r="J191" s="5"/>
      <c r="K191" s="5"/>
      <c r="L191" s="7"/>
      <c r="M191" s="7"/>
      <c r="N191" s="7"/>
    </row>
    <row r="192" spans="1:14" x14ac:dyDescent="0.3">
      <c r="A192" s="3"/>
      <c r="B192" s="5"/>
      <c r="C192" s="5"/>
      <c r="D192" s="15"/>
      <c r="E192" s="5"/>
      <c r="F192" s="5"/>
      <c r="G192" s="5"/>
      <c r="H192" s="5"/>
      <c r="I192" s="5"/>
      <c r="J192" s="5"/>
      <c r="K192" s="5"/>
      <c r="L192" s="7"/>
      <c r="M192" s="7"/>
      <c r="N192" s="7"/>
    </row>
    <row r="193" spans="1:14" x14ac:dyDescent="0.3">
      <c r="A193" s="3"/>
      <c r="B193" s="5"/>
      <c r="C193" s="5"/>
      <c r="D193" s="15"/>
      <c r="E193" s="5"/>
      <c r="F193" s="5"/>
      <c r="G193" s="5"/>
      <c r="H193" s="5"/>
      <c r="I193" s="5"/>
      <c r="J193" s="5"/>
      <c r="K193" s="5"/>
      <c r="L193" s="7"/>
      <c r="M193" s="7"/>
      <c r="N193" s="7"/>
    </row>
    <row r="194" spans="1:14" x14ac:dyDescent="0.3">
      <c r="A194" s="3"/>
      <c r="B194" s="5"/>
      <c r="C194" s="5"/>
      <c r="D194" s="15"/>
      <c r="E194" s="5"/>
      <c r="F194" s="5"/>
      <c r="G194" s="5"/>
      <c r="H194" s="5"/>
      <c r="I194" s="5"/>
      <c r="J194" s="5"/>
      <c r="K194" s="5"/>
      <c r="L194" s="7"/>
      <c r="M194" s="7"/>
      <c r="N194" s="7"/>
    </row>
    <row r="195" spans="1:14" x14ac:dyDescent="0.3">
      <c r="A195" s="3"/>
      <c r="B195" s="5"/>
      <c r="C195" s="5"/>
      <c r="D195" s="15"/>
      <c r="E195" s="5"/>
      <c r="F195" s="5"/>
      <c r="G195" s="5"/>
      <c r="H195" s="5"/>
      <c r="I195" s="5"/>
      <c r="J195" s="5"/>
      <c r="K195" s="5"/>
      <c r="L195" s="7"/>
      <c r="M195" s="7"/>
      <c r="N195" s="7"/>
    </row>
    <row r="196" spans="1:14" x14ac:dyDescent="0.3">
      <c r="A196" s="3"/>
      <c r="B196" s="5"/>
      <c r="C196" s="5"/>
      <c r="D196" s="15"/>
      <c r="E196" s="5"/>
      <c r="F196" s="5"/>
      <c r="G196" s="5"/>
      <c r="H196" s="5"/>
      <c r="I196" s="5"/>
      <c r="J196" s="5"/>
      <c r="K196" s="5"/>
      <c r="L196" s="7"/>
      <c r="M196" s="7"/>
      <c r="N196" s="7"/>
    </row>
    <row r="197" spans="1:14" x14ac:dyDescent="0.3">
      <c r="A197" s="3"/>
      <c r="B197" s="5"/>
      <c r="C197" s="5"/>
      <c r="D197" s="15"/>
      <c r="E197" s="5"/>
      <c r="F197" s="5"/>
      <c r="G197" s="5"/>
      <c r="H197" s="5"/>
      <c r="I197" s="5"/>
      <c r="J197" s="5"/>
      <c r="K197" s="5"/>
      <c r="L197" s="7"/>
      <c r="M197" s="7"/>
      <c r="N197" s="7"/>
    </row>
    <row r="198" spans="1:14" x14ac:dyDescent="0.3">
      <c r="A198" s="3"/>
      <c r="B198" s="5"/>
      <c r="C198" s="5"/>
      <c r="D198" s="15"/>
      <c r="E198" s="5"/>
      <c r="F198" s="5"/>
      <c r="G198" s="5"/>
      <c r="H198" s="5"/>
      <c r="I198" s="5"/>
      <c r="J198" s="5"/>
      <c r="K198" s="5"/>
      <c r="L198" s="7"/>
      <c r="M198" s="7"/>
      <c r="N198" s="7"/>
    </row>
    <row r="199" spans="1:14" x14ac:dyDescent="0.3">
      <c r="A199" s="3"/>
      <c r="B199" s="5"/>
      <c r="C199" s="5"/>
      <c r="D199" s="15"/>
      <c r="E199" s="5"/>
      <c r="F199" s="5"/>
      <c r="G199" s="5"/>
      <c r="H199" s="5"/>
      <c r="I199" s="5"/>
      <c r="J199" s="5"/>
      <c r="K199" s="5"/>
      <c r="L199" s="7"/>
      <c r="M199" s="7"/>
      <c r="N199" s="7"/>
    </row>
    <row r="200" spans="1:14" x14ac:dyDescent="0.3">
      <c r="A200" s="3"/>
      <c r="B200" s="5"/>
      <c r="C200" s="5"/>
      <c r="D200" s="15"/>
      <c r="E200" s="5"/>
      <c r="F200" s="5"/>
      <c r="G200" s="5"/>
      <c r="H200" s="5"/>
      <c r="I200" s="5"/>
      <c r="J200" s="5"/>
      <c r="K200" s="5"/>
      <c r="L200" s="7"/>
      <c r="M200" s="7"/>
      <c r="N200" s="7"/>
    </row>
    <row r="201" spans="1:14" x14ac:dyDescent="0.3">
      <c r="A201" s="3"/>
      <c r="B201" s="5"/>
      <c r="C201" s="5"/>
      <c r="D201" s="15"/>
      <c r="E201" s="5"/>
      <c r="F201" s="5"/>
      <c r="G201" s="5"/>
      <c r="H201" s="5"/>
      <c r="I201" s="5"/>
      <c r="J201" s="5"/>
      <c r="K201" s="5"/>
      <c r="L201" s="7"/>
      <c r="M201" s="7"/>
      <c r="N201" s="7"/>
    </row>
    <row r="202" spans="1:14" x14ac:dyDescent="0.3">
      <c r="A202" s="3"/>
      <c r="B202" s="5"/>
      <c r="C202" s="5"/>
      <c r="D202" s="15"/>
      <c r="E202" s="5"/>
      <c r="F202" s="5"/>
      <c r="G202" s="5"/>
      <c r="H202" s="5"/>
      <c r="I202" s="5"/>
      <c r="J202" s="5"/>
      <c r="K202" s="5"/>
      <c r="L202" s="7"/>
      <c r="M202" s="7"/>
      <c r="N202" s="7"/>
    </row>
    <row r="203" spans="1:14" x14ac:dyDescent="0.3">
      <c r="A203" s="3"/>
      <c r="B203" s="5"/>
      <c r="C203" s="5"/>
      <c r="D203" s="15"/>
      <c r="E203" s="5"/>
      <c r="F203" s="5"/>
      <c r="G203" s="5"/>
      <c r="H203" s="5"/>
      <c r="I203" s="5"/>
      <c r="J203" s="5"/>
      <c r="K203" s="5"/>
      <c r="L203" s="7"/>
      <c r="M203" s="7"/>
      <c r="N203" s="7"/>
    </row>
  </sheetData>
  <autoFilter ref="A1:N1" xr:uid="{7590756B-80C5-41BA-9DEB-917B8E7E6DAA}"/>
  <conditionalFormatting sqref="M1:M12 M15:M27 M29:M53 M55 M83:M92 M97:M120 M124:M129 M131:M134 M137:M140 M142:M203">
    <cfRule type="containsText" dxfId="314" priority="96" operator="containsText" text=" Candidato aprobado por jefe inmediato">
      <formula>NOT(ISERROR(SEARCH(" Candidato aprobado por jefe inmediato",M1)))</formula>
    </cfRule>
  </conditionalFormatting>
  <conditionalFormatting sqref="M13">
    <cfRule type="top10" dxfId="313" priority="83" rank="2"/>
    <cfRule type="containsText" dxfId="312" priority="84" operator="containsText" text=" Candidato aprobado por jefe inmediato">
      <formula>NOT(ISERROR(SEARCH(" Candidato aprobado por jefe inmediato",M13)))</formula>
    </cfRule>
  </conditionalFormatting>
  <conditionalFormatting sqref="M14">
    <cfRule type="top10" dxfId="311" priority="87" rank="2"/>
    <cfRule type="containsText" dxfId="310" priority="88" operator="containsText" text=" Candidato aprobado por jefe inmediato">
      <formula>NOT(ISERROR(SEARCH(" Candidato aprobado por jefe inmediato",M14)))</formula>
    </cfRule>
  </conditionalFormatting>
  <conditionalFormatting sqref="M28">
    <cfRule type="top10" dxfId="309" priority="47" rank="2"/>
    <cfRule type="containsText" dxfId="308" priority="48" operator="containsText" text=" Candidato aprobado por jefe inmediato">
      <formula>NOT(ISERROR(SEARCH(" Candidato aprobado por jefe inmediato",M28)))</formula>
    </cfRule>
  </conditionalFormatting>
  <conditionalFormatting sqref="M54">
    <cfRule type="containsText" dxfId="307" priority="82" operator="containsText" text=" Candidato aprobado por jefe inmediato">
      <formula>NOT(ISERROR(SEARCH(" Candidato aprobado por jefe inmediato",M54)))</formula>
    </cfRule>
    <cfRule type="top10" dxfId="306" priority="81" rank="2"/>
  </conditionalFormatting>
  <conditionalFormatting sqref="M56">
    <cfRule type="containsText" dxfId="305" priority="80" operator="containsText" text=" Candidato aprobado por jefe inmediato">
      <formula>NOT(ISERROR(SEARCH(" Candidato aprobado por jefe inmediato",M56)))</formula>
    </cfRule>
    <cfRule type="top10" dxfId="304" priority="79" rank="2"/>
  </conditionalFormatting>
  <conditionalFormatting sqref="M57:M58 M60">
    <cfRule type="top10" dxfId="303" priority="77" rank="2"/>
    <cfRule type="containsText" dxfId="302" priority="78" operator="containsText" text=" Candidato aprobado por jefe inmediato">
      <formula>NOT(ISERROR(SEARCH(" Candidato aprobado por jefe inmediato",M57)))</formula>
    </cfRule>
  </conditionalFormatting>
  <conditionalFormatting sqref="M59">
    <cfRule type="top10" dxfId="301" priority="51" rank="2"/>
    <cfRule type="containsText" dxfId="300" priority="52" operator="containsText" text=" Candidato aprobado por jefe inmediato">
      <formula>NOT(ISERROR(SEARCH(" Candidato aprobado por jefe inmediato",M59)))</formula>
    </cfRule>
  </conditionalFormatting>
  <conditionalFormatting sqref="M61 M64">
    <cfRule type="containsText" dxfId="299" priority="76" operator="containsText" text=" Candidato aprobado por jefe inmediato">
      <formula>NOT(ISERROR(SEARCH(" Candidato aprobado por jefe inmediato",M61)))</formula>
    </cfRule>
    <cfRule type="top10" dxfId="298" priority="75" rank="2"/>
  </conditionalFormatting>
  <conditionalFormatting sqref="M62">
    <cfRule type="containsText" dxfId="297" priority="60" operator="containsText" text=" Candidato aprobado por jefe inmediato">
      <formula>NOT(ISERROR(SEARCH(" Candidato aprobado por jefe inmediato",M62)))</formula>
    </cfRule>
    <cfRule type="top10" dxfId="296" priority="59" rank="2"/>
  </conditionalFormatting>
  <conditionalFormatting sqref="M63">
    <cfRule type="containsText" dxfId="295" priority="58" operator="containsText" text=" Candidato aprobado por jefe inmediato">
      <formula>NOT(ISERROR(SEARCH(" Candidato aprobado por jefe inmediato",M63)))</formula>
    </cfRule>
    <cfRule type="top10" dxfId="294" priority="57" rank="2"/>
  </conditionalFormatting>
  <conditionalFormatting sqref="M65">
    <cfRule type="containsText" dxfId="293" priority="74" operator="containsText" text=" Candidato aprobado por jefe inmediato">
      <formula>NOT(ISERROR(SEARCH(" Candidato aprobado por jefe inmediato",M65)))</formula>
    </cfRule>
    <cfRule type="top10" dxfId="292" priority="73" rank="2"/>
  </conditionalFormatting>
  <conditionalFormatting sqref="M66">
    <cfRule type="containsText" dxfId="291" priority="72" operator="containsText" text=" Candidato aprobado por jefe inmediato">
      <formula>NOT(ISERROR(SEARCH(" Candidato aprobado por jefe inmediato",M66)))</formula>
    </cfRule>
    <cfRule type="top10" dxfId="290" priority="71" rank="2"/>
  </conditionalFormatting>
  <conditionalFormatting sqref="M67">
    <cfRule type="top10" dxfId="289" priority="63" rank="2"/>
    <cfRule type="containsText" dxfId="288" priority="64" operator="containsText" text=" Candidato aprobado por jefe inmediato">
      <formula>NOT(ISERROR(SEARCH(" Candidato aprobado por jefe inmediato",M67)))</formula>
    </cfRule>
  </conditionalFormatting>
  <conditionalFormatting sqref="M68:M69">
    <cfRule type="top10" dxfId="287" priority="1" rank="2"/>
    <cfRule type="containsText" dxfId="286" priority="2" operator="containsText" text=" Candidato aprobado por jefe inmediato">
      <formula>NOT(ISERROR(SEARCH(" Candidato aprobado por jefe inmediato",M68)))</formula>
    </cfRule>
  </conditionalFormatting>
  <conditionalFormatting sqref="M70 M74:M76 M80:M82">
    <cfRule type="containsText" dxfId="285" priority="56" operator="containsText" text=" Candidato aprobado por jefe inmediato">
      <formula>NOT(ISERROR(SEARCH(" Candidato aprobado por jefe inmediato",M70)))</formula>
    </cfRule>
  </conditionalFormatting>
  <conditionalFormatting sqref="M70 M80:M82 M74:M76">
    <cfRule type="top10" dxfId="284" priority="55" rank="2"/>
  </conditionalFormatting>
  <conditionalFormatting sqref="M71:M73">
    <cfRule type="containsText" dxfId="283" priority="44" operator="containsText" text=" Candidato aprobado por jefe inmediato">
      <formula>NOT(ISERROR(SEARCH(" Candidato aprobado por jefe inmediato",M71)))</formula>
    </cfRule>
    <cfRule type="top10" dxfId="282" priority="43" rank="2"/>
  </conditionalFormatting>
  <conditionalFormatting sqref="M77:M79">
    <cfRule type="top10" dxfId="281" priority="41" rank="2"/>
    <cfRule type="containsText" dxfId="280" priority="42" operator="containsText" text=" Candidato aprobado por jefe inmediato">
      <formula>NOT(ISERROR(SEARCH(" Candidato aprobado por jefe inmediato",M77)))</formula>
    </cfRule>
  </conditionalFormatting>
  <conditionalFormatting sqref="M93">
    <cfRule type="containsText" dxfId="279" priority="30" operator="containsText" text=" Candidato aprobado por jefe inmediato">
      <formula>NOT(ISERROR(SEARCH(" Candidato aprobado por jefe inmediato",M93)))</formula>
    </cfRule>
    <cfRule type="top10" dxfId="278" priority="29" rank="2"/>
  </conditionalFormatting>
  <conditionalFormatting sqref="M94">
    <cfRule type="containsText" dxfId="277" priority="36" operator="containsText" text=" Candidato aprobado por jefe inmediato">
      <formula>NOT(ISERROR(SEARCH(" Candidato aprobado por jefe inmediato",M94)))</formula>
    </cfRule>
    <cfRule type="top10" dxfId="276" priority="35" rank="2"/>
  </conditionalFormatting>
  <conditionalFormatting sqref="M95:M96">
    <cfRule type="containsText" dxfId="275" priority="40" operator="containsText" text=" Candidato aprobado por jefe inmediato">
      <formula>NOT(ISERROR(SEARCH(" Candidato aprobado por jefe inmediato",M95)))</formula>
    </cfRule>
    <cfRule type="top10" dxfId="274" priority="39" rank="2"/>
  </conditionalFormatting>
  <conditionalFormatting sqref="M121">
    <cfRule type="containsText" dxfId="273" priority="28" operator="containsText" text=" Candidato aprobado por jefe inmediato">
      <formula>NOT(ISERROR(SEARCH(" Candidato aprobado por jefe inmediato",M121)))</formula>
    </cfRule>
    <cfRule type="top10" dxfId="272" priority="27" rank="2"/>
  </conditionalFormatting>
  <conditionalFormatting sqref="M122">
    <cfRule type="containsText" dxfId="271" priority="12" operator="containsText" text=" Candidato aprobado por jefe inmediato">
      <formula>NOT(ISERROR(SEARCH(" Candidato aprobado por jefe inmediato",M122)))</formula>
    </cfRule>
    <cfRule type="top10" dxfId="270" priority="11" rank="2"/>
  </conditionalFormatting>
  <conditionalFormatting sqref="M123">
    <cfRule type="top10" dxfId="269" priority="99" rank="2"/>
    <cfRule type="containsText" dxfId="268" priority="100" operator="containsText" text=" Candidato aprobado por jefe inmediato">
      <formula>NOT(ISERROR(SEARCH(" Candidato aprobado por jefe inmediato",M123)))</formula>
    </cfRule>
  </conditionalFormatting>
  <conditionalFormatting sqref="M130">
    <cfRule type="containsText" dxfId="267" priority="24" operator="containsText" text=" Candidato aprobado por jefe inmediato">
      <formula>NOT(ISERROR(SEARCH(" Candidato aprobado por jefe inmediato",M130)))</formula>
    </cfRule>
    <cfRule type="top10" dxfId="266" priority="23" rank="2"/>
  </conditionalFormatting>
  <conditionalFormatting sqref="M135">
    <cfRule type="containsText" dxfId="265" priority="16" operator="containsText" text=" Candidato aprobado por jefe inmediato">
      <formula>NOT(ISERROR(SEARCH(" Candidato aprobado por jefe inmediato",M135)))</formula>
    </cfRule>
    <cfRule type="top10" dxfId="264" priority="15" rank="2"/>
  </conditionalFormatting>
  <conditionalFormatting sqref="M136">
    <cfRule type="containsText" dxfId="263" priority="20" operator="containsText" text=" Candidato aprobado por jefe inmediato">
      <formula>NOT(ISERROR(SEARCH(" Candidato aprobado por jefe inmediato",M136)))</formula>
    </cfRule>
    <cfRule type="top10" dxfId="262" priority="19" rank="2"/>
  </conditionalFormatting>
  <conditionalFormatting sqref="M137:M140 M55 M1:M12 M15:M27 M29:M53 M83:M92 M97:M120 M131:M134 M124:M129 M142:M203">
    <cfRule type="top10" dxfId="261" priority="93" rank="2"/>
  </conditionalFormatting>
  <conditionalFormatting sqref="M141">
    <cfRule type="containsText" dxfId="260" priority="8" operator="containsText" text=" Candidato aprobado por jefe inmediato">
      <formula>NOT(ISERROR(SEARCH(" Candidato aprobado por jefe inmediato",M141)))</formula>
    </cfRule>
    <cfRule type="top10" dxfId="259" priority="7" rank="2"/>
  </conditionalFormatting>
  <conditionalFormatting sqref="N1">
    <cfRule type="containsText" dxfId="258" priority="95" operator="containsText" text=" Candidato aprobado por jefe inmediato">
      <formula>NOT(ISERROR(SEARCH(" Candidato aprobado por jefe inmediato",N1)))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23EE-98C9-4E0E-9029-5647A307C5B5}">
  <sheetPr codeName="Hoja11"/>
  <dimension ref="A1:J15"/>
  <sheetViews>
    <sheetView workbookViewId="0">
      <selection activeCell="F27" sqref="F27"/>
    </sheetView>
  </sheetViews>
  <sheetFormatPr baseColWidth="10" defaultColWidth="11.44140625" defaultRowHeight="14.4" x14ac:dyDescent="0.3"/>
  <cols>
    <col min="1" max="1" width="20" customWidth="1"/>
    <col min="2" max="2" width="15.88671875" customWidth="1"/>
    <col min="3" max="3" width="16.88671875" customWidth="1"/>
    <col min="4" max="4" width="16.109375" customWidth="1"/>
    <col min="5" max="5" width="15.88671875" customWidth="1"/>
    <col min="6" max="6" width="21.109375" customWidth="1"/>
    <col min="7" max="7" width="20.88671875" customWidth="1"/>
    <col min="8" max="9" width="31.88671875" customWidth="1"/>
    <col min="10" max="10" width="28.88671875" customWidth="1"/>
  </cols>
  <sheetData>
    <row r="1" spans="1:10" ht="21" x14ac:dyDescent="0.4">
      <c r="A1" s="177" t="s">
        <v>492</v>
      </c>
      <c r="B1" s="178"/>
      <c r="C1" s="178"/>
      <c r="D1" s="178"/>
      <c r="E1" s="178"/>
      <c r="F1" s="178"/>
      <c r="G1" s="178"/>
      <c r="H1" s="178"/>
      <c r="I1" s="178"/>
      <c r="J1" s="178"/>
    </row>
    <row r="2" spans="1:10" ht="28.8" x14ac:dyDescent="0.3">
      <c r="A2" s="39" t="s">
        <v>347</v>
      </c>
      <c r="B2" s="39" t="s">
        <v>348</v>
      </c>
      <c r="C2" s="39" t="s">
        <v>493</v>
      </c>
      <c r="D2" s="39" t="s">
        <v>494</v>
      </c>
      <c r="E2" s="39" t="s">
        <v>495</v>
      </c>
      <c r="F2" s="40" t="s">
        <v>496</v>
      </c>
      <c r="G2" s="40" t="s">
        <v>497</v>
      </c>
      <c r="H2" s="41" t="s">
        <v>498</v>
      </c>
      <c r="I2" s="42" t="s">
        <v>499</v>
      </c>
      <c r="J2" s="42" t="s">
        <v>500</v>
      </c>
    </row>
    <row r="3" spans="1:10" x14ac:dyDescent="0.3">
      <c r="A3" s="5" t="s">
        <v>192</v>
      </c>
      <c r="B3" s="5" t="s">
        <v>165</v>
      </c>
      <c r="C3" s="43"/>
      <c r="D3" s="4">
        <v>44962</v>
      </c>
      <c r="E3" s="43"/>
      <c r="F3" s="5"/>
      <c r="G3" s="5"/>
      <c r="H3" s="44" t="s">
        <v>440</v>
      </c>
      <c r="I3" s="45" t="s">
        <v>466</v>
      </c>
      <c r="J3" s="46" t="s">
        <v>501</v>
      </c>
    </row>
    <row r="4" spans="1:10" x14ac:dyDescent="0.3">
      <c r="A4" s="5" t="s">
        <v>192</v>
      </c>
      <c r="B4" s="5" t="s">
        <v>502</v>
      </c>
      <c r="C4" s="43"/>
      <c r="D4" s="4">
        <v>44614</v>
      </c>
      <c r="E4" s="4">
        <v>44995</v>
      </c>
      <c r="F4" s="5" t="s">
        <v>503</v>
      </c>
      <c r="G4" s="5" t="s">
        <v>504</v>
      </c>
      <c r="H4" s="44" t="s">
        <v>505</v>
      </c>
      <c r="I4" s="45" t="s">
        <v>506</v>
      </c>
      <c r="J4" s="46" t="s">
        <v>507</v>
      </c>
    </row>
    <row r="5" spans="1:10" x14ac:dyDescent="0.3">
      <c r="A5" s="5" t="s">
        <v>192</v>
      </c>
      <c r="B5" s="5" t="s">
        <v>165</v>
      </c>
      <c r="C5" s="43"/>
      <c r="D5" s="4">
        <v>44409</v>
      </c>
      <c r="E5" s="4">
        <v>45037</v>
      </c>
      <c r="F5" s="5" t="s">
        <v>382</v>
      </c>
      <c r="G5" s="5"/>
      <c r="H5" s="44" t="s">
        <v>440</v>
      </c>
      <c r="I5" s="45" t="s">
        <v>466</v>
      </c>
      <c r="J5" s="46" t="s">
        <v>508</v>
      </c>
    </row>
    <row r="6" spans="1:10" x14ac:dyDescent="0.3">
      <c r="A6" s="5" t="s">
        <v>192</v>
      </c>
      <c r="B6" s="5" t="s">
        <v>179</v>
      </c>
      <c r="C6" s="43"/>
      <c r="D6" s="4">
        <v>44959</v>
      </c>
      <c r="E6" s="4">
        <v>45020</v>
      </c>
      <c r="F6" s="5" t="s">
        <v>363</v>
      </c>
      <c r="G6" s="5" t="s">
        <v>503</v>
      </c>
      <c r="H6" s="44" t="s">
        <v>440</v>
      </c>
      <c r="I6" s="45" t="s">
        <v>509</v>
      </c>
      <c r="J6" s="46" t="s">
        <v>510</v>
      </c>
    </row>
    <row r="7" spans="1:10" x14ac:dyDescent="0.3">
      <c r="A7" s="43"/>
      <c r="B7" s="43"/>
      <c r="C7" s="43"/>
      <c r="D7" s="43"/>
      <c r="E7" s="43"/>
      <c r="F7" s="43"/>
      <c r="G7" s="43"/>
      <c r="H7" s="5"/>
      <c r="I7" s="5"/>
      <c r="J7" s="43"/>
    </row>
    <row r="8" spans="1:10" x14ac:dyDescent="0.3">
      <c r="A8" s="43"/>
      <c r="B8" s="43"/>
      <c r="C8" s="43"/>
      <c r="D8" s="43"/>
      <c r="E8" s="43"/>
      <c r="F8" s="43"/>
      <c r="G8" s="43"/>
      <c r="H8" s="5"/>
      <c r="I8" s="5"/>
      <c r="J8" s="43"/>
    </row>
    <row r="9" spans="1:10" x14ac:dyDescent="0.3">
      <c r="A9" s="43"/>
      <c r="B9" s="43"/>
      <c r="C9" s="43"/>
      <c r="D9" s="43"/>
      <c r="E9" s="43"/>
      <c r="F9" s="43"/>
      <c r="G9" s="43"/>
      <c r="H9" s="5"/>
      <c r="I9" s="5"/>
      <c r="J9" s="43"/>
    </row>
    <row r="10" spans="1:10" x14ac:dyDescent="0.3">
      <c r="A10" s="43"/>
      <c r="B10" s="43"/>
      <c r="C10" s="43"/>
      <c r="D10" s="43"/>
      <c r="E10" s="43"/>
      <c r="F10" s="43"/>
      <c r="G10" s="43"/>
      <c r="H10" s="5"/>
      <c r="I10" s="5"/>
      <c r="J10" s="43"/>
    </row>
    <row r="11" spans="1:10" x14ac:dyDescent="0.3">
      <c r="A11" s="43"/>
      <c r="B11" s="43"/>
      <c r="C11" s="43"/>
      <c r="D11" s="43"/>
      <c r="E11" s="43"/>
      <c r="F11" s="43"/>
      <c r="G11" s="43"/>
      <c r="H11" s="5"/>
      <c r="I11" s="5"/>
      <c r="J11" s="43"/>
    </row>
    <row r="12" spans="1:10" x14ac:dyDescent="0.3">
      <c r="A12" s="43"/>
      <c r="B12" s="43"/>
      <c r="C12" s="43"/>
      <c r="D12" s="43"/>
      <c r="E12" s="43"/>
      <c r="F12" s="43"/>
      <c r="G12" s="43"/>
      <c r="H12" s="5"/>
      <c r="I12" s="5"/>
      <c r="J12" s="43"/>
    </row>
    <row r="13" spans="1:10" x14ac:dyDescent="0.3">
      <c r="A13" s="43"/>
      <c r="B13" s="43"/>
      <c r="C13" s="43"/>
      <c r="D13" s="43"/>
      <c r="E13" s="43"/>
      <c r="F13" s="43"/>
      <c r="G13" s="43"/>
      <c r="H13" s="5"/>
      <c r="I13" s="5"/>
      <c r="J13" s="43"/>
    </row>
    <row r="14" spans="1:10" x14ac:dyDescent="0.3">
      <c r="A14" s="43"/>
      <c r="B14" s="43"/>
      <c r="C14" s="43"/>
      <c r="D14" s="43"/>
      <c r="E14" s="43"/>
      <c r="F14" s="43"/>
      <c r="G14" s="43"/>
      <c r="H14" s="5"/>
      <c r="I14" s="5"/>
      <c r="J14" s="43"/>
    </row>
    <row r="15" spans="1:10" x14ac:dyDescent="0.3">
      <c r="H15" s="5"/>
      <c r="I15" s="5"/>
      <c r="J15" s="43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7D9A-7BEF-43DC-9D33-53CC1BE5D90E}">
  <sheetPr codeName="Hoja8">
    <tabColor rgb="FFFFFF00"/>
  </sheetPr>
  <dimension ref="A2:AF112"/>
  <sheetViews>
    <sheetView showGridLines="0" zoomScale="55" zoomScaleNormal="55" workbookViewId="0">
      <selection activeCell="D38" sqref="D38"/>
    </sheetView>
  </sheetViews>
  <sheetFormatPr baseColWidth="10" defaultColWidth="11.44140625" defaultRowHeight="13.8" x14ac:dyDescent="0.25"/>
  <cols>
    <col min="1" max="1" width="19.44140625" style="47" bestFit="1" customWidth="1"/>
    <col min="2" max="2" width="20.5546875" style="47" customWidth="1"/>
    <col min="3" max="3" width="21" style="47" customWidth="1"/>
    <col min="4" max="4" width="28.88671875" style="47" customWidth="1"/>
    <col min="5" max="5" width="17.44140625" style="47" customWidth="1"/>
    <col min="6" max="6" width="16" style="47" customWidth="1"/>
    <col min="7" max="7" width="11.44140625" style="47"/>
    <col min="8" max="8" width="32.44140625" style="47" customWidth="1"/>
    <col min="9" max="9" width="20.44140625" style="47" customWidth="1"/>
    <col min="10" max="10" width="21.88671875" style="47" customWidth="1"/>
    <col min="11" max="11" width="27" style="47" customWidth="1"/>
    <col min="12" max="12" width="17.109375" style="47" customWidth="1"/>
    <col min="13" max="13" width="22.44140625" style="47" customWidth="1"/>
    <col min="14" max="14" width="29.44140625" style="47" customWidth="1"/>
    <col min="15" max="15" width="51.88671875" style="47" customWidth="1"/>
    <col min="16" max="17" width="17" style="47" customWidth="1"/>
    <col min="18" max="18" width="18.5546875" style="47" customWidth="1"/>
    <col min="19" max="19" width="18" style="47" customWidth="1"/>
    <col min="20" max="20" width="26.44140625" style="47" customWidth="1"/>
    <col min="21" max="21" width="36.109375" style="47" customWidth="1"/>
    <col min="22" max="22" width="27.109375" style="47" customWidth="1"/>
    <col min="23" max="23" width="26.44140625" style="47" customWidth="1"/>
    <col min="24" max="24" width="11.5546875" style="48" customWidth="1"/>
    <col min="25" max="25" width="26.5546875" style="47" customWidth="1"/>
    <col min="26" max="26" width="11.44140625" style="47"/>
    <col min="27" max="27" width="15.5546875" style="47" customWidth="1"/>
    <col min="28" max="28" width="15.88671875" style="47" customWidth="1"/>
    <col min="29" max="29" width="12.44140625" style="47" customWidth="1"/>
    <col min="30" max="30" width="11.44140625" style="47"/>
    <col min="31" max="31" width="15.44140625" style="47" customWidth="1"/>
    <col min="32" max="32" width="33.5546875" style="47" customWidth="1"/>
    <col min="33" max="16384" width="11.44140625" style="47"/>
  </cols>
  <sheetData>
    <row r="2" spans="1:32" s="75" customFormat="1" ht="27.6" x14ac:dyDescent="0.25">
      <c r="A2" s="78" t="s">
        <v>134</v>
      </c>
      <c r="B2" s="78" t="s">
        <v>135</v>
      </c>
      <c r="C2" s="78" t="s">
        <v>136</v>
      </c>
      <c r="D2" s="78" t="s">
        <v>0</v>
      </c>
      <c r="E2" s="78" t="s">
        <v>137</v>
      </c>
      <c r="F2" s="79" t="s">
        <v>138</v>
      </c>
      <c r="G2" s="79" t="s">
        <v>139</v>
      </c>
      <c r="H2" s="79" t="s">
        <v>140</v>
      </c>
      <c r="I2" s="80" t="s">
        <v>141</v>
      </c>
      <c r="J2" s="79" t="s">
        <v>142</v>
      </c>
      <c r="K2" s="79" t="s">
        <v>143</v>
      </c>
      <c r="L2" s="79" t="s">
        <v>144</v>
      </c>
      <c r="M2" s="79" t="s">
        <v>145</v>
      </c>
      <c r="N2" s="79" t="s">
        <v>146</v>
      </c>
      <c r="O2" s="79" t="s">
        <v>2</v>
      </c>
      <c r="P2" s="79" t="s">
        <v>147</v>
      </c>
      <c r="Q2" s="79" t="s">
        <v>148</v>
      </c>
      <c r="R2" s="79" t="s">
        <v>149</v>
      </c>
      <c r="S2" s="79" t="s">
        <v>150</v>
      </c>
      <c r="T2" s="79" t="s">
        <v>151</v>
      </c>
      <c r="U2" s="79" t="s">
        <v>152</v>
      </c>
      <c r="V2" s="79" t="s">
        <v>153</v>
      </c>
      <c r="W2" s="79" t="s">
        <v>154</v>
      </c>
      <c r="X2" s="79" t="s">
        <v>155</v>
      </c>
      <c r="Y2" s="81" t="s">
        <v>156</v>
      </c>
      <c r="Z2" s="82" t="s">
        <v>157</v>
      </c>
      <c r="AA2" s="83" t="s">
        <v>158</v>
      </c>
      <c r="AB2" s="83" t="s">
        <v>159</v>
      </c>
      <c r="AC2" s="83" t="s">
        <v>160</v>
      </c>
      <c r="AD2" s="83" t="s">
        <v>161</v>
      </c>
      <c r="AE2" s="83" t="s">
        <v>162</v>
      </c>
      <c r="AF2" s="83" t="s">
        <v>163</v>
      </c>
    </row>
    <row r="3" spans="1:32" x14ac:dyDescent="0.25">
      <c r="A3" s="76" t="s">
        <v>164</v>
      </c>
      <c r="B3" s="50" t="s">
        <v>165</v>
      </c>
      <c r="C3" s="50" t="s">
        <v>166</v>
      </c>
      <c r="D3" s="50" t="s">
        <v>167</v>
      </c>
      <c r="E3" s="50">
        <v>2022</v>
      </c>
      <c r="F3" s="50" t="s">
        <v>168</v>
      </c>
      <c r="G3" s="50"/>
      <c r="H3" s="50"/>
      <c r="I3" s="50"/>
      <c r="J3" s="50"/>
      <c r="K3" s="50"/>
      <c r="L3" s="50"/>
      <c r="M3" s="50">
        <v>1</v>
      </c>
      <c r="N3" s="50" t="s">
        <v>31</v>
      </c>
      <c r="O3" s="50" t="s">
        <v>15</v>
      </c>
      <c r="P3" s="50" t="s">
        <v>169</v>
      </c>
      <c r="Q3" s="50" t="s">
        <v>170</v>
      </c>
      <c r="R3" s="50" t="s">
        <v>171</v>
      </c>
      <c r="S3" s="50" t="s">
        <v>172</v>
      </c>
      <c r="T3" s="50" t="s">
        <v>173</v>
      </c>
      <c r="U3" s="50"/>
      <c r="V3" s="50" t="s">
        <v>174</v>
      </c>
      <c r="W3" s="50"/>
      <c r="X3" s="50" t="s">
        <v>175</v>
      </c>
      <c r="Y3" s="50" t="s">
        <v>176</v>
      </c>
      <c r="Z3" s="50"/>
      <c r="AA3" s="50"/>
      <c r="AB3" s="50"/>
      <c r="AC3" s="50"/>
      <c r="AD3" s="50"/>
      <c r="AE3" s="50"/>
      <c r="AF3" s="50" t="s">
        <v>177</v>
      </c>
    </row>
    <row r="4" spans="1:32" x14ac:dyDescent="0.25">
      <c r="A4" s="77" t="s">
        <v>178</v>
      </c>
      <c r="B4" s="50" t="s">
        <v>179</v>
      </c>
      <c r="C4" s="50" t="s">
        <v>180</v>
      </c>
      <c r="D4" s="50" t="s">
        <v>16</v>
      </c>
      <c r="E4" s="50">
        <v>2023</v>
      </c>
      <c r="F4" s="50" t="s">
        <v>181</v>
      </c>
      <c r="G4" s="50"/>
      <c r="H4" s="50"/>
      <c r="I4" s="50"/>
      <c r="J4" s="50"/>
      <c r="K4" s="50"/>
      <c r="L4" s="50"/>
      <c r="M4" s="50">
        <v>1</v>
      </c>
      <c r="N4" s="50" t="s">
        <v>9</v>
      </c>
      <c r="O4" s="50" t="s">
        <v>7</v>
      </c>
      <c r="P4" s="50" t="s">
        <v>182</v>
      </c>
      <c r="Q4" s="50" t="s">
        <v>183</v>
      </c>
      <c r="R4" s="50" t="s">
        <v>184</v>
      </c>
      <c r="S4" s="50" t="s">
        <v>185</v>
      </c>
      <c r="T4" s="50" t="s">
        <v>186</v>
      </c>
      <c r="U4" s="50"/>
      <c r="V4" s="50" t="s">
        <v>187</v>
      </c>
      <c r="W4" s="50"/>
      <c r="X4" s="50" t="s">
        <v>188</v>
      </c>
      <c r="Y4" s="50" t="s">
        <v>189</v>
      </c>
      <c r="Z4" s="50"/>
      <c r="AA4" s="50"/>
      <c r="AB4" s="50"/>
      <c r="AC4" s="50"/>
      <c r="AD4" s="50"/>
      <c r="AE4" s="50"/>
      <c r="AF4" s="50" t="s">
        <v>190</v>
      </c>
    </row>
    <row r="5" spans="1:32" x14ac:dyDescent="0.25">
      <c r="A5" s="76"/>
      <c r="B5" s="50" t="s">
        <v>191</v>
      </c>
      <c r="C5" s="50" t="s">
        <v>192</v>
      </c>
      <c r="D5" s="50" t="s">
        <v>5</v>
      </c>
      <c r="E5" s="50">
        <v>2024</v>
      </c>
      <c r="F5" s="50" t="s">
        <v>193</v>
      </c>
      <c r="G5" s="50"/>
      <c r="H5" s="50"/>
      <c r="I5" s="50"/>
      <c r="J5" s="50"/>
      <c r="K5" s="50"/>
      <c r="L5" s="50"/>
      <c r="M5" s="50">
        <v>1</v>
      </c>
      <c r="N5" s="50" t="s">
        <v>78</v>
      </c>
      <c r="O5" s="50" t="s">
        <v>18</v>
      </c>
      <c r="P5" s="50" t="s">
        <v>194</v>
      </c>
      <c r="Q5" s="50" t="s">
        <v>195</v>
      </c>
      <c r="R5" s="50" t="s">
        <v>196</v>
      </c>
      <c r="S5" s="50"/>
      <c r="T5" s="50" t="s">
        <v>197</v>
      </c>
      <c r="U5" s="50"/>
      <c r="V5" s="50"/>
      <c r="W5" s="50"/>
      <c r="X5" s="50"/>
      <c r="Y5" s="50" t="s">
        <v>198</v>
      </c>
      <c r="Z5" s="50"/>
      <c r="AA5" s="50"/>
      <c r="AB5" s="50"/>
      <c r="AC5" s="50"/>
      <c r="AD5" s="50"/>
      <c r="AE5" s="50"/>
      <c r="AF5" s="50" t="s">
        <v>199</v>
      </c>
    </row>
    <row r="6" spans="1:32" x14ac:dyDescent="0.25">
      <c r="A6" s="77"/>
      <c r="B6" s="50" t="s">
        <v>200</v>
      </c>
      <c r="C6" s="50" t="s">
        <v>201</v>
      </c>
      <c r="D6" s="50" t="s">
        <v>31</v>
      </c>
      <c r="E6" s="50">
        <v>2025</v>
      </c>
      <c r="F6" s="50" t="s">
        <v>202</v>
      </c>
      <c r="G6" s="50"/>
      <c r="H6" s="50"/>
      <c r="I6" s="50"/>
      <c r="J6" s="50"/>
      <c r="K6" s="50"/>
      <c r="L6" s="50"/>
      <c r="M6" s="50">
        <v>1</v>
      </c>
      <c r="N6" s="50" t="s">
        <v>33</v>
      </c>
      <c r="O6" s="50" t="s">
        <v>203</v>
      </c>
      <c r="P6" s="50"/>
      <c r="Q6" s="50" t="s">
        <v>204</v>
      </c>
      <c r="R6" s="50" t="s">
        <v>205</v>
      </c>
      <c r="S6" s="50"/>
      <c r="T6" s="50" t="s">
        <v>206</v>
      </c>
      <c r="U6" s="50"/>
      <c r="V6" s="50"/>
      <c r="W6" s="50"/>
      <c r="X6" s="50"/>
      <c r="Y6" s="50" t="s">
        <v>207</v>
      </c>
      <c r="Z6" s="50"/>
      <c r="AA6" s="50"/>
      <c r="AB6" s="50"/>
      <c r="AC6" s="50"/>
      <c r="AD6" s="50"/>
      <c r="AE6" s="50"/>
      <c r="AF6" s="50"/>
    </row>
    <row r="7" spans="1:32" x14ac:dyDescent="0.25">
      <c r="A7" s="76"/>
      <c r="B7" s="50" t="s">
        <v>208</v>
      </c>
      <c r="C7" s="50" t="s">
        <v>209</v>
      </c>
      <c r="D7" s="50" t="s">
        <v>33</v>
      </c>
      <c r="E7" s="50">
        <v>2026</v>
      </c>
      <c r="F7" s="50" t="s">
        <v>210</v>
      </c>
      <c r="G7" s="50"/>
      <c r="H7" s="50"/>
      <c r="I7" s="50"/>
      <c r="J7" s="50"/>
      <c r="K7" s="50"/>
      <c r="L7" s="50"/>
      <c r="M7" s="50">
        <v>1</v>
      </c>
      <c r="N7" s="50" t="s">
        <v>35</v>
      </c>
      <c r="O7" s="50" t="s">
        <v>21</v>
      </c>
      <c r="P7" s="50"/>
      <c r="Q7" s="50" t="s">
        <v>211</v>
      </c>
      <c r="R7" s="50"/>
      <c r="S7" s="50"/>
      <c r="T7" s="50" t="s">
        <v>212</v>
      </c>
      <c r="U7" s="50"/>
      <c r="V7" s="50"/>
      <c r="W7" s="50"/>
      <c r="X7" s="50"/>
      <c r="Y7" s="50" t="s">
        <v>206</v>
      </c>
      <c r="Z7" s="50"/>
      <c r="AA7" s="50"/>
      <c r="AB7" s="50"/>
      <c r="AC7" s="50"/>
      <c r="AD7" s="50"/>
      <c r="AE7" s="50"/>
      <c r="AF7" s="50"/>
    </row>
    <row r="8" spans="1:32" x14ac:dyDescent="0.25">
      <c r="A8" s="77"/>
      <c r="B8" s="50"/>
      <c r="C8" s="50"/>
      <c r="D8" s="50" t="s">
        <v>35</v>
      </c>
      <c r="E8" s="50">
        <v>2027</v>
      </c>
      <c r="F8" s="50" t="s">
        <v>213</v>
      </c>
      <c r="G8" s="50"/>
      <c r="H8" s="50"/>
      <c r="I8" s="50"/>
      <c r="J8" s="50"/>
      <c r="K8" s="50"/>
      <c r="L8" s="50"/>
      <c r="M8" s="50">
        <v>1</v>
      </c>
      <c r="N8" s="50" t="s">
        <v>36</v>
      </c>
      <c r="O8" s="50" t="s">
        <v>214</v>
      </c>
      <c r="P8" s="50"/>
      <c r="Q8" s="50"/>
      <c r="R8" s="50"/>
      <c r="S8" s="50"/>
      <c r="T8" s="50"/>
      <c r="U8" s="50"/>
      <c r="V8" s="50"/>
      <c r="W8" s="50"/>
      <c r="X8" s="50"/>
      <c r="Y8" s="50" t="s">
        <v>215</v>
      </c>
      <c r="Z8" s="50"/>
      <c r="AA8" s="50"/>
      <c r="AB8" s="50"/>
      <c r="AC8" s="50"/>
      <c r="AD8" s="50"/>
      <c r="AE8" s="50"/>
      <c r="AF8" s="50"/>
    </row>
    <row r="9" spans="1:32" x14ac:dyDescent="0.25">
      <c r="A9" s="76"/>
      <c r="B9" s="50"/>
      <c r="C9" s="50"/>
      <c r="D9" s="50" t="s">
        <v>36</v>
      </c>
      <c r="E9" s="50">
        <v>2028</v>
      </c>
      <c r="F9" s="50" t="s">
        <v>216</v>
      </c>
      <c r="G9" s="50"/>
      <c r="H9" s="50"/>
      <c r="I9" s="50"/>
      <c r="J9" s="50"/>
      <c r="K9" s="50"/>
      <c r="L9" s="50"/>
      <c r="M9" s="50">
        <v>1</v>
      </c>
      <c r="N9" s="50" t="s">
        <v>217</v>
      </c>
      <c r="O9" s="50" t="s">
        <v>218</v>
      </c>
      <c r="P9" s="50"/>
      <c r="Q9" s="50"/>
      <c r="R9" s="50"/>
      <c r="S9" s="50"/>
      <c r="T9" s="50"/>
      <c r="U9" s="50"/>
      <c r="V9" s="50"/>
      <c r="W9" s="50"/>
      <c r="X9" s="50"/>
      <c r="Y9" s="50" t="s">
        <v>219</v>
      </c>
      <c r="Z9" s="50"/>
      <c r="AA9" s="50"/>
      <c r="AB9" s="50"/>
      <c r="AC9" s="50"/>
      <c r="AD9" s="50"/>
      <c r="AE9" s="50"/>
      <c r="AF9" s="50"/>
    </row>
    <row r="10" spans="1:32" x14ac:dyDescent="0.25">
      <c r="A10" s="77"/>
      <c r="B10" s="50"/>
      <c r="C10" s="50"/>
      <c r="D10" s="50" t="s">
        <v>217</v>
      </c>
      <c r="E10" s="50">
        <v>2029</v>
      </c>
      <c r="F10" s="50" t="s">
        <v>220</v>
      </c>
      <c r="G10" s="50"/>
      <c r="H10" s="50"/>
      <c r="I10" s="50"/>
      <c r="J10" s="50"/>
      <c r="K10" s="50"/>
      <c r="L10" s="50"/>
      <c r="M10" s="50">
        <v>1</v>
      </c>
      <c r="N10" s="50" t="s">
        <v>221</v>
      </c>
      <c r="O10" s="50" t="s">
        <v>222</v>
      </c>
      <c r="P10" s="50"/>
      <c r="Q10" s="50"/>
      <c r="R10" s="50"/>
      <c r="S10" s="50"/>
      <c r="T10" s="50"/>
      <c r="U10" s="50"/>
      <c r="V10" s="50"/>
      <c r="W10" s="50"/>
      <c r="X10" s="50"/>
      <c r="Y10" s="50" t="s">
        <v>223</v>
      </c>
      <c r="Z10" s="50"/>
      <c r="AA10" s="50"/>
      <c r="AB10" s="50"/>
      <c r="AC10" s="50"/>
      <c r="AD10" s="50"/>
      <c r="AE10" s="50"/>
      <c r="AF10" s="50"/>
    </row>
    <row r="11" spans="1:32" x14ac:dyDescent="0.25">
      <c r="A11" s="76"/>
      <c r="B11" s="50"/>
      <c r="C11" s="50"/>
      <c r="D11" s="50" t="s">
        <v>37</v>
      </c>
      <c r="E11" s="50">
        <v>2030</v>
      </c>
      <c r="F11" s="50" t="s">
        <v>224</v>
      </c>
      <c r="G11" s="50"/>
      <c r="H11" s="50"/>
      <c r="I11" s="50"/>
      <c r="J11" s="50"/>
      <c r="K11" s="50"/>
      <c r="L11" s="50"/>
      <c r="M11" s="50">
        <v>1</v>
      </c>
      <c r="N11" s="50" t="s">
        <v>37</v>
      </c>
      <c r="O11" s="50" t="s">
        <v>30</v>
      </c>
      <c r="P11" s="50"/>
      <c r="Q11" s="50"/>
      <c r="R11" s="50"/>
      <c r="S11" s="50"/>
      <c r="T11" s="50"/>
      <c r="U11" s="50"/>
      <c r="V11" s="50"/>
      <c r="W11" s="50"/>
      <c r="X11" s="50"/>
      <c r="Y11" s="50" t="s">
        <v>225</v>
      </c>
      <c r="Z11" s="50"/>
      <c r="AA11" s="50"/>
      <c r="AB11" s="50"/>
      <c r="AC11" s="50"/>
      <c r="AD11" s="50"/>
      <c r="AE11" s="50"/>
      <c r="AF11" s="50"/>
    </row>
    <row r="12" spans="1:32" x14ac:dyDescent="0.25">
      <c r="A12" s="77"/>
      <c r="B12" s="50"/>
      <c r="C12" s="50"/>
      <c r="D12" s="50" t="s">
        <v>74</v>
      </c>
      <c r="E12" s="50"/>
      <c r="F12" s="50" t="s">
        <v>226</v>
      </c>
      <c r="G12" s="50"/>
      <c r="H12" s="50"/>
      <c r="I12" s="50"/>
      <c r="J12" s="50"/>
      <c r="K12" s="50"/>
      <c r="L12" s="50"/>
      <c r="M12" s="50">
        <v>1</v>
      </c>
      <c r="N12" s="50" t="s">
        <v>51</v>
      </c>
      <c r="O12" s="50" t="s">
        <v>32</v>
      </c>
      <c r="P12" s="50"/>
      <c r="Q12" s="50"/>
      <c r="R12" s="50"/>
      <c r="S12" s="50"/>
      <c r="T12" s="50"/>
      <c r="U12" s="50"/>
      <c r="V12" s="50"/>
      <c r="W12" s="50"/>
      <c r="X12" s="50"/>
      <c r="Y12" s="50" t="s">
        <v>227</v>
      </c>
      <c r="Z12" s="50"/>
      <c r="AA12" s="50"/>
      <c r="AB12" s="50"/>
      <c r="AC12" s="50"/>
      <c r="AD12" s="50"/>
      <c r="AE12" s="50"/>
      <c r="AF12" s="50"/>
    </row>
    <row r="13" spans="1:32" x14ac:dyDescent="0.25">
      <c r="A13" s="76"/>
      <c r="B13" s="50"/>
      <c r="C13" s="50"/>
      <c r="D13" s="50" t="s">
        <v>51</v>
      </c>
      <c r="E13" s="50"/>
      <c r="F13" s="50" t="s">
        <v>228</v>
      </c>
      <c r="G13" s="50"/>
      <c r="H13" s="50"/>
      <c r="I13" s="50"/>
      <c r="J13" s="50"/>
      <c r="K13" s="50"/>
      <c r="L13" s="50"/>
      <c r="M13" s="50">
        <v>1</v>
      </c>
      <c r="N13" s="50" t="s">
        <v>229</v>
      </c>
      <c r="O13" s="50" t="s">
        <v>34</v>
      </c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1:32" x14ac:dyDescent="0.25">
      <c r="A14" s="77"/>
      <c r="B14" s="50"/>
      <c r="C14" s="50"/>
      <c r="D14" s="50" t="s">
        <v>19</v>
      </c>
      <c r="E14" s="50"/>
      <c r="F14" s="50" t="s">
        <v>230</v>
      </c>
      <c r="G14" s="50"/>
      <c r="H14" s="50"/>
      <c r="I14" s="50"/>
      <c r="J14" s="50"/>
      <c r="K14" s="50"/>
      <c r="L14" s="50"/>
      <c r="M14" s="50">
        <v>1</v>
      </c>
      <c r="N14" s="50" t="s">
        <v>86</v>
      </c>
      <c r="O14" s="50" t="s">
        <v>38</v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 x14ac:dyDescent="0.25">
      <c r="A15" s="76"/>
      <c r="B15" s="50"/>
      <c r="C15" s="50"/>
      <c r="D15" s="50" t="s">
        <v>231</v>
      </c>
      <c r="E15" s="50"/>
      <c r="F15" s="50"/>
      <c r="G15" s="50"/>
      <c r="H15" s="50"/>
      <c r="I15" s="50"/>
      <c r="J15" s="50"/>
      <c r="K15" s="50"/>
      <c r="L15" s="50"/>
      <c r="M15" s="50">
        <v>1</v>
      </c>
      <c r="N15" s="50" t="s">
        <v>6</v>
      </c>
      <c r="O15" s="50" t="s">
        <v>43</v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 x14ac:dyDescent="0.25">
      <c r="A16" s="77"/>
      <c r="B16" s="50"/>
      <c r="C16" s="50"/>
      <c r="D16" s="50" t="s">
        <v>8</v>
      </c>
      <c r="E16" s="50"/>
      <c r="F16" s="50"/>
      <c r="G16" s="50"/>
      <c r="H16" s="50"/>
      <c r="I16" s="50"/>
      <c r="J16" s="50"/>
      <c r="K16" s="50"/>
      <c r="L16" s="50"/>
      <c r="M16" s="50">
        <v>1</v>
      </c>
      <c r="N16" s="50" t="s">
        <v>104</v>
      </c>
      <c r="O16" s="50" t="s">
        <v>40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</row>
    <row r="17" spans="1:32" x14ac:dyDescent="0.25">
      <c r="A17" s="76"/>
      <c r="B17" s="50"/>
      <c r="C17" s="50"/>
      <c r="D17" s="50" t="s">
        <v>86</v>
      </c>
      <c r="E17" s="50"/>
      <c r="F17" s="50"/>
      <c r="G17" s="50"/>
      <c r="H17" s="50"/>
      <c r="I17" s="50"/>
      <c r="J17" s="50"/>
      <c r="K17" s="50"/>
      <c r="L17" s="50"/>
      <c r="M17" s="50">
        <v>1</v>
      </c>
      <c r="N17" s="50" t="s">
        <v>232</v>
      </c>
      <c r="O17" s="50" t="s">
        <v>233</v>
      </c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</row>
    <row r="18" spans="1:32" x14ac:dyDescent="0.25">
      <c r="A18" s="77"/>
      <c r="B18" s="50"/>
      <c r="C18" s="50"/>
      <c r="D18" s="50" t="s">
        <v>68</v>
      </c>
      <c r="E18" s="50"/>
      <c r="F18" s="50"/>
      <c r="G18" s="50"/>
      <c r="H18" s="50"/>
      <c r="I18" s="50"/>
      <c r="J18" s="50"/>
      <c r="K18" s="50"/>
      <c r="L18" s="50"/>
      <c r="M18" s="50">
        <v>1</v>
      </c>
      <c r="N18" s="50" t="s">
        <v>39</v>
      </c>
      <c r="O18" s="50" t="s">
        <v>234</v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spans="1:32" x14ac:dyDescent="0.25">
      <c r="A19" s="76"/>
      <c r="B19" s="50"/>
      <c r="C19" s="50"/>
      <c r="D19" s="50" t="s">
        <v>6</v>
      </c>
      <c r="E19" s="50"/>
      <c r="F19" s="50"/>
      <c r="G19" s="50"/>
      <c r="H19" s="50"/>
      <c r="I19" s="50"/>
      <c r="J19" s="50"/>
      <c r="K19" s="50"/>
      <c r="L19" s="50"/>
      <c r="M19" s="50">
        <v>1</v>
      </c>
      <c r="N19" s="50" t="s">
        <v>61</v>
      </c>
      <c r="O19" s="50" t="s">
        <v>48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 x14ac:dyDescent="0.25">
      <c r="A20" s="77"/>
      <c r="B20" s="50"/>
      <c r="C20" s="50"/>
      <c r="D20" s="50" t="s">
        <v>22</v>
      </c>
      <c r="E20" s="50"/>
      <c r="F20" s="50"/>
      <c r="G20" s="50"/>
      <c r="H20" s="50"/>
      <c r="I20" s="50"/>
      <c r="J20" s="50"/>
      <c r="K20" s="50"/>
      <c r="L20" s="50"/>
      <c r="M20" s="50">
        <v>1</v>
      </c>
      <c r="N20" s="50" t="s">
        <v>66</v>
      </c>
      <c r="O20" s="50" t="s">
        <v>235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x14ac:dyDescent="0.25">
      <c r="A21" s="76"/>
      <c r="B21" s="50"/>
      <c r="C21" s="50"/>
      <c r="D21" s="50" t="s">
        <v>236</v>
      </c>
      <c r="E21" s="50"/>
      <c r="F21" s="50"/>
      <c r="G21" s="50"/>
      <c r="H21" s="50"/>
      <c r="I21" s="50"/>
      <c r="J21" s="50"/>
      <c r="K21" s="50"/>
      <c r="L21" s="50"/>
      <c r="M21" s="50">
        <v>1</v>
      </c>
      <c r="N21" s="50" t="s">
        <v>17</v>
      </c>
      <c r="O21" s="50" t="s">
        <v>237</v>
      </c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</row>
    <row r="22" spans="1:32" x14ac:dyDescent="0.25">
      <c r="A22" s="77"/>
      <c r="B22" s="50"/>
      <c r="C22" s="50"/>
      <c r="D22" s="50" t="s">
        <v>93</v>
      </c>
      <c r="E22" s="50"/>
      <c r="F22" s="50"/>
      <c r="G22" s="50"/>
      <c r="H22" s="50"/>
      <c r="I22" s="50"/>
      <c r="J22" s="50"/>
      <c r="K22" s="50"/>
      <c r="L22" s="50"/>
      <c r="M22" s="50">
        <v>1</v>
      </c>
      <c r="N22" s="50" t="s">
        <v>238</v>
      </c>
      <c r="O22" s="50" t="s">
        <v>239</v>
      </c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x14ac:dyDescent="0.25">
      <c r="A23" s="76"/>
      <c r="B23" s="50"/>
      <c r="C23" s="50"/>
      <c r="D23" s="50" t="s">
        <v>23</v>
      </c>
      <c r="E23" s="50"/>
      <c r="F23" s="50"/>
      <c r="G23" s="50"/>
      <c r="H23" s="50"/>
      <c r="I23" s="50"/>
      <c r="J23" s="50"/>
      <c r="K23" s="50"/>
      <c r="L23" s="50"/>
      <c r="M23" s="50">
        <v>1</v>
      </c>
      <c r="N23" s="50" t="s">
        <v>42</v>
      </c>
      <c r="O23" s="50" t="s">
        <v>240</v>
      </c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x14ac:dyDescent="0.25">
      <c r="A24" s="77"/>
      <c r="B24" s="50"/>
      <c r="C24" s="50"/>
      <c r="D24" s="50" t="s">
        <v>95</v>
      </c>
      <c r="E24" s="50"/>
      <c r="F24" s="50"/>
      <c r="G24" s="50"/>
      <c r="H24" s="50"/>
      <c r="I24" s="50"/>
      <c r="J24" s="50"/>
      <c r="K24" s="50"/>
      <c r="L24" s="50"/>
      <c r="M24" s="50">
        <v>1</v>
      </c>
      <c r="N24" s="50" t="s">
        <v>124</v>
      </c>
      <c r="O24" s="50" t="s">
        <v>241</v>
      </c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x14ac:dyDescent="0.25">
      <c r="A25" s="76"/>
      <c r="B25" s="50"/>
      <c r="C25" s="50"/>
      <c r="D25" s="50" t="s">
        <v>61</v>
      </c>
      <c r="E25" s="50"/>
      <c r="F25" s="50"/>
      <c r="G25" s="50"/>
      <c r="H25" s="50"/>
      <c r="I25" s="50"/>
      <c r="J25" s="50"/>
      <c r="K25" s="50"/>
      <c r="L25" s="50"/>
      <c r="M25" s="50">
        <v>1</v>
      </c>
      <c r="N25" s="50" t="s">
        <v>242</v>
      </c>
      <c r="O25" s="50" t="s">
        <v>52</v>
      </c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x14ac:dyDescent="0.25">
      <c r="A26" s="77"/>
      <c r="B26" s="50"/>
      <c r="C26" s="50"/>
      <c r="D26" s="50" t="s">
        <v>24</v>
      </c>
      <c r="E26" s="50"/>
      <c r="F26" s="50"/>
      <c r="G26" s="50"/>
      <c r="H26" s="50"/>
      <c r="I26" s="50"/>
      <c r="J26" s="50"/>
      <c r="K26" s="50"/>
      <c r="L26" s="50"/>
      <c r="M26" s="50">
        <v>1</v>
      </c>
      <c r="N26" s="50" t="s">
        <v>44</v>
      </c>
      <c r="O26" s="50" t="s">
        <v>243</v>
      </c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</row>
    <row r="27" spans="1:32" x14ac:dyDescent="0.25">
      <c r="A27" s="76"/>
      <c r="B27" s="50"/>
      <c r="C27" s="50"/>
      <c r="D27" s="50" t="s">
        <v>44</v>
      </c>
      <c r="E27" s="50"/>
      <c r="F27" s="50"/>
      <c r="G27" s="50"/>
      <c r="H27" s="50"/>
      <c r="I27" s="50"/>
      <c r="J27" s="50"/>
      <c r="K27" s="50"/>
      <c r="L27" s="50"/>
      <c r="M27" s="50">
        <v>1</v>
      </c>
      <c r="N27" s="50" t="s">
        <v>97</v>
      </c>
      <c r="O27" s="50" t="s">
        <v>54</v>
      </c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</row>
    <row r="28" spans="1:32" x14ac:dyDescent="0.25">
      <c r="A28" s="77"/>
      <c r="B28" s="50"/>
      <c r="C28" s="50"/>
      <c r="D28" s="50" t="s">
        <v>25</v>
      </c>
      <c r="E28" s="50"/>
      <c r="F28" s="50"/>
      <c r="G28" s="50"/>
      <c r="H28" s="50"/>
      <c r="I28" s="50"/>
      <c r="J28" s="50"/>
      <c r="K28" s="50"/>
      <c r="L28" s="50"/>
      <c r="M28" s="50">
        <v>1</v>
      </c>
      <c r="N28" s="50" t="s">
        <v>69</v>
      </c>
      <c r="O28" s="50" t="s">
        <v>55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</row>
    <row r="29" spans="1:32" x14ac:dyDescent="0.25">
      <c r="A29" s="76"/>
      <c r="B29" s="50"/>
      <c r="C29" s="50"/>
      <c r="D29" s="50" t="s">
        <v>13</v>
      </c>
      <c r="E29" s="50"/>
      <c r="F29" s="50"/>
      <c r="G29" s="50"/>
      <c r="H29" s="50"/>
      <c r="I29" s="50"/>
      <c r="J29" s="50"/>
      <c r="K29" s="50"/>
      <c r="L29" s="50"/>
      <c r="M29" s="50">
        <v>1</v>
      </c>
      <c r="N29" s="50" t="s">
        <v>14</v>
      </c>
      <c r="O29" s="50" t="s">
        <v>244</v>
      </c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</row>
    <row r="30" spans="1:32" x14ac:dyDescent="0.25">
      <c r="A30" s="77"/>
      <c r="B30" s="50"/>
      <c r="C30" s="50"/>
      <c r="D30" s="50" t="s">
        <v>88</v>
      </c>
      <c r="E30" s="50"/>
      <c r="F30" s="50"/>
      <c r="G30" s="50"/>
      <c r="H30" s="50"/>
      <c r="I30" s="50"/>
      <c r="J30" s="50"/>
      <c r="K30" s="50"/>
      <c r="L30" s="50"/>
      <c r="M30" s="50">
        <v>1</v>
      </c>
      <c r="N30" s="50" t="s">
        <v>245</v>
      </c>
      <c r="O30" s="50" t="s">
        <v>63</v>
      </c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</row>
    <row r="31" spans="1:32" x14ac:dyDescent="0.25">
      <c r="A31" s="76"/>
      <c r="B31" s="50"/>
      <c r="C31" s="50"/>
      <c r="D31" s="50" t="s">
        <v>245</v>
      </c>
      <c r="E31" s="50"/>
      <c r="F31" s="50"/>
      <c r="G31" s="50"/>
      <c r="H31" s="50"/>
      <c r="I31" s="50"/>
      <c r="J31" s="50"/>
      <c r="K31" s="50"/>
      <c r="L31" s="50"/>
      <c r="M31" s="50">
        <v>1</v>
      </c>
      <c r="N31" s="50" t="s">
        <v>49</v>
      </c>
      <c r="O31" s="50" t="s">
        <v>64</v>
      </c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</row>
    <row r="32" spans="1:32" x14ac:dyDescent="0.25">
      <c r="A32" s="77"/>
      <c r="B32" s="50"/>
      <c r="C32" s="50"/>
      <c r="D32" s="50" t="s">
        <v>26</v>
      </c>
      <c r="E32" s="50"/>
      <c r="F32" s="50"/>
      <c r="G32" s="50"/>
      <c r="H32" s="50"/>
      <c r="I32" s="50"/>
      <c r="J32" s="50"/>
      <c r="K32" s="50"/>
      <c r="L32" s="50"/>
      <c r="M32" s="50">
        <v>1</v>
      </c>
      <c r="N32" s="50" t="s">
        <v>20</v>
      </c>
      <c r="O32" s="50" t="s">
        <v>246</v>
      </c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x14ac:dyDescent="0.25">
      <c r="A33" s="76"/>
      <c r="B33" s="50"/>
      <c r="C33" s="50"/>
      <c r="D33" s="50" t="s">
        <v>49</v>
      </c>
      <c r="E33" s="50"/>
      <c r="F33" s="50"/>
      <c r="G33" s="50"/>
      <c r="H33" s="50"/>
      <c r="I33" s="50"/>
      <c r="J33" s="50"/>
      <c r="K33" s="50"/>
      <c r="L33" s="50"/>
      <c r="M33" s="50"/>
      <c r="N33" s="50" t="s">
        <v>19</v>
      </c>
      <c r="O33" s="50" t="s">
        <v>247</v>
      </c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</row>
    <row r="34" spans="1:32" x14ac:dyDescent="0.25">
      <c r="A34" s="77"/>
      <c r="B34" s="50"/>
      <c r="C34" s="50"/>
      <c r="D34" s="50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 t="s">
        <v>16</v>
      </c>
      <c r="O34" s="50" t="s">
        <v>71</v>
      </c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 x14ac:dyDescent="0.25">
      <c r="A35" s="76"/>
      <c r="B35" s="50"/>
      <c r="C35" s="50"/>
      <c r="D35" s="50" t="s">
        <v>248</v>
      </c>
      <c r="E35" s="50"/>
      <c r="F35" s="50"/>
      <c r="G35" s="50"/>
      <c r="H35" s="50"/>
      <c r="I35" s="50"/>
      <c r="J35" s="50"/>
      <c r="K35" s="50"/>
      <c r="L35" s="50"/>
      <c r="M35" s="50"/>
      <c r="N35" s="50" t="s">
        <v>97</v>
      </c>
      <c r="O35" s="50" t="s">
        <v>72</v>
      </c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</row>
    <row r="36" spans="1:32" x14ac:dyDescent="0.25">
      <c r="A36" s="77"/>
      <c r="B36" s="50"/>
      <c r="C36" s="50"/>
      <c r="D36" s="50" t="s">
        <v>97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 t="s">
        <v>249</v>
      </c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 x14ac:dyDescent="0.25">
      <c r="A37" s="76"/>
      <c r="B37" s="50"/>
      <c r="C37" s="50"/>
      <c r="D37" s="50" t="s">
        <v>65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 t="s">
        <v>73</v>
      </c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</row>
    <row r="38" spans="1:32" x14ac:dyDescent="0.25">
      <c r="A38" s="7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 t="s">
        <v>250</v>
      </c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</row>
    <row r="39" spans="1:32" x14ac:dyDescent="0.25">
      <c r="A39" s="76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 t="s">
        <v>75</v>
      </c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 x14ac:dyDescent="0.25">
      <c r="A40" s="77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 t="s">
        <v>79</v>
      </c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</row>
    <row r="41" spans="1:32" x14ac:dyDescent="0.25">
      <c r="A41" s="76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 t="s">
        <v>251</v>
      </c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</row>
    <row r="42" spans="1:32" x14ac:dyDescent="0.25">
      <c r="A42" s="77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 t="s">
        <v>252</v>
      </c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</row>
    <row r="43" spans="1:32" x14ac:dyDescent="0.25">
      <c r="A43" s="76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 t="s">
        <v>81</v>
      </c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x14ac:dyDescent="0.25">
      <c r="A44" s="77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 t="s">
        <v>253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</row>
    <row r="45" spans="1:32" x14ac:dyDescent="0.25">
      <c r="A45" s="76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 t="s">
        <v>254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</row>
    <row r="46" spans="1:32" x14ac:dyDescent="0.25">
      <c r="A46" s="77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 t="s">
        <v>83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</row>
    <row r="47" spans="1:32" x14ac:dyDescent="0.25">
      <c r="A47" s="76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 t="s">
        <v>255</v>
      </c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</row>
    <row r="48" spans="1:32" x14ac:dyDescent="0.25">
      <c r="A48" s="7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 t="s">
        <v>256</v>
      </c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</row>
    <row r="49" spans="1:32" x14ac:dyDescent="0.25">
      <c r="A49" s="76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 t="s">
        <v>257</v>
      </c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1:32" x14ac:dyDescent="0.25">
      <c r="A50" s="77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 t="s">
        <v>87</v>
      </c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</row>
    <row r="51" spans="1:32" x14ac:dyDescent="0.25">
      <c r="A51" s="76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 t="s">
        <v>258</v>
      </c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</row>
    <row r="52" spans="1:32" x14ac:dyDescent="0.25">
      <c r="A52" s="77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 t="s">
        <v>259</v>
      </c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</row>
    <row r="53" spans="1:32" x14ac:dyDescent="0.25">
      <c r="A53" s="76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 t="s">
        <v>92</v>
      </c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32" x14ac:dyDescent="0.25">
      <c r="A54" s="77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 t="s">
        <v>260</v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</row>
    <row r="55" spans="1:32" x14ac:dyDescent="0.25">
      <c r="A55" s="76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 t="s">
        <v>261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</row>
    <row r="56" spans="1:32" x14ac:dyDescent="0.25">
      <c r="A56" s="77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 t="s">
        <v>102</v>
      </c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</row>
    <row r="57" spans="1:32" x14ac:dyDescent="0.25">
      <c r="A57" s="76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 t="s">
        <v>103</v>
      </c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</row>
    <row r="58" spans="1:32" x14ac:dyDescent="0.25">
      <c r="A58" s="7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 t="s">
        <v>105</v>
      </c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</row>
    <row r="59" spans="1:32" x14ac:dyDescent="0.25">
      <c r="A59" s="76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 t="s">
        <v>117</v>
      </c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</row>
    <row r="60" spans="1:32" x14ac:dyDescent="0.25">
      <c r="A60" s="77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 t="s">
        <v>262</v>
      </c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1:32" x14ac:dyDescent="0.25">
      <c r="A61" s="76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 t="s">
        <v>263</v>
      </c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</row>
    <row r="62" spans="1:32" x14ac:dyDescent="0.25">
      <c r="A62" s="7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 t="s">
        <v>107</v>
      </c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</row>
    <row r="63" spans="1:32" x14ac:dyDescent="0.25">
      <c r="A63" s="76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 t="s">
        <v>108</v>
      </c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</row>
    <row r="64" spans="1:32" x14ac:dyDescent="0.25">
      <c r="A64" s="7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 t="s">
        <v>264</v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x14ac:dyDescent="0.25">
      <c r="A65" s="76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 t="s">
        <v>110</v>
      </c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</row>
    <row r="66" spans="1:32" x14ac:dyDescent="0.25">
      <c r="A66" s="7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 t="s">
        <v>265</v>
      </c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</row>
    <row r="67" spans="1:32" x14ac:dyDescent="0.25">
      <c r="A67" s="76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 t="s">
        <v>111</v>
      </c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</row>
    <row r="68" spans="1:32" x14ac:dyDescent="0.25">
      <c r="A68" s="77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 t="s">
        <v>112</v>
      </c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</row>
    <row r="69" spans="1:32" x14ac:dyDescent="0.25">
      <c r="A69" s="76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 t="s">
        <v>115</v>
      </c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</row>
    <row r="70" spans="1:32" x14ac:dyDescent="0.25">
      <c r="A70" s="77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 t="s">
        <v>116</v>
      </c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x14ac:dyDescent="0.25">
      <c r="A71" s="76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 t="s">
        <v>266</v>
      </c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</row>
    <row r="72" spans="1:32" x14ac:dyDescent="0.25">
      <c r="A72" s="77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 t="s">
        <v>267</v>
      </c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</row>
    <row r="73" spans="1:32" x14ac:dyDescent="0.25">
      <c r="A73" s="76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 t="s">
        <v>268</v>
      </c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</row>
    <row r="74" spans="1:32" x14ac:dyDescent="0.25">
      <c r="A74" s="7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 t="s">
        <v>269</v>
      </c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</row>
    <row r="75" spans="1:32" x14ac:dyDescent="0.25">
      <c r="A75" s="76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 t="s">
        <v>270</v>
      </c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</row>
    <row r="76" spans="1:32" x14ac:dyDescent="0.25">
      <c r="A76" s="77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 t="s">
        <v>271</v>
      </c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  <row r="77" spans="1:32" x14ac:dyDescent="0.25">
      <c r="A77" s="76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 t="s">
        <v>272</v>
      </c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x14ac:dyDescent="0.25">
      <c r="A78" s="77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 t="s">
        <v>273</v>
      </c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</row>
    <row r="79" spans="1:32" x14ac:dyDescent="0.25">
      <c r="A79" s="76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 t="s">
        <v>120</v>
      </c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</row>
    <row r="80" spans="1:32" x14ac:dyDescent="0.25">
      <c r="A80" s="77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 t="s">
        <v>121</v>
      </c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</row>
    <row r="81" spans="1:32" x14ac:dyDescent="0.25">
      <c r="A81" s="76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 t="s">
        <v>122</v>
      </c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1:32" x14ac:dyDescent="0.25">
      <c r="A82" s="77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 t="s">
        <v>274</v>
      </c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</row>
    <row r="83" spans="1:32" x14ac:dyDescent="0.25">
      <c r="A83" s="76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 t="s">
        <v>123</v>
      </c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</row>
    <row r="84" spans="1:32" x14ac:dyDescent="0.25">
      <c r="A84" s="77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 t="s">
        <v>275</v>
      </c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</row>
    <row r="85" spans="1:32" x14ac:dyDescent="0.25">
      <c r="A85" s="76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 t="s">
        <v>276</v>
      </c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</row>
    <row r="86" spans="1:32" x14ac:dyDescent="0.25">
      <c r="A86" s="77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 t="s">
        <v>277</v>
      </c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</row>
    <row r="87" spans="1:32" x14ac:dyDescent="0.25">
      <c r="A87" s="76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 t="s">
        <v>125</v>
      </c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</row>
    <row r="88" spans="1:32" x14ac:dyDescent="0.25">
      <c r="A88" s="7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 t="s">
        <v>126</v>
      </c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</row>
    <row r="89" spans="1:32" x14ac:dyDescent="0.25">
      <c r="A89" s="76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 t="s">
        <v>278</v>
      </c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</row>
    <row r="90" spans="1:32" x14ac:dyDescent="0.25">
      <c r="A90" s="77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 t="s">
        <v>279</v>
      </c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</row>
    <row r="91" spans="1:32" x14ac:dyDescent="0.25">
      <c r="A91" s="76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 t="s">
        <v>128</v>
      </c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</row>
    <row r="92" spans="1:32" x14ac:dyDescent="0.25">
      <c r="A92" s="77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 t="s">
        <v>280</v>
      </c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</row>
    <row r="93" spans="1:32" x14ac:dyDescent="0.25">
      <c r="A93" s="76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 t="s">
        <v>281</v>
      </c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</row>
    <row r="94" spans="1:32" x14ac:dyDescent="0.25">
      <c r="A94" s="77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 t="s">
        <v>133</v>
      </c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</row>
    <row r="95" spans="1:32" x14ac:dyDescent="0.25">
      <c r="A95" s="76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 t="s">
        <v>282</v>
      </c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</row>
    <row r="96" spans="1:32" x14ac:dyDescent="0.25">
      <c r="A96" s="77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 t="s">
        <v>283</v>
      </c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</row>
    <row r="97" spans="1:32" x14ac:dyDescent="0.25">
      <c r="A97" s="76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 t="s">
        <v>119</v>
      </c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</row>
    <row r="98" spans="1:32" x14ac:dyDescent="0.25">
      <c r="A98" s="77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 t="s">
        <v>284</v>
      </c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</row>
    <row r="99" spans="1:32" x14ac:dyDescent="0.25">
      <c r="A99" s="76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 t="s">
        <v>285</v>
      </c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</row>
    <row r="100" spans="1:32" x14ac:dyDescent="0.25">
      <c r="A100" s="77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 t="s">
        <v>286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</row>
    <row r="101" spans="1:32" x14ac:dyDescent="0.25">
      <c r="A101" s="76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 t="s">
        <v>287</v>
      </c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</row>
    <row r="102" spans="1:32" x14ac:dyDescent="0.25">
      <c r="A102" s="77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 t="s">
        <v>91</v>
      </c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</row>
    <row r="103" spans="1:32" x14ac:dyDescent="0.25">
      <c r="A103" s="76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 t="s">
        <v>64</v>
      </c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</row>
    <row r="104" spans="1:32" x14ac:dyDescent="0.25">
      <c r="A104" s="77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 t="s">
        <v>118</v>
      </c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</row>
    <row r="105" spans="1:32" x14ac:dyDescent="0.25">
      <c r="A105" s="76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 t="s">
        <v>288</v>
      </c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</row>
    <row r="106" spans="1:32" x14ac:dyDescent="0.25">
      <c r="A106" s="77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 t="s">
        <v>289</v>
      </c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</row>
    <row r="107" spans="1:32" x14ac:dyDescent="0.25">
      <c r="A107" s="76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 t="s">
        <v>290</v>
      </c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</row>
    <row r="108" spans="1:32" x14ac:dyDescent="0.25">
      <c r="A108" s="77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 t="s">
        <v>7</v>
      </c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</row>
    <row r="109" spans="1:32" x14ac:dyDescent="0.25">
      <c r="A109" s="76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 t="s">
        <v>129</v>
      </c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</row>
    <row r="110" spans="1:32" x14ac:dyDescent="0.25">
      <c r="A110" s="77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 t="s">
        <v>73</v>
      </c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</row>
    <row r="111" spans="1:32" x14ac:dyDescent="0.25">
      <c r="A111" s="76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 t="s">
        <v>291</v>
      </c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</row>
    <row r="112" spans="1:32" x14ac:dyDescent="0.25">
      <c r="F112" s="50"/>
      <c r="G112" s="50"/>
      <c r="H112" s="50"/>
      <c r="I112" s="50"/>
      <c r="J112" s="50"/>
      <c r="K112" s="50"/>
      <c r="L112" s="50"/>
      <c r="M112" s="50"/>
      <c r="N112" s="50"/>
      <c r="O112" s="50" t="s">
        <v>98</v>
      </c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</row>
  </sheetData>
  <autoFilter ref="A2:A4" xr:uid="{17FD7D9A-7BEF-43DC-9D33-53CC1BE5D90E}"/>
  <phoneticPr fontId="9" type="noConversion"/>
  <dataValidations count="1">
    <dataValidation type="list" allowBlank="1" showInputMessage="1" showErrorMessage="1" sqref="A3:A4" xr:uid="{FB667B6D-7403-4A63-8549-0E3466799864}">
      <formula1>"CHRISTIAN REYES,MELODY PERALTA"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9D3F-497A-4A50-AB03-1819299C974C}">
  <sheetPr codeName="Hoja2">
    <tabColor rgb="FF002060"/>
  </sheetPr>
  <dimension ref="A1:K31"/>
  <sheetViews>
    <sheetView showGridLines="0" topLeftCell="A4" zoomScale="70" zoomScaleNormal="70" workbookViewId="0">
      <selection activeCell="A9" sqref="A9:XFD19"/>
    </sheetView>
  </sheetViews>
  <sheetFormatPr baseColWidth="10" defaultColWidth="11.44140625" defaultRowHeight="13.8" x14ac:dyDescent="0.25"/>
  <cols>
    <col min="1" max="1" width="19.109375" style="47" bestFit="1" customWidth="1"/>
    <col min="2" max="2" width="22.44140625" style="47" bestFit="1" customWidth="1"/>
    <col min="3" max="3" width="8.88671875" style="47" bestFit="1" customWidth="1"/>
    <col min="4" max="4" width="9.33203125" style="47" bestFit="1" customWidth="1"/>
    <col min="5" max="5" width="12" style="47" bestFit="1" customWidth="1"/>
    <col min="6" max="6" width="9.109375" style="47" bestFit="1" customWidth="1"/>
    <col min="7" max="7" width="12" style="47" bestFit="1" customWidth="1"/>
    <col min="8" max="8" width="13.109375" style="47" bestFit="1" customWidth="1"/>
    <col min="9" max="9" width="12" style="47" bestFit="1" customWidth="1"/>
    <col min="10" max="10" width="9.33203125" style="47" bestFit="1" customWidth="1"/>
    <col min="11" max="11" width="13.5546875" style="47" bestFit="1" customWidth="1"/>
    <col min="12" max="12" width="15.109375" style="47" bestFit="1" customWidth="1"/>
    <col min="13" max="13" width="23" style="47" bestFit="1" customWidth="1"/>
    <col min="14" max="14" width="8.5546875" style="47" bestFit="1" customWidth="1"/>
    <col min="15" max="15" width="10.88671875" style="47" bestFit="1" customWidth="1"/>
    <col min="16" max="16" width="8.109375" style="47" bestFit="1" customWidth="1"/>
    <col min="17" max="17" width="10.88671875" style="47" bestFit="1" customWidth="1"/>
    <col min="18" max="18" width="12" style="47" bestFit="1" customWidth="1"/>
    <col min="19" max="19" width="10.88671875" style="47" bestFit="1" customWidth="1"/>
    <col min="20" max="20" width="8.109375" style="47" bestFit="1" customWidth="1"/>
    <col min="21" max="21" width="25.88671875" style="47" bestFit="1" customWidth="1"/>
    <col min="22" max="22" width="11.44140625" style="47" bestFit="1" customWidth="1"/>
    <col min="23" max="23" width="15.109375" style="47" bestFit="1" customWidth="1"/>
    <col min="24" max="24" width="23" style="47" bestFit="1" customWidth="1"/>
    <col min="25" max="25" width="8.5546875" style="47" bestFit="1" customWidth="1"/>
    <col min="26" max="26" width="10.88671875" style="47" bestFit="1" customWidth="1"/>
    <col min="27" max="27" width="8.109375" style="47" bestFit="1" customWidth="1"/>
    <col min="28" max="28" width="10.88671875" style="47" bestFit="1" customWidth="1"/>
    <col min="29" max="29" width="12" style="47" bestFit="1" customWidth="1"/>
    <col min="30" max="30" width="10.88671875" style="47" bestFit="1" customWidth="1"/>
    <col min="31" max="31" width="8.109375" style="47" bestFit="1" customWidth="1"/>
    <col min="32" max="32" width="25.88671875" style="47" bestFit="1" customWidth="1"/>
    <col min="33" max="33" width="11.5546875" style="47" bestFit="1" customWidth="1"/>
    <col min="34" max="34" width="15.44140625" style="47" bestFit="1" customWidth="1"/>
    <col min="35" max="35" width="8.5546875" style="47" bestFit="1" customWidth="1"/>
    <col min="36" max="36" width="18.109375" style="47" bestFit="1" customWidth="1"/>
    <col min="37" max="37" width="23" style="47" bestFit="1" customWidth="1"/>
    <col min="38" max="38" width="8.5546875" style="47" bestFit="1" customWidth="1"/>
    <col min="39" max="39" width="10.88671875" style="47" bestFit="1" customWidth="1"/>
    <col min="40" max="40" width="8.109375" style="47" bestFit="1" customWidth="1"/>
    <col min="41" max="41" width="10.88671875" style="47" bestFit="1" customWidth="1"/>
    <col min="42" max="42" width="12" style="47" bestFit="1" customWidth="1"/>
    <col min="43" max="43" width="25.88671875" style="47" bestFit="1" customWidth="1"/>
    <col min="44" max="44" width="11.88671875" style="47" bestFit="1" customWidth="1"/>
    <col min="45" max="45" width="15.44140625" style="47" bestFit="1" customWidth="1"/>
    <col min="46" max="46" width="8.5546875" style="47" bestFit="1" customWidth="1"/>
    <col min="47" max="47" width="10.88671875" style="47" bestFit="1" customWidth="1"/>
    <col min="48" max="48" width="8.109375" style="47" bestFit="1" customWidth="1"/>
    <col min="49" max="49" width="18.109375" style="47" bestFit="1" customWidth="1"/>
    <col min="50" max="50" width="23" style="47" bestFit="1" customWidth="1"/>
    <col min="51" max="51" width="8.5546875" style="47" bestFit="1" customWidth="1"/>
    <col min="52" max="52" width="10.88671875" style="47" bestFit="1" customWidth="1"/>
    <col min="53" max="53" width="8.109375" style="47" bestFit="1" customWidth="1"/>
    <col min="54" max="54" width="10.88671875" style="47" bestFit="1" customWidth="1"/>
    <col min="55" max="55" width="12" style="47" bestFit="1" customWidth="1"/>
    <col min="56" max="56" width="25.88671875" style="47" bestFit="1" customWidth="1"/>
    <col min="57" max="57" width="11.5546875" style="47" bestFit="1" customWidth="1"/>
    <col min="58" max="58" width="15.44140625" style="47" bestFit="1" customWidth="1"/>
    <col min="59" max="59" width="8.5546875" style="47" bestFit="1" customWidth="1"/>
    <col min="60" max="60" width="18.109375" style="47" bestFit="1" customWidth="1"/>
    <col min="61" max="61" width="23" style="47" bestFit="1" customWidth="1"/>
    <col min="62" max="62" width="8.5546875" style="47" bestFit="1" customWidth="1"/>
    <col min="63" max="63" width="10.88671875" style="47" bestFit="1" customWidth="1"/>
    <col min="64" max="64" width="8.109375" style="47" bestFit="1" customWidth="1"/>
    <col min="65" max="65" width="25.88671875" style="47" bestFit="1" customWidth="1"/>
    <col min="66" max="66" width="12.88671875" style="47" bestFit="1" customWidth="1"/>
    <col min="67" max="67" width="15.44140625" style="47" bestFit="1" customWidth="1"/>
    <col min="68" max="68" width="8.109375" style="47" bestFit="1" customWidth="1"/>
    <col min="69" max="69" width="8.5546875" style="47" bestFit="1" customWidth="1"/>
    <col min="70" max="70" width="10.88671875" style="47" bestFit="1" customWidth="1"/>
    <col min="71" max="71" width="8.109375" style="47" bestFit="1" customWidth="1"/>
    <col min="72" max="72" width="10.88671875" style="47" bestFit="1" customWidth="1"/>
    <col min="73" max="73" width="12" style="47" bestFit="1" customWidth="1"/>
    <col min="74" max="74" width="18.109375" style="47" bestFit="1" customWidth="1"/>
    <col min="75" max="75" width="23" style="47" bestFit="1" customWidth="1"/>
    <col min="76" max="76" width="8.5546875" style="47" bestFit="1" customWidth="1"/>
    <col min="77" max="77" width="25.88671875" style="47" bestFit="1" customWidth="1"/>
    <col min="78" max="78" width="13" style="47" bestFit="1" customWidth="1"/>
    <col min="79" max="79" width="15.44140625" style="47" bestFit="1" customWidth="1"/>
    <col min="80" max="80" width="8.5546875" style="47" bestFit="1" customWidth="1"/>
    <col min="81" max="81" width="10.88671875" style="47" bestFit="1" customWidth="1"/>
    <col min="82" max="82" width="12" style="47" bestFit="1" customWidth="1"/>
    <col min="83" max="83" width="18.109375" style="47" bestFit="1" customWidth="1"/>
    <col min="84" max="84" width="11.44140625" style="47" bestFit="1" customWidth="1"/>
    <col min="85" max="16384" width="11.44140625" style="47"/>
  </cols>
  <sheetData>
    <row r="1" spans="1:11" customFormat="1" ht="14.4" x14ac:dyDescent="0.3"/>
    <row r="2" spans="1:11" customFormat="1" ht="20.399999999999999" x14ac:dyDescent="0.35">
      <c r="A2" s="61" t="s">
        <v>292</v>
      </c>
      <c r="B2" s="58"/>
      <c r="C2" s="58"/>
      <c r="D2" s="58"/>
      <c r="E2" s="58"/>
      <c r="F2" s="58"/>
      <c r="G2" s="58"/>
      <c r="H2" s="58"/>
    </row>
    <row r="4" spans="1:11" x14ac:dyDescent="0.25">
      <c r="A4" s="49" t="s">
        <v>137</v>
      </c>
      <c r="B4" s="47" t="s">
        <v>298</v>
      </c>
    </row>
    <row r="5" spans="1:11" x14ac:dyDescent="0.25">
      <c r="D5" s="56"/>
      <c r="E5" s="56"/>
      <c r="F5" s="56"/>
      <c r="G5" s="56"/>
      <c r="J5" s="55"/>
    </row>
    <row r="6" spans="1:11" ht="14.4" x14ac:dyDescent="0.3">
      <c r="A6" s="49" t="s">
        <v>293</v>
      </c>
      <c r="B6" s="49" t="s">
        <v>294</v>
      </c>
      <c r="C6"/>
      <c r="D6"/>
      <c r="E6"/>
      <c r="F6"/>
      <c r="G6"/>
      <c r="H6"/>
      <c r="I6"/>
      <c r="J6"/>
      <c r="K6"/>
    </row>
    <row r="7" spans="1:11" ht="14.4" x14ac:dyDescent="0.3">
      <c r="B7" s="48" t="s">
        <v>295</v>
      </c>
      <c r="C7"/>
      <c r="D7"/>
      <c r="E7"/>
      <c r="F7"/>
      <c r="G7"/>
      <c r="H7"/>
      <c r="I7"/>
      <c r="J7"/>
      <c r="K7"/>
    </row>
    <row r="8" spans="1:11" ht="14.4" x14ac:dyDescent="0.3">
      <c r="A8" s="49" t="s">
        <v>296</v>
      </c>
      <c r="B8" s="48"/>
      <c r="C8"/>
      <c r="D8"/>
      <c r="E8"/>
      <c r="F8"/>
      <c r="G8"/>
      <c r="H8"/>
      <c r="I8"/>
      <c r="J8"/>
      <c r="K8"/>
    </row>
    <row r="9" spans="1:11" ht="14.4" x14ac:dyDescent="0.3">
      <c r="A9" s="50" t="s">
        <v>295</v>
      </c>
      <c r="B9" s="179"/>
      <c r="C9"/>
      <c r="D9"/>
      <c r="E9"/>
      <c r="F9"/>
      <c r="G9"/>
      <c r="H9"/>
      <c r="I9"/>
      <c r="J9"/>
      <c r="K9"/>
    </row>
    <row r="10" spans="1:11" ht="14.4" x14ac:dyDescent="0.3">
      <c r="A10"/>
      <c r="B10"/>
      <c r="C10"/>
      <c r="D10"/>
      <c r="E10"/>
      <c r="F10"/>
      <c r="G10"/>
      <c r="H10"/>
      <c r="I10"/>
      <c r="J10"/>
      <c r="K10"/>
    </row>
    <row r="11" spans="1:11" ht="14.4" x14ac:dyDescent="0.3">
      <c r="A11"/>
      <c r="B11"/>
      <c r="C11"/>
      <c r="D11"/>
      <c r="E11"/>
      <c r="F11"/>
      <c r="G11"/>
      <c r="H11"/>
      <c r="I11"/>
      <c r="J11"/>
      <c r="K11"/>
    </row>
    <row r="12" spans="1:11" ht="14.4" x14ac:dyDescent="0.3">
      <c r="A12"/>
      <c r="B12"/>
      <c r="C12"/>
      <c r="D12"/>
      <c r="E12"/>
      <c r="F12"/>
      <c r="G12"/>
      <c r="H12"/>
      <c r="I12"/>
      <c r="J12"/>
      <c r="K12"/>
    </row>
    <row r="13" spans="1:11" ht="14.4" x14ac:dyDescent="0.3">
      <c r="A13"/>
      <c r="B13"/>
      <c r="C13"/>
      <c r="D13"/>
      <c r="E13"/>
      <c r="F13"/>
      <c r="G13"/>
      <c r="H13"/>
      <c r="I13"/>
      <c r="J13"/>
      <c r="K13"/>
    </row>
    <row r="14" spans="1:11" ht="14.4" x14ac:dyDescent="0.3">
      <c r="A14"/>
      <c r="B14"/>
      <c r="C14"/>
      <c r="D14"/>
      <c r="E14"/>
      <c r="F14"/>
      <c r="G14"/>
      <c r="H14"/>
      <c r="I14"/>
      <c r="J14"/>
      <c r="K14"/>
    </row>
    <row r="15" spans="1:11" ht="14.4" x14ac:dyDescent="0.3">
      <c r="A15"/>
      <c r="B15"/>
      <c r="C15"/>
      <c r="D15"/>
      <c r="E15"/>
      <c r="F15"/>
      <c r="G15"/>
      <c r="H15"/>
      <c r="I15"/>
      <c r="J15"/>
      <c r="K15"/>
    </row>
    <row r="16" spans="1:11" ht="14.4" x14ac:dyDescent="0.3">
      <c r="A16"/>
      <c r="B16"/>
      <c r="C16"/>
      <c r="D16"/>
      <c r="E16"/>
      <c r="F16"/>
      <c r="G16"/>
      <c r="H16"/>
      <c r="I16"/>
      <c r="J16"/>
      <c r="K16"/>
    </row>
    <row r="17" spans="1:11" ht="14.4" x14ac:dyDescent="0.3">
      <c r="A17"/>
      <c r="B17"/>
      <c r="C17"/>
      <c r="D17"/>
      <c r="E17"/>
      <c r="F17"/>
      <c r="G17"/>
      <c r="H17"/>
      <c r="I17"/>
      <c r="J17"/>
      <c r="K17"/>
    </row>
    <row r="18" spans="1:11" ht="14.4" x14ac:dyDescent="0.3">
      <c r="A18"/>
      <c r="B18"/>
      <c r="C18"/>
      <c r="D18"/>
      <c r="E18"/>
      <c r="F18"/>
      <c r="G18"/>
      <c r="H18"/>
      <c r="I18"/>
      <c r="J18"/>
      <c r="K18"/>
    </row>
    <row r="19" spans="1:11" ht="14.4" x14ac:dyDescent="0.3">
      <c r="A19"/>
      <c r="B19"/>
      <c r="C19"/>
      <c r="D19"/>
      <c r="E19"/>
      <c r="F19"/>
      <c r="G19"/>
      <c r="H19"/>
      <c r="I19"/>
      <c r="J19"/>
      <c r="K19"/>
    </row>
    <row r="20" spans="1:11" ht="14.4" x14ac:dyDescent="0.3">
      <c r="A20"/>
      <c r="B20"/>
      <c r="C20"/>
      <c r="D20"/>
      <c r="E20"/>
      <c r="F20"/>
      <c r="G20"/>
      <c r="H20"/>
      <c r="I20"/>
      <c r="J20"/>
      <c r="K20"/>
    </row>
    <row r="21" spans="1:11" ht="14.4" x14ac:dyDescent="0.3">
      <c r="A21"/>
      <c r="B21"/>
      <c r="C21"/>
      <c r="D21"/>
      <c r="E21"/>
      <c r="F21"/>
      <c r="G21"/>
      <c r="H21"/>
      <c r="I21"/>
      <c r="J21"/>
      <c r="K21"/>
    </row>
    <row r="22" spans="1:11" ht="14.4" x14ac:dyDescent="0.3">
      <c r="A22"/>
      <c r="B22"/>
      <c r="C22"/>
      <c r="D22"/>
      <c r="E22"/>
      <c r="F22"/>
      <c r="G22"/>
      <c r="H22"/>
      <c r="I22"/>
      <c r="J22"/>
      <c r="K22"/>
    </row>
    <row r="23" spans="1:11" ht="14.4" x14ac:dyDescent="0.3">
      <c r="A23"/>
      <c r="B23"/>
      <c r="C23"/>
      <c r="D23"/>
      <c r="E23"/>
      <c r="F23"/>
      <c r="G23"/>
      <c r="H23"/>
      <c r="I23"/>
      <c r="J23"/>
      <c r="K23"/>
    </row>
    <row r="24" spans="1:11" ht="14.4" x14ac:dyDescent="0.3">
      <c r="A24"/>
      <c r="B24"/>
      <c r="C24"/>
      <c r="D24"/>
      <c r="E24"/>
      <c r="F24"/>
      <c r="G24"/>
      <c r="H24"/>
      <c r="I24"/>
      <c r="J24"/>
      <c r="K24"/>
    </row>
    <row r="25" spans="1:11" ht="14.4" x14ac:dyDescent="0.3">
      <c r="A25"/>
      <c r="B25"/>
      <c r="C25"/>
      <c r="D25"/>
      <c r="E25"/>
      <c r="F25"/>
      <c r="G25"/>
      <c r="H25"/>
      <c r="I25"/>
      <c r="J25"/>
      <c r="K25"/>
    </row>
    <row r="26" spans="1:11" ht="14.4" x14ac:dyDescent="0.3">
      <c r="A26"/>
      <c r="B26"/>
      <c r="C26"/>
      <c r="D26"/>
      <c r="E26"/>
      <c r="F26"/>
      <c r="G26"/>
      <c r="H26"/>
      <c r="I26"/>
      <c r="J26"/>
      <c r="K26"/>
    </row>
    <row r="27" spans="1:11" ht="14.4" x14ac:dyDescent="0.3">
      <c r="A27"/>
      <c r="B27"/>
      <c r="C27"/>
      <c r="D27"/>
      <c r="E27"/>
      <c r="F27"/>
      <c r="G27"/>
      <c r="H27"/>
      <c r="I27"/>
      <c r="J27"/>
      <c r="K27"/>
    </row>
    <row r="28" spans="1:11" ht="14.4" x14ac:dyDescent="0.3">
      <c r="A28"/>
      <c r="B28"/>
      <c r="C28"/>
      <c r="D28"/>
      <c r="E28"/>
      <c r="F28"/>
      <c r="G28"/>
      <c r="H28"/>
      <c r="I28"/>
      <c r="J28"/>
      <c r="K28"/>
    </row>
    <row r="29" spans="1:11" ht="14.4" x14ac:dyDescent="0.3">
      <c r="A29"/>
      <c r="B29"/>
      <c r="C29"/>
      <c r="D29"/>
      <c r="E29"/>
      <c r="F29"/>
      <c r="G29"/>
      <c r="H29"/>
      <c r="I29"/>
      <c r="J29"/>
      <c r="K29"/>
    </row>
    <row r="30" spans="1:11" ht="14.4" x14ac:dyDescent="0.3">
      <c r="A30"/>
      <c r="B30"/>
      <c r="C30"/>
      <c r="D30"/>
      <c r="E30"/>
      <c r="F30"/>
      <c r="G30"/>
      <c r="H30"/>
      <c r="I30"/>
      <c r="J30"/>
      <c r="K30"/>
    </row>
    <row r="31" spans="1:11" ht="14.4" x14ac:dyDescent="0.3">
      <c r="A31"/>
      <c r="B31"/>
      <c r="C31"/>
      <c r="D31"/>
      <c r="E31"/>
      <c r="F31"/>
      <c r="G31"/>
      <c r="H31"/>
      <c r="I31"/>
      <c r="J31"/>
      <c r="K3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6D33-337E-4F1E-8BD8-0F21DBF3D688}">
  <sheetPr codeName="Hoja12">
    <tabColor rgb="FF002060"/>
  </sheetPr>
  <dimension ref="A2:AA36"/>
  <sheetViews>
    <sheetView showGridLines="0" topLeftCell="A5" zoomScale="85" zoomScaleNormal="85" workbookViewId="0">
      <selection activeCell="B24" sqref="B24"/>
    </sheetView>
  </sheetViews>
  <sheetFormatPr baseColWidth="10" defaultColWidth="11.5546875" defaultRowHeight="13.8" x14ac:dyDescent="0.25"/>
  <cols>
    <col min="1" max="1" width="18.6640625" style="47" bestFit="1" customWidth="1"/>
    <col min="2" max="2" width="20.44140625" style="47" bestFit="1" customWidth="1"/>
    <col min="3" max="3" width="12" style="47" bestFit="1" customWidth="1"/>
    <col min="4" max="4" width="11.44140625" style="47" bestFit="1" customWidth="1"/>
    <col min="5" max="5" width="14.88671875" style="47" bestFit="1" customWidth="1"/>
    <col min="6" max="6" width="22.88671875" style="47" bestFit="1" customWidth="1"/>
    <col min="7" max="7" width="25.88671875" style="47" bestFit="1" customWidth="1"/>
    <col min="8" max="8" width="11.44140625" style="47" bestFit="1" customWidth="1"/>
    <col min="9" max="9" width="13.44140625" style="47" bestFit="1" customWidth="1"/>
    <col min="10" max="10" width="21" style="47" bestFit="1" customWidth="1"/>
    <col min="11" max="11" width="11.88671875" style="47" bestFit="1" customWidth="1"/>
    <col min="12" max="12" width="13.44140625" style="47" bestFit="1" customWidth="1"/>
    <col min="13" max="13" width="21" style="47" bestFit="1" customWidth="1"/>
    <col min="14" max="14" width="11.5546875" style="47" bestFit="1" customWidth="1"/>
    <col min="15" max="15" width="13.44140625" style="47" bestFit="1" customWidth="1"/>
    <col min="16" max="16" width="21" style="47" bestFit="1" customWidth="1"/>
    <col min="17" max="17" width="12.88671875" style="47" bestFit="1" customWidth="1"/>
    <col min="18" max="18" width="13.44140625" style="47" bestFit="1" customWidth="1"/>
    <col min="19" max="19" width="21" style="47" bestFit="1" customWidth="1"/>
    <col min="20" max="20" width="13" style="47" bestFit="1" customWidth="1"/>
    <col min="21" max="21" width="13.44140625" style="47" bestFit="1" customWidth="1"/>
    <col min="22" max="22" width="11.44140625" style="47" bestFit="1" customWidth="1"/>
    <col min="23" max="23" width="14.88671875" style="47" bestFit="1" customWidth="1"/>
    <col min="24" max="24" width="22.88671875" style="47" bestFit="1" customWidth="1"/>
    <col min="25" max="25" width="11.5546875" style="47" bestFit="1" customWidth="1"/>
    <col min="26" max="26" width="25.88671875" style="47" bestFit="1" customWidth="1"/>
    <col min="27" max="27" width="11.44140625" style="47" bestFit="1" customWidth="1"/>
    <col min="28" max="16384" width="11.5546875" style="47"/>
  </cols>
  <sheetData>
    <row r="2" spans="1:27" ht="20.399999999999999" x14ac:dyDescent="0.35">
      <c r="A2" s="61" t="s">
        <v>297</v>
      </c>
      <c r="B2" s="59"/>
      <c r="C2" s="59"/>
      <c r="D2" s="59"/>
      <c r="E2" s="59"/>
      <c r="F2" s="59"/>
      <c r="G2" s="59"/>
    </row>
    <row r="4" spans="1:27" x14ac:dyDescent="0.25">
      <c r="A4" s="49" t="s">
        <v>137</v>
      </c>
      <c r="B4" s="47" t="s">
        <v>298</v>
      </c>
    </row>
    <row r="6" spans="1:27" ht="14.4" x14ac:dyDescent="0.3">
      <c r="A6" s="49" t="s">
        <v>293</v>
      </c>
      <c r="B6" s="49" t="s">
        <v>294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4.4" x14ac:dyDescent="0.3">
      <c r="A7" s="49" t="s">
        <v>296</v>
      </c>
      <c r="B7" s="51" t="s">
        <v>295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14.4" x14ac:dyDescent="0.3">
      <c r="A8" s="50" t="s">
        <v>295</v>
      </c>
      <c r="B8" s="179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ht="14.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4.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4.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7" ht="14.4" x14ac:dyDescent="0.3">
      <c r="A12"/>
      <c r="B12"/>
      <c r="C12"/>
      <c r="D12"/>
      <c r="E12"/>
      <c r="F12"/>
      <c r="G12"/>
      <c r="H12"/>
    </row>
    <row r="13" spans="1:27" ht="14.4" x14ac:dyDescent="0.3">
      <c r="A13"/>
      <c r="B13"/>
      <c r="C13"/>
      <c r="D13"/>
      <c r="E13"/>
      <c r="F13"/>
      <c r="G13"/>
      <c r="H13"/>
    </row>
    <row r="14" spans="1:27" ht="14.4" x14ac:dyDescent="0.3">
      <c r="A14"/>
      <c r="B14"/>
      <c r="C14"/>
      <c r="D14"/>
      <c r="E14"/>
      <c r="F14"/>
      <c r="G14"/>
      <c r="H14"/>
    </row>
    <row r="15" spans="1:27" ht="14.4" x14ac:dyDescent="0.3">
      <c r="A15"/>
      <c r="B15"/>
      <c r="C15"/>
      <c r="D15"/>
      <c r="E15"/>
      <c r="F15"/>
      <c r="G15"/>
      <c r="H15"/>
    </row>
    <row r="16" spans="1:27" ht="14.4" x14ac:dyDescent="0.3">
      <c r="A16"/>
      <c r="B16"/>
      <c r="C16"/>
      <c r="D16"/>
      <c r="E16"/>
      <c r="F16"/>
      <c r="G16"/>
      <c r="H16"/>
    </row>
    <row r="17" spans="1:4" ht="14.4" x14ac:dyDescent="0.3">
      <c r="A17"/>
      <c r="B17"/>
      <c r="C17"/>
      <c r="D17"/>
    </row>
    <row r="18" spans="1:4" ht="14.4" x14ac:dyDescent="0.3">
      <c r="A18"/>
      <c r="B18"/>
      <c r="C18"/>
      <c r="D18"/>
    </row>
    <row r="19" spans="1:4" ht="14.4" x14ac:dyDescent="0.3">
      <c r="A19"/>
      <c r="B19"/>
      <c r="C19"/>
      <c r="D19"/>
    </row>
    <row r="20" spans="1:4" ht="14.4" x14ac:dyDescent="0.3">
      <c r="A20"/>
      <c r="B20"/>
      <c r="C20"/>
      <c r="D20"/>
    </row>
    <row r="21" spans="1:4" ht="14.4" x14ac:dyDescent="0.3">
      <c r="A21"/>
      <c r="B21"/>
      <c r="C21"/>
      <c r="D21"/>
    </row>
    <row r="22" spans="1:4" ht="14.4" x14ac:dyDescent="0.3">
      <c r="A22"/>
      <c r="B22"/>
      <c r="C22"/>
      <c r="D22"/>
    </row>
    <row r="23" spans="1:4" ht="14.4" x14ac:dyDescent="0.3">
      <c r="A23"/>
      <c r="B23"/>
      <c r="C23"/>
      <c r="D23"/>
    </row>
    <row r="24" spans="1:4" ht="14.4" x14ac:dyDescent="0.3">
      <c r="A24"/>
      <c r="B24"/>
      <c r="C24"/>
      <c r="D24"/>
    </row>
    <row r="25" spans="1:4" ht="14.4" x14ac:dyDescent="0.3">
      <c r="A25"/>
      <c r="B25"/>
      <c r="C25"/>
      <c r="D25"/>
    </row>
    <row r="26" spans="1:4" ht="14.4" x14ac:dyDescent="0.3">
      <c r="A26"/>
      <c r="B26"/>
      <c r="C26"/>
      <c r="D26"/>
    </row>
    <row r="27" spans="1:4" ht="14.4" x14ac:dyDescent="0.3">
      <c r="A27"/>
      <c r="B27"/>
      <c r="C27"/>
      <c r="D27"/>
    </row>
    <row r="28" spans="1:4" ht="14.4" x14ac:dyDescent="0.3">
      <c r="A28"/>
      <c r="B28"/>
      <c r="C28"/>
      <c r="D28"/>
    </row>
    <row r="29" spans="1:4" ht="14.4" x14ac:dyDescent="0.3">
      <c r="A29"/>
      <c r="B29"/>
      <c r="C29"/>
      <c r="D29"/>
    </row>
    <row r="30" spans="1:4" ht="14.4" x14ac:dyDescent="0.3">
      <c r="A30"/>
      <c r="B30"/>
      <c r="C30"/>
    </row>
    <row r="31" spans="1:4" ht="14.4" x14ac:dyDescent="0.3">
      <c r="A31"/>
      <c r="B31"/>
      <c r="C31"/>
    </row>
    <row r="32" spans="1:4" ht="14.4" x14ac:dyDescent="0.3">
      <c r="A32"/>
      <c r="B32"/>
      <c r="C32"/>
    </row>
    <row r="33" spans="1:3" ht="14.4" x14ac:dyDescent="0.3">
      <c r="A33"/>
      <c r="B33"/>
      <c r="C33"/>
    </row>
    <row r="34" spans="1:3" ht="14.4" x14ac:dyDescent="0.3">
      <c r="A34"/>
      <c r="B34"/>
      <c r="C34"/>
    </row>
    <row r="35" spans="1:3" ht="14.4" x14ac:dyDescent="0.3">
      <c r="A35"/>
      <c r="B35"/>
      <c r="C35"/>
    </row>
    <row r="36" spans="1:3" ht="14.4" x14ac:dyDescent="0.3">
      <c r="A36"/>
      <c r="B36"/>
      <c r="C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32E-C8AF-4093-927C-B649D844E50A}">
  <sheetPr codeName="Hoja3">
    <tabColor rgb="FF002060"/>
  </sheetPr>
  <dimension ref="A2:I23"/>
  <sheetViews>
    <sheetView showGridLines="0" zoomScale="85" zoomScaleNormal="85" workbookViewId="0">
      <selection activeCell="C14" sqref="C14"/>
    </sheetView>
  </sheetViews>
  <sheetFormatPr baseColWidth="10" defaultColWidth="11.44140625" defaultRowHeight="14.4" x14ac:dyDescent="0.3"/>
  <cols>
    <col min="1" max="1" width="18.6640625" bestFit="1" customWidth="1"/>
    <col min="2" max="2" width="20.44140625" bestFit="1" customWidth="1"/>
    <col min="3" max="3" width="11.33203125" bestFit="1" customWidth="1"/>
    <col min="4" max="4" width="12" bestFit="1" customWidth="1"/>
    <col min="5" max="5" width="11.44140625" bestFit="1" customWidth="1"/>
    <col min="6" max="6" width="10.109375" customWidth="1"/>
    <col min="7" max="7" width="20.109375" customWidth="1"/>
    <col min="8" max="8" width="11.5546875" customWidth="1"/>
    <col min="9" max="9" width="8.5546875" customWidth="1"/>
    <col min="10" max="11" width="11.5546875" bestFit="1" customWidth="1"/>
    <col min="12" max="12" width="11.44140625" bestFit="1" customWidth="1"/>
    <col min="13" max="13" width="21.44140625" bestFit="1" customWidth="1"/>
    <col min="14" max="14" width="22.44140625" bestFit="1" customWidth="1"/>
    <col min="15" max="15" width="23.109375" bestFit="1" customWidth="1"/>
    <col min="16" max="16" width="22.44140625" bestFit="1" customWidth="1"/>
  </cols>
  <sheetData>
    <row r="2" spans="1:9" ht="17.399999999999999" x14ac:dyDescent="0.3">
      <c r="A2" s="62" t="s">
        <v>299</v>
      </c>
      <c r="B2" s="58"/>
      <c r="C2" s="58"/>
      <c r="D2" s="58"/>
    </row>
    <row r="4" spans="1:9" x14ac:dyDescent="0.3">
      <c r="A4" s="49" t="s">
        <v>137</v>
      </c>
      <c r="B4" s="47" t="s">
        <v>298</v>
      </c>
    </row>
    <row r="5" spans="1:9" x14ac:dyDescent="0.3">
      <c r="A5" s="51" t="s">
        <v>136</v>
      </c>
      <c r="B5" s="47" t="s">
        <v>300</v>
      </c>
      <c r="C5" s="47"/>
      <c r="D5" s="47"/>
      <c r="E5" s="47"/>
      <c r="F5" s="47"/>
      <c r="G5" s="47"/>
      <c r="H5" s="47"/>
    </row>
    <row r="6" spans="1:9" x14ac:dyDescent="0.3">
      <c r="A6" s="51" t="s">
        <v>301</v>
      </c>
      <c r="B6" s="51" t="s">
        <v>300</v>
      </c>
      <c r="C6" s="47"/>
      <c r="D6" s="47"/>
      <c r="E6" s="47"/>
      <c r="F6" s="47"/>
      <c r="G6" s="47"/>
      <c r="H6" s="47"/>
    </row>
    <row r="7" spans="1:9" x14ac:dyDescent="0.3">
      <c r="A7" s="47"/>
      <c r="B7" s="47"/>
      <c r="C7" s="47"/>
      <c r="D7" s="47"/>
      <c r="E7" s="47"/>
      <c r="F7" s="47"/>
      <c r="G7" s="47"/>
      <c r="H7" s="47"/>
      <c r="I7" s="47"/>
    </row>
    <row r="8" spans="1:9" x14ac:dyDescent="0.3">
      <c r="A8" s="51" t="s">
        <v>293</v>
      </c>
      <c r="B8" s="51" t="s">
        <v>294</v>
      </c>
      <c r="G8" s="51" t="s">
        <v>302</v>
      </c>
      <c r="H8" s="60">
        <f>IFERROR(GETPIVOTDATA("ESTATUS",$A$8,"ESTATUS","CERRADA")/GETPIVOTDATA("ESTATUS",$A$8),0%)</f>
        <v>0</v>
      </c>
    </row>
    <row r="9" spans="1:9" x14ac:dyDescent="0.3">
      <c r="A9" s="51" t="s">
        <v>296</v>
      </c>
      <c r="B9" s="51" t="s">
        <v>295</v>
      </c>
    </row>
    <row r="10" spans="1:9" x14ac:dyDescent="0.3">
      <c r="A10" s="50" t="s">
        <v>295</v>
      </c>
      <c r="B10" s="179"/>
      <c r="H10" s="86"/>
    </row>
    <row r="18" spans="5:9" x14ac:dyDescent="0.3">
      <c r="G18" s="47"/>
      <c r="H18" s="47"/>
      <c r="I18" s="47"/>
    </row>
    <row r="19" spans="5:9" x14ac:dyDescent="0.3">
      <c r="E19" s="47"/>
      <c r="G19" s="47"/>
      <c r="H19" s="47"/>
      <c r="I19" s="47"/>
    </row>
    <row r="20" spans="5:9" x14ac:dyDescent="0.3">
      <c r="E20" s="47"/>
      <c r="F20" s="55"/>
      <c r="G20" s="47"/>
      <c r="H20" s="47"/>
      <c r="I20" s="47"/>
    </row>
    <row r="21" spans="5:9" x14ac:dyDescent="0.3">
      <c r="E21" s="47"/>
      <c r="F21" s="47"/>
      <c r="G21" s="47"/>
      <c r="H21" s="47"/>
      <c r="I21" s="47"/>
    </row>
    <row r="22" spans="5:9" x14ac:dyDescent="0.3">
      <c r="E22" s="47"/>
      <c r="F22" s="47"/>
      <c r="G22" s="47"/>
      <c r="H22" s="47"/>
      <c r="I22" s="47"/>
    </row>
    <row r="23" spans="5:9" x14ac:dyDescent="0.3">
      <c r="E23" s="47"/>
      <c r="F23" s="47"/>
      <c r="G23" s="47"/>
      <c r="H23" s="47"/>
      <c r="I23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90BC-1DC9-48DB-8C48-3FFFA2E61D4B}">
  <sheetPr codeName="Hoja4">
    <tabColor rgb="FF002060"/>
  </sheetPr>
  <dimension ref="A1:Q28"/>
  <sheetViews>
    <sheetView showGridLines="0" zoomScale="90" zoomScaleNormal="90" workbookViewId="0">
      <selection activeCell="C8" sqref="C8"/>
    </sheetView>
  </sheetViews>
  <sheetFormatPr baseColWidth="10" defaultColWidth="11.44140625" defaultRowHeight="14.4" x14ac:dyDescent="0.3"/>
  <cols>
    <col min="1" max="1" width="19.77734375" style="47" bestFit="1" customWidth="1"/>
    <col min="2" max="2" width="19.88671875" style="47" bestFit="1" customWidth="1"/>
    <col min="3" max="3" width="11" style="47" bestFit="1" customWidth="1"/>
    <col min="4" max="5" width="18.88671875" style="47" bestFit="1" customWidth="1"/>
    <col min="6" max="6" width="31.44140625" style="47" bestFit="1" customWidth="1"/>
    <col min="7" max="7" width="29.33203125" style="47" bestFit="1" customWidth="1"/>
    <col min="8" max="8" width="18.88671875" style="47" bestFit="1" customWidth="1"/>
    <col min="9" max="9" width="11.33203125" style="47" bestFit="1" customWidth="1"/>
    <col min="10" max="10" width="31.44140625" style="47" bestFit="1" customWidth="1"/>
    <col min="11" max="12" width="18.88671875" style="47" bestFit="1" customWidth="1"/>
    <col min="13" max="13" width="29.33203125" style="47" bestFit="1" customWidth="1"/>
    <col min="14" max="15" width="18.88671875" bestFit="1" customWidth="1"/>
    <col min="16" max="16" width="12.5546875" bestFit="1" customWidth="1"/>
    <col min="17" max="17" width="21.6640625" bestFit="1" customWidth="1"/>
  </cols>
  <sheetData>
    <row r="1" spans="1:17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7" ht="17.399999999999999" x14ac:dyDescent="0.3">
      <c r="A2" s="62" t="s">
        <v>303</v>
      </c>
      <c r="B2"/>
      <c r="C2"/>
      <c r="D2"/>
      <c r="E2"/>
      <c r="F2"/>
      <c r="G2"/>
      <c r="H2"/>
      <c r="I2"/>
      <c r="J2"/>
      <c r="K2"/>
      <c r="L2"/>
      <c r="M2"/>
    </row>
    <row r="3" spans="1:17" ht="20.25" customHeight="1" x14ac:dyDescent="0.3">
      <c r="A3" s="49" t="s">
        <v>137</v>
      </c>
      <c r="B3" s="47" t="s">
        <v>298</v>
      </c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7" x14ac:dyDescent="0.3">
      <c r="A4" s="51" t="s">
        <v>301</v>
      </c>
      <c r="B4" s="47" t="s">
        <v>300</v>
      </c>
      <c r="C4"/>
      <c r="D4"/>
      <c r="E4"/>
      <c r="F4"/>
      <c r="G4"/>
      <c r="H4"/>
      <c r="I4"/>
      <c r="J4"/>
      <c r="K4"/>
      <c r="L4"/>
      <c r="M4"/>
    </row>
    <row r="5" spans="1:17" x14ac:dyDescent="0.3">
      <c r="A5" s="49" t="s">
        <v>135</v>
      </c>
      <c r="B5" s="47" t="s">
        <v>298</v>
      </c>
      <c r="K5"/>
      <c r="L5"/>
      <c r="M5"/>
    </row>
    <row r="6" spans="1:17" x14ac:dyDescent="0.3">
      <c r="K6"/>
      <c r="L6"/>
      <c r="M6"/>
    </row>
    <row r="7" spans="1:17" ht="55.8" x14ac:dyDescent="0.3">
      <c r="A7" s="64" t="s">
        <v>305</v>
      </c>
      <c r="B7" s="65" t="s">
        <v>306</v>
      </c>
      <c r="C7" s="63" t="s">
        <v>307</v>
      </c>
      <c r="D7"/>
      <c r="E7"/>
      <c r="F7"/>
      <c r="G7"/>
      <c r="H7"/>
      <c r="I7"/>
      <c r="J7"/>
      <c r="K7"/>
      <c r="L7"/>
      <c r="M7"/>
    </row>
    <row r="8" spans="1:17" x14ac:dyDescent="0.3">
      <c r="A8" s="50" t="s">
        <v>295</v>
      </c>
      <c r="B8" s="179"/>
      <c r="C8" s="179"/>
      <c r="D8"/>
      <c r="E8"/>
      <c r="F8"/>
      <c r="G8"/>
      <c r="H8"/>
      <c r="I8"/>
      <c r="J8"/>
      <c r="K8"/>
      <c r="L8"/>
      <c r="M8"/>
    </row>
    <row r="9" spans="1:17" s="66" customForma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7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7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7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7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7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7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C16C-2CE1-4D39-97FE-605FDFCC6153}">
  <sheetPr codeName="Hoja5">
    <tabColor rgb="FF002060"/>
  </sheetPr>
  <dimension ref="A1:M27"/>
  <sheetViews>
    <sheetView showGridLines="0" topLeftCell="A3" workbookViewId="0">
      <selection activeCell="F20" sqref="F20"/>
    </sheetView>
  </sheetViews>
  <sheetFormatPr baseColWidth="10" defaultColWidth="11.44140625" defaultRowHeight="14.4" x14ac:dyDescent="0.3"/>
  <cols>
    <col min="1" max="1" width="18.6640625" style="47" bestFit="1" customWidth="1"/>
    <col min="2" max="2" width="20.44140625" style="47" bestFit="1" customWidth="1"/>
    <col min="3" max="3" width="7.33203125" style="47" bestFit="1" customWidth="1"/>
    <col min="4" max="4" width="7.5546875" style="47" bestFit="1" customWidth="1"/>
    <col min="5" max="5" width="7.44140625" style="47" bestFit="1" customWidth="1"/>
    <col min="6" max="7" width="8.6640625" style="47" bestFit="1" customWidth="1"/>
    <col min="8" max="8" width="7" style="47" bestFit="1" customWidth="1"/>
    <col min="9" max="9" width="14" style="47" bestFit="1" customWidth="1"/>
    <col min="10" max="10" width="12" style="47" bestFit="1" customWidth="1"/>
    <col min="11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7.399999999999999" x14ac:dyDescent="0.3">
      <c r="A2" s="62" t="s">
        <v>308</v>
      </c>
      <c r="B2"/>
      <c r="C2"/>
      <c r="D2"/>
      <c r="E2"/>
      <c r="F2"/>
      <c r="G2"/>
      <c r="H2"/>
      <c r="I2"/>
      <c r="J2"/>
      <c r="K2"/>
      <c r="L2"/>
      <c r="M2"/>
    </row>
    <row r="3" spans="1:13" ht="15.6" customHeight="1" x14ac:dyDescent="0.3">
      <c r="A3" s="53"/>
      <c r="B3" s="53"/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3" x14ac:dyDescent="0.3">
      <c r="A4" s="49" t="s">
        <v>137</v>
      </c>
      <c r="B4" s="47" t="s">
        <v>298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49" t="s">
        <v>135</v>
      </c>
      <c r="B5" s="47" t="s">
        <v>298</v>
      </c>
      <c r="K5"/>
      <c r="L5"/>
      <c r="M5"/>
    </row>
    <row r="6" spans="1:13" x14ac:dyDescent="0.3">
      <c r="K6"/>
      <c r="L6"/>
      <c r="M6"/>
    </row>
    <row r="7" spans="1:13" x14ac:dyDescent="0.3">
      <c r="A7" s="51" t="s">
        <v>293</v>
      </c>
      <c r="B7" s="51" t="s">
        <v>294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1"/>
      <c r="B8" s="51" t="s">
        <v>295</v>
      </c>
      <c r="C8"/>
      <c r="D8"/>
      <c r="E8"/>
      <c r="F8"/>
      <c r="G8"/>
      <c r="H8"/>
      <c r="I8"/>
      <c r="J8"/>
      <c r="K8"/>
      <c r="L8"/>
      <c r="M8"/>
    </row>
    <row r="9" spans="1:13" x14ac:dyDescent="0.3">
      <c r="A9" s="49" t="s">
        <v>296</v>
      </c>
      <c r="B9" s="51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 s="50" t="s">
        <v>295</v>
      </c>
      <c r="B10" s="179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  <c r="J15"/>
    </row>
    <row r="16" spans="1:13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086D-94E6-4E07-AC4B-1EA2456BC8EF}">
  <sheetPr codeName="Hoja1">
    <tabColor rgb="FFC00000"/>
    <pageSetUpPr fitToPage="1"/>
  </sheetPr>
  <dimension ref="A1:AN129"/>
  <sheetViews>
    <sheetView showGridLines="0" tabSelected="1" zoomScale="80" zoomScaleNormal="80" workbookViewId="0">
      <selection activeCell="AL2" sqref="AL2"/>
    </sheetView>
  </sheetViews>
  <sheetFormatPr baseColWidth="10" defaultColWidth="20.5546875" defaultRowHeight="14.4" x14ac:dyDescent="0.3"/>
  <cols>
    <col min="1" max="1" width="5.44140625" customWidth="1"/>
    <col min="2" max="2" width="23.5546875" customWidth="1"/>
    <col min="5" max="5" width="25" customWidth="1"/>
    <col min="7" max="7" width="18.5546875" customWidth="1"/>
    <col min="8" max="8" width="19.33203125" customWidth="1"/>
    <col min="10" max="10" width="30.5546875" customWidth="1"/>
    <col min="11" max="11" width="37" bestFit="1" customWidth="1"/>
    <col min="12" max="12" width="33.109375" customWidth="1"/>
    <col min="13" max="13" width="24.44140625" customWidth="1"/>
    <col min="14" max="14" width="18.109375" bestFit="1" customWidth="1"/>
    <col min="15" max="15" width="42.88671875" bestFit="1" customWidth="1"/>
    <col min="16" max="16" width="23.88671875" customWidth="1"/>
    <col min="17" max="17" width="21" customWidth="1"/>
    <col min="18" max="18" width="24.5546875" customWidth="1"/>
    <col min="19" max="19" width="18.5546875" customWidth="1"/>
    <col min="20" max="20" width="16" customWidth="1"/>
    <col min="21" max="21" width="21" customWidth="1"/>
    <col min="22" max="23" width="19.5546875" customWidth="1"/>
    <col min="24" max="24" width="26.44140625" customWidth="1"/>
    <col min="26" max="26" width="16.44140625" customWidth="1"/>
    <col min="27" max="27" width="17" customWidth="1"/>
    <col min="28" max="28" width="23.44140625" customWidth="1"/>
    <col min="29" max="29" width="44.109375" customWidth="1"/>
    <col min="33" max="33" width="31.44140625" customWidth="1"/>
    <col min="34" max="38" width="20.5546875" style="166"/>
    <col min="39" max="39" width="19" style="166" customWidth="1"/>
    <col min="40" max="40" width="30.109375" customWidth="1"/>
  </cols>
  <sheetData>
    <row r="1" spans="1:40" s="47" customFormat="1" x14ac:dyDescent="0.3">
      <c r="E1" s="48"/>
      <c r="V1"/>
      <c r="W1" s="91"/>
      <c r="Y1"/>
      <c r="AH1" s="160"/>
      <c r="AI1" s="160"/>
      <c r="AJ1" s="160"/>
      <c r="AK1" s="160"/>
      <c r="AL1" s="160"/>
      <c r="AM1" s="160"/>
    </row>
    <row r="2" spans="1:40" s="47" customFormat="1" ht="20.25" customHeight="1" x14ac:dyDescent="0.3">
      <c r="B2" s="168" t="s">
        <v>309</v>
      </c>
      <c r="C2" s="169"/>
      <c r="D2" s="169"/>
      <c r="E2" s="174" t="s">
        <v>310</v>
      </c>
      <c r="F2" s="174"/>
      <c r="G2" s="174"/>
      <c r="H2" s="174"/>
      <c r="I2" s="174"/>
      <c r="J2" s="174"/>
      <c r="K2" s="174"/>
      <c r="L2" s="175" t="s">
        <v>311</v>
      </c>
      <c r="M2" s="176"/>
      <c r="W2" s="91"/>
      <c r="Y2"/>
      <c r="AH2" s="160"/>
      <c r="AI2" s="160"/>
      <c r="AJ2" s="160"/>
      <c r="AK2" s="160"/>
      <c r="AL2" s="160"/>
      <c r="AM2" s="160"/>
    </row>
    <row r="3" spans="1:40" s="47" customFormat="1" ht="15.6" customHeight="1" x14ac:dyDescent="0.3">
      <c r="B3" s="170"/>
      <c r="C3" s="171"/>
      <c r="D3" s="171"/>
      <c r="E3" s="174"/>
      <c r="F3" s="174"/>
      <c r="G3" s="174"/>
      <c r="H3" s="174"/>
      <c r="I3" s="174"/>
      <c r="J3" s="174"/>
      <c r="K3" s="174"/>
      <c r="L3" s="175" t="s">
        <v>312</v>
      </c>
      <c r="M3" s="176"/>
      <c r="W3" s="91"/>
      <c r="Y3"/>
      <c r="AH3" s="160"/>
      <c r="AI3" s="160"/>
      <c r="AJ3" s="160"/>
      <c r="AK3" s="160"/>
      <c r="AL3" s="160"/>
      <c r="AM3" s="160"/>
    </row>
    <row r="4" spans="1:40" s="47" customFormat="1" ht="15.6" customHeight="1" x14ac:dyDescent="0.3">
      <c r="B4" s="170"/>
      <c r="C4" s="171"/>
      <c r="D4" s="171"/>
      <c r="E4" s="174"/>
      <c r="F4" s="174"/>
      <c r="G4" s="174"/>
      <c r="H4" s="174"/>
      <c r="I4" s="174"/>
      <c r="J4" s="174"/>
      <c r="K4" s="174"/>
      <c r="L4" s="175" t="s">
        <v>313</v>
      </c>
      <c r="M4" s="176"/>
      <c r="W4" s="91"/>
      <c r="Y4"/>
      <c r="AH4" s="160"/>
      <c r="AI4" s="160"/>
      <c r="AJ4" s="160"/>
      <c r="AK4" s="160"/>
      <c r="AL4" s="160"/>
      <c r="AM4" s="160"/>
    </row>
    <row r="5" spans="1:40" s="47" customFormat="1" ht="15.6" customHeight="1" x14ac:dyDescent="0.3">
      <c r="B5" s="172"/>
      <c r="C5" s="173"/>
      <c r="D5" s="173"/>
      <c r="E5" s="174"/>
      <c r="F5" s="174"/>
      <c r="G5" s="174"/>
      <c r="H5" s="174"/>
      <c r="I5" s="174"/>
      <c r="J5" s="174"/>
      <c r="K5" s="174"/>
      <c r="L5" s="175" t="s">
        <v>314</v>
      </c>
      <c r="M5" s="176"/>
      <c r="W5" s="91"/>
      <c r="Y5"/>
      <c r="AH5" s="160"/>
      <c r="AI5" s="160"/>
      <c r="AJ5" s="160"/>
      <c r="AK5" s="160"/>
      <c r="AL5" s="160"/>
      <c r="AM5" s="160"/>
    </row>
    <row r="6" spans="1:40" s="47" customFormat="1" x14ac:dyDescent="0.3">
      <c r="E6" s="48"/>
      <c r="W6" s="91"/>
      <c r="Y6"/>
      <c r="AH6" s="160"/>
      <c r="AI6" s="160"/>
      <c r="AJ6" s="160"/>
      <c r="AK6" s="160"/>
      <c r="AL6" s="160"/>
      <c r="AM6" s="160"/>
    </row>
    <row r="7" spans="1:40" s="47" customFormat="1" x14ac:dyDescent="0.3">
      <c r="E7" s="48"/>
      <c r="W7" s="91"/>
      <c r="Y7"/>
      <c r="AH7" s="160"/>
      <c r="AI7" s="160"/>
      <c r="AJ7" s="160"/>
      <c r="AK7" s="160"/>
      <c r="AL7" s="160"/>
      <c r="AM7" s="160"/>
    </row>
    <row r="8" spans="1:40" s="102" customFormat="1" ht="61.35" customHeight="1" thickBot="1" x14ac:dyDescent="0.35">
      <c r="A8" s="98"/>
      <c r="B8" s="99" t="s">
        <v>134</v>
      </c>
      <c r="C8" s="100" t="s">
        <v>135</v>
      </c>
      <c r="D8" s="100" t="s">
        <v>136</v>
      </c>
      <c r="E8" s="100" t="s">
        <v>0</v>
      </c>
      <c r="F8" s="100" t="s">
        <v>137</v>
      </c>
      <c r="G8" s="100" t="s">
        <v>301</v>
      </c>
      <c r="H8" s="100" t="s">
        <v>315</v>
      </c>
      <c r="I8" s="100" t="s">
        <v>150</v>
      </c>
      <c r="J8" s="100" t="s">
        <v>316</v>
      </c>
      <c r="K8" s="100" t="s">
        <v>152</v>
      </c>
      <c r="L8" s="100" t="s">
        <v>2</v>
      </c>
      <c r="M8" s="100" t="s">
        <v>146</v>
      </c>
      <c r="N8" s="100" t="s">
        <v>147</v>
      </c>
      <c r="O8" s="87" t="s">
        <v>3</v>
      </c>
      <c r="P8" s="88" t="s">
        <v>317</v>
      </c>
      <c r="Q8" s="101" t="s">
        <v>141</v>
      </c>
      <c r="R8" s="100" t="s">
        <v>318</v>
      </c>
      <c r="S8" s="100" t="s">
        <v>142</v>
      </c>
      <c r="T8" s="100" t="s">
        <v>319</v>
      </c>
      <c r="U8" s="88" t="s">
        <v>320</v>
      </c>
      <c r="V8" s="87" t="s">
        <v>321</v>
      </c>
      <c r="W8" s="87" t="s">
        <v>322</v>
      </c>
      <c r="X8" s="88" t="s">
        <v>323</v>
      </c>
      <c r="Y8" s="88" t="s">
        <v>149</v>
      </c>
      <c r="Z8" s="92" t="s">
        <v>145</v>
      </c>
      <c r="AA8" s="92" t="s">
        <v>324</v>
      </c>
      <c r="AB8" s="100" t="s">
        <v>153</v>
      </c>
      <c r="AC8" s="100" t="s">
        <v>154</v>
      </c>
      <c r="AD8" s="100" t="s">
        <v>139</v>
      </c>
      <c r="AE8" s="100" t="s">
        <v>155</v>
      </c>
      <c r="AF8" s="100" t="s">
        <v>325</v>
      </c>
      <c r="AG8" s="100" t="s">
        <v>156</v>
      </c>
      <c r="AH8" s="161" t="s">
        <v>157</v>
      </c>
      <c r="AI8" s="161" t="s">
        <v>158</v>
      </c>
      <c r="AJ8" s="161" t="s">
        <v>326</v>
      </c>
      <c r="AK8" s="161" t="s">
        <v>160</v>
      </c>
      <c r="AL8" s="161" t="s">
        <v>161</v>
      </c>
      <c r="AM8" s="161" t="s">
        <v>162</v>
      </c>
      <c r="AN8" s="100" t="s">
        <v>163</v>
      </c>
    </row>
    <row r="9" spans="1:40" ht="15.6" x14ac:dyDescent="0.3">
      <c r="B9" s="89"/>
      <c r="C9" s="90"/>
      <c r="D9" s="94"/>
      <c r="E9" s="103"/>
      <c r="F9" s="103"/>
      <c r="G9" s="103"/>
      <c r="H9" s="103"/>
      <c r="I9" s="103"/>
      <c r="J9" s="103"/>
      <c r="K9" s="104"/>
      <c r="L9" s="105"/>
      <c r="M9" s="94"/>
      <c r="N9" s="94"/>
      <c r="O9" s="89"/>
      <c r="P9" s="90"/>
      <c r="Q9" s="106"/>
      <c r="R9" s="95"/>
      <c r="S9" s="107"/>
      <c r="T9" s="108"/>
      <c r="U9" s="84"/>
      <c r="V9" s="85"/>
      <c r="W9" s="93"/>
      <c r="X9" s="94"/>
      <c r="Y9" s="90"/>
      <c r="Z9" s="84"/>
      <c r="AA9" s="84"/>
      <c r="AB9" s="90"/>
      <c r="AC9" s="90"/>
      <c r="AD9" s="90"/>
      <c r="AE9" s="90"/>
      <c r="AF9" s="90"/>
      <c r="AG9" s="90"/>
      <c r="AH9" s="162"/>
      <c r="AI9" s="162"/>
      <c r="AJ9" s="162"/>
      <c r="AK9" s="162"/>
      <c r="AL9" s="162"/>
      <c r="AM9" s="167"/>
      <c r="AN9" s="94"/>
    </row>
    <row r="10" spans="1:40" ht="15.6" x14ac:dyDescent="0.3">
      <c r="B10" s="89"/>
      <c r="C10" s="90"/>
      <c r="D10" s="94"/>
      <c r="E10" s="103"/>
      <c r="F10" s="103"/>
      <c r="G10" s="103"/>
      <c r="H10" s="103"/>
      <c r="I10" s="103"/>
      <c r="J10" s="103"/>
      <c r="K10" s="104"/>
      <c r="L10" s="105"/>
      <c r="M10" s="94"/>
      <c r="N10" s="94"/>
      <c r="O10" s="138"/>
      <c r="P10" s="90"/>
      <c r="Q10" s="106"/>
      <c r="R10" s="95"/>
      <c r="S10" s="107"/>
      <c r="T10" s="108"/>
      <c r="U10" s="84"/>
      <c r="V10" s="85"/>
      <c r="W10" s="93"/>
      <c r="X10" s="94"/>
      <c r="Y10" s="90"/>
      <c r="Z10" s="84"/>
      <c r="AA10" s="84"/>
      <c r="AB10" s="90"/>
      <c r="AC10" s="90"/>
      <c r="AD10" s="90"/>
      <c r="AE10" s="90"/>
      <c r="AF10" s="90"/>
      <c r="AG10" s="90"/>
      <c r="AH10" s="162"/>
      <c r="AI10" s="162"/>
      <c r="AJ10" s="162"/>
      <c r="AK10" s="162"/>
      <c r="AL10" s="162"/>
      <c r="AM10" s="167"/>
      <c r="AN10" s="94"/>
    </row>
    <row r="11" spans="1:40" ht="15.6" x14ac:dyDescent="0.3">
      <c r="B11" s="89"/>
      <c r="C11" s="90"/>
      <c r="D11" s="94"/>
      <c r="E11" s="103"/>
      <c r="F11" s="103"/>
      <c r="G11" s="103"/>
      <c r="H11" s="103"/>
      <c r="I11" s="103"/>
      <c r="J11" s="103"/>
      <c r="K11" s="104"/>
      <c r="L11" s="105"/>
      <c r="M11" s="94"/>
      <c r="N11" s="94"/>
      <c r="O11" s="138"/>
      <c r="P11" s="90"/>
      <c r="Q11" s="106"/>
      <c r="R11" s="95"/>
      <c r="S11" s="107"/>
      <c r="T11" s="108"/>
      <c r="U11" s="84"/>
      <c r="V11" s="85"/>
      <c r="W11" s="93"/>
      <c r="X11" s="94"/>
      <c r="Y11" s="90"/>
      <c r="Z11" s="84"/>
      <c r="AA11" s="84"/>
      <c r="AB11" s="90"/>
      <c r="AC11" s="90"/>
      <c r="AD11" s="90"/>
      <c r="AE11" s="90"/>
      <c r="AF11" s="90"/>
      <c r="AG11" s="90"/>
      <c r="AH11" s="162"/>
      <c r="AI11" s="162"/>
      <c r="AJ11" s="162"/>
      <c r="AK11" s="162"/>
      <c r="AL11" s="162"/>
      <c r="AM11" s="167"/>
      <c r="AN11" s="94"/>
    </row>
    <row r="12" spans="1:40" ht="15.6" x14ac:dyDescent="0.3">
      <c r="B12" s="89"/>
      <c r="C12" s="90"/>
      <c r="D12" s="94"/>
      <c r="E12" s="103"/>
      <c r="F12" s="103"/>
      <c r="G12" s="103"/>
      <c r="H12" s="103"/>
      <c r="I12" s="103"/>
      <c r="J12" s="103"/>
      <c r="K12" s="104"/>
      <c r="L12" s="105"/>
      <c r="M12" s="94"/>
      <c r="N12" s="94"/>
      <c r="O12" s="138"/>
      <c r="P12" s="90"/>
      <c r="Q12" s="106"/>
      <c r="R12" s="95"/>
      <c r="S12" s="107"/>
      <c r="T12" s="108"/>
      <c r="U12" s="84"/>
      <c r="V12" s="85"/>
      <c r="W12" s="93"/>
      <c r="X12" s="94"/>
      <c r="Y12" s="90"/>
      <c r="Z12" s="84"/>
      <c r="AA12" s="84"/>
      <c r="AB12" s="90"/>
      <c r="AC12" s="90"/>
      <c r="AD12" s="90"/>
      <c r="AE12" s="90"/>
      <c r="AF12" s="90"/>
      <c r="AG12" s="90"/>
      <c r="AH12" s="162"/>
      <c r="AI12" s="162"/>
      <c r="AJ12" s="162"/>
      <c r="AK12" s="162"/>
      <c r="AL12" s="162"/>
      <c r="AM12" s="167"/>
      <c r="AN12" s="94"/>
    </row>
    <row r="13" spans="1:40" ht="15.6" x14ac:dyDescent="0.3">
      <c r="B13" s="89"/>
      <c r="C13" s="90"/>
      <c r="D13" s="94"/>
      <c r="E13" s="103"/>
      <c r="F13" s="103"/>
      <c r="G13" s="103"/>
      <c r="H13" s="103"/>
      <c r="I13" s="103"/>
      <c r="J13" s="103"/>
      <c r="K13" s="104"/>
      <c r="L13" s="105"/>
      <c r="M13" s="94"/>
      <c r="N13" s="94"/>
      <c r="O13" s="138"/>
      <c r="P13" s="90"/>
      <c r="Q13" s="106"/>
      <c r="R13" s="106"/>
      <c r="S13" s="107"/>
      <c r="T13" s="108"/>
      <c r="U13" s="84"/>
      <c r="V13" s="85"/>
      <c r="W13" s="93"/>
      <c r="X13" s="94"/>
      <c r="Y13" s="90"/>
      <c r="Z13" s="84"/>
      <c r="AA13" s="84"/>
      <c r="AB13" s="90"/>
      <c r="AC13" s="90"/>
      <c r="AD13" s="90"/>
      <c r="AE13" s="90"/>
      <c r="AF13" s="90"/>
      <c r="AG13" s="90"/>
      <c r="AH13" s="162"/>
      <c r="AI13" s="162"/>
      <c r="AJ13" s="162"/>
      <c r="AK13" s="162"/>
      <c r="AL13" s="162"/>
      <c r="AM13" s="167"/>
      <c r="AN13" s="94"/>
    </row>
    <row r="14" spans="1:40" ht="15.6" x14ac:dyDescent="0.3">
      <c r="B14" s="89"/>
      <c r="C14" s="90"/>
      <c r="D14" s="94"/>
      <c r="E14" s="103"/>
      <c r="F14" s="103"/>
      <c r="G14" s="103"/>
      <c r="H14" s="103"/>
      <c r="I14" s="103"/>
      <c r="J14" s="103"/>
      <c r="K14" s="104"/>
      <c r="L14" s="105"/>
      <c r="M14" s="94"/>
      <c r="N14" s="94"/>
      <c r="O14" s="138"/>
      <c r="P14" s="90"/>
      <c r="Q14" s="106"/>
      <c r="R14" s="106"/>
      <c r="S14" s="107"/>
      <c r="T14" s="108"/>
      <c r="U14" s="84"/>
      <c r="V14" s="85"/>
      <c r="W14" s="93"/>
      <c r="X14" s="94"/>
      <c r="Y14" s="90"/>
      <c r="Z14" s="84"/>
      <c r="AA14" s="84"/>
      <c r="AB14" s="90"/>
      <c r="AC14" s="90"/>
      <c r="AD14" s="90"/>
      <c r="AE14" s="90"/>
      <c r="AF14" s="90"/>
      <c r="AG14" s="90"/>
      <c r="AH14" s="162"/>
      <c r="AI14" s="162"/>
      <c r="AJ14" s="162"/>
      <c r="AK14" s="162"/>
      <c r="AL14" s="162"/>
      <c r="AM14" s="167"/>
      <c r="AN14" s="94"/>
    </row>
    <row r="15" spans="1:40" ht="15.6" x14ac:dyDescent="0.3">
      <c r="B15" s="89"/>
      <c r="C15" s="90"/>
      <c r="D15" s="94"/>
      <c r="E15" s="103"/>
      <c r="F15" s="103"/>
      <c r="G15" s="103"/>
      <c r="H15" s="103"/>
      <c r="I15" s="103"/>
      <c r="J15" s="103"/>
      <c r="K15" s="104"/>
      <c r="L15" s="105"/>
      <c r="M15" s="94"/>
      <c r="N15" s="94"/>
      <c r="O15" s="138"/>
      <c r="P15" s="90"/>
      <c r="Q15" s="106"/>
      <c r="R15" s="106"/>
      <c r="S15" s="107"/>
      <c r="T15" s="108"/>
      <c r="U15" s="84"/>
      <c r="V15" s="85"/>
      <c r="W15" s="93"/>
      <c r="X15" s="94"/>
      <c r="Y15" s="90"/>
      <c r="Z15" s="84"/>
      <c r="AA15" s="84"/>
      <c r="AB15" s="90"/>
      <c r="AC15" s="90"/>
      <c r="AD15" s="90"/>
      <c r="AE15" s="90"/>
      <c r="AF15" s="90"/>
      <c r="AG15" s="90"/>
      <c r="AH15" s="162"/>
      <c r="AI15" s="162"/>
      <c r="AJ15" s="162"/>
      <c r="AK15" s="162"/>
      <c r="AL15" s="162"/>
      <c r="AM15" s="167"/>
      <c r="AN15" s="94"/>
    </row>
    <row r="16" spans="1:40" ht="15.6" x14ac:dyDescent="0.3">
      <c r="B16" s="89"/>
      <c r="C16" s="90"/>
      <c r="D16" s="94"/>
      <c r="E16" s="103"/>
      <c r="F16" s="103"/>
      <c r="G16" s="103"/>
      <c r="H16" s="103"/>
      <c r="I16" s="103"/>
      <c r="J16" s="103"/>
      <c r="K16" s="104"/>
      <c r="L16" s="105"/>
      <c r="M16" s="94"/>
      <c r="N16" s="94"/>
      <c r="O16" s="159"/>
      <c r="P16" s="90"/>
      <c r="Q16" s="106"/>
      <c r="R16" s="106"/>
      <c r="S16" s="107"/>
      <c r="T16" s="107"/>
      <c r="U16" s="84"/>
      <c r="V16" s="85"/>
      <c r="W16" s="93"/>
      <c r="X16" s="94"/>
      <c r="Y16" s="90"/>
      <c r="Z16" s="84"/>
      <c r="AA16" s="84"/>
      <c r="AB16" s="90"/>
      <c r="AC16" s="90"/>
      <c r="AD16" s="90"/>
      <c r="AE16" s="90"/>
      <c r="AF16" s="90"/>
      <c r="AG16" s="90"/>
      <c r="AH16" s="162"/>
      <c r="AI16" s="162"/>
      <c r="AJ16" s="162"/>
      <c r="AK16" s="162"/>
      <c r="AL16" s="162"/>
      <c r="AM16" s="167"/>
      <c r="AN16" s="90"/>
    </row>
    <row r="17" spans="2:40" ht="15.6" x14ac:dyDescent="0.3">
      <c r="B17" s="89"/>
      <c r="C17" s="90"/>
      <c r="D17" s="94"/>
      <c r="E17" s="103"/>
      <c r="F17" s="103"/>
      <c r="G17" s="103"/>
      <c r="H17" s="103"/>
      <c r="I17" s="103"/>
      <c r="J17" s="103"/>
      <c r="K17" s="104"/>
      <c r="L17" s="105"/>
      <c r="M17" s="94"/>
      <c r="N17" s="94"/>
      <c r="O17" s="159"/>
      <c r="P17" s="90"/>
      <c r="Q17" s="106"/>
      <c r="R17" s="106"/>
      <c r="S17" s="107"/>
      <c r="T17" s="107"/>
      <c r="U17" s="84"/>
      <c r="V17" s="85"/>
      <c r="W17" s="93"/>
      <c r="X17" s="94"/>
      <c r="Y17" s="90"/>
      <c r="Z17" s="84"/>
      <c r="AA17" s="84"/>
      <c r="AB17" s="90"/>
      <c r="AC17" s="90"/>
      <c r="AD17" s="90"/>
      <c r="AE17" s="90"/>
      <c r="AF17" s="90"/>
      <c r="AG17" s="90"/>
      <c r="AH17" s="162"/>
      <c r="AI17" s="162"/>
      <c r="AJ17" s="162"/>
      <c r="AK17" s="162"/>
      <c r="AL17" s="162"/>
      <c r="AM17" s="167"/>
      <c r="AN17" s="90"/>
    </row>
    <row r="18" spans="2:40" ht="15.6" x14ac:dyDescent="0.3">
      <c r="B18" s="89"/>
      <c r="C18" s="90"/>
      <c r="D18" s="94"/>
      <c r="E18" s="103"/>
      <c r="F18" s="103"/>
      <c r="G18" s="103"/>
      <c r="H18" s="103"/>
      <c r="I18" s="103"/>
      <c r="J18" s="103"/>
      <c r="K18" s="104"/>
      <c r="L18" s="105"/>
      <c r="M18" s="94"/>
      <c r="N18" s="94"/>
      <c r="O18" s="159"/>
      <c r="P18" s="90"/>
      <c r="Q18" s="106"/>
      <c r="R18" s="106"/>
      <c r="S18" s="107"/>
      <c r="T18" s="107"/>
      <c r="U18" s="84"/>
      <c r="V18" s="85"/>
      <c r="W18" s="93"/>
      <c r="X18" s="94"/>
      <c r="Y18" s="90"/>
      <c r="Z18" s="84"/>
      <c r="AA18" s="84"/>
      <c r="AB18" s="90"/>
      <c r="AC18" s="90"/>
      <c r="AD18" s="90"/>
      <c r="AE18" s="90"/>
      <c r="AF18" s="90"/>
      <c r="AG18" s="90"/>
      <c r="AH18" s="162"/>
      <c r="AI18" s="162"/>
      <c r="AJ18" s="162"/>
      <c r="AK18" s="162"/>
      <c r="AL18" s="162"/>
      <c r="AM18" s="167"/>
      <c r="AN18" s="90"/>
    </row>
    <row r="19" spans="2:40" ht="15.6" x14ac:dyDescent="0.3">
      <c r="B19" s="89"/>
      <c r="C19" s="90"/>
      <c r="D19" s="94"/>
      <c r="E19" s="103"/>
      <c r="F19" s="103"/>
      <c r="G19" s="103"/>
      <c r="H19" s="103"/>
      <c r="I19" s="103"/>
      <c r="J19" s="103"/>
      <c r="K19" s="104"/>
      <c r="L19" s="105"/>
      <c r="M19" s="94"/>
      <c r="N19" s="94"/>
      <c r="O19" s="159"/>
      <c r="P19" s="90"/>
      <c r="Q19" s="106"/>
      <c r="R19" s="106"/>
      <c r="S19" s="95"/>
      <c r="T19" s="95"/>
      <c r="U19" s="84"/>
      <c r="V19" s="85"/>
      <c r="W19" s="93"/>
      <c r="X19" s="94"/>
      <c r="Y19" s="90"/>
      <c r="Z19" s="84"/>
      <c r="AA19" s="84"/>
      <c r="AB19" s="90"/>
      <c r="AC19" s="90"/>
      <c r="AD19" s="90"/>
      <c r="AE19" s="90"/>
      <c r="AF19" s="90"/>
      <c r="AG19" s="90"/>
      <c r="AH19" s="162"/>
      <c r="AI19" s="162"/>
      <c r="AJ19" s="162"/>
      <c r="AK19" s="162"/>
      <c r="AL19" s="162"/>
      <c r="AM19" s="167"/>
      <c r="AN19" s="90"/>
    </row>
    <row r="20" spans="2:40" ht="15.6" x14ac:dyDescent="0.3">
      <c r="B20" s="89"/>
      <c r="C20" s="90"/>
      <c r="D20" s="94"/>
      <c r="E20" s="103"/>
      <c r="F20" s="103"/>
      <c r="G20" s="103"/>
      <c r="H20" s="103"/>
      <c r="I20" s="103"/>
      <c r="J20" s="103"/>
      <c r="K20" s="104"/>
      <c r="L20" s="105"/>
      <c r="M20" s="94"/>
      <c r="N20" s="94"/>
      <c r="O20" s="159"/>
      <c r="P20" s="90"/>
      <c r="Q20" s="106"/>
      <c r="R20" s="95"/>
      <c r="S20" s="95"/>
      <c r="T20" s="95"/>
      <c r="U20" s="84"/>
      <c r="V20" s="85"/>
      <c r="W20" s="93"/>
      <c r="X20" s="94"/>
      <c r="Y20" s="90"/>
      <c r="Z20" s="84"/>
      <c r="AA20" s="84"/>
      <c r="AB20" s="90"/>
      <c r="AC20" s="90"/>
      <c r="AD20" s="90"/>
      <c r="AE20" s="90"/>
      <c r="AF20" s="90"/>
      <c r="AG20" s="90"/>
      <c r="AH20" s="162"/>
      <c r="AI20" s="162"/>
      <c r="AJ20" s="162"/>
      <c r="AK20" s="162"/>
      <c r="AL20" s="162"/>
      <c r="AM20" s="167"/>
      <c r="AN20" s="90"/>
    </row>
    <row r="21" spans="2:40" ht="15.6" x14ac:dyDescent="0.3">
      <c r="B21" s="89"/>
      <c r="C21" s="90"/>
      <c r="D21" s="94"/>
      <c r="E21" s="103"/>
      <c r="F21" s="103"/>
      <c r="G21" s="103"/>
      <c r="H21" s="103"/>
      <c r="I21" s="103"/>
      <c r="J21" s="112"/>
      <c r="K21" s="104"/>
      <c r="L21" s="105"/>
      <c r="M21" s="94"/>
      <c r="N21" s="94"/>
      <c r="O21" s="159"/>
      <c r="P21" s="90"/>
      <c r="Q21" s="106"/>
      <c r="R21" s="95"/>
      <c r="S21" s="107"/>
      <c r="T21" s="108"/>
      <c r="U21" s="84"/>
      <c r="V21" s="85"/>
      <c r="W21" s="93"/>
      <c r="X21" s="94"/>
      <c r="Y21" s="90"/>
      <c r="Z21" s="84"/>
      <c r="AA21" s="84"/>
      <c r="AB21" s="90"/>
      <c r="AC21" s="90"/>
      <c r="AD21" s="90"/>
      <c r="AE21" s="90"/>
      <c r="AF21" s="90"/>
      <c r="AG21" s="90"/>
      <c r="AH21" s="162"/>
      <c r="AI21" s="162"/>
      <c r="AJ21" s="162"/>
      <c r="AK21" s="162"/>
      <c r="AL21" s="162"/>
      <c r="AM21" s="167"/>
      <c r="AN21" s="94"/>
    </row>
    <row r="22" spans="2:40" s="47" customFormat="1" ht="13.8" x14ac:dyDescent="0.25">
      <c r="B22" s="89"/>
      <c r="C22" s="94"/>
      <c r="D22" s="94"/>
      <c r="E22" s="94"/>
      <c r="F22" s="94"/>
      <c r="G22" s="94"/>
      <c r="H22" s="94"/>
      <c r="I22" s="94"/>
      <c r="J22" s="94"/>
      <c r="K22" s="111"/>
      <c r="L22" s="90"/>
      <c r="M22" s="97"/>
      <c r="N22" s="94"/>
      <c r="O22" s="89"/>
      <c r="P22" s="90"/>
      <c r="Q22" s="107"/>
      <c r="R22" s="107"/>
      <c r="S22" s="110"/>
      <c r="T22" s="110"/>
      <c r="U22" s="84"/>
      <c r="V22" s="84"/>
      <c r="W22" s="93"/>
      <c r="X22" s="94"/>
      <c r="Y22" s="90"/>
      <c r="Z22" s="84"/>
      <c r="AA22" s="84"/>
      <c r="AB22" s="94"/>
      <c r="AC22" s="94"/>
      <c r="AD22" s="94"/>
      <c r="AE22" s="94"/>
      <c r="AF22" s="94"/>
      <c r="AG22" s="94"/>
      <c r="AH22" s="163"/>
      <c r="AI22" s="163"/>
      <c r="AJ22" s="163"/>
      <c r="AK22" s="163"/>
      <c r="AL22" s="163"/>
      <c r="AM22" s="163"/>
      <c r="AN22" s="94"/>
    </row>
    <row r="23" spans="2:40" s="47" customFormat="1" ht="13.8" x14ac:dyDescent="0.25">
      <c r="B23" s="89"/>
      <c r="C23" s="94"/>
      <c r="D23" s="94"/>
      <c r="E23" s="94"/>
      <c r="F23" s="94"/>
      <c r="G23" s="94"/>
      <c r="H23" s="94"/>
      <c r="I23" s="94"/>
      <c r="J23" s="94"/>
      <c r="K23" s="94"/>
      <c r="L23" s="90"/>
      <c r="M23" s="97"/>
      <c r="N23" s="94"/>
      <c r="O23" s="89"/>
      <c r="P23" s="90"/>
      <c r="Q23" s="107"/>
      <c r="R23" s="107"/>
      <c r="S23" s="110"/>
      <c r="T23" s="110"/>
      <c r="U23" s="84"/>
      <c r="V23" s="84"/>
      <c r="W23" s="93"/>
      <c r="X23" s="94"/>
      <c r="Y23" s="90"/>
      <c r="Z23" s="84"/>
      <c r="AA23" s="84"/>
      <c r="AB23" s="94"/>
      <c r="AC23" s="94"/>
      <c r="AD23" s="94"/>
      <c r="AE23" s="94"/>
      <c r="AF23" s="94"/>
      <c r="AG23" s="94"/>
      <c r="AH23" s="163"/>
      <c r="AI23" s="163"/>
      <c r="AJ23" s="163"/>
      <c r="AK23" s="163"/>
      <c r="AL23" s="163"/>
      <c r="AM23" s="163"/>
      <c r="AN23" s="112"/>
    </row>
    <row r="24" spans="2:40" s="47" customFormat="1" ht="13.8" x14ac:dyDescent="0.25">
      <c r="B24" s="89"/>
      <c r="C24" s="94"/>
      <c r="D24" s="94"/>
      <c r="E24" s="94"/>
      <c r="F24" s="94"/>
      <c r="G24" s="94"/>
      <c r="H24" s="94"/>
      <c r="I24" s="94"/>
      <c r="J24" s="94"/>
      <c r="K24" s="113"/>
      <c r="L24" s="90"/>
      <c r="M24" s="97"/>
      <c r="N24" s="94"/>
      <c r="O24" s="89"/>
      <c r="P24" s="90"/>
      <c r="Q24" s="114"/>
      <c r="R24" s="131"/>
      <c r="S24" s="114"/>
      <c r="T24" s="131"/>
      <c r="U24" s="84"/>
      <c r="V24" s="84"/>
      <c r="W24" s="93"/>
      <c r="X24" s="90"/>
      <c r="Y24" s="90"/>
      <c r="Z24" s="84"/>
      <c r="AA24" s="84"/>
      <c r="AB24" s="94"/>
      <c r="AC24" s="94"/>
      <c r="AD24" s="94"/>
      <c r="AE24" s="94"/>
      <c r="AF24" s="94"/>
      <c r="AG24" s="94"/>
      <c r="AH24" s="163"/>
      <c r="AI24" s="163"/>
      <c r="AJ24" s="163"/>
      <c r="AK24" s="163"/>
      <c r="AL24" s="163"/>
      <c r="AM24" s="163"/>
      <c r="AN24" s="112"/>
    </row>
    <row r="25" spans="2:40" s="47" customFormat="1" ht="13.8" x14ac:dyDescent="0.25">
      <c r="B25" s="89"/>
      <c r="C25" s="94"/>
      <c r="D25" s="94"/>
      <c r="E25" s="94"/>
      <c r="F25" s="94"/>
      <c r="G25" s="94"/>
      <c r="H25" s="94"/>
      <c r="I25" s="94"/>
      <c r="J25" s="94"/>
      <c r="K25" s="113"/>
      <c r="L25" s="90"/>
      <c r="M25" s="97"/>
      <c r="N25" s="94"/>
      <c r="O25" s="89"/>
      <c r="P25" s="90"/>
      <c r="Q25" s="114"/>
      <c r="R25" s="152"/>
      <c r="S25" s="114"/>
      <c r="T25" s="153"/>
      <c r="U25" s="84"/>
      <c r="V25" s="84"/>
      <c r="W25" s="93"/>
      <c r="X25" s="90"/>
      <c r="Y25" s="90"/>
      <c r="Z25" s="84"/>
      <c r="AA25" s="84"/>
      <c r="AB25" s="94"/>
      <c r="AC25" s="94"/>
      <c r="AD25" s="94"/>
      <c r="AE25" s="94"/>
      <c r="AF25" s="94"/>
      <c r="AG25" s="94"/>
      <c r="AH25" s="163"/>
      <c r="AI25" s="163"/>
      <c r="AJ25" s="163"/>
      <c r="AK25" s="163"/>
      <c r="AL25" s="163"/>
      <c r="AM25" s="163"/>
      <c r="AN25" s="112"/>
    </row>
    <row r="26" spans="2:40" s="47" customFormat="1" ht="13.8" x14ac:dyDescent="0.25">
      <c r="B26" s="89"/>
      <c r="C26" s="94"/>
      <c r="D26" s="94"/>
      <c r="E26" s="94"/>
      <c r="F26" s="94"/>
      <c r="G26" s="94"/>
      <c r="H26" s="94"/>
      <c r="I26" s="94"/>
      <c r="J26" s="94"/>
      <c r="K26" s="113"/>
      <c r="L26" s="90"/>
      <c r="M26" s="97"/>
      <c r="N26" s="94"/>
      <c r="O26" s="89"/>
      <c r="P26" s="90"/>
      <c r="Q26" s="118"/>
      <c r="R26" s="133"/>
      <c r="S26" s="118"/>
      <c r="T26" s="133"/>
      <c r="U26" s="84"/>
      <c r="V26" s="84"/>
      <c r="W26" s="93"/>
      <c r="X26" s="90"/>
      <c r="Y26" s="90"/>
      <c r="Z26" s="84"/>
      <c r="AA26" s="84"/>
      <c r="AB26" s="94"/>
      <c r="AC26" s="94"/>
      <c r="AD26" s="94"/>
      <c r="AE26" s="94"/>
      <c r="AF26" s="94"/>
      <c r="AG26" s="94"/>
      <c r="AH26" s="163"/>
      <c r="AI26" s="163"/>
      <c r="AJ26" s="163"/>
      <c r="AK26" s="163"/>
      <c r="AL26" s="163"/>
      <c r="AM26" s="163"/>
      <c r="AN26" s="112"/>
    </row>
    <row r="27" spans="2:40" s="47" customFormat="1" ht="13.8" x14ac:dyDescent="0.25">
      <c r="B27" s="89"/>
      <c r="C27" s="94"/>
      <c r="D27" s="94"/>
      <c r="E27" s="94"/>
      <c r="F27" s="94"/>
      <c r="G27" s="94"/>
      <c r="H27" s="94"/>
      <c r="I27" s="94"/>
      <c r="J27" s="94"/>
      <c r="K27" s="113"/>
      <c r="L27" s="113"/>
      <c r="M27" s="97"/>
      <c r="N27" s="94"/>
      <c r="O27" s="89"/>
      <c r="P27" s="90"/>
      <c r="Q27" s="114"/>
      <c r="R27" s="153"/>
      <c r="S27" s="114"/>
      <c r="T27" s="153"/>
      <c r="U27" s="84"/>
      <c r="V27" s="84"/>
      <c r="W27" s="93"/>
      <c r="X27" s="90"/>
      <c r="Y27" s="90"/>
      <c r="Z27" s="84"/>
      <c r="AA27" s="84"/>
      <c r="AB27" s="94"/>
      <c r="AC27" s="94"/>
      <c r="AD27" s="94"/>
      <c r="AE27" s="94"/>
      <c r="AF27" s="94"/>
      <c r="AG27" s="94"/>
      <c r="AH27" s="163"/>
      <c r="AI27" s="163"/>
      <c r="AJ27" s="163"/>
      <c r="AK27" s="163"/>
      <c r="AL27" s="163"/>
      <c r="AM27" s="163"/>
      <c r="AN27" s="112"/>
    </row>
    <row r="28" spans="2:40" s="47" customFormat="1" ht="13.8" x14ac:dyDescent="0.25">
      <c r="B28" s="89"/>
      <c r="C28" s="94"/>
      <c r="D28" s="94"/>
      <c r="E28" s="94"/>
      <c r="F28" s="94"/>
      <c r="G28" s="94"/>
      <c r="H28" s="94"/>
      <c r="I28" s="94"/>
      <c r="J28" s="94"/>
      <c r="K28" s="94"/>
      <c r="L28" s="90"/>
      <c r="M28" s="94"/>
      <c r="N28" s="94"/>
      <c r="O28" s="89"/>
      <c r="P28" s="90"/>
      <c r="Q28" s="107"/>
      <c r="R28" s="132"/>
      <c r="S28" s="107"/>
      <c r="T28" s="132"/>
      <c r="U28" s="84"/>
      <c r="V28" s="84"/>
      <c r="W28" s="93"/>
      <c r="X28" s="94"/>
      <c r="Y28" s="90"/>
      <c r="Z28" s="84"/>
      <c r="AA28" s="84"/>
      <c r="AB28" s="94"/>
      <c r="AC28" s="94"/>
      <c r="AD28" s="94"/>
      <c r="AE28" s="94"/>
      <c r="AF28" s="94"/>
      <c r="AG28" s="94"/>
      <c r="AH28" s="163"/>
      <c r="AI28" s="163"/>
      <c r="AJ28" s="163"/>
      <c r="AK28" s="163"/>
      <c r="AL28" s="163"/>
      <c r="AM28" s="163"/>
      <c r="AN28" s="112"/>
    </row>
    <row r="29" spans="2:40" s="47" customFormat="1" ht="13.8" x14ac:dyDescent="0.25">
      <c r="B29" s="89"/>
      <c r="C29" s="94"/>
      <c r="D29" s="94"/>
      <c r="E29" s="94"/>
      <c r="F29" s="94"/>
      <c r="G29" s="94"/>
      <c r="H29" s="94"/>
      <c r="I29" s="94"/>
      <c r="J29" s="94"/>
      <c r="K29" s="111"/>
      <c r="L29" s="90"/>
      <c r="M29" s="97"/>
      <c r="N29" s="94"/>
      <c r="O29" s="89"/>
      <c r="P29" s="90"/>
      <c r="Q29" s="107"/>
      <c r="R29" s="132"/>
      <c r="S29" s="107"/>
      <c r="T29" s="132"/>
      <c r="U29" s="84"/>
      <c r="V29" s="84"/>
      <c r="W29" s="93"/>
      <c r="X29" s="94"/>
      <c r="Y29" s="90"/>
      <c r="Z29" s="84"/>
      <c r="AA29" s="84"/>
      <c r="AB29" s="94"/>
      <c r="AC29" s="94"/>
      <c r="AD29" s="94"/>
      <c r="AE29" s="94"/>
      <c r="AF29" s="94"/>
      <c r="AG29" s="94"/>
      <c r="AH29" s="163"/>
      <c r="AI29" s="163"/>
      <c r="AJ29" s="163"/>
      <c r="AK29" s="163"/>
      <c r="AL29" s="163"/>
      <c r="AM29" s="163"/>
      <c r="AN29" s="112"/>
    </row>
    <row r="30" spans="2:40" s="47" customFormat="1" ht="13.8" x14ac:dyDescent="0.25">
      <c r="B30" s="89"/>
      <c r="C30" s="94"/>
      <c r="D30" s="94"/>
      <c r="E30" s="94"/>
      <c r="F30" s="94"/>
      <c r="G30" s="94"/>
      <c r="H30" s="94"/>
      <c r="I30" s="94"/>
      <c r="J30" s="94"/>
      <c r="K30" s="94"/>
      <c r="L30" s="90"/>
      <c r="M30" s="94"/>
      <c r="N30" s="94"/>
      <c r="O30" s="89"/>
      <c r="P30" s="90"/>
      <c r="Q30" s="107"/>
      <c r="R30" s="132"/>
      <c r="S30" s="107"/>
      <c r="T30" s="132"/>
      <c r="U30" s="84"/>
      <c r="V30" s="84"/>
      <c r="W30" s="93"/>
      <c r="X30" s="94"/>
      <c r="Y30" s="90"/>
      <c r="Z30" s="84"/>
      <c r="AA30" s="84"/>
      <c r="AB30" s="94"/>
      <c r="AC30" s="94"/>
      <c r="AD30" s="94"/>
      <c r="AE30" s="94"/>
      <c r="AF30" s="94"/>
      <c r="AG30" s="94"/>
      <c r="AH30" s="163"/>
      <c r="AI30" s="163"/>
      <c r="AJ30" s="163"/>
      <c r="AK30" s="163"/>
      <c r="AL30" s="163"/>
      <c r="AM30" s="163"/>
      <c r="AN30" s="112"/>
    </row>
    <row r="31" spans="2:40" s="47" customFormat="1" ht="13.8" x14ac:dyDescent="0.25">
      <c r="B31" s="89"/>
      <c r="C31" s="94"/>
      <c r="D31" s="94"/>
      <c r="E31" s="94"/>
      <c r="F31" s="94"/>
      <c r="G31" s="94"/>
      <c r="H31" s="94"/>
      <c r="I31" s="94"/>
      <c r="J31" s="112"/>
      <c r="K31" s="112"/>
      <c r="L31" s="90"/>
      <c r="M31" s="94"/>
      <c r="N31" s="94"/>
      <c r="O31" s="89"/>
      <c r="P31" s="90"/>
      <c r="Q31" s="118"/>
      <c r="R31" s="133"/>
      <c r="S31" s="110"/>
      <c r="T31" s="110"/>
      <c r="U31" s="84"/>
      <c r="V31" s="84"/>
      <c r="W31" s="93"/>
      <c r="X31" s="94"/>
      <c r="Y31" s="90"/>
      <c r="Z31" s="84"/>
      <c r="AA31" s="84"/>
      <c r="AB31" s="94"/>
      <c r="AC31" s="94"/>
      <c r="AD31" s="94"/>
      <c r="AE31" s="94"/>
      <c r="AF31" s="94"/>
      <c r="AG31" s="94"/>
      <c r="AH31" s="163"/>
      <c r="AI31" s="163"/>
      <c r="AJ31" s="163"/>
      <c r="AK31" s="163"/>
      <c r="AL31" s="163"/>
      <c r="AM31" s="163"/>
      <c r="AN31" s="112"/>
    </row>
    <row r="32" spans="2:40" s="47" customFormat="1" ht="13.8" x14ac:dyDescent="0.25">
      <c r="B32" s="89"/>
      <c r="C32" s="94"/>
      <c r="D32" s="94"/>
      <c r="E32" s="94"/>
      <c r="F32" s="94"/>
      <c r="G32" s="94"/>
      <c r="H32" s="94"/>
      <c r="I32" s="94"/>
      <c r="J32" s="145"/>
      <c r="K32" s="116"/>
      <c r="L32" s="90"/>
      <c r="M32" s="94"/>
      <c r="N32" s="94"/>
      <c r="O32" s="89"/>
      <c r="P32" s="90"/>
      <c r="Q32" s="118"/>
      <c r="R32" s="133"/>
      <c r="S32" s="110"/>
      <c r="T32" s="110"/>
      <c r="U32" s="84"/>
      <c r="V32" s="84"/>
      <c r="W32" s="93"/>
      <c r="X32" s="94"/>
      <c r="Y32" s="90"/>
      <c r="Z32" s="84"/>
      <c r="AA32" s="84"/>
      <c r="AB32" s="94"/>
      <c r="AC32" s="94"/>
      <c r="AD32" s="94"/>
      <c r="AE32" s="94"/>
      <c r="AF32" s="94"/>
      <c r="AG32" s="94"/>
      <c r="AH32" s="163"/>
      <c r="AI32" s="163"/>
      <c r="AJ32" s="163"/>
      <c r="AK32" s="163"/>
      <c r="AL32" s="163"/>
      <c r="AM32" s="163"/>
      <c r="AN32" s="94"/>
    </row>
    <row r="33" spans="1:40" s="47" customFormat="1" ht="13.8" x14ac:dyDescent="0.25">
      <c r="B33" s="89"/>
      <c r="C33" s="94"/>
      <c r="D33" s="94"/>
      <c r="E33" s="94"/>
      <c r="F33" s="94"/>
      <c r="G33" s="94"/>
      <c r="H33" s="94"/>
      <c r="I33" s="94"/>
      <c r="J33" s="112"/>
      <c r="K33" s="112"/>
      <c r="L33" s="90"/>
      <c r="M33" s="97"/>
      <c r="N33" s="94"/>
      <c r="O33" s="89"/>
      <c r="P33" s="90"/>
      <c r="Q33" s="118"/>
      <c r="R33" s="133"/>
      <c r="S33" s="110"/>
      <c r="T33" s="110"/>
      <c r="U33" s="84"/>
      <c r="V33" s="84"/>
      <c r="W33" s="93"/>
      <c r="X33" s="94"/>
      <c r="Y33" s="90"/>
      <c r="Z33" s="84"/>
      <c r="AA33" s="84"/>
      <c r="AB33" s="94"/>
      <c r="AC33" s="94"/>
      <c r="AD33" s="94"/>
      <c r="AE33" s="94"/>
      <c r="AF33" s="94"/>
      <c r="AG33" s="94"/>
      <c r="AH33" s="163"/>
      <c r="AI33" s="163"/>
      <c r="AJ33" s="163"/>
      <c r="AK33" s="163"/>
      <c r="AL33" s="163"/>
      <c r="AM33" s="163"/>
      <c r="AN33" s="94"/>
    </row>
    <row r="34" spans="1:40" s="47" customFormat="1" ht="13.8" x14ac:dyDescent="0.25">
      <c r="B34" s="89"/>
      <c r="C34" s="90"/>
      <c r="D34" s="90"/>
      <c r="E34" s="94"/>
      <c r="F34" s="90"/>
      <c r="G34" s="90"/>
      <c r="H34" s="90"/>
      <c r="I34" s="90"/>
      <c r="J34" s="90"/>
      <c r="K34" s="94"/>
      <c r="L34" s="90"/>
      <c r="M34" s="90"/>
      <c r="N34" s="90"/>
      <c r="O34" s="89"/>
      <c r="P34" s="90"/>
      <c r="Q34" s="107"/>
      <c r="R34" s="93"/>
      <c r="S34" s="110"/>
      <c r="T34" s="110"/>
      <c r="U34" s="84"/>
      <c r="V34" s="84"/>
      <c r="W34" s="93"/>
      <c r="X34" s="94"/>
      <c r="Y34" s="90"/>
      <c r="Z34" s="84"/>
      <c r="AA34" s="84"/>
      <c r="AB34" s="94"/>
      <c r="AC34" s="94"/>
      <c r="AD34" s="94"/>
      <c r="AE34" s="94"/>
      <c r="AF34" s="94"/>
      <c r="AG34" s="94"/>
      <c r="AH34" s="163"/>
      <c r="AI34" s="163"/>
      <c r="AJ34" s="163"/>
      <c r="AK34" s="163"/>
      <c r="AL34" s="163"/>
      <c r="AM34" s="163"/>
      <c r="AN34" s="94"/>
    </row>
    <row r="35" spans="1:40" s="47" customFormat="1" ht="13.8" x14ac:dyDescent="0.25">
      <c r="B35" s="89"/>
      <c r="C35" s="94"/>
      <c r="D35" s="94"/>
      <c r="E35" s="94"/>
      <c r="F35" s="94"/>
      <c r="G35" s="94"/>
      <c r="H35" s="94"/>
      <c r="I35" s="94"/>
      <c r="J35" s="94"/>
      <c r="K35" s="94"/>
      <c r="L35" s="90"/>
      <c r="M35" s="97"/>
      <c r="N35" s="94"/>
      <c r="O35" s="89"/>
      <c r="P35" s="90"/>
      <c r="Q35" s="107"/>
      <c r="R35" s="132"/>
      <c r="S35" s="107"/>
      <c r="T35" s="132"/>
      <c r="U35" s="84"/>
      <c r="V35" s="84"/>
      <c r="W35" s="93"/>
      <c r="X35" s="94"/>
      <c r="Y35" s="90"/>
      <c r="Z35" s="84"/>
      <c r="AA35" s="84"/>
      <c r="AB35" s="90"/>
      <c r="AC35" s="90"/>
      <c r="AD35" s="90"/>
      <c r="AE35" s="90"/>
      <c r="AF35" s="90"/>
      <c r="AG35" s="90"/>
      <c r="AH35" s="162"/>
      <c r="AI35" s="162"/>
      <c r="AJ35" s="162"/>
      <c r="AK35" s="162"/>
      <c r="AL35" s="162"/>
      <c r="AM35" s="162"/>
      <c r="AN35" s="90"/>
    </row>
    <row r="36" spans="1:40" s="47" customFormat="1" ht="13.8" x14ac:dyDescent="0.25">
      <c r="B36" s="89"/>
      <c r="C36" s="90"/>
      <c r="D36" s="94"/>
      <c r="E36" s="94"/>
      <c r="F36" s="94"/>
      <c r="G36" s="94"/>
      <c r="H36" s="94"/>
      <c r="I36" s="94"/>
      <c r="J36" s="94"/>
      <c r="K36" s="94"/>
      <c r="L36" s="90"/>
      <c r="M36" s="97"/>
      <c r="N36" s="94"/>
      <c r="O36" s="89"/>
      <c r="P36" s="90"/>
      <c r="Q36" s="107"/>
      <c r="R36" s="156"/>
      <c r="S36" s="107"/>
      <c r="T36" s="156"/>
      <c r="U36" s="84"/>
      <c r="V36" s="84"/>
      <c r="W36" s="93"/>
      <c r="X36" s="94"/>
      <c r="Y36" s="90"/>
      <c r="Z36" s="84"/>
      <c r="AA36" s="84"/>
      <c r="AB36" s="90"/>
      <c r="AC36" s="90"/>
      <c r="AD36" s="90"/>
      <c r="AE36" s="90"/>
      <c r="AF36" s="90"/>
      <c r="AG36" s="90"/>
      <c r="AH36" s="162"/>
      <c r="AI36" s="162"/>
      <c r="AJ36" s="162"/>
      <c r="AK36" s="162"/>
      <c r="AL36" s="162"/>
      <c r="AM36" s="162"/>
      <c r="AN36" s="90"/>
    </row>
    <row r="37" spans="1:40" s="47" customFormat="1" ht="13.8" x14ac:dyDescent="0.25">
      <c r="B37" s="89"/>
      <c r="C37" s="90"/>
      <c r="D37" s="94"/>
      <c r="E37" s="94"/>
      <c r="F37" s="94"/>
      <c r="G37" s="94"/>
      <c r="H37" s="94"/>
      <c r="I37" s="94"/>
      <c r="J37" s="112"/>
      <c r="K37" s="94"/>
      <c r="L37" s="90"/>
      <c r="M37" s="97"/>
      <c r="N37" s="94"/>
      <c r="O37" s="89"/>
      <c r="P37" s="90"/>
      <c r="Q37" s="107"/>
      <c r="R37" s="132"/>
      <c r="S37" s="107"/>
      <c r="T37" s="132"/>
      <c r="U37" s="84"/>
      <c r="V37" s="84"/>
      <c r="W37" s="93"/>
      <c r="X37" s="94"/>
      <c r="Y37" s="90"/>
      <c r="Z37" s="84"/>
      <c r="AA37" s="84"/>
      <c r="AB37" s="90"/>
      <c r="AC37" s="90"/>
      <c r="AD37" s="90"/>
      <c r="AE37" s="90"/>
      <c r="AF37" s="90"/>
      <c r="AG37" s="90"/>
      <c r="AH37" s="162"/>
      <c r="AI37" s="162"/>
      <c r="AJ37" s="162"/>
      <c r="AK37" s="162"/>
      <c r="AL37" s="162"/>
      <c r="AM37" s="162"/>
      <c r="AN37" s="90"/>
    </row>
    <row r="38" spans="1:40" s="47" customFormat="1" ht="13.8" x14ac:dyDescent="0.25">
      <c r="B38" s="89"/>
      <c r="C38" s="94"/>
      <c r="D38" s="94"/>
      <c r="E38" s="94"/>
      <c r="F38" s="94"/>
      <c r="G38" s="94"/>
      <c r="H38" s="94"/>
      <c r="I38" s="94"/>
      <c r="J38" s="94"/>
      <c r="K38" s="111"/>
      <c r="L38" s="90"/>
      <c r="M38" s="97"/>
      <c r="N38" s="94"/>
      <c r="O38" s="89"/>
      <c r="P38" s="90"/>
      <c r="Q38" s="107"/>
      <c r="R38" s="132"/>
      <c r="S38" s="107"/>
      <c r="T38" s="132"/>
      <c r="U38" s="84"/>
      <c r="V38" s="84"/>
      <c r="W38" s="93"/>
      <c r="X38" s="94"/>
      <c r="Y38" s="90"/>
      <c r="Z38" s="84"/>
      <c r="AA38" s="84"/>
      <c r="AB38" s="90"/>
      <c r="AC38" s="90"/>
      <c r="AD38" s="90"/>
      <c r="AE38" s="90"/>
      <c r="AF38" s="90"/>
      <c r="AG38" s="90"/>
      <c r="AH38" s="162"/>
      <c r="AI38" s="162"/>
      <c r="AJ38" s="162"/>
      <c r="AK38" s="162"/>
      <c r="AL38" s="162"/>
      <c r="AM38" s="162"/>
      <c r="AN38" s="90"/>
    </row>
    <row r="39" spans="1:40" s="47" customFormat="1" ht="15.6" x14ac:dyDescent="0.3">
      <c r="B39" s="89"/>
      <c r="C39" s="90"/>
      <c r="D39" s="94"/>
      <c r="E39" s="94"/>
      <c r="F39" s="94"/>
      <c r="G39" s="94"/>
      <c r="H39" s="94"/>
      <c r="I39" s="94"/>
      <c r="J39" s="94"/>
      <c r="K39" s="117"/>
      <c r="L39" s="90"/>
      <c r="M39" s="94"/>
      <c r="N39" s="94"/>
      <c r="O39" s="89"/>
      <c r="P39" s="90"/>
      <c r="Q39" s="107"/>
      <c r="R39" s="132"/>
      <c r="S39" s="107"/>
      <c r="T39" s="132"/>
      <c r="U39" s="84"/>
      <c r="V39" s="84"/>
      <c r="W39" s="93"/>
      <c r="X39" s="94"/>
      <c r="Y39" s="90"/>
      <c r="Z39" s="84"/>
      <c r="AA39" s="84"/>
      <c r="AB39" s="90"/>
      <c r="AC39" s="90"/>
      <c r="AD39" s="90"/>
      <c r="AE39" s="90"/>
      <c r="AF39" s="90"/>
      <c r="AG39" s="90"/>
      <c r="AH39" s="162"/>
      <c r="AI39" s="162"/>
      <c r="AJ39" s="162"/>
      <c r="AK39" s="162"/>
      <c r="AL39" s="162"/>
      <c r="AM39" s="162"/>
      <c r="AN39" s="90"/>
    </row>
    <row r="40" spans="1:40" s="47" customFormat="1" ht="15.6" x14ac:dyDescent="0.3">
      <c r="B40" s="89"/>
      <c r="C40" s="90"/>
      <c r="D40" s="94"/>
      <c r="E40" s="94"/>
      <c r="F40" s="94"/>
      <c r="G40" s="94"/>
      <c r="H40" s="94"/>
      <c r="I40" s="94"/>
      <c r="J40" s="145"/>
      <c r="K40" s="117"/>
      <c r="L40" s="90"/>
      <c r="M40" s="94"/>
      <c r="N40" s="94"/>
      <c r="O40" s="89"/>
      <c r="P40" s="90"/>
      <c r="Q40" s="107"/>
      <c r="R40" s="132"/>
      <c r="S40" s="107"/>
      <c r="T40" s="132"/>
      <c r="U40" s="84"/>
      <c r="V40" s="84"/>
      <c r="W40" s="93"/>
      <c r="X40" s="94"/>
      <c r="Y40" s="90"/>
      <c r="Z40" s="84"/>
      <c r="AA40" s="84"/>
      <c r="AB40" s="90"/>
      <c r="AC40" s="90"/>
      <c r="AD40" s="90"/>
      <c r="AE40" s="90"/>
      <c r="AF40" s="90"/>
      <c r="AG40" s="90"/>
      <c r="AH40" s="162"/>
      <c r="AI40" s="162"/>
      <c r="AJ40" s="162"/>
      <c r="AK40" s="162"/>
      <c r="AL40" s="162"/>
      <c r="AM40" s="162"/>
      <c r="AN40" s="90"/>
    </row>
    <row r="41" spans="1:40" s="47" customFormat="1" ht="15.6" x14ac:dyDescent="0.3">
      <c r="B41" s="89"/>
      <c r="C41" s="90"/>
      <c r="D41" s="94"/>
      <c r="E41" s="94"/>
      <c r="F41" s="94"/>
      <c r="G41" s="94"/>
      <c r="H41" s="94"/>
      <c r="I41" s="94"/>
      <c r="J41" s="94"/>
      <c r="K41" s="117"/>
      <c r="L41" s="90"/>
      <c r="M41" s="94"/>
      <c r="N41" s="94"/>
      <c r="O41" s="89"/>
      <c r="P41" s="90"/>
      <c r="Q41" s="107"/>
      <c r="R41" s="132"/>
      <c r="S41" s="107"/>
      <c r="T41" s="132"/>
      <c r="U41" s="84"/>
      <c r="V41" s="84"/>
      <c r="W41" s="93"/>
      <c r="X41" s="94"/>
      <c r="Y41" s="90"/>
      <c r="Z41" s="84"/>
      <c r="AA41" s="84"/>
      <c r="AB41" s="90"/>
      <c r="AC41" s="90"/>
      <c r="AD41" s="90"/>
      <c r="AE41" s="90"/>
      <c r="AF41" s="90"/>
      <c r="AG41" s="90"/>
      <c r="AH41" s="162"/>
      <c r="AI41" s="162"/>
      <c r="AJ41" s="162"/>
      <c r="AK41" s="162"/>
      <c r="AL41" s="162"/>
      <c r="AM41" s="162"/>
      <c r="AN41" s="90"/>
    </row>
    <row r="42" spans="1:40" s="47" customFormat="1" ht="15.6" x14ac:dyDescent="0.3">
      <c r="B42" s="89"/>
      <c r="C42" s="90"/>
      <c r="D42" s="94"/>
      <c r="E42" s="94"/>
      <c r="F42" s="94"/>
      <c r="G42" s="94"/>
      <c r="H42" s="94"/>
      <c r="I42" s="94"/>
      <c r="J42" s="94"/>
      <c r="K42" s="117"/>
      <c r="L42" s="90"/>
      <c r="M42" s="94"/>
      <c r="N42" s="94"/>
      <c r="O42" s="89"/>
      <c r="P42" s="90"/>
      <c r="Q42" s="107"/>
      <c r="R42" s="132"/>
      <c r="S42" s="107"/>
      <c r="T42" s="132"/>
      <c r="U42" s="84"/>
      <c r="V42" s="84"/>
      <c r="W42" s="93"/>
      <c r="X42" s="94"/>
      <c r="Y42" s="90"/>
      <c r="Z42" s="84"/>
      <c r="AA42" s="84"/>
      <c r="AB42" s="90"/>
      <c r="AC42" s="90"/>
      <c r="AD42" s="90"/>
      <c r="AE42" s="90"/>
      <c r="AF42" s="90"/>
      <c r="AG42" s="90"/>
      <c r="AH42" s="162"/>
      <c r="AI42" s="162"/>
      <c r="AJ42" s="162"/>
      <c r="AK42" s="162"/>
      <c r="AL42" s="162"/>
      <c r="AM42" s="162"/>
      <c r="AN42" s="90"/>
    </row>
    <row r="43" spans="1:40" s="47" customFormat="1" ht="15.6" x14ac:dyDescent="0.3">
      <c r="B43" s="89"/>
      <c r="C43" s="90"/>
      <c r="D43" s="94"/>
      <c r="E43" s="94"/>
      <c r="F43" s="94"/>
      <c r="G43" s="94"/>
      <c r="H43" s="94"/>
      <c r="I43" s="94"/>
      <c r="J43" s="94"/>
      <c r="K43" s="117"/>
      <c r="L43" s="90"/>
      <c r="M43" s="94"/>
      <c r="N43" s="94"/>
      <c r="O43" s="89"/>
      <c r="P43" s="90"/>
      <c r="Q43" s="107"/>
      <c r="R43" s="132"/>
      <c r="S43" s="107"/>
      <c r="T43" s="132"/>
      <c r="U43" s="85"/>
      <c r="V43" s="85"/>
      <c r="W43" s="95"/>
      <c r="X43" s="96"/>
      <c r="Y43" s="90"/>
      <c r="Z43" s="85"/>
      <c r="AA43" s="84"/>
      <c r="AB43" s="119"/>
      <c r="AC43" s="119"/>
      <c r="AD43" s="119"/>
      <c r="AE43" s="119"/>
      <c r="AF43" s="119"/>
      <c r="AG43" s="119"/>
      <c r="AH43" s="164"/>
      <c r="AI43" s="164"/>
      <c r="AJ43" s="164"/>
      <c r="AK43" s="164"/>
      <c r="AL43" s="164"/>
      <c r="AM43" s="164"/>
      <c r="AN43" s="119"/>
    </row>
    <row r="44" spans="1:40" ht="15.6" x14ac:dyDescent="0.3">
      <c r="A44" s="47"/>
      <c r="B44" s="89"/>
      <c r="C44" s="90"/>
      <c r="D44" s="94"/>
      <c r="E44" s="94"/>
      <c r="F44" s="94"/>
      <c r="G44" s="94"/>
      <c r="H44" s="94"/>
      <c r="I44" s="94"/>
      <c r="J44" s="94"/>
      <c r="K44" s="117"/>
      <c r="L44" s="90"/>
      <c r="M44" s="94"/>
      <c r="N44" s="94"/>
      <c r="O44" s="89"/>
      <c r="P44" s="90"/>
      <c r="Q44" s="107"/>
      <c r="R44" s="132"/>
      <c r="S44" s="107"/>
      <c r="T44" s="132"/>
      <c r="U44" s="85"/>
      <c r="V44" s="85"/>
      <c r="W44" s="95"/>
      <c r="X44" s="96"/>
      <c r="Y44" s="90"/>
      <c r="Z44" s="85"/>
      <c r="AA44" s="85"/>
      <c r="AB44" s="119"/>
      <c r="AC44" s="119"/>
      <c r="AD44" s="119"/>
      <c r="AE44" s="119"/>
      <c r="AF44" s="119"/>
      <c r="AG44" s="119"/>
      <c r="AH44" s="164"/>
      <c r="AI44" s="164"/>
      <c r="AJ44" s="164"/>
      <c r="AK44" s="164"/>
      <c r="AL44" s="164"/>
      <c r="AM44" s="164"/>
      <c r="AN44" s="119"/>
    </row>
    <row r="45" spans="1:40" ht="15.6" x14ac:dyDescent="0.3">
      <c r="A45" s="47"/>
      <c r="B45" s="89"/>
      <c r="C45" s="90"/>
      <c r="D45" s="90"/>
      <c r="E45" s="94"/>
      <c r="F45" s="94"/>
      <c r="G45" s="90"/>
      <c r="H45" s="90"/>
      <c r="I45" s="94"/>
      <c r="J45" s="90"/>
      <c r="K45" s="117"/>
      <c r="L45" s="90"/>
      <c r="M45" s="94"/>
      <c r="N45" s="94"/>
      <c r="O45" s="89"/>
      <c r="P45" s="90"/>
      <c r="Q45" s="107"/>
      <c r="R45" s="132"/>
      <c r="S45" s="107"/>
      <c r="T45" s="132"/>
      <c r="U45" s="85"/>
      <c r="V45" s="85"/>
      <c r="W45" s="95"/>
      <c r="X45" s="96"/>
      <c r="Y45" s="90"/>
      <c r="Z45" s="85"/>
      <c r="AA45" s="85"/>
      <c r="AB45" s="119"/>
      <c r="AC45" s="119"/>
      <c r="AD45" s="119"/>
      <c r="AE45" s="119"/>
      <c r="AF45" s="119"/>
      <c r="AG45" s="119"/>
      <c r="AH45" s="164"/>
      <c r="AI45" s="164"/>
      <c r="AJ45" s="164"/>
      <c r="AK45" s="164"/>
      <c r="AL45" s="164"/>
      <c r="AM45" s="164"/>
      <c r="AN45" s="119"/>
    </row>
    <row r="46" spans="1:40" ht="15.6" x14ac:dyDescent="0.3">
      <c r="A46" s="47"/>
      <c r="B46" s="89"/>
      <c r="C46" s="90"/>
      <c r="D46" s="90"/>
      <c r="E46" s="94"/>
      <c r="F46" s="94"/>
      <c r="G46" s="90"/>
      <c r="H46" s="90"/>
      <c r="I46" s="94"/>
      <c r="J46" s="89"/>
      <c r="K46" s="120"/>
      <c r="L46" s="90"/>
      <c r="M46" s="94"/>
      <c r="N46" s="94"/>
      <c r="O46" s="89"/>
      <c r="P46" s="90"/>
      <c r="Q46" s="107"/>
      <c r="R46" s="132"/>
      <c r="S46" s="107"/>
      <c r="T46" s="132"/>
      <c r="U46" s="85"/>
      <c r="V46" s="85"/>
      <c r="W46" s="95"/>
      <c r="X46" s="96"/>
      <c r="Y46" s="90"/>
      <c r="Z46" s="85"/>
      <c r="AA46" s="85"/>
      <c r="AB46" s="119"/>
      <c r="AC46" s="119"/>
      <c r="AD46" s="119"/>
      <c r="AE46" s="119"/>
      <c r="AF46" s="119"/>
      <c r="AG46" s="119"/>
      <c r="AH46" s="164"/>
      <c r="AI46" s="164"/>
      <c r="AJ46" s="164"/>
      <c r="AK46" s="164"/>
      <c r="AL46" s="164"/>
      <c r="AM46" s="164"/>
      <c r="AN46" s="119"/>
    </row>
    <row r="47" spans="1:40" ht="15.6" x14ac:dyDescent="0.3">
      <c r="A47" s="47"/>
      <c r="B47" s="89"/>
      <c r="C47" s="90"/>
      <c r="D47" s="90"/>
      <c r="E47" s="94"/>
      <c r="F47" s="94"/>
      <c r="G47" s="90"/>
      <c r="H47" s="90"/>
      <c r="I47" s="94"/>
      <c r="J47" s="145"/>
      <c r="K47" s="117"/>
      <c r="L47" s="90"/>
      <c r="M47" s="94"/>
      <c r="N47" s="94"/>
      <c r="O47" s="89"/>
      <c r="P47" s="90"/>
      <c r="Q47" s="107"/>
      <c r="R47" s="132"/>
      <c r="S47" s="107"/>
      <c r="T47" s="132"/>
      <c r="U47" s="84"/>
      <c r="V47" s="85"/>
      <c r="W47" s="93"/>
      <c r="X47" s="94"/>
      <c r="Y47" s="90"/>
      <c r="Z47" s="84"/>
      <c r="AA47" s="84"/>
      <c r="AB47" s="90"/>
      <c r="AC47" s="90"/>
      <c r="AD47" s="90"/>
      <c r="AE47" s="90"/>
      <c r="AF47" s="90"/>
      <c r="AG47" s="90"/>
      <c r="AH47" s="162"/>
      <c r="AI47" s="162"/>
      <c r="AJ47" s="162"/>
      <c r="AK47" s="162"/>
      <c r="AL47" s="162"/>
      <c r="AM47" s="162"/>
      <c r="AN47" s="90"/>
    </row>
    <row r="48" spans="1:40" ht="15.6" x14ac:dyDescent="0.3">
      <c r="A48" s="47"/>
      <c r="B48" s="89"/>
      <c r="C48" s="90"/>
      <c r="D48" s="90"/>
      <c r="E48" s="94"/>
      <c r="F48" s="90"/>
      <c r="G48" s="90"/>
      <c r="H48" s="90"/>
      <c r="I48" s="94"/>
      <c r="J48" s="145"/>
      <c r="K48" s="117"/>
      <c r="L48" s="90"/>
      <c r="M48" s="94"/>
      <c r="N48" s="94"/>
      <c r="O48" s="89"/>
      <c r="P48" s="90"/>
      <c r="Q48" s="107"/>
      <c r="R48" s="132"/>
      <c r="S48" s="107"/>
      <c r="T48" s="132"/>
      <c r="U48" s="84"/>
      <c r="V48" s="85"/>
      <c r="W48" s="93"/>
      <c r="X48" s="94"/>
      <c r="Y48" s="90"/>
      <c r="Z48" s="84"/>
      <c r="AA48" s="84"/>
      <c r="AB48" s="90"/>
      <c r="AC48" s="90"/>
      <c r="AD48" s="90"/>
      <c r="AE48" s="90"/>
      <c r="AF48" s="90"/>
      <c r="AG48" s="90"/>
      <c r="AH48" s="162"/>
      <c r="AI48" s="162"/>
      <c r="AJ48" s="162"/>
      <c r="AK48" s="162"/>
      <c r="AL48" s="162"/>
      <c r="AM48" s="162"/>
      <c r="AN48" s="90"/>
    </row>
    <row r="49" spans="1:40" ht="15.6" x14ac:dyDescent="0.3">
      <c r="A49" s="47"/>
      <c r="B49" s="89"/>
      <c r="C49" s="90"/>
      <c r="D49" s="90"/>
      <c r="E49" s="94"/>
      <c r="F49" s="90"/>
      <c r="G49" s="90"/>
      <c r="H49" s="90"/>
      <c r="I49" s="94"/>
      <c r="J49" s="145"/>
      <c r="K49" s="117"/>
      <c r="L49" s="90"/>
      <c r="M49" s="94"/>
      <c r="N49" s="94"/>
      <c r="O49" s="89"/>
      <c r="P49" s="90"/>
      <c r="Q49" s="107"/>
      <c r="R49" s="132"/>
      <c r="S49" s="107"/>
      <c r="T49" s="132"/>
      <c r="U49" s="84"/>
      <c r="V49" s="85"/>
      <c r="W49" s="93"/>
      <c r="X49" s="94"/>
      <c r="Y49" s="90"/>
      <c r="Z49" s="84"/>
      <c r="AA49" s="84"/>
      <c r="AB49" s="90"/>
      <c r="AC49" s="90"/>
      <c r="AD49" s="90"/>
      <c r="AE49" s="90"/>
      <c r="AF49" s="90"/>
      <c r="AG49" s="90"/>
      <c r="AH49" s="162"/>
      <c r="AI49" s="162"/>
      <c r="AJ49" s="162"/>
      <c r="AK49" s="162"/>
      <c r="AL49" s="162"/>
      <c r="AM49" s="162"/>
      <c r="AN49" s="90"/>
    </row>
    <row r="50" spans="1:40" ht="15.6" x14ac:dyDescent="0.3">
      <c r="A50" s="47"/>
      <c r="B50" s="89"/>
      <c r="C50" s="90"/>
      <c r="D50" s="90"/>
      <c r="E50" s="94"/>
      <c r="F50" s="90"/>
      <c r="G50" s="90"/>
      <c r="H50" s="90"/>
      <c r="I50" s="94"/>
      <c r="J50" s="145"/>
      <c r="K50" s="117"/>
      <c r="L50" s="90"/>
      <c r="M50" s="94"/>
      <c r="N50" s="94"/>
      <c r="O50" s="89"/>
      <c r="P50" s="90"/>
      <c r="Q50" s="107"/>
      <c r="R50" s="132"/>
      <c r="S50" s="107"/>
      <c r="T50" s="132"/>
      <c r="U50" s="84"/>
      <c r="V50" s="85"/>
      <c r="W50" s="93"/>
      <c r="X50" s="94"/>
      <c r="Y50" s="90"/>
      <c r="Z50" s="84"/>
      <c r="AA50" s="84"/>
      <c r="AB50" s="90"/>
      <c r="AC50" s="90"/>
      <c r="AD50" s="90"/>
      <c r="AE50" s="90"/>
      <c r="AF50" s="90"/>
      <c r="AG50" s="90"/>
      <c r="AH50" s="162"/>
      <c r="AI50" s="162"/>
      <c r="AJ50" s="162"/>
      <c r="AK50" s="162"/>
      <c r="AL50" s="162"/>
      <c r="AM50" s="162"/>
      <c r="AN50" s="90"/>
    </row>
    <row r="51" spans="1:40" ht="15.6" x14ac:dyDescent="0.3">
      <c r="A51" s="47"/>
      <c r="B51" s="89"/>
      <c r="C51" s="90"/>
      <c r="D51" s="90"/>
      <c r="E51" s="94"/>
      <c r="F51" s="90"/>
      <c r="G51" s="90"/>
      <c r="H51" s="90"/>
      <c r="I51" s="94"/>
      <c r="J51" s="145"/>
      <c r="K51" s="117"/>
      <c r="L51" s="90"/>
      <c r="M51" s="94"/>
      <c r="N51" s="94"/>
      <c r="O51" s="89"/>
      <c r="P51" s="90"/>
      <c r="Q51" s="107"/>
      <c r="R51" s="132"/>
      <c r="S51" s="107"/>
      <c r="T51" s="132"/>
      <c r="U51" s="84"/>
      <c r="V51" s="85"/>
      <c r="W51" s="93"/>
      <c r="X51" s="94"/>
      <c r="Y51" s="90"/>
      <c r="Z51" s="84"/>
      <c r="AA51" s="84"/>
      <c r="AB51" s="90"/>
      <c r="AC51" s="90"/>
      <c r="AD51" s="90"/>
      <c r="AE51" s="90"/>
      <c r="AF51" s="90"/>
      <c r="AG51" s="90"/>
      <c r="AH51" s="162"/>
      <c r="AI51" s="162"/>
      <c r="AJ51" s="162"/>
      <c r="AK51" s="162"/>
      <c r="AL51" s="162"/>
      <c r="AM51" s="162"/>
      <c r="AN51" s="90"/>
    </row>
    <row r="52" spans="1:40" x14ac:dyDescent="0.3">
      <c r="A52" s="47"/>
      <c r="B52" s="89"/>
      <c r="C52" s="90"/>
      <c r="D52" s="90"/>
      <c r="E52" s="94"/>
      <c r="F52" s="90"/>
      <c r="G52" s="90"/>
      <c r="H52" s="90"/>
      <c r="I52" s="90"/>
      <c r="J52" s="90"/>
      <c r="K52" s="94"/>
      <c r="L52" s="90"/>
      <c r="M52" s="90"/>
      <c r="N52" s="90"/>
      <c r="O52" s="89"/>
      <c r="P52" s="90"/>
      <c r="Q52" s="107"/>
      <c r="R52" s="89"/>
      <c r="S52" s="110"/>
      <c r="T52" s="121"/>
      <c r="U52" s="84"/>
      <c r="V52" s="85"/>
      <c r="W52" s="93"/>
      <c r="X52" s="94"/>
      <c r="Y52" s="90"/>
      <c r="Z52" s="84"/>
      <c r="AA52" s="84"/>
      <c r="AB52" s="90"/>
      <c r="AC52" s="90"/>
      <c r="AD52" s="90"/>
      <c r="AE52" s="90"/>
      <c r="AF52" s="90"/>
      <c r="AG52" s="90"/>
      <c r="AH52" s="162"/>
      <c r="AI52" s="162"/>
      <c r="AJ52" s="162"/>
      <c r="AK52" s="162"/>
      <c r="AL52" s="162"/>
      <c r="AM52" s="162"/>
      <c r="AN52" s="90"/>
    </row>
    <row r="53" spans="1:40" x14ac:dyDescent="0.3">
      <c r="A53" s="47"/>
      <c r="B53" s="89"/>
      <c r="C53" s="90"/>
      <c r="D53" s="90"/>
      <c r="E53" s="94"/>
      <c r="F53" s="90"/>
      <c r="G53" s="90"/>
      <c r="H53" s="90"/>
      <c r="I53" s="90"/>
      <c r="J53" s="90"/>
      <c r="K53" s="94"/>
      <c r="L53" s="90"/>
      <c r="M53" s="90"/>
      <c r="N53" s="90"/>
      <c r="O53" s="89"/>
      <c r="P53" s="90"/>
      <c r="Q53" s="107"/>
      <c r="R53" s="132"/>
      <c r="S53" s="107"/>
      <c r="T53" s="132"/>
      <c r="U53" s="84"/>
      <c r="V53" s="85"/>
      <c r="W53" s="93"/>
      <c r="X53" s="94"/>
      <c r="Y53" s="90"/>
      <c r="Z53" s="84"/>
      <c r="AA53" s="84"/>
      <c r="AB53" s="90"/>
      <c r="AC53" s="90"/>
      <c r="AD53" s="90"/>
      <c r="AE53" s="90"/>
      <c r="AF53" s="90"/>
      <c r="AG53" s="90"/>
      <c r="AH53" s="162"/>
      <c r="AI53" s="162"/>
      <c r="AJ53" s="162"/>
      <c r="AK53" s="162"/>
      <c r="AL53" s="162"/>
      <c r="AM53" s="162"/>
      <c r="AN53" s="90"/>
    </row>
    <row r="54" spans="1:40" ht="15.6" x14ac:dyDescent="0.3">
      <c r="A54" s="47"/>
      <c r="B54" s="122"/>
      <c r="C54" s="90"/>
      <c r="D54" s="90"/>
      <c r="E54" s="94"/>
      <c r="F54" s="90"/>
      <c r="G54" s="90"/>
      <c r="H54" s="90"/>
      <c r="I54" s="94"/>
      <c r="J54" s="90"/>
      <c r="K54" s="117"/>
      <c r="L54" s="90"/>
      <c r="M54" s="94"/>
      <c r="N54" s="94"/>
      <c r="O54" s="89"/>
      <c r="P54" s="90"/>
      <c r="Q54" s="107"/>
      <c r="R54" s="89"/>
      <c r="S54" s="121"/>
      <c r="T54" s="121"/>
      <c r="U54" s="84"/>
      <c r="V54" s="85"/>
      <c r="W54" s="93"/>
      <c r="X54" s="94"/>
      <c r="Y54" s="90"/>
      <c r="Z54" s="84"/>
      <c r="AA54" s="84"/>
      <c r="AB54" s="90"/>
      <c r="AC54" s="90"/>
      <c r="AD54" s="90"/>
      <c r="AE54" s="90"/>
      <c r="AF54" s="90"/>
      <c r="AG54" s="90"/>
      <c r="AH54" s="162"/>
      <c r="AI54" s="162"/>
      <c r="AJ54" s="162"/>
      <c r="AK54" s="162"/>
      <c r="AL54" s="162"/>
      <c r="AM54" s="162"/>
      <c r="AN54" s="90"/>
    </row>
    <row r="55" spans="1:40" ht="15.6" x14ac:dyDescent="0.3">
      <c r="A55" s="47"/>
      <c r="B55" s="89"/>
      <c r="C55" s="90"/>
      <c r="D55" s="90"/>
      <c r="E55" s="94"/>
      <c r="F55" s="90"/>
      <c r="G55" s="90"/>
      <c r="H55" s="90"/>
      <c r="I55" s="94"/>
      <c r="J55" s="90"/>
      <c r="K55" s="117"/>
      <c r="L55" s="90"/>
      <c r="M55" s="94"/>
      <c r="N55" s="94"/>
      <c r="O55" s="89"/>
      <c r="P55" s="90"/>
      <c r="Q55" s="107"/>
      <c r="R55" s="132"/>
      <c r="S55" s="107"/>
      <c r="T55" s="132"/>
      <c r="U55" s="84"/>
      <c r="V55" s="85"/>
      <c r="W55" s="93"/>
      <c r="X55" s="94"/>
      <c r="Y55" s="90"/>
      <c r="Z55" s="84"/>
      <c r="AA55" s="84"/>
      <c r="AB55" s="90"/>
      <c r="AC55" s="90"/>
      <c r="AD55" s="90"/>
      <c r="AE55" s="90"/>
      <c r="AF55" s="90"/>
      <c r="AG55" s="90"/>
      <c r="AH55" s="162"/>
      <c r="AI55" s="162"/>
      <c r="AJ55" s="162"/>
      <c r="AK55" s="162"/>
      <c r="AL55" s="162"/>
      <c r="AM55" s="162"/>
      <c r="AN55" s="90"/>
    </row>
    <row r="56" spans="1:40" ht="15.6" x14ac:dyDescent="0.3">
      <c r="A56" s="47"/>
      <c r="B56" s="89"/>
      <c r="C56" s="90"/>
      <c r="D56" s="90"/>
      <c r="E56" s="94"/>
      <c r="F56" s="90"/>
      <c r="G56" s="90"/>
      <c r="H56" s="90"/>
      <c r="I56" s="94"/>
      <c r="J56" s="89"/>
      <c r="K56" s="120"/>
      <c r="L56" s="90"/>
      <c r="M56" s="94"/>
      <c r="N56" s="94"/>
      <c r="O56" s="89"/>
      <c r="P56" s="90"/>
      <c r="Q56" s="107"/>
      <c r="R56" s="132"/>
      <c r="S56" s="107"/>
      <c r="T56" s="132"/>
      <c r="U56" s="84"/>
      <c r="V56" s="85"/>
      <c r="W56" s="93"/>
      <c r="X56" s="94"/>
      <c r="Y56" s="90"/>
      <c r="Z56" s="84"/>
      <c r="AA56" s="84"/>
      <c r="AB56" s="90"/>
      <c r="AC56" s="90"/>
      <c r="AD56" s="90"/>
      <c r="AE56" s="90"/>
      <c r="AF56" s="90"/>
      <c r="AG56" s="90"/>
      <c r="AH56" s="162"/>
      <c r="AI56" s="162"/>
      <c r="AJ56" s="162"/>
      <c r="AK56" s="162"/>
      <c r="AL56" s="162"/>
      <c r="AM56" s="162"/>
      <c r="AN56" s="90"/>
    </row>
    <row r="57" spans="1:40" ht="15.6" x14ac:dyDescent="0.3">
      <c r="A57" s="47"/>
      <c r="B57" s="89"/>
      <c r="C57" s="90"/>
      <c r="D57" s="90"/>
      <c r="E57" s="94"/>
      <c r="F57" s="90"/>
      <c r="G57" s="90"/>
      <c r="H57" s="90"/>
      <c r="I57" s="94"/>
      <c r="J57" s="145"/>
      <c r="K57" s="117"/>
      <c r="L57" s="90"/>
      <c r="M57" s="94"/>
      <c r="N57" s="94"/>
      <c r="O57" s="89"/>
      <c r="P57" s="90"/>
      <c r="Q57" s="107"/>
      <c r="R57" s="132"/>
      <c r="S57" s="107"/>
      <c r="T57" s="132"/>
      <c r="U57" s="84"/>
      <c r="V57" s="85"/>
      <c r="W57" s="93"/>
      <c r="X57" s="94"/>
      <c r="Y57" s="90"/>
      <c r="Z57" s="84"/>
      <c r="AA57" s="84"/>
      <c r="AB57" s="90"/>
      <c r="AC57" s="90"/>
      <c r="AD57" s="90"/>
      <c r="AE57" s="90"/>
      <c r="AF57" s="90"/>
      <c r="AG57" s="90"/>
      <c r="AH57" s="162"/>
      <c r="AI57" s="162"/>
      <c r="AJ57" s="162"/>
      <c r="AK57" s="162"/>
      <c r="AL57" s="162"/>
      <c r="AM57" s="162"/>
      <c r="AN57" s="90"/>
    </row>
    <row r="58" spans="1:40" ht="15.6" x14ac:dyDescent="0.3">
      <c r="A58" s="47"/>
      <c r="B58" s="89"/>
      <c r="C58" s="90"/>
      <c r="D58" s="90"/>
      <c r="E58" s="94"/>
      <c r="F58" s="90"/>
      <c r="G58" s="90"/>
      <c r="H58" s="90"/>
      <c r="I58" s="94"/>
      <c r="J58" s="90"/>
      <c r="K58" s="117"/>
      <c r="L58" s="90"/>
      <c r="M58" s="94"/>
      <c r="N58" s="94"/>
      <c r="O58" s="89"/>
      <c r="P58" s="90"/>
      <c r="Q58" s="107"/>
      <c r="R58" s="132"/>
      <c r="S58" s="107"/>
      <c r="T58" s="132"/>
      <c r="U58" s="84"/>
      <c r="V58" s="85"/>
      <c r="W58" s="93"/>
      <c r="X58" s="94"/>
      <c r="Y58" s="90"/>
      <c r="Z58" s="84"/>
      <c r="AA58" s="84"/>
      <c r="AB58" s="90"/>
      <c r="AC58" s="90"/>
      <c r="AD58" s="90"/>
      <c r="AE58" s="90"/>
      <c r="AF58" s="90"/>
      <c r="AG58" s="90"/>
      <c r="AH58" s="162"/>
      <c r="AI58" s="162"/>
      <c r="AJ58" s="162"/>
      <c r="AK58" s="162"/>
      <c r="AL58" s="162"/>
      <c r="AM58" s="162"/>
      <c r="AN58" s="90"/>
    </row>
    <row r="59" spans="1:40" ht="15.6" x14ac:dyDescent="0.3">
      <c r="A59" s="47"/>
      <c r="B59" s="89"/>
      <c r="C59" s="90"/>
      <c r="D59" s="90"/>
      <c r="E59" s="94"/>
      <c r="F59" s="90"/>
      <c r="G59" s="90"/>
      <c r="H59" s="90"/>
      <c r="I59" s="94"/>
      <c r="J59" s="90"/>
      <c r="K59" s="117"/>
      <c r="L59" s="90"/>
      <c r="M59" s="94"/>
      <c r="N59" s="94"/>
      <c r="O59" s="89"/>
      <c r="P59" s="90"/>
      <c r="Q59" s="107"/>
      <c r="R59" s="132"/>
      <c r="S59" s="107"/>
      <c r="T59" s="132"/>
      <c r="U59" s="84"/>
      <c r="V59" s="85"/>
      <c r="W59" s="93"/>
      <c r="X59" s="94"/>
      <c r="Y59" s="90"/>
      <c r="Z59" s="84"/>
      <c r="AA59" s="84"/>
      <c r="AB59" s="90"/>
      <c r="AC59" s="90"/>
      <c r="AD59" s="90"/>
      <c r="AE59" s="90"/>
      <c r="AF59" s="90"/>
      <c r="AG59" s="90"/>
      <c r="AH59" s="162"/>
      <c r="AI59" s="162"/>
      <c r="AJ59" s="162"/>
      <c r="AK59" s="162"/>
      <c r="AL59" s="162"/>
      <c r="AM59" s="162"/>
      <c r="AN59" s="90"/>
    </row>
    <row r="60" spans="1:40" ht="15.6" x14ac:dyDescent="0.3">
      <c r="A60" s="47"/>
      <c r="B60" s="89"/>
      <c r="C60" s="90"/>
      <c r="D60" s="90"/>
      <c r="E60" s="94"/>
      <c r="F60" s="90"/>
      <c r="G60" s="90"/>
      <c r="H60" s="90"/>
      <c r="I60" s="94"/>
      <c r="J60" s="90"/>
      <c r="K60" s="117"/>
      <c r="L60" s="90"/>
      <c r="M60" s="94"/>
      <c r="N60" s="94"/>
      <c r="O60" s="89"/>
      <c r="P60" s="90"/>
      <c r="Q60" s="107"/>
      <c r="R60" s="132"/>
      <c r="S60" s="107"/>
      <c r="T60" s="132"/>
      <c r="U60" s="84"/>
      <c r="V60" s="85"/>
      <c r="W60" s="93"/>
      <c r="X60" s="94"/>
      <c r="Y60" s="90"/>
      <c r="Z60" s="84"/>
      <c r="AA60" s="84"/>
      <c r="AB60" s="90"/>
      <c r="AC60" s="90"/>
      <c r="AD60" s="90"/>
      <c r="AE60" s="90"/>
      <c r="AF60" s="90"/>
      <c r="AG60" s="90"/>
      <c r="AH60" s="162"/>
      <c r="AI60" s="162"/>
      <c r="AJ60" s="162"/>
      <c r="AK60" s="162"/>
      <c r="AL60" s="162"/>
      <c r="AM60" s="162"/>
      <c r="AN60" s="90"/>
    </row>
    <row r="61" spans="1:40" x14ac:dyDescent="0.3">
      <c r="A61" s="47"/>
      <c r="B61" s="89"/>
      <c r="C61" s="90"/>
      <c r="D61" s="90"/>
      <c r="E61" s="94"/>
      <c r="F61" s="90"/>
      <c r="G61" s="90"/>
      <c r="H61" s="90"/>
      <c r="I61" s="90"/>
      <c r="J61" s="90"/>
      <c r="K61" s="94"/>
      <c r="L61" s="90"/>
      <c r="M61" s="90"/>
      <c r="N61" s="90"/>
      <c r="O61" s="89"/>
      <c r="P61" s="90"/>
      <c r="Q61" s="107"/>
      <c r="R61" s="132"/>
      <c r="S61" s="107"/>
      <c r="T61" s="132"/>
      <c r="U61" s="84"/>
      <c r="V61" s="85"/>
      <c r="W61" s="93"/>
      <c r="X61" s="94"/>
      <c r="Y61" s="90"/>
      <c r="Z61" s="84"/>
      <c r="AA61" s="84"/>
      <c r="AB61" s="90"/>
      <c r="AC61" s="90"/>
      <c r="AD61" s="90"/>
      <c r="AE61" s="90"/>
      <c r="AF61" s="90"/>
      <c r="AG61" s="90"/>
      <c r="AH61" s="162"/>
      <c r="AI61" s="162"/>
      <c r="AJ61" s="162"/>
      <c r="AK61" s="162"/>
      <c r="AL61" s="162"/>
      <c r="AM61" s="162"/>
      <c r="AN61" s="90"/>
    </row>
    <row r="62" spans="1:40" x14ac:dyDescent="0.3">
      <c r="A62" s="47"/>
      <c r="B62" s="89"/>
      <c r="C62" s="90"/>
      <c r="D62" s="145"/>
      <c r="E62" s="94"/>
      <c r="F62" s="145"/>
      <c r="G62" s="90"/>
      <c r="H62" s="90"/>
      <c r="I62" s="90"/>
      <c r="J62" s="90"/>
      <c r="K62" s="94"/>
      <c r="L62" s="90"/>
      <c r="M62" s="90"/>
      <c r="N62" s="90"/>
      <c r="O62" s="89"/>
      <c r="P62" s="90"/>
      <c r="Q62" s="107"/>
      <c r="R62" s="132"/>
      <c r="S62" s="107"/>
      <c r="T62" s="132"/>
      <c r="U62" s="84"/>
      <c r="V62" s="85"/>
      <c r="W62" s="93"/>
      <c r="X62" s="94"/>
      <c r="Y62" s="90"/>
      <c r="Z62" s="84"/>
      <c r="AA62" s="84"/>
      <c r="AB62" s="90"/>
      <c r="AC62" s="90"/>
      <c r="AD62" s="90"/>
      <c r="AE62" s="90"/>
      <c r="AF62" s="90"/>
      <c r="AG62" s="90"/>
      <c r="AH62" s="162"/>
      <c r="AI62" s="162"/>
      <c r="AJ62" s="162"/>
      <c r="AK62" s="162"/>
      <c r="AL62" s="162"/>
      <c r="AM62" s="162"/>
      <c r="AN62" s="90"/>
    </row>
    <row r="63" spans="1:40" s="151" customFormat="1" x14ac:dyDescent="0.3">
      <c r="A63" s="143"/>
      <c r="B63" s="144"/>
      <c r="C63" s="145"/>
      <c r="D63" s="145"/>
      <c r="E63" s="112"/>
      <c r="F63" s="145"/>
      <c r="G63" s="145"/>
      <c r="H63" s="145"/>
      <c r="I63" s="145"/>
      <c r="J63" s="145"/>
      <c r="K63" s="112"/>
      <c r="L63" s="145"/>
      <c r="M63" s="145"/>
      <c r="N63" s="145"/>
      <c r="O63" s="144"/>
      <c r="P63" s="145"/>
      <c r="Q63" s="118"/>
      <c r="R63" s="144"/>
      <c r="S63" s="146"/>
      <c r="T63" s="147"/>
      <c r="U63" s="148"/>
      <c r="V63" s="149"/>
      <c r="W63" s="150"/>
      <c r="X63" s="112"/>
      <c r="Y63" s="145"/>
      <c r="Z63" s="148"/>
      <c r="AA63" s="148"/>
      <c r="AB63" s="145"/>
      <c r="AC63" s="145"/>
      <c r="AD63" s="145"/>
      <c r="AE63" s="145"/>
      <c r="AF63" s="145"/>
      <c r="AG63" s="145"/>
      <c r="AH63" s="165"/>
      <c r="AI63" s="165"/>
      <c r="AJ63" s="165"/>
      <c r="AK63" s="165"/>
      <c r="AL63" s="165"/>
      <c r="AM63" s="165"/>
      <c r="AN63" s="145"/>
    </row>
    <row r="64" spans="1:40" x14ac:dyDescent="0.3">
      <c r="A64" s="47"/>
      <c r="B64" s="89"/>
      <c r="C64" s="90"/>
      <c r="D64" s="90"/>
      <c r="E64" s="94"/>
      <c r="F64" s="90"/>
      <c r="G64" s="90"/>
      <c r="H64" s="90"/>
      <c r="I64" s="90"/>
      <c r="J64" s="145"/>
      <c r="K64" s="94"/>
      <c r="L64" s="90"/>
      <c r="M64" s="90"/>
      <c r="N64" s="90"/>
      <c r="O64" s="89"/>
      <c r="P64" s="90"/>
      <c r="Q64" s="107"/>
      <c r="R64" s="132"/>
      <c r="S64" s="107"/>
      <c r="T64" s="132"/>
      <c r="U64" s="84"/>
      <c r="V64" s="85"/>
      <c r="W64" s="93"/>
      <c r="X64" s="94"/>
      <c r="Y64" s="90"/>
      <c r="Z64" s="84"/>
      <c r="AA64" s="84"/>
      <c r="AB64" s="90"/>
      <c r="AC64" s="90"/>
      <c r="AD64" s="90"/>
      <c r="AE64" s="90"/>
      <c r="AF64" s="90"/>
      <c r="AG64" s="90"/>
      <c r="AH64" s="162"/>
      <c r="AI64" s="162"/>
      <c r="AJ64" s="162"/>
      <c r="AK64" s="162"/>
      <c r="AL64" s="162"/>
      <c r="AM64" s="162"/>
      <c r="AN64" s="90"/>
    </row>
    <row r="65" spans="1:40" x14ac:dyDescent="0.3">
      <c r="A65" s="47"/>
      <c r="B65" s="89"/>
      <c r="C65" s="90"/>
      <c r="D65" s="90"/>
      <c r="E65" s="94"/>
      <c r="F65" s="90"/>
      <c r="G65" s="90"/>
      <c r="H65" s="90"/>
      <c r="I65" s="90"/>
      <c r="J65" s="145"/>
      <c r="K65" s="94"/>
      <c r="L65" s="90"/>
      <c r="M65" s="90"/>
      <c r="N65" s="90"/>
      <c r="O65" s="89"/>
      <c r="P65" s="90"/>
      <c r="Q65" s="107"/>
      <c r="R65" s="132"/>
      <c r="S65" s="107"/>
      <c r="T65" s="132"/>
      <c r="U65" s="84"/>
      <c r="V65" s="85"/>
      <c r="W65" s="93"/>
      <c r="X65" s="94"/>
      <c r="Y65" s="90"/>
      <c r="Z65" s="84"/>
      <c r="AA65" s="84"/>
      <c r="AB65" s="90"/>
      <c r="AC65" s="90"/>
      <c r="AD65" s="90"/>
      <c r="AE65" s="90"/>
      <c r="AF65" s="90"/>
      <c r="AG65" s="90"/>
      <c r="AH65" s="162"/>
      <c r="AI65" s="162"/>
      <c r="AJ65" s="162"/>
      <c r="AK65" s="162"/>
      <c r="AL65" s="162"/>
      <c r="AM65" s="162"/>
      <c r="AN65" s="90"/>
    </row>
    <row r="66" spans="1:40" ht="15.6" x14ac:dyDescent="0.3">
      <c r="A66" s="47"/>
      <c r="B66" s="89"/>
      <c r="C66" s="90"/>
      <c r="D66" s="90"/>
      <c r="E66" s="94"/>
      <c r="F66" s="90"/>
      <c r="G66" s="90"/>
      <c r="H66" s="90"/>
      <c r="I66" s="90"/>
      <c r="J66" s="144"/>
      <c r="K66" s="120"/>
      <c r="L66" s="90"/>
      <c r="M66" s="94"/>
      <c r="N66" s="94"/>
      <c r="O66" s="89"/>
      <c r="P66" s="90"/>
      <c r="Q66" s="107"/>
      <c r="R66" s="132"/>
      <c r="S66" s="107"/>
      <c r="T66" s="132"/>
      <c r="U66" s="84"/>
      <c r="V66" s="85"/>
      <c r="W66" s="93"/>
      <c r="X66" s="94"/>
      <c r="Y66" s="90"/>
      <c r="Z66" s="84"/>
      <c r="AA66" s="84"/>
      <c r="AB66" s="90"/>
      <c r="AC66" s="90"/>
      <c r="AD66" s="90"/>
      <c r="AE66" s="90"/>
      <c r="AF66" s="90"/>
      <c r="AG66" s="90"/>
      <c r="AH66" s="162"/>
      <c r="AI66" s="162"/>
      <c r="AJ66" s="162"/>
      <c r="AK66" s="162"/>
      <c r="AL66" s="162"/>
      <c r="AM66" s="162"/>
      <c r="AN66" s="90"/>
    </row>
    <row r="67" spans="1:40" ht="15.6" x14ac:dyDescent="0.3">
      <c r="A67" s="47"/>
      <c r="B67" s="123"/>
      <c r="C67" s="119"/>
      <c r="D67" s="119"/>
      <c r="E67" s="96"/>
      <c r="F67" s="119"/>
      <c r="G67" s="119"/>
      <c r="H67" s="119"/>
      <c r="I67" s="90"/>
      <c r="J67" s="154"/>
      <c r="K67" s="124"/>
      <c r="L67" s="119"/>
      <c r="M67" s="96"/>
      <c r="N67" s="96"/>
      <c r="O67" s="89"/>
      <c r="P67" s="90"/>
      <c r="Q67" s="125"/>
      <c r="R67" s="134"/>
      <c r="S67" s="125"/>
      <c r="T67" s="134"/>
      <c r="U67" s="84"/>
      <c r="V67" s="85"/>
      <c r="W67" s="93"/>
      <c r="X67" s="94"/>
      <c r="Y67" s="90"/>
      <c r="Z67" s="84"/>
      <c r="AA67" s="84"/>
      <c r="AB67" s="90"/>
      <c r="AC67" s="90"/>
      <c r="AD67" s="90"/>
      <c r="AE67" s="90"/>
      <c r="AF67" s="90"/>
      <c r="AG67" s="90"/>
      <c r="AH67" s="162"/>
      <c r="AI67" s="162"/>
      <c r="AJ67" s="162"/>
      <c r="AK67" s="162"/>
      <c r="AL67" s="162"/>
      <c r="AM67" s="162"/>
      <c r="AN67" s="90"/>
    </row>
    <row r="68" spans="1:40" ht="15.6" x14ac:dyDescent="0.3">
      <c r="A68" s="47"/>
      <c r="B68" s="89"/>
      <c r="C68" s="90"/>
      <c r="D68" s="90"/>
      <c r="E68" s="96"/>
      <c r="F68" s="119"/>
      <c r="G68" s="90"/>
      <c r="H68" s="90"/>
      <c r="I68" s="96"/>
      <c r="J68" s="145"/>
      <c r="K68" s="117"/>
      <c r="L68" s="119"/>
      <c r="M68" s="96"/>
      <c r="N68" s="96"/>
      <c r="O68" s="89"/>
      <c r="P68" s="90"/>
      <c r="Q68" s="107"/>
      <c r="R68" s="132"/>
      <c r="S68" s="107"/>
      <c r="T68" s="132"/>
      <c r="U68" s="84"/>
      <c r="V68" s="85"/>
      <c r="W68" s="93"/>
      <c r="X68" s="94"/>
      <c r="Y68" s="90"/>
      <c r="Z68" s="84"/>
      <c r="AA68" s="84"/>
      <c r="AB68" s="90"/>
      <c r="AC68" s="90"/>
      <c r="AD68" s="90"/>
      <c r="AE68" s="90"/>
      <c r="AF68" s="90"/>
      <c r="AG68" s="90"/>
      <c r="AH68" s="162"/>
      <c r="AI68" s="162"/>
      <c r="AJ68" s="162"/>
      <c r="AK68" s="162"/>
      <c r="AL68" s="162"/>
      <c r="AM68" s="162"/>
      <c r="AN68" s="90"/>
    </row>
    <row r="69" spans="1:40" ht="15.6" x14ac:dyDescent="0.3">
      <c r="A69" s="47"/>
      <c r="B69" s="89"/>
      <c r="C69" s="90"/>
      <c r="D69" s="90"/>
      <c r="E69" s="96"/>
      <c r="F69" s="119"/>
      <c r="G69" s="90"/>
      <c r="H69" s="90"/>
      <c r="I69" s="96"/>
      <c r="J69" s="145"/>
      <c r="K69" s="117"/>
      <c r="L69" s="119"/>
      <c r="M69" s="96"/>
      <c r="N69" s="96"/>
      <c r="O69" s="89"/>
      <c r="P69" s="90"/>
      <c r="Q69" s="107"/>
      <c r="R69" s="132"/>
      <c r="S69" s="107"/>
      <c r="T69" s="132"/>
      <c r="U69" s="84"/>
      <c r="V69" s="85"/>
      <c r="W69" s="93"/>
      <c r="X69" s="94"/>
      <c r="Y69" s="90"/>
      <c r="Z69" s="84"/>
      <c r="AA69" s="84"/>
      <c r="AB69" s="90"/>
      <c r="AC69" s="90"/>
      <c r="AD69" s="90"/>
      <c r="AE69" s="90"/>
      <c r="AF69" s="90"/>
      <c r="AG69" s="90"/>
      <c r="AH69" s="162"/>
      <c r="AI69" s="162"/>
      <c r="AJ69" s="162"/>
      <c r="AK69" s="162"/>
      <c r="AL69" s="162"/>
      <c r="AM69" s="162"/>
      <c r="AN69" s="90"/>
    </row>
    <row r="70" spans="1:40" ht="15.6" x14ac:dyDescent="0.3">
      <c r="A70" s="47"/>
      <c r="B70" s="123"/>
      <c r="C70" s="119"/>
      <c r="D70" s="119"/>
      <c r="E70" s="96"/>
      <c r="F70" s="119"/>
      <c r="G70" s="119"/>
      <c r="H70" s="119"/>
      <c r="I70" s="96"/>
      <c r="J70" s="119"/>
      <c r="K70" s="126"/>
      <c r="L70" s="119"/>
      <c r="M70" s="96"/>
      <c r="N70" s="96"/>
      <c r="O70" s="89"/>
      <c r="P70" s="90"/>
      <c r="Q70" s="125"/>
      <c r="R70" s="134"/>
      <c r="S70" s="125"/>
      <c r="T70" s="134"/>
      <c r="U70" s="84"/>
      <c r="V70" s="85"/>
      <c r="W70" s="93"/>
      <c r="X70" s="94"/>
      <c r="Y70" s="90"/>
      <c r="Z70" s="84"/>
      <c r="AA70" s="84"/>
      <c r="AB70" s="90"/>
      <c r="AC70" s="90"/>
      <c r="AD70" s="90"/>
      <c r="AE70" s="90"/>
      <c r="AF70" s="90"/>
      <c r="AG70" s="90"/>
      <c r="AH70" s="162"/>
      <c r="AI70" s="162"/>
      <c r="AJ70" s="162"/>
      <c r="AK70" s="162"/>
      <c r="AL70" s="162"/>
      <c r="AM70" s="162"/>
      <c r="AN70" s="90"/>
    </row>
    <row r="71" spans="1:40" x14ac:dyDescent="0.3">
      <c r="A71" s="47"/>
      <c r="B71" s="123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89"/>
      <c r="P71" s="90"/>
      <c r="Q71" s="115"/>
      <c r="R71" s="123"/>
      <c r="S71" s="127"/>
      <c r="T71" s="128"/>
      <c r="U71" s="84"/>
      <c r="V71" s="85"/>
      <c r="W71" s="93"/>
      <c r="X71" s="94"/>
      <c r="Y71" s="90"/>
      <c r="Z71" s="84"/>
      <c r="AA71" s="84"/>
      <c r="AB71" s="90"/>
      <c r="AC71" s="90"/>
      <c r="AD71" s="90"/>
      <c r="AE71" s="90"/>
      <c r="AF71" s="90"/>
      <c r="AG71" s="90"/>
      <c r="AH71" s="162"/>
      <c r="AI71" s="162"/>
      <c r="AJ71" s="162"/>
      <c r="AK71" s="162"/>
      <c r="AL71" s="162"/>
      <c r="AM71" s="162"/>
      <c r="AN71" s="90"/>
    </row>
    <row r="72" spans="1:40" x14ac:dyDescent="0.3">
      <c r="A72" s="47"/>
      <c r="B72" s="123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89"/>
      <c r="P72" s="90"/>
      <c r="Q72" s="115"/>
      <c r="R72" s="123"/>
      <c r="S72" s="127"/>
      <c r="T72" s="128"/>
      <c r="U72" s="84"/>
      <c r="V72" s="85"/>
      <c r="W72" s="93"/>
      <c r="X72" s="94"/>
      <c r="Y72" s="90"/>
      <c r="Z72" s="84"/>
      <c r="AA72" s="84"/>
      <c r="AB72" s="90"/>
      <c r="AC72" s="90"/>
      <c r="AD72" s="90"/>
      <c r="AE72" s="90"/>
      <c r="AF72" s="90"/>
      <c r="AG72" s="90"/>
      <c r="AH72" s="162"/>
      <c r="AI72" s="162"/>
      <c r="AJ72" s="162"/>
      <c r="AK72" s="162"/>
      <c r="AL72" s="162"/>
      <c r="AM72" s="162"/>
      <c r="AN72" s="90"/>
    </row>
    <row r="73" spans="1:40" x14ac:dyDescent="0.3">
      <c r="A73" s="47"/>
      <c r="B73" s="123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89"/>
      <c r="P73" s="90"/>
      <c r="Q73" s="118"/>
      <c r="R73" s="133"/>
      <c r="S73" s="110"/>
      <c r="T73" s="132"/>
      <c r="U73" s="84"/>
      <c r="V73" s="85"/>
      <c r="W73" s="93"/>
      <c r="X73" s="94"/>
      <c r="Y73" s="90"/>
      <c r="Z73" s="84"/>
      <c r="AA73" s="84"/>
      <c r="AB73" s="90"/>
      <c r="AC73" s="90"/>
      <c r="AD73" s="90"/>
      <c r="AE73" s="90"/>
      <c r="AF73" s="90"/>
      <c r="AG73" s="90"/>
      <c r="AH73" s="162"/>
      <c r="AI73" s="162"/>
      <c r="AJ73" s="162"/>
      <c r="AK73" s="162"/>
      <c r="AL73" s="162"/>
      <c r="AM73" s="162"/>
      <c r="AN73" s="90"/>
    </row>
    <row r="74" spans="1:40" x14ac:dyDescent="0.3">
      <c r="A74" s="47"/>
      <c r="B74" s="89"/>
      <c r="C74" s="90"/>
      <c r="D74" s="90"/>
      <c r="E74" s="94"/>
      <c r="F74" s="90"/>
      <c r="G74" s="90"/>
      <c r="H74" s="90"/>
      <c r="I74" s="90"/>
      <c r="J74" s="90"/>
      <c r="K74" s="90"/>
      <c r="L74" s="90"/>
      <c r="M74" s="90"/>
      <c r="N74" s="90"/>
      <c r="O74" s="89"/>
      <c r="P74" s="90"/>
      <c r="Q74" s="107"/>
      <c r="R74" s="132"/>
      <c r="S74" s="107"/>
      <c r="T74" s="132"/>
      <c r="U74" s="84"/>
      <c r="V74" s="85"/>
      <c r="W74" s="93"/>
      <c r="X74" s="94"/>
      <c r="Y74" s="90"/>
      <c r="Z74" s="84"/>
      <c r="AA74" s="84"/>
      <c r="AB74" s="90"/>
      <c r="AC74" s="90"/>
      <c r="AD74" s="90"/>
      <c r="AE74" s="90"/>
      <c r="AF74" s="90"/>
      <c r="AG74" s="90"/>
      <c r="AH74" s="162"/>
      <c r="AI74" s="162"/>
      <c r="AJ74" s="162"/>
      <c r="AK74" s="162"/>
      <c r="AL74" s="162"/>
      <c r="AM74" s="162"/>
      <c r="AN74" s="90"/>
    </row>
    <row r="75" spans="1:40" x14ac:dyDescent="0.3">
      <c r="A75" s="47"/>
      <c r="B75" s="123"/>
      <c r="C75" s="119"/>
      <c r="D75" s="119"/>
      <c r="E75" s="96"/>
      <c r="F75" s="119"/>
      <c r="G75" s="119"/>
      <c r="H75" s="119"/>
      <c r="I75" s="119"/>
      <c r="J75" s="119"/>
      <c r="K75" s="119"/>
      <c r="L75" s="119"/>
      <c r="M75" s="119"/>
      <c r="N75" s="119"/>
      <c r="O75" s="89"/>
      <c r="P75" s="90"/>
      <c r="Q75" s="125"/>
      <c r="R75" s="134"/>
      <c r="S75" s="125"/>
      <c r="T75" s="134"/>
      <c r="U75" s="84"/>
      <c r="V75" s="85"/>
      <c r="W75" s="93"/>
      <c r="X75" s="94"/>
      <c r="Y75" s="90"/>
      <c r="Z75" s="84"/>
      <c r="AA75" s="84"/>
      <c r="AB75" s="90"/>
      <c r="AC75" s="90"/>
      <c r="AD75" s="90"/>
      <c r="AE75" s="90"/>
      <c r="AF75" s="90"/>
      <c r="AG75" s="90"/>
      <c r="AH75" s="162"/>
      <c r="AI75" s="162"/>
      <c r="AJ75" s="162"/>
      <c r="AK75" s="162"/>
      <c r="AL75" s="162"/>
      <c r="AM75" s="162"/>
      <c r="AN75" s="90"/>
    </row>
    <row r="76" spans="1:40" ht="15.6" x14ac:dyDescent="0.3">
      <c r="A76" s="47"/>
      <c r="B76" s="89"/>
      <c r="C76" s="119"/>
      <c r="D76" s="119"/>
      <c r="E76" s="96"/>
      <c r="F76" s="119"/>
      <c r="G76" s="119"/>
      <c r="H76" s="119"/>
      <c r="I76" s="119"/>
      <c r="J76" s="119"/>
      <c r="K76" s="117"/>
      <c r="L76" s="119"/>
      <c r="M76" s="119"/>
      <c r="N76" s="119"/>
      <c r="O76" s="89"/>
      <c r="P76" s="90"/>
      <c r="Q76" s="107"/>
      <c r="R76" s="132"/>
      <c r="S76" s="107"/>
      <c r="T76" s="132"/>
      <c r="U76" s="84"/>
      <c r="V76" s="85"/>
      <c r="W76" s="93"/>
      <c r="X76" s="94"/>
      <c r="Y76" s="90"/>
      <c r="Z76" s="84"/>
      <c r="AA76" s="84"/>
      <c r="AB76" s="90"/>
      <c r="AC76" s="90"/>
      <c r="AD76" s="90"/>
      <c r="AE76" s="90"/>
      <c r="AF76" s="90"/>
      <c r="AG76" s="90"/>
      <c r="AH76" s="162"/>
      <c r="AI76" s="162"/>
      <c r="AJ76" s="162"/>
      <c r="AK76" s="162"/>
      <c r="AL76" s="162"/>
      <c r="AM76" s="162"/>
      <c r="AN76" s="90"/>
    </row>
    <row r="77" spans="1:40" ht="15.6" x14ac:dyDescent="0.3">
      <c r="A77" s="47"/>
      <c r="B77" s="89"/>
      <c r="C77" s="119"/>
      <c r="D77" s="119"/>
      <c r="E77" s="96"/>
      <c r="F77" s="119"/>
      <c r="G77" s="119"/>
      <c r="H77" s="119"/>
      <c r="I77" s="119"/>
      <c r="J77" s="119"/>
      <c r="K77" s="117"/>
      <c r="L77" s="119"/>
      <c r="M77" s="119"/>
      <c r="N77" s="119"/>
      <c r="O77" s="89"/>
      <c r="P77" s="90"/>
      <c r="Q77" s="107"/>
      <c r="R77" s="132"/>
      <c r="S77" s="107"/>
      <c r="T77" s="132"/>
      <c r="U77" s="84"/>
      <c r="V77" s="85"/>
      <c r="W77" s="93"/>
      <c r="X77" s="94"/>
      <c r="Y77" s="90"/>
      <c r="Z77" s="84"/>
      <c r="AA77" s="84"/>
      <c r="AB77" s="90"/>
      <c r="AC77" s="90"/>
      <c r="AD77" s="90"/>
      <c r="AE77" s="90"/>
      <c r="AF77" s="90"/>
      <c r="AG77" s="90"/>
      <c r="AH77" s="162"/>
      <c r="AI77" s="162"/>
      <c r="AJ77" s="162"/>
      <c r="AK77" s="162"/>
      <c r="AL77" s="162"/>
      <c r="AM77" s="162"/>
      <c r="AN77" s="90"/>
    </row>
    <row r="78" spans="1:40" ht="15.6" x14ac:dyDescent="0.3">
      <c r="A78" s="47"/>
      <c r="B78" s="89"/>
      <c r="C78" s="119"/>
      <c r="D78" s="119"/>
      <c r="E78" s="96"/>
      <c r="F78" s="119"/>
      <c r="G78" s="119"/>
      <c r="H78" s="119"/>
      <c r="I78" s="119"/>
      <c r="J78" s="119"/>
      <c r="K78" s="117"/>
      <c r="L78" s="119"/>
      <c r="M78" s="119"/>
      <c r="N78" s="119"/>
      <c r="O78" s="89"/>
      <c r="P78" s="90"/>
      <c r="Q78" s="107"/>
      <c r="R78" s="132"/>
      <c r="S78" s="107"/>
      <c r="T78" s="132"/>
      <c r="U78" s="84"/>
      <c r="V78" s="85"/>
      <c r="W78" s="93"/>
      <c r="X78" s="94"/>
      <c r="Y78" s="90"/>
      <c r="Z78" s="84"/>
      <c r="AA78" s="84"/>
      <c r="AB78" s="90"/>
      <c r="AC78" s="90"/>
      <c r="AD78" s="90"/>
      <c r="AE78" s="90"/>
      <c r="AF78" s="90"/>
      <c r="AG78" s="90"/>
      <c r="AH78" s="162"/>
      <c r="AI78" s="162"/>
      <c r="AJ78" s="162"/>
      <c r="AK78" s="162"/>
      <c r="AL78" s="162"/>
      <c r="AM78" s="162"/>
      <c r="AN78" s="90"/>
    </row>
    <row r="79" spans="1:40" x14ac:dyDescent="0.3">
      <c r="A79" s="47"/>
      <c r="B79" s="89"/>
      <c r="C79" s="119"/>
      <c r="D79" s="119"/>
      <c r="E79" s="96"/>
      <c r="F79" s="119"/>
      <c r="G79" s="119"/>
      <c r="H79" s="119"/>
      <c r="I79" s="119"/>
      <c r="J79" s="119"/>
      <c r="K79" s="94"/>
      <c r="L79" s="119"/>
      <c r="M79" s="119"/>
      <c r="N79" s="119"/>
      <c r="O79" s="89"/>
      <c r="P79" s="90"/>
      <c r="Q79" s="107"/>
      <c r="R79" s="132"/>
      <c r="S79" s="107"/>
      <c r="T79" s="132"/>
      <c r="U79" s="84"/>
      <c r="V79" s="85"/>
      <c r="W79" s="93"/>
      <c r="X79" s="94"/>
      <c r="Y79" s="90"/>
      <c r="Z79" s="84"/>
      <c r="AA79" s="84"/>
      <c r="AB79" s="90"/>
      <c r="AC79" s="90"/>
      <c r="AD79" s="90"/>
      <c r="AE79" s="90"/>
      <c r="AF79" s="90"/>
      <c r="AG79" s="90"/>
      <c r="AH79" s="162"/>
      <c r="AI79" s="162"/>
      <c r="AJ79" s="162"/>
      <c r="AK79" s="162"/>
      <c r="AL79" s="162"/>
      <c r="AM79" s="162"/>
      <c r="AN79" s="90"/>
    </row>
    <row r="80" spans="1:40" x14ac:dyDescent="0.3">
      <c r="A80" s="47"/>
      <c r="B80" s="89"/>
      <c r="C80" s="119"/>
      <c r="D80" s="119"/>
      <c r="E80" s="96"/>
      <c r="F80" s="119"/>
      <c r="G80" s="119"/>
      <c r="H80" s="119"/>
      <c r="I80" s="119"/>
      <c r="J80" s="119"/>
      <c r="K80" s="112"/>
      <c r="L80" s="119"/>
      <c r="M80" s="119"/>
      <c r="N80" s="119"/>
      <c r="O80" s="89"/>
      <c r="P80" s="90"/>
      <c r="Q80" s="118"/>
      <c r="R80" s="133"/>
      <c r="S80" s="118"/>
      <c r="T80" s="133"/>
      <c r="U80" s="84"/>
      <c r="V80" s="85"/>
      <c r="W80" s="93"/>
      <c r="X80" s="94"/>
      <c r="Y80" s="90"/>
      <c r="Z80" s="84"/>
      <c r="AA80" s="84"/>
      <c r="AB80" s="90"/>
      <c r="AC80" s="90"/>
      <c r="AD80" s="90"/>
      <c r="AE80" s="90"/>
      <c r="AF80" s="90"/>
      <c r="AG80" s="90"/>
      <c r="AH80" s="162"/>
      <c r="AI80" s="162"/>
      <c r="AJ80" s="162"/>
      <c r="AK80" s="162"/>
      <c r="AL80" s="162"/>
      <c r="AM80" s="162"/>
      <c r="AN80" s="90"/>
    </row>
    <row r="81" spans="1:40" x14ac:dyDescent="0.3">
      <c r="A81" s="47"/>
      <c r="B81" s="89"/>
      <c r="C81" s="119"/>
      <c r="D81" s="119"/>
      <c r="E81" s="96"/>
      <c r="F81" s="119"/>
      <c r="G81" s="119"/>
      <c r="H81" s="119"/>
      <c r="I81" s="119"/>
      <c r="J81" s="119"/>
      <c r="K81" s="89"/>
      <c r="L81" s="119"/>
      <c r="M81" s="119"/>
      <c r="N81" s="119"/>
      <c r="O81" s="89"/>
      <c r="P81" s="90"/>
      <c r="Q81" s="107"/>
      <c r="R81" s="132"/>
      <c r="S81" s="107"/>
      <c r="T81" s="132"/>
      <c r="U81" s="84"/>
      <c r="V81" s="85"/>
      <c r="W81" s="93"/>
      <c r="X81" s="94"/>
      <c r="Y81" s="90"/>
      <c r="Z81" s="84"/>
      <c r="AA81" s="84"/>
      <c r="AB81" s="90"/>
      <c r="AC81" s="90"/>
      <c r="AD81" s="90"/>
      <c r="AE81" s="90"/>
      <c r="AF81" s="90"/>
      <c r="AG81" s="90"/>
      <c r="AH81" s="162"/>
      <c r="AI81" s="162"/>
      <c r="AJ81" s="162"/>
      <c r="AK81" s="162"/>
      <c r="AL81" s="162"/>
      <c r="AM81" s="162"/>
      <c r="AN81" s="90"/>
    </row>
    <row r="82" spans="1:40" ht="15.6" x14ac:dyDescent="0.3">
      <c r="A82" s="47"/>
      <c r="B82" s="89"/>
      <c r="C82" s="119"/>
      <c r="D82" s="119"/>
      <c r="E82" s="96"/>
      <c r="F82" s="119"/>
      <c r="G82" s="119"/>
      <c r="H82" s="119"/>
      <c r="I82" s="119"/>
      <c r="J82" s="119"/>
      <c r="K82" s="117"/>
      <c r="L82" s="119"/>
      <c r="M82" s="119"/>
      <c r="N82" s="119"/>
      <c r="O82" s="89"/>
      <c r="P82" s="90"/>
      <c r="Q82" s="107"/>
      <c r="R82" s="89"/>
      <c r="S82" s="89"/>
      <c r="T82" s="89"/>
      <c r="U82" s="84"/>
      <c r="V82" s="85"/>
      <c r="W82" s="93"/>
      <c r="X82" s="94"/>
      <c r="Y82" s="90"/>
      <c r="Z82" s="84"/>
      <c r="AA82" s="84"/>
      <c r="AB82" s="90"/>
      <c r="AC82" s="90"/>
      <c r="AD82" s="90"/>
      <c r="AE82" s="90"/>
      <c r="AF82" s="90"/>
      <c r="AG82" s="90"/>
      <c r="AH82" s="162"/>
      <c r="AI82" s="162"/>
      <c r="AJ82" s="162"/>
      <c r="AK82" s="162"/>
      <c r="AL82" s="162"/>
      <c r="AM82" s="162"/>
      <c r="AN82" s="90"/>
    </row>
    <row r="83" spans="1:40" ht="15.6" x14ac:dyDescent="0.3">
      <c r="A83" s="109"/>
      <c r="B83" s="89"/>
      <c r="C83" s="119"/>
      <c r="D83" s="119"/>
      <c r="E83" s="96"/>
      <c r="F83" s="119"/>
      <c r="G83" s="119"/>
      <c r="H83" s="119"/>
      <c r="I83" s="119"/>
      <c r="J83" s="119"/>
      <c r="K83" s="117"/>
      <c r="L83" s="90"/>
      <c r="M83" s="119"/>
      <c r="N83" s="119"/>
      <c r="O83" s="89"/>
      <c r="P83" s="90"/>
      <c r="Q83" s="107"/>
      <c r="R83" s="132"/>
      <c r="S83" s="107"/>
      <c r="T83" s="132"/>
      <c r="U83" s="84"/>
      <c r="V83" s="85"/>
      <c r="W83" s="93"/>
      <c r="X83" s="94"/>
      <c r="Y83" s="90"/>
      <c r="Z83" s="84"/>
      <c r="AA83" s="84"/>
      <c r="AB83" s="90"/>
      <c r="AC83" s="90"/>
      <c r="AD83" s="90"/>
      <c r="AE83" s="90"/>
      <c r="AF83" s="90"/>
      <c r="AG83" s="90"/>
      <c r="AH83" s="162"/>
      <c r="AI83" s="162"/>
      <c r="AJ83" s="162"/>
      <c r="AK83" s="162"/>
      <c r="AL83" s="162"/>
      <c r="AM83" s="162"/>
      <c r="AN83" s="90"/>
    </row>
    <row r="84" spans="1:40" ht="15.6" x14ac:dyDescent="0.3">
      <c r="A84" s="47"/>
      <c r="B84" s="89"/>
      <c r="C84" s="119"/>
      <c r="D84" s="119"/>
      <c r="E84" s="96"/>
      <c r="F84" s="119"/>
      <c r="G84" s="119"/>
      <c r="H84" s="119"/>
      <c r="I84" s="119"/>
      <c r="J84" s="119"/>
      <c r="K84" s="117"/>
      <c r="L84" s="119"/>
      <c r="M84" s="119"/>
      <c r="N84" s="119"/>
      <c r="O84" s="89"/>
      <c r="P84" s="90"/>
      <c r="Q84" s="107"/>
      <c r="R84" s="132"/>
      <c r="S84" s="107"/>
      <c r="T84" s="132"/>
      <c r="U84" s="84"/>
      <c r="V84" s="85"/>
      <c r="W84" s="93"/>
      <c r="X84" s="94"/>
      <c r="Y84" s="90"/>
      <c r="Z84" s="84"/>
      <c r="AA84" s="84"/>
      <c r="AB84" s="90"/>
      <c r="AC84" s="90"/>
      <c r="AD84" s="90"/>
      <c r="AE84" s="90"/>
      <c r="AF84" s="90"/>
      <c r="AG84" s="90"/>
      <c r="AH84" s="162"/>
      <c r="AI84" s="162"/>
      <c r="AJ84" s="162"/>
      <c r="AK84" s="162"/>
      <c r="AL84" s="162"/>
      <c r="AM84" s="162"/>
      <c r="AN84" s="90"/>
    </row>
    <row r="85" spans="1:40" ht="15.6" x14ac:dyDescent="0.3">
      <c r="A85" s="47"/>
      <c r="B85" s="89"/>
      <c r="C85" s="119"/>
      <c r="D85" s="119"/>
      <c r="E85" s="96"/>
      <c r="F85" s="119"/>
      <c r="G85" s="119"/>
      <c r="H85" s="119"/>
      <c r="I85" s="119"/>
      <c r="J85" s="119"/>
      <c r="K85" s="117"/>
      <c r="L85" s="90"/>
      <c r="M85" s="119"/>
      <c r="N85" s="119"/>
      <c r="O85" s="89"/>
      <c r="P85" s="90"/>
      <c r="Q85" s="107"/>
      <c r="R85" s="132"/>
      <c r="S85" s="107"/>
      <c r="T85" s="132"/>
      <c r="U85" s="84"/>
      <c r="V85" s="85"/>
      <c r="W85" s="93"/>
      <c r="X85" s="94"/>
      <c r="Y85" s="90"/>
      <c r="Z85" s="84"/>
      <c r="AA85" s="84"/>
      <c r="AB85" s="90"/>
      <c r="AC85" s="90"/>
      <c r="AD85" s="90"/>
      <c r="AE85" s="90"/>
      <c r="AF85" s="90"/>
      <c r="AG85" s="90"/>
      <c r="AH85" s="162"/>
      <c r="AI85" s="162"/>
      <c r="AJ85" s="162"/>
      <c r="AK85" s="162"/>
      <c r="AL85" s="162"/>
      <c r="AM85" s="162"/>
      <c r="AN85" s="90"/>
    </row>
    <row r="86" spans="1:40" x14ac:dyDescent="0.3">
      <c r="A86" s="47"/>
      <c r="B86" s="89"/>
      <c r="C86" s="119"/>
      <c r="D86" s="90"/>
      <c r="E86" s="94"/>
      <c r="F86" s="90"/>
      <c r="G86" s="90"/>
      <c r="H86" s="90"/>
      <c r="I86" s="90"/>
      <c r="J86" s="90"/>
      <c r="K86" s="112"/>
      <c r="L86" s="90"/>
      <c r="M86" s="90"/>
      <c r="N86" s="90"/>
      <c r="O86" s="89"/>
      <c r="P86" s="90"/>
      <c r="Q86" s="118"/>
      <c r="R86" s="133"/>
      <c r="S86" s="118"/>
      <c r="T86" s="133"/>
      <c r="U86" s="84"/>
      <c r="V86" s="85"/>
      <c r="W86" s="93"/>
      <c r="X86" s="94"/>
      <c r="Y86" s="90"/>
      <c r="Z86" s="84"/>
      <c r="AA86" s="84"/>
      <c r="AB86" s="90"/>
      <c r="AC86" s="90"/>
      <c r="AD86" s="90"/>
      <c r="AE86" s="90"/>
      <c r="AF86" s="90"/>
      <c r="AG86" s="90"/>
      <c r="AH86" s="162"/>
      <c r="AI86" s="162"/>
      <c r="AJ86" s="162"/>
      <c r="AK86" s="162"/>
      <c r="AL86" s="162"/>
      <c r="AM86" s="162"/>
      <c r="AN86" s="90"/>
    </row>
    <row r="87" spans="1:40" x14ac:dyDescent="0.3">
      <c r="A87" s="47"/>
      <c r="B87" s="89"/>
      <c r="C87" s="119"/>
      <c r="D87" s="119"/>
      <c r="E87" s="96"/>
      <c r="F87" s="119"/>
      <c r="G87" s="90"/>
      <c r="H87" s="90"/>
      <c r="I87" s="119"/>
      <c r="J87" s="119"/>
      <c r="K87" s="112"/>
      <c r="L87" s="90"/>
      <c r="M87" s="119"/>
      <c r="N87" s="119"/>
      <c r="O87" s="89"/>
      <c r="P87" s="90"/>
      <c r="Q87" s="118"/>
      <c r="R87" s="133"/>
      <c r="S87" s="118"/>
      <c r="T87" s="133"/>
      <c r="U87" s="84"/>
      <c r="V87" s="85"/>
      <c r="W87" s="93"/>
      <c r="X87" s="94"/>
      <c r="Y87" s="90"/>
      <c r="Z87" s="84"/>
      <c r="AA87" s="84"/>
      <c r="AB87" s="90"/>
      <c r="AC87" s="90"/>
      <c r="AD87" s="90"/>
      <c r="AE87" s="90"/>
      <c r="AF87" s="90"/>
      <c r="AG87" s="90"/>
      <c r="AH87" s="162"/>
      <c r="AI87" s="162"/>
      <c r="AJ87" s="162"/>
      <c r="AK87" s="162"/>
      <c r="AL87" s="162"/>
      <c r="AM87" s="162"/>
      <c r="AN87" s="90"/>
    </row>
    <row r="88" spans="1:40" x14ac:dyDescent="0.3">
      <c r="A88" s="47"/>
      <c r="B88" s="89"/>
      <c r="C88" s="119"/>
      <c r="D88" s="119"/>
      <c r="E88" s="96"/>
      <c r="F88" s="119"/>
      <c r="G88" s="90"/>
      <c r="H88" s="90"/>
      <c r="I88" s="119"/>
      <c r="J88" s="119"/>
      <c r="K88" s="112"/>
      <c r="L88" s="90"/>
      <c r="M88" s="119"/>
      <c r="N88" s="119"/>
      <c r="O88" s="89"/>
      <c r="P88" s="90"/>
      <c r="Q88" s="118"/>
      <c r="R88" s="133"/>
      <c r="S88" s="118"/>
      <c r="T88" s="133"/>
      <c r="U88" s="84"/>
      <c r="V88" s="85"/>
      <c r="W88" s="93"/>
      <c r="X88" s="94"/>
      <c r="Y88" s="90"/>
      <c r="Z88" s="84"/>
      <c r="AA88" s="84"/>
      <c r="AB88" s="90"/>
      <c r="AC88" s="90"/>
      <c r="AD88" s="90"/>
      <c r="AE88" s="90"/>
      <c r="AF88" s="90"/>
      <c r="AG88" s="90"/>
      <c r="AH88" s="162"/>
      <c r="AI88" s="162"/>
      <c r="AJ88" s="162"/>
      <c r="AK88" s="162"/>
      <c r="AL88" s="162"/>
      <c r="AM88" s="162"/>
      <c r="AN88" s="90"/>
    </row>
    <row r="89" spans="1:40" x14ac:dyDescent="0.3">
      <c r="A89" s="47"/>
      <c r="B89" s="89"/>
      <c r="C89" s="119"/>
      <c r="D89" s="119"/>
      <c r="E89" s="96"/>
      <c r="F89" s="119"/>
      <c r="G89" s="90"/>
      <c r="H89" s="90"/>
      <c r="I89" s="119"/>
      <c r="J89" s="119"/>
      <c r="K89" s="112"/>
      <c r="L89" s="90"/>
      <c r="M89" s="119"/>
      <c r="N89" s="119"/>
      <c r="O89" s="89"/>
      <c r="P89" s="90"/>
      <c r="Q89" s="118"/>
      <c r="R89" s="133"/>
      <c r="S89" s="118"/>
      <c r="T89" s="133"/>
      <c r="U89" s="84"/>
      <c r="V89" s="85"/>
      <c r="W89" s="93"/>
      <c r="X89" s="94"/>
      <c r="Y89" s="90"/>
      <c r="Z89" s="84"/>
      <c r="AA89" s="84"/>
      <c r="AB89" s="90"/>
      <c r="AC89" s="90"/>
      <c r="AD89" s="90"/>
      <c r="AE89" s="90"/>
      <c r="AF89" s="90"/>
      <c r="AG89" s="90"/>
      <c r="AH89" s="162"/>
      <c r="AI89" s="162"/>
      <c r="AJ89" s="162"/>
      <c r="AK89" s="162"/>
      <c r="AL89" s="162"/>
      <c r="AM89" s="162"/>
      <c r="AN89" s="90"/>
    </row>
    <row r="90" spans="1:40" x14ac:dyDescent="0.3">
      <c r="A90" s="47"/>
      <c r="B90" s="89"/>
      <c r="C90" s="119"/>
      <c r="D90" s="119"/>
      <c r="E90" s="96"/>
      <c r="F90" s="119"/>
      <c r="G90" s="90"/>
      <c r="H90" s="90"/>
      <c r="I90" s="119"/>
      <c r="J90" s="119"/>
      <c r="K90" s="112"/>
      <c r="L90" s="119"/>
      <c r="M90" s="119"/>
      <c r="N90" s="119"/>
      <c r="O90" s="89"/>
      <c r="P90" s="90"/>
      <c r="Q90" s="118"/>
      <c r="R90" s="133"/>
      <c r="S90" s="118"/>
      <c r="T90" s="133"/>
      <c r="U90" s="84"/>
      <c r="V90" s="85"/>
      <c r="W90" s="93"/>
      <c r="X90" s="94"/>
      <c r="Y90" s="90"/>
      <c r="Z90" s="84"/>
      <c r="AA90" s="84"/>
      <c r="AB90" s="90"/>
      <c r="AC90" s="90"/>
      <c r="AD90" s="90"/>
      <c r="AE90" s="90"/>
      <c r="AF90" s="90"/>
      <c r="AG90" s="90"/>
      <c r="AH90" s="162"/>
      <c r="AI90" s="162"/>
      <c r="AJ90" s="162"/>
      <c r="AK90" s="162"/>
      <c r="AL90" s="162"/>
      <c r="AM90" s="162"/>
      <c r="AN90" s="90"/>
    </row>
    <row r="91" spans="1:40" ht="15.6" x14ac:dyDescent="0.3">
      <c r="A91" s="47"/>
      <c r="B91" s="89"/>
      <c r="C91" s="90"/>
      <c r="D91" s="90"/>
      <c r="E91" s="96"/>
      <c r="F91" s="119"/>
      <c r="G91" s="90"/>
      <c r="H91" s="90"/>
      <c r="I91" s="96"/>
      <c r="J91" s="145"/>
      <c r="K91" s="117"/>
      <c r="L91" s="119"/>
      <c r="M91" s="96"/>
      <c r="N91" s="96"/>
      <c r="O91" s="89"/>
      <c r="P91" s="90"/>
      <c r="Q91" s="107"/>
      <c r="R91" s="132"/>
      <c r="S91" s="107"/>
      <c r="T91" s="132"/>
      <c r="U91" s="84"/>
      <c r="V91" s="85"/>
      <c r="W91" s="93"/>
      <c r="X91" s="94"/>
      <c r="Y91" s="90"/>
      <c r="Z91" s="84"/>
      <c r="AA91" s="84"/>
      <c r="AB91" s="90"/>
      <c r="AC91" s="90"/>
      <c r="AD91" s="90"/>
      <c r="AE91" s="90"/>
      <c r="AF91" s="90"/>
      <c r="AG91" s="90"/>
      <c r="AH91" s="162"/>
      <c r="AI91" s="162"/>
      <c r="AJ91" s="162"/>
      <c r="AK91" s="162"/>
      <c r="AL91" s="162"/>
      <c r="AM91" s="162"/>
      <c r="AN91" s="90"/>
    </row>
    <row r="92" spans="1:40" x14ac:dyDescent="0.3">
      <c r="A92" s="47"/>
      <c r="B92" s="89"/>
      <c r="C92" s="90"/>
      <c r="D92" s="90"/>
      <c r="E92" s="96"/>
      <c r="F92" s="119"/>
      <c r="G92" s="90"/>
      <c r="H92" s="90"/>
      <c r="I92" s="96"/>
      <c r="J92" s="144"/>
      <c r="K92" s="89"/>
      <c r="L92" s="119"/>
      <c r="M92" s="96"/>
      <c r="N92" s="96"/>
      <c r="O92" s="89"/>
      <c r="P92" s="90"/>
      <c r="Q92" s="107"/>
      <c r="R92" s="132"/>
      <c r="S92" s="107"/>
      <c r="T92" s="132"/>
      <c r="U92" s="84"/>
      <c r="V92" s="85"/>
      <c r="W92" s="93"/>
      <c r="X92" s="94"/>
      <c r="Y92" s="90"/>
      <c r="Z92" s="84"/>
      <c r="AA92" s="84"/>
      <c r="AB92" s="90"/>
      <c r="AC92" s="90"/>
      <c r="AD92" s="90"/>
      <c r="AE92" s="90"/>
      <c r="AF92" s="90"/>
      <c r="AG92" s="90"/>
      <c r="AH92" s="162"/>
      <c r="AI92" s="162"/>
      <c r="AJ92" s="162"/>
      <c r="AK92" s="162"/>
      <c r="AL92" s="162"/>
      <c r="AM92" s="162"/>
      <c r="AN92" s="90"/>
    </row>
    <row r="93" spans="1:40" x14ac:dyDescent="0.3">
      <c r="A93" s="47"/>
      <c r="B93" s="89"/>
      <c r="C93" s="90"/>
      <c r="D93" s="90"/>
      <c r="E93" s="96"/>
      <c r="F93" s="119"/>
      <c r="G93" s="90"/>
      <c r="H93" s="90"/>
      <c r="I93" s="96"/>
      <c r="J93" s="144"/>
      <c r="K93" s="89"/>
      <c r="L93" s="119"/>
      <c r="M93" s="96"/>
      <c r="N93" s="96"/>
      <c r="O93" s="89"/>
      <c r="P93" s="90"/>
      <c r="Q93" s="107"/>
      <c r="R93" s="132"/>
      <c r="S93" s="107"/>
      <c r="T93" s="132"/>
      <c r="U93" s="84"/>
      <c r="V93" s="85"/>
      <c r="W93" s="93"/>
      <c r="X93" s="94"/>
      <c r="Y93" s="90"/>
      <c r="Z93" s="84"/>
      <c r="AA93" s="84"/>
      <c r="AB93" s="90"/>
      <c r="AC93" s="90"/>
      <c r="AD93" s="90"/>
      <c r="AE93" s="90"/>
      <c r="AF93" s="90"/>
      <c r="AG93" s="90"/>
      <c r="AH93" s="162"/>
      <c r="AI93" s="162"/>
      <c r="AJ93" s="162"/>
      <c r="AK93" s="162"/>
      <c r="AL93" s="162"/>
      <c r="AM93" s="162"/>
      <c r="AN93" s="90"/>
    </row>
    <row r="94" spans="1:40" ht="15.6" x14ac:dyDescent="0.3">
      <c r="A94" s="47"/>
      <c r="B94" s="89"/>
      <c r="C94" s="90"/>
      <c r="D94" s="90"/>
      <c r="E94" s="96"/>
      <c r="F94" s="119"/>
      <c r="G94" s="90"/>
      <c r="H94" s="90"/>
      <c r="I94" s="96"/>
      <c r="J94" s="90"/>
      <c r="K94" s="117"/>
      <c r="L94" s="119"/>
      <c r="M94" s="96"/>
      <c r="N94" s="96"/>
      <c r="O94" s="89"/>
      <c r="P94" s="90"/>
      <c r="Q94" s="107"/>
      <c r="R94" s="89"/>
      <c r="S94" s="121"/>
      <c r="T94" s="121"/>
      <c r="U94" s="84"/>
      <c r="V94" s="85"/>
      <c r="W94" s="93"/>
      <c r="X94" s="94"/>
      <c r="Y94" s="90"/>
      <c r="Z94" s="84"/>
      <c r="AA94" s="84"/>
      <c r="AB94" s="90"/>
      <c r="AC94" s="90"/>
      <c r="AD94" s="90"/>
      <c r="AE94" s="90"/>
      <c r="AF94" s="90"/>
      <c r="AG94" s="90"/>
      <c r="AH94" s="162"/>
      <c r="AI94" s="162"/>
      <c r="AJ94" s="162"/>
      <c r="AK94" s="162"/>
      <c r="AL94" s="162"/>
      <c r="AM94" s="162"/>
      <c r="AN94" s="90"/>
    </row>
    <row r="95" spans="1:40" ht="15.6" x14ac:dyDescent="0.3">
      <c r="A95" s="47"/>
      <c r="B95" s="89"/>
      <c r="C95" s="90"/>
      <c r="D95" s="90"/>
      <c r="E95" s="96"/>
      <c r="F95" s="119"/>
      <c r="G95" s="90"/>
      <c r="H95" s="90"/>
      <c r="I95" s="96"/>
      <c r="J95" s="90"/>
      <c r="K95" s="117"/>
      <c r="L95" s="119"/>
      <c r="M95" s="96"/>
      <c r="N95" s="96"/>
      <c r="O95" s="89"/>
      <c r="P95" s="90"/>
      <c r="Q95" s="107"/>
      <c r="R95" s="89"/>
      <c r="S95" s="121"/>
      <c r="T95" s="121"/>
      <c r="U95" s="84"/>
      <c r="V95" s="85"/>
      <c r="W95" s="93"/>
      <c r="X95" s="94"/>
      <c r="Y95" s="90"/>
      <c r="Z95" s="84"/>
      <c r="AA95" s="84"/>
      <c r="AB95" s="90"/>
      <c r="AC95" s="90"/>
      <c r="AD95" s="90"/>
      <c r="AE95" s="90"/>
      <c r="AF95" s="90"/>
      <c r="AG95" s="90"/>
      <c r="AH95" s="162"/>
      <c r="AI95" s="162"/>
      <c r="AJ95" s="162"/>
      <c r="AK95" s="162"/>
      <c r="AL95" s="162"/>
      <c r="AM95" s="162"/>
      <c r="AN95" s="90"/>
    </row>
    <row r="96" spans="1:40" ht="15.6" x14ac:dyDescent="0.3">
      <c r="A96" s="47"/>
      <c r="B96" s="89"/>
      <c r="C96" s="90"/>
      <c r="D96" s="90"/>
      <c r="E96" s="96"/>
      <c r="F96" s="119"/>
      <c r="G96" s="90"/>
      <c r="H96" s="90"/>
      <c r="I96" s="96"/>
      <c r="J96" s="90"/>
      <c r="K96" s="117"/>
      <c r="L96" s="119"/>
      <c r="M96" s="96"/>
      <c r="N96" s="96"/>
      <c r="O96" s="89"/>
      <c r="P96" s="90"/>
      <c r="Q96" s="107"/>
      <c r="R96" s="132"/>
      <c r="S96" s="107"/>
      <c r="T96" s="132"/>
      <c r="U96" s="84"/>
      <c r="V96" s="85"/>
      <c r="W96" s="93"/>
      <c r="X96" s="94"/>
      <c r="Y96" s="90"/>
      <c r="Z96" s="84"/>
      <c r="AA96" s="84"/>
      <c r="AB96" s="90"/>
      <c r="AC96" s="90"/>
      <c r="AD96" s="90"/>
      <c r="AE96" s="90"/>
      <c r="AF96" s="90"/>
      <c r="AG96" s="90"/>
      <c r="AH96" s="162"/>
      <c r="AI96" s="162"/>
      <c r="AJ96" s="162"/>
      <c r="AK96" s="162"/>
      <c r="AL96" s="162"/>
      <c r="AM96" s="162"/>
      <c r="AN96" s="90"/>
    </row>
    <row r="97" spans="1:40" ht="15.6" x14ac:dyDescent="0.3">
      <c r="A97" s="47"/>
      <c r="B97" s="89"/>
      <c r="C97" s="90"/>
      <c r="D97" s="90"/>
      <c r="E97" s="96"/>
      <c r="F97" s="119"/>
      <c r="G97" s="90"/>
      <c r="H97" s="90"/>
      <c r="I97" s="96"/>
      <c r="J97" s="90"/>
      <c r="K97" s="117"/>
      <c r="L97" s="90"/>
      <c r="M97" s="96"/>
      <c r="N97" s="96"/>
      <c r="O97" s="89"/>
      <c r="P97" s="90"/>
      <c r="Q97" s="107"/>
      <c r="R97" s="89"/>
      <c r="S97" s="121"/>
      <c r="T97" s="121"/>
      <c r="U97" s="84"/>
      <c r="V97" s="85"/>
      <c r="W97" s="93"/>
      <c r="X97" s="94"/>
      <c r="Y97" s="90"/>
      <c r="Z97" s="84"/>
      <c r="AA97" s="84"/>
      <c r="AB97" s="90"/>
      <c r="AC97" s="90"/>
      <c r="AD97" s="90"/>
      <c r="AE97" s="90"/>
      <c r="AF97" s="90"/>
      <c r="AG97" s="90"/>
      <c r="AH97" s="162"/>
      <c r="AI97" s="162"/>
      <c r="AJ97" s="162"/>
      <c r="AK97" s="162"/>
      <c r="AL97" s="162"/>
      <c r="AM97" s="162"/>
      <c r="AN97" s="90"/>
    </row>
    <row r="98" spans="1:40" ht="15.6" x14ac:dyDescent="0.3">
      <c r="A98" s="47"/>
      <c r="B98" s="89"/>
      <c r="C98" s="90"/>
      <c r="D98" s="90"/>
      <c r="E98" s="96"/>
      <c r="F98" s="119"/>
      <c r="G98" s="90"/>
      <c r="H98" s="90"/>
      <c r="I98" s="96"/>
      <c r="J98" s="90"/>
      <c r="K98" s="117"/>
      <c r="L98" s="90"/>
      <c r="M98" s="96"/>
      <c r="N98" s="96"/>
      <c r="O98" s="89"/>
      <c r="P98" s="90"/>
      <c r="Q98" s="107"/>
      <c r="R98" s="132"/>
      <c r="S98" s="107"/>
      <c r="T98" s="132"/>
      <c r="U98" s="84"/>
      <c r="V98" s="85"/>
      <c r="W98" s="93"/>
      <c r="X98" s="94"/>
      <c r="Y98" s="90"/>
      <c r="Z98" s="84"/>
      <c r="AA98" s="84"/>
      <c r="AB98" s="90"/>
      <c r="AC98" s="90"/>
      <c r="AD98" s="90"/>
      <c r="AE98" s="90"/>
      <c r="AF98" s="90"/>
      <c r="AG98" s="90"/>
      <c r="AH98" s="162"/>
      <c r="AI98" s="162"/>
      <c r="AJ98" s="162"/>
      <c r="AK98" s="162"/>
      <c r="AL98" s="162"/>
      <c r="AM98" s="162"/>
      <c r="AN98" s="90"/>
    </row>
    <row r="99" spans="1:40" ht="15.6" x14ac:dyDescent="0.3">
      <c r="A99" s="47"/>
      <c r="B99" s="89"/>
      <c r="C99" s="90"/>
      <c r="D99" s="90"/>
      <c r="E99" s="96"/>
      <c r="F99" s="119"/>
      <c r="G99" s="90"/>
      <c r="H99" s="90"/>
      <c r="I99" s="96"/>
      <c r="J99" s="145"/>
      <c r="K99" s="117"/>
      <c r="L99" s="90"/>
      <c r="M99" s="96"/>
      <c r="N99" s="96"/>
      <c r="O99" s="89"/>
      <c r="P99" s="90"/>
      <c r="Q99" s="107"/>
      <c r="R99" s="132"/>
      <c r="S99" s="107"/>
      <c r="T99" s="132"/>
      <c r="U99" s="84"/>
      <c r="V99" s="85"/>
      <c r="W99" s="93"/>
      <c r="X99" s="94"/>
      <c r="Y99" s="90"/>
      <c r="Z99" s="84"/>
      <c r="AA99" s="84"/>
      <c r="AB99" s="90"/>
      <c r="AC99" s="90"/>
      <c r="AD99" s="90"/>
      <c r="AE99" s="90"/>
      <c r="AF99" s="90"/>
      <c r="AG99" s="90"/>
      <c r="AH99" s="162"/>
      <c r="AI99" s="162"/>
      <c r="AJ99" s="162"/>
      <c r="AK99" s="162"/>
      <c r="AL99" s="162"/>
      <c r="AM99" s="162"/>
      <c r="AN99" s="90"/>
    </row>
    <row r="100" spans="1:40" ht="15.6" x14ac:dyDescent="0.3">
      <c r="A100" s="47"/>
      <c r="B100" s="89"/>
      <c r="C100" s="90"/>
      <c r="D100" s="90"/>
      <c r="E100" s="96"/>
      <c r="F100" s="119"/>
      <c r="G100" s="90"/>
      <c r="H100" s="90"/>
      <c r="I100" s="96"/>
      <c r="J100" s="145"/>
      <c r="K100" s="117"/>
      <c r="L100" s="90"/>
      <c r="M100" s="96"/>
      <c r="N100" s="96"/>
      <c r="O100" s="89"/>
      <c r="P100" s="90"/>
      <c r="Q100" s="107"/>
      <c r="R100" s="132"/>
      <c r="S100" s="107"/>
      <c r="T100" s="132"/>
      <c r="U100" s="84"/>
      <c r="V100" s="85"/>
      <c r="W100" s="93"/>
      <c r="X100" s="94"/>
      <c r="Y100" s="90"/>
      <c r="Z100" s="84"/>
      <c r="AA100" s="84"/>
      <c r="AB100" s="90"/>
      <c r="AC100" s="90"/>
      <c r="AD100" s="90"/>
      <c r="AE100" s="90"/>
      <c r="AF100" s="90"/>
      <c r="AG100" s="90"/>
      <c r="AH100" s="162"/>
      <c r="AI100" s="162"/>
      <c r="AJ100" s="162"/>
      <c r="AK100" s="162"/>
      <c r="AL100" s="162"/>
      <c r="AM100" s="162"/>
      <c r="AN100" s="90"/>
    </row>
    <row r="101" spans="1:40" x14ac:dyDescent="0.3">
      <c r="A101" s="47"/>
      <c r="B101" s="89"/>
      <c r="C101" s="90"/>
      <c r="D101" s="140"/>
      <c r="E101" s="96"/>
      <c r="F101" s="119"/>
      <c r="G101" s="90"/>
      <c r="H101" s="90"/>
      <c r="I101" s="96"/>
      <c r="J101" s="89"/>
      <c r="K101" s="89"/>
      <c r="L101" s="90"/>
      <c r="M101" s="96"/>
      <c r="N101" s="96"/>
      <c r="O101" s="89"/>
      <c r="P101" s="90"/>
      <c r="Q101" s="139"/>
      <c r="R101" s="89"/>
      <c r="S101" s="121"/>
      <c r="T101" s="121"/>
      <c r="U101" s="84"/>
      <c r="V101" s="85"/>
      <c r="W101" s="93"/>
      <c r="X101" s="94"/>
      <c r="Y101" s="90"/>
      <c r="Z101" s="84"/>
      <c r="AA101" s="84"/>
      <c r="AB101" s="90"/>
      <c r="AC101" s="90"/>
      <c r="AD101" s="90"/>
      <c r="AE101" s="90"/>
      <c r="AF101" s="90"/>
      <c r="AG101" s="90"/>
      <c r="AH101" s="162"/>
      <c r="AI101" s="162"/>
      <c r="AJ101" s="162"/>
      <c r="AK101" s="162"/>
      <c r="AL101" s="162"/>
      <c r="AM101" s="162"/>
      <c r="AN101" s="90"/>
    </row>
    <row r="102" spans="1:40" x14ac:dyDescent="0.3">
      <c r="A102" s="47"/>
      <c r="B102" s="89"/>
      <c r="C102" s="90"/>
      <c r="D102" s="140"/>
      <c r="E102" s="96"/>
      <c r="F102" s="119"/>
      <c r="G102" s="90"/>
      <c r="H102" s="90"/>
      <c r="I102" s="96"/>
      <c r="J102" s="89"/>
      <c r="K102" s="89"/>
      <c r="L102" s="90"/>
      <c r="M102" s="96"/>
      <c r="N102" s="96"/>
      <c r="O102" s="89"/>
      <c r="P102" s="90"/>
      <c r="Q102" s="107"/>
      <c r="R102" s="89"/>
      <c r="S102" s="121"/>
      <c r="T102" s="121"/>
      <c r="U102" s="84"/>
      <c r="V102" s="85"/>
      <c r="W102" s="93"/>
      <c r="X102" s="94"/>
      <c r="Y102" s="90"/>
      <c r="Z102" s="84"/>
      <c r="AA102" s="84"/>
      <c r="AB102" s="90"/>
      <c r="AC102" s="90"/>
      <c r="AD102" s="90"/>
      <c r="AE102" s="90"/>
      <c r="AF102" s="90"/>
      <c r="AG102" s="90"/>
      <c r="AH102" s="162"/>
      <c r="AI102" s="162"/>
      <c r="AJ102" s="162"/>
      <c r="AK102" s="162"/>
      <c r="AL102" s="162"/>
      <c r="AM102" s="162"/>
      <c r="AN102" s="90"/>
    </row>
    <row r="103" spans="1:40" ht="15.6" x14ac:dyDescent="0.3">
      <c r="A103" s="47"/>
      <c r="B103" s="89"/>
      <c r="C103" s="90"/>
      <c r="D103" s="90"/>
      <c r="E103" s="96"/>
      <c r="F103" s="119"/>
      <c r="G103" s="90"/>
      <c r="H103" s="90"/>
      <c r="I103" s="96"/>
      <c r="J103" s="90"/>
      <c r="K103" s="117"/>
      <c r="L103" s="90"/>
      <c r="M103" s="96"/>
      <c r="N103" s="96"/>
      <c r="O103" s="89"/>
      <c r="P103" s="90"/>
      <c r="Q103" s="107"/>
      <c r="R103" s="132"/>
      <c r="S103" s="107"/>
      <c r="T103" s="132"/>
      <c r="U103" s="84"/>
      <c r="V103" s="85"/>
      <c r="W103" s="93"/>
      <c r="X103" s="94"/>
      <c r="Y103" s="90"/>
      <c r="Z103" s="84"/>
      <c r="AA103" s="84"/>
      <c r="AB103" s="90"/>
      <c r="AC103" s="90"/>
      <c r="AD103" s="90"/>
      <c r="AE103" s="90"/>
      <c r="AF103" s="90"/>
      <c r="AG103" s="90"/>
      <c r="AH103" s="162"/>
      <c r="AI103" s="162"/>
      <c r="AJ103" s="162"/>
      <c r="AK103" s="162"/>
      <c r="AL103" s="162"/>
      <c r="AM103" s="162"/>
      <c r="AN103" s="90"/>
    </row>
    <row r="104" spans="1:40" ht="15.6" x14ac:dyDescent="0.3">
      <c r="A104" s="47"/>
      <c r="B104" s="89"/>
      <c r="C104" s="90"/>
      <c r="D104" s="90"/>
      <c r="E104" s="96"/>
      <c r="F104" s="119"/>
      <c r="G104" s="90"/>
      <c r="H104" s="90"/>
      <c r="I104" s="96"/>
      <c r="J104" s="90"/>
      <c r="K104" s="117"/>
      <c r="L104" s="90"/>
      <c r="M104" s="96"/>
      <c r="N104" s="96"/>
      <c r="O104" s="89"/>
      <c r="P104" s="90"/>
      <c r="Q104" s="135"/>
      <c r="R104" s="89"/>
      <c r="S104" s="121"/>
      <c r="T104" s="121"/>
      <c r="U104" s="84"/>
      <c r="V104" s="85"/>
      <c r="W104" s="93"/>
      <c r="X104" s="94"/>
      <c r="Y104" s="90"/>
      <c r="Z104" s="84"/>
      <c r="AA104" s="84"/>
      <c r="AB104" s="90"/>
      <c r="AC104" s="90"/>
      <c r="AD104" s="90"/>
      <c r="AE104" s="90"/>
      <c r="AF104" s="90"/>
      <c r="AG104" s="90"/>
      <c r="AH104" s="162"/>
      <c r="AI104" s="162"/>
      <c r="AJ104" s="162"/>
      <c r="AK104" s="162"/>
      <c r="AL104" s="162"/>
      <c r="AM104" s="162"/>
      <c r="AN104" s="90"/>
    </row>
    <row r="105" spans="1:40" x14ac:dyDescent="0.3">
      <c r="A105" s="47"/>
      <c r="B105" s="89"/>
      <c r="C105" s="90"/>
      <c r="D105" s="140"/>
      <c r="E105" s="96"/>
      <c r="F105" s="119"/>
      <c r="G105" s="90"/>
      <c r="H105" s="90"/>
      <c r="I105" s="96"/>
      <c r="J105" s="89"/>
      <c r="K105" s="89"/>
      <c r="L105" s="90"/>
      <c r="M105" s="96"/>
      <c r="N105" s="96"/>
      <c r="O105" s="89"/>
      <c r="P105" s="90"/>
      <c r="Q105" s="129"/>
      <c r="R105" s="89"/>
      <c r="S105" s="121"/>
      <c r="T105" s="121"/>
      <c r="U105" s="84"/>
      <c r="V105" s="85"/>
      <c r="W105" s="93"/>
      <c r="X105" s="94"/>
      <c r="Y105" s="90"/>
      <c r="Z105" s="84"/>
      <c r="AA105" s="84"/>
      <c r="AB105" s="90"/>
      <c r="AC105" s="90"/>
      <c r="AD105" s="90"/>
      <c r="AE105" s="90"/>
      <c r="AF105" s="90"/>
      <c r="AG105" s="90"/>
      <c r="AH105" s="162"/>
      <c r="AI105" s="162"/>
      <c r="AJ105" s="162"/>
      <c r="AK105" s="162"/>
      <c r="AL105" s="162"/>
      <c r="AM105" s="162"/>
      <c r="AN105" s="90"/>
    </row>
    <row r="106" spans="1:40" x14ac:dyDescent="0.3">
      <c r="A106" s="47"/>
      <c r="B106" s="89"/>
      <c r="C106" s="90"/>
      <c r="D106" s="140"/>
      <c r="E106" s="96"/>
      <c r="F106" s="119"/>
      <c r="G106" s="90"/>
      <c r="H106" s="90"/>
      <c r="I106" s="96"/>
      <c r="J106" s="89"/>
      <c r="K106" s="89"/>
      <c r="L106" s="90"/>
      <c r="M106" s="96"/>
      <c r="N106" s="96"/>
      <c r="O106" s="89"/>
      <c r="P106" s="90"/>
      <c r="Q106" s="129"/>
      <c r="R106" s="89"/>
      <c r="S106" s="121"/>
      <c r="T106" s="121"/>
      <c r="U106" s="84"/>
      <c r="V106" s="85"/>
      <c r="W106" s="93"/>
      <c r="X106" s="94"/>
      <c r="Y106" s="90"/>
      <c r="Z106" s="84"/>
      <c r="AA106" s="84"/>
      <c r="AB106" s="90"/>
      <c r="AC106" s="90"/>
      <c r="AD106" s="90"/>
      <c r="AE106" s="90"/>
      <c r="AF106" s="90"/>
      <c r="AG106" s="90"/>
      <c r="AH106" s="162"/>
      <c r="AI106" s="162"/>
      <c r="AJ106" s="162"/>
      <c r="AK106" s="162"/>
      <c r="AL106" s="162"/>
      <c r="AM106" s="162"/>
      <c r="AN106" s="90"/>
    </row>
    <row r="107" spans="1:40" x14ac:dyDescent="0.3">
      <c r="A107" s="47"/>
      <c r="B107" s="89"/>
      <c r="C107" s="90"/>
      <c r="D107" s="140"/>
      <c r="E107" s="96"/>
      <c r="F107" s="119"/>
      <c r="G107" s="90"/>
      <c r="H107" s="90"/>
      <c r="I107" s="96"/>
      <c r="J107" s="89"/>
      <c r="K107" s="89"/>
      <c r="L107" s="90"/>
      <c r="M107" s="96"/>
      <c r="N107" s="96"/>
      <c r="O107" s="89"/>
      <c r="P107" s="90"/>
      <c r="Q107" s="107"/>
      <c r="R107" s="89"/>
      <c r="S107" s="121"/>
      <c r="T107" s="121"/>
      <c r="U107" s="84"/>
      <c r="V107" s="85"/>
      <c r="W107" s="93"/>
      <c r="X107" s="94"/>
      <c r="Y107" s="90"/>
      <c r="Z107" s="84"/>
      <c r="AA107" s="84"/>
      <c r="AB107" s="90"/>
      <c r="AC107" s="90"/>
      <c r="AD107" s="90"/>
      <c r="AE107" s="90"/>
      <c r="AF107" s="90"/>
      <c r="AG107" s="90"/>
      <c r="AH107" s="162"/>
      <c r="AI107" s="162"/>
      <c r="AJ107" s="162"/>
      <c r="AK107" s="162"/>
      <c r="AL107" s="162"/>
      <c r="AM107" s="162"/>
      <c r="AN107" s="90"/>
    </row>
    <row r="108" spans="1:40" ht="15.6" x14ac:dyDescent="0.3">
      <c r="A108" s="47"/>
      <c r="B108" s="89"/>
      <c r="C108" s="90"/>
      <c r="D108" s="90"/>
      <c r="E108" s="96"/>
      <c r="F108" s="119"/>
      <c r="G108" s="90"/>
      <c r="H108" s="90"/>
      <c r="I108" s="96"/>
      <c r="J108" s="90"/>
      <c r="K108" s="117"/>
      <c r="L108" s="90"/>
      <c r="M108" s="96"/>
      <c r="N108" s="96"/>
      <c r="O108" s="89"/>
      <c r="P108" s="90"/>
      <c r="Q108" s="142"/>
      <c r="R108" s="89"/>
      <c r="S108" s="121"/>
      <c r="T108" s="121"/>
      <c r="U108" s="84"/>
      <c r="V108" s="85"/>
      <c r="W108" s="93"/>
      <c r="X108" s="94"/>
      <c r="Y108" s="90"/>
      <c r="Z108" s="84"/>
      <c r="AA108" s="84"/>
      <c r="AB108" s="90"/>
      <c r="AC108" s="90"/>
      <c r="AD108" s="90"/>
      <c r="AE108" s="90"/>
      <c r="AF108" s="90"/>
      <c r="AG108" s="90"/>
      <c r="AH108" s="162"/>
      <c r="AI108" s="162"/>
      <c r="AJ108" s="162"/>
      <c r="AK108" s="162"/>
      <c r="AL108" s="162"/>
      <c r="AM108" s="162"/>
      <c r="AN108" s="90"/>
    </row>
    <row r="109" spans="1:40" ht="15.6" x14ac:dyDescent="0.3">
      <c r="A109" s="47"/>
      <c r="B109" s="89"/>
      <c r="C109" s="90"/>
      <c r="D109" s="90"/>
      <c r="E109" s="96"/>
      <c r="F109" s="119"/>
      <c r="G109" s="90"/>
      <c r="H109" s="90"/>
      <c r="I109" s="96"/>
      <c r="J109" s="90"/>
      <c r="K109" s="117"/>
      <c r="L109" s="90"/>
      <c r="M109" s="96"/>
      <c r="N109" s="96"/>
      <c r="O109" s="89"/>
      <c r="P109" s="90"/>
      <c r="Q109" s="107"/>
      <c r="R109" s="89"/>
      <c r="S109" s="121"/>
      <c r="T109" s="121"/>
      <c r="U109" s="84"/>
      <c r="V109" s="85"/>
      <c r="W109" s="93"/>
      <c r="X109" s="94"/>
      <c r="Y109" s="90"/>
      <c r="Z109" s="84"/>
      <c r="AA109" s="84"/>
      <c r="AB109" s="90"/>
      <c r="AC109" s="90"/>
      <c r="AD109" s="90"/>
      <c r="AE109" s="90"/>
      <c r="AF109" s="90"/>
      <c r="AG109" s="90"/>
      <c r="AH109" s="162"/>
      <c r="AI109" s="162"/>
      <c r="AJ109" s="162"/>
      <c r="AK109" s="162"/>
      <c r="AL109" s="162"/>
      <c r="AM109" s="162"/>
      <c r="AN109" s="90"/>
    </row>
    <row r="110" spans="1:40" x14ac:dyDescent="0.3">
      <c r="A110" s="47"/>
      <c r="B110" s="89"/>
      <c r="C110" s="90"/>
      <c r="D110" s="140"/>
      <c r="E110" s="96"/>
      <c r="F110" s="119"/>
      <c r="G110" s="90"/>
      <c r="H110" s="90"/>
      <c r="I110" s="96"/>
      <c r="J110" s="89"/>
      <c r="K110" s="89"/>
      <c r="L110" s="90"/>
      <c r="M110" s="96"/>
      <c r="N110" s="96"/>
      <c r="O110" s="89"/>
      <c r="P110" s="90"/>
      <c r="Q110" s="107"/>
      <c r="R110" s="132"/>
      <c r="S110" s="107"/>
      <c r="T110" s="132"/>
      <c r="U110" s="84"/>
      <c r="V110" s="85"/>
      <c r="W110" s="93"/>
      <c r="X110" s="94"/>
      <c r="Y110" s="90"/>
      <c r="Z110" s="84"/>
      <c r="AA110" s="84"/>
      <c r="AB110" s="90"/>
      <c r="AC110" s="90"/>
      <c r="AD110" s="90"/>
      <c r="AE110" s="90"/>
      <c r="AF110" s="90"/>
      <c r="AG110" s="90"/>
      <c r="AH110" s="162"/>
      <c r="AI110" s="162"/>
      <c r="AJ110" s="162"/>
      <c r="AK110" s="162"/>
      <c r="AL110" s="162"/>
      <c r="AM110" s="162"/>
      <c r="AN110" s="90"/>
    </row>
    <row r="111" spans="1:40" ht="15.6" x14ac:dyDescent="0.3">
      <c r="A111" s="47"/>
      <c r="B111" s="89"/>
      <c r="C111" s="90"/>
      <c r="D111" s="90"/>
      <c r="E111" s="96"/>
      <c r="F111" s="119"/>
      <c r="G111" s="90"/>
      <c r="H111" s="90"/>
      <c r="I111" s="96"/>
      <c r="J111" s="90"/>
      <c r="K111" s="117"/>
      <c r="L111" s="90"/>
      <c r="M111" s="96"/>
      <c r="N111" s="96"/>
      <c r="O111" s="89"/>
      <c r="P111" s="90"/>
      <c r="Q111" s="107"/>
      <c r="R111" s="89"/>
      <c r="S111" s="121"/>
      <c r="T111" s="121"/>
      <c r="U111" s="84"/>
      <c r="V111" s="85"/>
      <c r="W111" s="93"/>
      <c r="X111" s="94"/>
      <c r="Y111" s="90"/>
      <c r="Z111" s="84"/>
      <c r="AA111" s="84"/>
      <c r="AB111" s="90"/>
      <c r="AC111" s="90"/>
      <c r="AD111" s="90"/>
      <c r="AE111" s="90"/>
      <c r="AF111" s="90"/>
      <c r="AG111" s="90"/>
      <c r="AH111" s="162"/>
      <c r="AI111" s="162"/>
      <c r="AJ111" s="162"/>
      <c r="AK111" s="162"/>
      <c r="AL111" s="162"/>
      <c r="AM111" s="162"/>
      <c r="AN111" s="90"/>
    </row>
    <row r="112" spans="1:40" x14ac:dyDescent="0.3">
      <c r="A112" s="47"/>
      <c r="B112" s="89"/>
      <c r="C112" s="90"/>
      <c r="D112" s="90"/>
      <c r="E112" s="96"/>
      <c r="F112" s="119"/>
      <c r="G112" s="90"/>
      <c r="H112" s="90"/>
      <c r="I112" s="96"/>
      <c r="J112" s="145"/>
      <c r="K112" s="89"/>
      <c r="L112" s="90"/>
      <c r="M112" s="96"/>
      <c r="N112" s="96"/>
      <c r="O112" s="89"/>
      <c r="P112" s="90"/>
      <c r="Q112" s="107"/>
      <c r="R112" s="132"/>
      <c r="S112" s="107"/>
      <c r="T112" s="132"/>
      <c r="U112" s="84"/>
      <c r="V112" s="85"/>
      <c r="W112" s="93"/>
      <c r="X112" s="94"/>
      <c r="Y112" s="90"/>
      <c r="Z112" s="84"/>
      <c r="AA112" s="84"/>
      <c r="AB112" s="90"/>
      <c r="AC112" s="90"/>
      <c r="AD112" s="90"/>
      <c r="AE112" s="90"/>
      <c r="AF112" s="90"/>
      <c r="AG112" s="90"/>
      <c r="AH112" s="162"/>
      <c r="AI112" s="162"/>
      <c r="AJ112" s="162"/>
      <c r="AK112" s="162"/>
      <c r="AL112" s="162"/>
      <c r="AM112" s="162"/>
      <c r="AN112" s="90"/>
    </row>
    <row r="113" spans="1:40" x14ac:dyDescent="0.3">
      <c r="A113" s="47"/>
      <c r="B113" s="89"/>
      <c r="C113" s="90"/>
      <c r="D113" s="90"/>
      <c r="E113" s="96"/>
      <c r="F113" s="119"/>
      <c r="G113" s="90"/>
      <c r="H113" s="90"/>
      <c r="I113" s="96"/>
      <c r="J113" s="90"/>
      <c r="K113" s="89"/>
      <c r="L113" s="90"/>
      <c r="M113" s="96"/>
      <c r="N113" s="96"/>
      <c r="O113" s="89"/>
      <c r="P113" s="90"/>
      <c r="Q113" s="107"/>
      <c r="R113" s="89"/>
      <c r="S113" s="121"/>
      <c r="T113" s="121"/>
      <c r="U113" s="84"/>
      <c r="V113" s="85"/>
      <c r="W113" s="93"/>
      <c r="X113" s="94"/>
      <c r="Y113" s="90"/>
      <c r="Z113" s="84"/>
      <c r="AA113" s="84"/>
      <c r="AB113" s="90"/>
      <c r="AC113" s="90"/>
      <c r="AD113" s="90"/>
      <c r="AE113" s="90"/>
      <c r="AF113" s="90"/>
      <c r="AG113" s="90"/>
      <c r="AH113" s="162"/>
      <c r="AI113" s="162"/>
      <c r="AJ113" s="162"/>
      <c r="AK113" s="162"/>
      <c r="AL113" s="162"/>
      <c r="AM113" s="162"/>
      <c r="AN113" s="90"/>
    </row>
    <row r="114" spans="1:40" ht="15.6" x14ac:dyDescent="0.3">
      <c r="A114" s="47"/>
      <c r="B114" s="89"/>
      <c r="C114" s="90"/>
      <c r="D114" s="90"/>
      <c r="E114" s="96"/>
      <c r="F114" s="119"/>
      <c r="G114" s="90"/>
      <c r="H114" s="90"/>
      <c r="I114" s="96"/>
      <c r="J114" s="90"/>
      <c r="K114" s="117"/>
      <c r="L114" s="90"/>
      <c r="M114" s="96"/>
      <c r="N114" s="96"/>
      <c r="O114" s="89"/>
      <c r="P114" s="90"/>
      <c r="Q114" s="107"/>
      <c r="R114" s="89"/>
      <c r="S114" s="121"/>
      <c r="T114" s="121"/>
      <c r="U114" s="84"/>
      <c r="V114" s="85"/>
      <c r="W114" s="93"/>
      <c r="X114" s="94"/>
      <c r="Y114" s="90"/>
      <c r="Z114" s="84"/>
      <c r="AA114" s="84"/>
      <c r="AB114" s="90"/>
      <c r="AC114" s="90"/>
      <c r="AD114" s="90"/>
      <c r="AE114" s="90"/>
      <c r="AF114" s="90"/>
      <c r="AG114" s="90"/>
      <c r="AH114" s="162"/>
      <c r="AI114" s="162"/>
      <c r="AJ114" s="162"/>
      <c r="AK114" s="162"/>
      <c r="AL114" s="162"/>
      <c r="AM114" s="162"/>
      <c r="AN114" s="90"/>
    </row>
    <row r="115" spans="1:40" x14ac:dyDescent="0.3">
      <c r="A115" s="47"/>
      <c r="B115" s="89"/>
      <c r="C115" s="90"/>
      <c r="D115" s="90"/>
      <c r="E115" s="96"/>
      <c r="F115" s="119"/>
      <c r="G115" s="90"/>
      <c r="H115" s="90"/>
      <c r="I115" s="96"/>
      <c r="J115" s="90"/>
      <c r="K115" s="94"/>
      <c r="L115" s="90"/>
      <c r="M115" s="96"/>
      <c r="N115" s="96"/>
      <c r="O115" s="89"/>
      <c r="P115" s="90"/>
      <c r="Q115" s="107"/>
      <c r="R115" s="89"/>
      <c r="S115" s="121"/>
      <c r="T115" s="121"/>
      <c r="U115" s="84"/>
      <c r="V115" s="85"/>
      <c r="W115" s="93"/>
      <c r="X115" s="94"/>
      <c r="Y115" s="90"/>
      <c r="Z115" s="84"/>
      <c r="AA115" s="84"/>
      <c r="AB115" s="90"/>
      <c r="AC115" s="90"/>
      <c r="AD115" s="90"/>
      <c r="AE115" s="90"/>
      <c r="AF115" s="90"/>
      <c r="AG115" s="90"/>
      <c r="AH115" s="162"/>
      <c r="AI115" s="162"/>
      <c r="AJ115" s="162"/>
      <c r="AK115" s="162"/>
      <c r="AL115" s="162"/>
      <c r="AM115" s="162"/>
      <c r="AN115" s="90"/>
    </row>
    <row r="116" spans="1:40" x14ac:dyDescent="0.3">
      <c r="A116" s="47"/>
      <c r="B116" s="89"/>
      <c r="C116" s="90"/>
      <c r="D116" s="90"/>
      <c r="E116" s="96"/>
      <c r="F116" s="119"/>
      <c r="G116" s="90"/>
      <c r="H116" s="90"/>
      <c r="I116" s="96"/>
      <c r="J116" s="90"/>
      <c r="K116" s="94"/>
      <c r="L116" s="90"/>
      <c r="M116" s="96"/>
      <c r="N116" s="96"/>
      <c r="O116" s="89"/>
      <c r="P116" s="90"/>
      <c r="Q116" s="107"/>
      <c r="R116" s="89"/>
      <c r="S116" s="121"/>
      <c r="T116" s="121"/>
      <c r="U116" s="84"/>
      <c r="V116" s="85"/>
      <c r="W116" s="93"/>
      <c r="X116" s="94"/>
      <c r="Y116" s="90"/>
      <c r="Z116" s="84"/>
      <c r="AA116" s="84"/>
      <c r="AB116" s="90"/>
      <c r="AC116" s="90"/>
      <c r="AD116" s="90"/>
      <c r="AE116" s="90"/>
      <c r="AF116" s="90"/>
      <c r="AG116" s="90"/>
      <c r="AH116" s="162"/>
      <c r="AI116" s="162"/>
      <c r="AJ116" s="162"/>
      <c r="AK116" s="162"/>
      <c r="AL116" s="162"/>
      <c r="AM116" s="162"/>
      <c r="AN116" s="90"/>
    </row>
    <row r="117" spans="1:40" ht="15.6" x14ac:dyDescent="0.3">
      <c r="A117" s="47"/>
      <c r="B117" s="89"/>
      <c r="C117" s="90"/>
      <c r="D117" s="90"/>
      <c r="E117" s="96"/>
      <c r="F117" s="119"/>
      <c r="G117" s="90"/>
      <c r="H117" s="90"/>
      <c r="I117" s="96"/>
      <c r="J117" s="90"/>
      <c r="K117" s="117"/>
      <c r="L117" s="90"/>
      <c r="M117" s="96"/>
      <c r="N117" s="96"/>
      <c r="O117" s="89"/>
      <c r="P117" s="90"/>
      <c r="Q117" s="107"/>
      <c r="R117" s="89"/>
      <c r="S117" s="121"/>
      <c r="T117" s="121"/>
      <c r="U117" s="84"/>
      <c r="V117" s="85"/>
      <c r="W117" s="93"/>
      <c r="X117" s="94"/>
      <c r="Y117" s="90"/>
      <c r="Z117" s="84"/>
      <c r="AA117" s="84"/>
      <c r="AB117" s="90"/>
      <c r="AC117" s="90"/>
      <c r="AD117" s="90"/>
      <c r="AE117" s="90"/>
      <c r="AF117" s="90"/>
      <c r="AG117" s="90"/>
      <c r="AH117" s="162"/>
      <c r="AI117" s="162"/>
      <c r="AJ117" s="162"/>
      <c r="AK117" s="162"/>
      <c r="AL117" s="162"/>
      <c r="AM117" s="162"/>
      <c r="AN117" s="90"/>
    </row>
    <row r="118" spans="1:40" ht="15.6" x14ac:dyDescent="0.3">
      <c r="A118" s="47"/>
      <c r="B118" s="89"/>
      <c r="C118" s="90"/>
      <c r="D118" s="90"/>
      <c r="E118" s="96"/>
      <c r="F118" s="119"/>
      <c r="G118" s="90"/>
      <c r="H118" s="90"/>
      <c r="I118" s="96"/>
      <c r="J118" s="90"/>
      <c r="K118" s="117"/>
      <c r="L118" s="90"/>
      <c r="M118" s="96"/>
      <c r="N118" s="96"/>
      <c r="O118" s="89"/>
      <c r="P118" s="90"/>
      <c r="Q118" s="107"/>
      <c r="R118" s="89"/>
      <c r="S118" s="121"/>
      <c r="T118" s="121"/>
      <c r="U118" s="84"/>
      <c r="V118" s="85"/>
      <c r="W118" s="93"/>
      <c r="X118" s="94"/>
      <c r="Y118" s="90"/>
      <c r="Z118" s="84"/>
      <c r="AA118" s="84"/>
      <c r="AB118" s="90"/>
      <c r="AC118" s="90"/>
      <c r="AD118" s="90"/>
      <c r="AE118" s="90"/>
      <c r="AF118" s="90"/>
      <c r="AG118" s="90"/>
      <c r="AH118" s="162"/>
      <c r="AI118" s="162"/>
      <c r="AJ118" s="162"/>
      <c r="AK118" s="162"/>
      <c r="AL118" s="162"/>
      <c r="AM118" s="162"/>
      <c r="AN118" s="90"/>
    </row>
    <row r="119" spans="1:40" x14ac:dyDescent="0.3">
      <c r="A119" s="47"/>
      <c r="B119" s="123"/>
      <c r="C119" s="119"/>
      <c r="D119" s="141"/>
      <c r="E119" s="96"/>
      <c r="F119" s="119"/>
      <c r="G119" s="119"/>
      <c r="H119" s="119"/>
      <c r="I119" s="119"/>
      <c r="J119" s="119"/>
      <c r="K119" s="119"/>
      <c r="L119" s="119"/>
      <c r="M119" s="119"/>
      <c r="N119" s="119"/>
      <c r="O119" s="89"/>
      <c r="P119" s="90"/>
      <c r="Q119" s="115"/>
      <c r="R119" s="123"/>
      <c r="S119" s="128"/>
      <c r="T119" s="128"/>
      <c r="U119" s="84"/>
      <c r="V119" s="85"/>
      <c r="W119" s="93"/>
      <c r="X119" s="94"/>
      <c r="Y119" s="90"/>
      <c r="Z119" s="84"/>
      <c r="AA119" s="84"/>
      <c r="AB119" s="90"/>
      <c r="AC119" s="90"/>
      <c r="AD119" s="90"/>
      <c r="AE119" s="90"/>
      <c r="AF119" s="90"/>
      <c r="AG119" s="90"/>
      <c r="AH119" s="162"/>
      <c r="AI119" s="162"/>
      <c r="AJ119" s="162"/>
      <c r="AK119" s="162"/>
      <c r="AL119" s="162"/>
      <c r="AM119" s="162"/>
      <c r="AN119" s="90"/>
    </row>
    <row r="120" spans="1:40" x14ac:dyDescent="0.3">
      <c r="A120" s="47"/>
      <c r="B120" s="123"/>
      <c r="C120" s="119"/>
      <c r="D120" s="119"/>
      <c r="E120" s="96"/>
      <c r="F120" s="119"/>
      <c r="G120" s="119"/>
      <c r="H120" s="119"/>
      <c r="I120" s="119"/>
      <c r="J120" s="119"/>
      <c r="K120" s="136"/>
      <c r="L120" s="119"/>
      <c r="M120" s="137"/>
      <c r="N120" s="119"/>
      <c r="O120" s="89"/>
      <c r="P120" s="90"/>
      <c r="Q120" s="118"/>
      <c r="R120" s="95"/>
      <c r="S120" s="95"/>
      <c r="T120" s="108"/>
      <c r="U120" s="84"/>
      <c r="V120" s="85"/>
      <c r="W120" s="93"/>
      <c r="X120" s="94"/>
      <c r="Y120" s="90"/>
      <c r="Z120" s="84"/>
      <c r="AA120" s="84"/>
      <c r="AB120" s="94"/>
      <c r="AC120" s="90"/>
      <c r="AD120" s="90"/>
      <c r="AE120" s="94"/>
      <c r="AF120" s="90"/>
      <c r="AG120" s="94"/>
      <c r="AH120" s="162"/>
      <c r="AI120" s="162"/>
      <c r="AJ120" s="162"/>
      <c r="AK120" s="162"/>
      <c r="AL120" s="162"/>
      <c r="AM120" s="162"/>
      <c r="AN120" s="94"/>
    </row>
    <row r="121" spans="1:40" x14ac:dyDescent="0.3">
      <c r="A121" s="109"/>
      <c r="B121" s="89"/>
      <c r="C121" s="94"/>
      <c r="D121" s="94"/>
      <c r="E121" s="94"/>
      <c r="F121" s="94"/>
      <c r="G121" s="94"/>
      <c r="H121" s="94"/>
      <c r="I121" s="94"/>
      <c r="J121" s="94"/>
      <c r="K121" s="111"/>
      <c r="L121" s="145"/>
      <c r="M121" s="97"/>
      <c r="N121" s="94"/>
      <c r="O121" s="89"/>
      <c r="P121" s="90"/>
      <c r="Q121" s="106"/>
      <c r="R121" s="106"/>
      <c r="S121" s="110"/>
      <c r="T121" s="110"/>
      <c r="U121" s="84"/>
      <c r="V121" s="85"/>
      <c r="W121" s="93"/>
      <c r="X121" s="94"/>
      <c r="Y121" s="90"/>
      <c r="Z121" s="84"/>
      <c r="AA121" s="84"/>
      <c r="AB121" s="94"/>
      <c r="AC121" s="90"/>
      <c r="AD121" s="90"/>
      <c r="AE121" s="94"/>
      <c r="AF121" s="90"/>
      <c r="AG121" s="94"/>
      <c r="AH121" s="162"/>
      <c r="AI121" s="162"/>
      <c r="AJ121" s="162"/>
      <c r="AK121" s="162"/>
      <c r="AL121" s="162"/>
      <c r="AM121" s="162"/>
      <c r="AN121" s="94"/>
    </row>
    <row r="122" spans="1:40" x14ac:dyDescent="0.3">
      <c r="A122" s="47"/>
      <c r="B122" s="89"/>
      <c r="C122" s="94"/>
      <c r="D122" s="94"/>
      <c r="E122" s="94"/>
      <c r="F122" s="94"/>
      <c r="G122" s="94"/>
      <c r="H122" s="94"/>
      <c r="I122" s="94"/>
      <c r="J122" s="94"/>
      <c r="K122" s="111"/>
      <c r="L122" s="90"/>
      <c r="M122" s="97"/>
      <c r="N122" s="94"/>
      <c r="O122" s="89"/>
      <c r="P122" s="90"/>
      <c r="Q122" s="107"/>
      <c r="R122" s="107"/>
      <c r="S122" s="110"/>
      <c r="T122" s="110"/>
      <c r="U122" s="84"/>
      <c r="V122" s="85"/>
      <c r="W122" s="93"/>
      <c r="X122" s="94"/>
      <c r="Y122" s="90"/>
      <c r="Z122" s="84"/>
      <c r="AA122" s="84"/>
      <c r="AB122" s="94"/>
      <c r="AC122" s="90"/>
      <c r="AD122" s="90"/>
      <c r="AE122" s="94"/>
      <c r="AF122" s="90"/>
      <c r="AG122" s="94"/>
      <c r="AH122" s="162"/>
      <c r="AI122" s="162"/>
      <c r="AJ122" s="162"/>
      <c r="AK122" s="162"/>
      <c r="AL122" s="162"/>
      <c r="AM122" s="162"/>
      <c r="AN122" s="94"/>
    </row>
    <row r="123" spans="1:40" x14ac:dyDescent="0.3">
      <c r="A123" s="47"/>
      <c r="B123" s="89"/>
      <c r="C123" s="94"/>
      <c r="D123" s="94"/>
      <c r="E123" s="94"/>
      <c r="F123" s="94"/>
      <c r="G123" s="94"/>
      <c r="H123" s="94"/>
      <c r="I123" s="94"/>
      <c r="J123" s="94"/>
      <c r="K123" s="94"/>
      <c r="L123" s="90"/>
      <c r="M123" s="97"/>
      <c r="N123" s="94"/>
      <c r="O123" s="89"/>
      <c r="P123" s="90"/>
      <c r="Q123" s="107"/>
      <c r="R123" s="107"/>
      <c r="S123" s="110"/>
      <c r="T123" s="110"/>
      <c r="U123" s="84"/>
      <c r="V123" s="85"/>
      <c r="W123" s="93"/>
      <c r="X123" s="94"/>
      <c r="Y123" s="90"/>
      <c r="Z123" s="84"/>
      <c r="AA123" s="84"/>
      <c r="AB123" s="94"/>
      <c r="AC123" s="90"/>
      <c r="AD123" s="90"/>
      <c r="AE123" s="94"/>
      <c r="AF123" s="90"/>
      <c r="AG123" s="94"/>
      <c r="AH123" s="162"/>
      <c r="AI123" s="162"/>
      <c r="AJ123" s="162"/>
      <c r="AK123" s="162"/>
      <c r="AL123" s="162"/>
      <c r="AM123" s="162"/>
      <c r="AN123" s="94"/>
    </row>
    <row r="124" spans="1:40" x14ac:dyDescent="0.3">
      <c r="A124" s="47"/>
      <c r="B124" s="89"/>
      <c r="C124" s="90"/>
      <c r="D124" s="90"/>
      <c r="E124" s="94"/>
      <c r="F124" s="90"/>
      <c r="G124" s="94"/>
      <c r="H124" s="90"/>
      <c r="I124" s="90"/>
      <c r="J124" s="90"/>
      <c r="K124" s="94"/>
      <c r="L124" s="158"/>
      <c r="M124" s="90"/>
      <c r="N124" s="90"/>
      <c r="O124" s="89"/>
      <c r="P124" s="90"/>
      <c r="Q124" s="107"/>
      <c r="R124" s="93"/>
      <c r="S124" s="110"/>
      <c r="T124" s="110"/>
      <c r="U124" s="84"/>
      <c r="V124" s="85"/>
      <c r="W124" s="93"/>
      <c r="X124" s="94"/>
      <c r="Y124" s="90"/>
      <c r="Z124" s="84"/>
      <c r="AA124" s="84"/>
      <c r="AB124" s="94"/>
      <c r="AC124" s="90"/>
      <c r="AD124" s="90"/>
      <c r="AE124" s="94"/>
      <c r="AF124" s="90"/>
      <c r="AG124" s="94"/>
      <c r="AH124" s="162"/>
      <c r="AI124" s="162"/>
      <c r="AJ124" s="162"/>
      <c r="AK124" s="162"/>
      <c r="AL124" s="162"/>
      <c r="AM124" s="162"/>
      <c r="AN124" s="94"/>
    </row>
    <row r="125" spans="1:40" ht="15.6" x14ac:dyDescent="0.3">
      <c r="A125" s="47"/>
      <c r="B125" s="123"/>
      <c r="C125" s="119"/>
      <c r="D125" s="119"/>
      <c r="E125" s="96"/>
      <c r="F125" s="119"/>
      <c r="G125" s="119"/>
      <c r="H125" s="119"/>
      <c r="I125" s="119"/>
      <c r="J125" s="119"/>
      <c r="K125" s="117"/>
      <c r="L125" s="119"/>
      <c r="M125" s="119"/>
      <c r="N125" s="119"/>
      <c r="O125" s="89"/>
      <c r="P125" s="90"/>
      <c r="Q125" s="107"/>
      <c r="R125" s="132"/>
      <c r="S125" s="107"/>
      <c r="T125" s="132"/>
      <c r="U125" s="84"/>
      <c r="V125" s="85"/>
      <c r="W125" s="93"/>
      <c r="X125" s="94"/>
      <c r="Y125" s="90"/>
      <c r="Z125" s="84"/>
      <c r="AA125" s="84"/>
      <c r="AB125" s="90"/>
      <c r="AC125" s="90"/>
      <c r="AD125" s="90"/>
      <c r="AE125" s="90"/>
      <c r="AF125" s="90"/>
      <c r="AG125" s="90"/>
      <c r="AH125" s="162"/>
      <c r="AI125" s="162"/>
      <c r="AJ125" s="162"/>
      <c r="AK125" s="162"/>
      <c r="AL125" s="162"/>
      <c r="AM125" s="162"/>
      <c r="AN125" s="90"/>
    </row>
    <row r="126" spans="1:40" ht="15.6" x14ac:dyDescent="0.3">
      <c r="A126" s="109"/>
      <c r="B126" s="89"/>
      <c r="C126" s="90"/>
      <c r="D126" s="90"/>
      <c r="E126" s="96"/>
      <c r="F126" s="90"/>
      <c r="G126" s="90"/>
      <c r="H126" s="90"/>
      <c r="I126" s="90"/>
      <c r="J126" s="90"/>
      <c r="K126" s="117"/>
      <c r="L126" s="90"/>
      <c r="M126" s="90"/>
      <c r="N126" s="90"/>
      <c r="O126" s="89"/>
      <c r="P126" s="90"/>
      <c r="Q126" s="107"/>
      <c r="R126" s="132"/>
      <c r="S126" s="107"/>
      <c r="T126" s="132"/>
      <c r="U126" s="84"/>
      <c r="V126" s="85"/>
      <c r="W126" s="93"/>
      <c r="X126" s="94"/>
      <c r="Y126" s="90"/>
      <c r="Z126" s="84"/>
      <c r="AA126" s="84"/>
      <c r="AB126" s="90"/>
      <c r="AC126" s="90"/>
      <c r="AD126" s="90"/>
      <c r="AE126" s="90"/>
      <c r="AF126" s="90"/>
      <c r="AG126" s="90"/>
      <c r="AH126" s="162"/>
      <c r="AI126" s="162"/>
      <c r="AJ126" s="162"/>
      <c r="AK126" s="162"/>
      <c r="AL126" s="162"/>
      <c r="AM126" s="162"/>
      <c r="AN126" s="90"/>
    </row>
    <row r="127" spans="1:40" x14ac:dyDescent="0.3">
      <c r="A127" s="47"/>
      <c r="B127" s="123"/>
      <c r="C127" s="119"/>
      <c r="D127" s="119"/>
      <c r="E127" s="96"/>
      <c r="F127" s="119"/>
      <c r="G127" s="119"/>
      <c r="H127" s="119"/>
      <c r="I127" s="119"/>
      <c r="J127" s="155"/>
      <c r="K127" s="94"/>
      <c r="L127" s="119"/>
      <c r="M127" s="119"/>
      <c r="N127" s="119"/>
      <c r="O127" s="89"/>
      <c r="P127" s="90"/>
      <c r="Q127" s="107"/>
      <c r="R127" s="132"/>
      <c r="S127" s="107"/>
      <c r="T127" s="132"/>
      <c r="U127" s="84"/>
      <c r="V127" s="85"/>
      <c r="W127" s="93"/>
      <c r="X127" s="94"/>
      <c r="Y127" s="90"/>
      <c r="Z127" s="84"/>
      <c r="AA127" s="84"/>
      <c r="AB127" s="90"/>
      <c r="AC127" s="90"/>
      <c r="AD127" s="90"/>
      <c r="AE127" s="90"/>
      <c r="AF127" s="90"/>
      <c r="AG127" s="90"/>
      <c r="AH127" s="162"/>
      <c r="AI127" s="162"/>
      <c r="AJ127" s="162"/>
      <c r="AK127" s="162"/>
      <c r="AL127" s="162"/>
      <c r="AM127" s="162"/>
      <c r="AN127" s="90"/>
    </row>
    <row r="128" spans="1:40" x14ac:dyDescent="0.3">
      <c r="A128" s="47"/>
      <c r="B128" s="123"/>
      <c r="C128" s="119"/>
      <c r="D128" s="119"/>
      <c r="E128" s="96"/>
      <c r="F128" s="119"/>
      <c r="G128" s="119"/>
      <c r="H128" s="119"/>
      <c r="I128" s="119"/>
      <c r="J128" s="155"/>
      <c r="K128" s="96"/>
      <c r="L128" s="119"/>
      <c r="M128" s="119"/>
      <c r="N128" s="119"/>
      <c r="O128" s="89"/>
      <c r="P128" s="90"/>
      <c r="Q128" s="125"/>
      <c r="R128" s="134"/>
      <c r="S128" s="107"/>
      <c r="T128" s="132"/>
      <c r="U128" s="84"/>
      <c r="V128" s="85"/>
      <c r="W128" s="93"/>
      <c r="X128" s="94"/>
      <c r="Y128" s="90"/>
      <c r="Z128" s="84"/>
      <c r="AA128" s="84"/>
      <c r="AB128" s="90"/>
      <c r="AC128" s="90"/>
      <c r="AD128" s="90"/>
      <c r="AE128" s="90"/>
      <c r="AF128" s="90"/>
      <c r="AG128" s="90"/>
      <c r="AH128" s="162"/>
      <c r="AI128" s="162"/>
      <c r="AJ128" s="162"/>
      <c r="AK128" s="162"/>
      <c r="AL128" s="162"/>
      <c r="AM128" s="162"/>
      <c r="AN128" s="90"/>
    </row>
    <row r="129" spans="1:40" x14ac:dyDescent="0.3">
      <c r="A129" s="47"/>
      <c r="B129" s="123"/>
      <c r="C129" s="119"/>
      <c r="D129" s="119"/>
      <c r="E129" s="96"/>
      <c r="F129" s="119"/>
      <c r="G129" s="119"/>
      <c r="H129" s="119"/>
      <c r="I129" s="119"/>
      <c r="J129" s="119"/>
      <c r="K129" s="119"/>
      <c r="L129" s="119"/>
      <c r="M129" s="119"/>
      <c r="N129" s="119"/>
      <c r="O129" s="89"/>
      <c r="P129" s="90"/>
      <c r="Q129" s="130"/>
      <c r="R129" s="157"/>
      <c r="S129" s="107"/>
      <c r="T129" s="132"/>
      <c r="U129" s="84"/>
      <c r="V129" s="85"/>
      <c r="W129" s="93"/>
      <c r="X129" s="94"/>
      <c r="Y129" s="90"/>
      <c r="Z129" s="84"/>
      <c r="AA129" s="84"/>
      <c r="AB129" s="90"/>
      <c r="AC129" s="90"/>
      <c r="AD129" s="90"/>
      <c r="AE129" s="90"/>
      <c r="AF129" s="90"/>
      <c r="AG129" s="90"/>
      <c r="AH129" s="162"/>
      <c r="AI129" s="162"/>
      <c r="AJ129" s="162"/>
      <c r="AK129" s="162"/>
      <c r="AL129" s="162"/>
      <c r="AM129" s="162"/>
      <c r="AN129" s="90"/>
    </row>
  </sheetData>
  <sheetProtection formatCells="0" formatColumns="0" formatRows="0" insertColumns="0" insertRows="0" insertHyperlinks="0" deleteRows="0" sort="0" autoFilter="0" pivotTables="0"/>
  <mergeCells count="6">
    <mergeCell ref="B2:D5"/>
    <mergeCell ref="E2:K5"/>
    <mergeCell ref="L2:M2"/>
    <mergeCell ref="L3:M3"/>
    <mergeCell ref="L4:M4"/>
    <mergeCell ref="L5:M5"/>
  </mergeCells>
  <phoneticPr fontId="9" type="noConversion"/>
  <conditionalFormatting sqref="U9:V129 Z9:AA129">
    <cfRule type="containsText" dxfId="31" priority="110" operator="containsText" text="ERROR EN FECHAS">
      <formula>NOT(ISERROR(SEARCH("ERROR EN FECHAS",U9)))</formula>
    </cfRule>
  </conditionalFormatting>
  <conditionalFormatting sqref="X9:X129">
    <cfRule type="cellIs" dxfId="30" priority="91" operator="equal">
      <formula>" "</formula>
    </cfRule>
    <cfRule type="cellIs" dxfId="29" priority="112" operator="between">
      <formula>0.1</formula>
      <formula>5</formula>
    </cfRule>
    <cfRule type="cellIs" dxfId="28" priority="113" operator="lessThan">
      <formula>0</formula>
    </cfRule>
    <cfRule type="cellIs" dxfId="27" priority="114" operator="greaterThanOrEqual">
      <formula>6</formula>
    </cfRule>
    <cfRule type="containsText" dxfId="26" priority="201" operator="containsText" text="&quot;&quot;">
      <formula>NOT(ISERROR(SEARCH("""""",X9)))</formula>
    </cfRule>
  </conditionalFormatting>
  <conditionalFormatting sqref="X24:X27">
    <cfRule type="containsText" dxfId="25" priority="84" operator="containsText" text="ESPERA DE INGRESO">
      <formula>NOT(ISERROR(SEARCH("ESPERA DE INGRESO",X24)))</formula>
    </cfRule>
    <cfRule type="containsText" dxfId="24" priority="86" operator="containsText" text="EN PROCESO">
      <formula>NOT(ISERROR(SEARCH("EN PROCESO",X24)))</formula>
    </cfRule>
    <cfRule type="containsText" dxfId="23" priority="87" operator="containsText" text="CERRADA">
      <formula>NOT(ISERROR(SEARCH("CERRADA",X24)))</formula>
    </cfRule>
  </conditionalFormatting>
  <conditionalFormatting sqref="Y9:Y129">
    <cfRule type="containsText" dxfId="22" priority="3" operator="containsText" text="CANCELADA">
      <formula>NOT(ISERROR(SEARCH("CANCELADA",Y9)))</formula>
    </cfRule>
    <cfRule type="containsText" dxfId="21" priority="90" operator="containsText" text="ESPERA DE INGRESO">
      <formula>NOT(ISERROR(SEARCH("ESPERA DE INGRESO",Y9)))</formula>
    </cfRule>
  </conditionalFormatting>
  <conditionalFormatting sqref="Y38:AA43 Y8:Y129 Z1:AA7">
    <cfRule type="containsText" dxfId="20" priority="120" operator="containsText" text="EN PROCESO">
      <formula>NOT(ISERROR(SEARCH("EN PROCESO",Y1)))</formula>
    </cfRule>
  </conditionalFormatting>
  <conditionalFormatting sqref="Z1:AA7 Y8:Y129 Y38:AA43">
    <cfRule type="containsText" dxfId="19" priority="123" operator="containsText" text="CERRADA">
      <formula>NOT(ISERROR(SEARCH("CERRADA",Y1)))</formula>
    </cfRule>
  </conditionalFormatting>
  <conditionalFormatting sqref="Z9:AL21 AN9:AN21 B9:W129 Z22:AN129">
    <cfRule type="expression" dxfId="18" priority="2">
      <formula>$Y9="EN PROCESO"</formula>
    </cfRule>
  </conditionalFormatting>
  <conditionalFormatting sqref="Z9:AL21 AN9:AN21 B9:X129 Z22:AN129">
    <cfRule type="expression" dxfId="17" priority="4">
      <formula>$Y9="CANCELADA"</formula>
    </cfRule>
  </conditionalFormatting>
  <conditionalFormatting sqref="B9:AN129">
    <cfRule type="expression" dxfId="16" priority="1">
      <formula>$Y9="ELIMINADA"</formula>
    </cfRule>
  </conditionalFormatting>
  <pageMargins left="0.7" right="0.7" top="0.75" bottom="0.75" header="0.3" footer="0.3"/>
  <pageSetup paperSize="9" scale="74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BD90CED6-6783-444B-8CD4-C2C4A1BEEFF2}">
          <x14:formula1>
            <xm:f>'TABLA DESPLEGABLE'!$R$3:$R$6</xm:f>
          </x14:formula1>
          <xm:sqref>Z1:AA7 Y8:Y129</xm:sqref>
        </x14:dataValidation>
        <x14:dataValidation type="list" allowBlank="1" showInputMessage="1" showErrorMessage="1" xr:uid="{004652AB-7A16-4449-AA4D-E3C3E83E91C6}">
          <x14:formula1>
            <xm:f>'TABLA DESPLEGABLE'!$AF$3:$AF$4</xm:f>
          </x14:formula1>
          <xm:sqref>AN120:AN124 AN9:AN34</xm:sqref>
        </x14:dataValidation>
        <x14:dataValidation type="list" allowBlank="1" showInputMessage="1" showErrorMessage="1" xr:uid="{44380720-D7DF-4D4F-A69F-7E84308FA882}">
          <x14:formula1>
            <xm:f>'TABLA DESPLEGABLE'!$X$3:$X$4</xm:f>
          </x14:formula1>
          <xm:sqref>AE120:AE124 AE9:AE34</xm:sqref>
        </x14:dataValidation>
        <x14:dataValidation type="list" allowBlank="1" showInputMessage="1" showErrorMessage="1" xr:uid="{AA675D69-8FA1-473D-BB0B-743156EAD895}">
          <x14:formula1>
            <xm:f>'TABLA DESPLEGABLE'!$Y$3:$Y$12</xm:f>
          </x14:formula1>
          <xm:sqref>AG120:AG124 AG9:AG34</xm:sqref>
        </x14:dataValidation>
        <x14:dataValidation type="list" allowBlank="1" showInputMessage="1" showErrorMessage="1" xr:uid="{ECDA3B99-3DBF-48B8-8D22-0E2A1356AF5A}">
          <x14:formula1>
            <xm:f>'TABLA DESPLEGABLE'!$V$3:$V$6</xm:f>
          </x14:formula1>
          <xm:sqref>AB120:AB124 AB9:AB34</xm:sqref>
        </x14:dataValidation>
        <x14:dataValidation type="list" allowBlank="1" showInputMessage="1" showErrorMessage="1" xr:uid="{FA3B38C5-0B4E-45D9-9497-BEF780F7756E}">
          <x14:formula1>
            <xm:f>'TABLA DESPLEGABLE'!$O$3:$O$115</xm:f>
          </x14:formula1>
          <xm:sqref>L28:L129 L9:L26</xm:sqref>
        </x14:dataValidation>
        <x14:dataValidation type="list" allowBlank="1" showInputMessage="1" showErrorMessage="1" xr:uid="{5FC888BC-9F9B-4E7D-A2CE-B8DA86ABD515}">
          <x14:formula1>
            <xm:f>'TABLA DESPLEGABLE'!$F$3:$F$14</xm:f>
          </x14:formula1>
          <xm:sqref>G9:H129</xm:sqref>
        </x14:dataValidation>
        <x14:dataValidation type="list" allowBlank="1" showInputMessage="1" showErrorMessage="1" xr:uid="{44A5E474-0610-48A0-A09D-A369DFF180D4}">
          <x14:formula1>
            <xm:f>'TABLA DESPLEGABLE'!$B$3:$B$9</xm:f>
          </x14:formula1>
          <xm:sqref>C9:C129</xm:sqref>
        </x14:dataValidation>
        <x14:dataValidation type="list" allowBlank="1" showInputMessage="1" showErrorMessage="1" xr:uid="{C672A839-49AC-4D17-9335-29248D9807EF}">
          <x14:formula1>
            <xm:f>'TABLA DESPLEGABLE'!$C$3:$C$9</xm:f>
          </x14:formula1>
          <xm:sqref>D9:D129</xm:sqref>
        </x14:dataValidation>
        <x14:dataValidation type="list" allowBlank="1" showInputMessage="1" showErrorMessage="1" xr:uid="{B5A25107-D0E6-4DBE-B024-2CFE08EB6899}">
          <x14:formula1>
            <xm:f>'TABLA DESPLEGABLE'!$E$3:$E$14</xm:f>
          </x14:formula1>
          <xm:sqref>F9:F129</xm:sqref>
        </x14:dataValidation>
        <x14:dataValidation type="list" allowBlank="1" showInputMessage="1" showErrorMessage="1" xr:uid="{2CB7CC96-C9D3-4966-B67E-8B47440459D5}">
          <x14:formula1>
            <xm:f>'TABLA DESPLEGABLE'!$S$2:$S$6</xm:f>
          </x14:formula1>
          <xm:sqref>I9:I129</xm:sqref>
        </x14:dataValidation>
        <x14:dataValidation type="list" allowBlank="1" showInputMessage="1" showErrorMessage="1" xr:uid="{33B1451B-3753-4343-B10C-F43A966877DE}">
          <x14:formula1>
            <xm:f>'TABLA DESPLEGABLE'!$T$3:$T$9</xm:f>
          </x14:formula1>
          <xm:sqref>J9:J129</xm:sqref>
        </x14:dataValidation>
        <x14:dataValidation type="list" allowBlank="1" showInputMessage="1" showErrorMessage="1" xr:uid="{5F0EE3C0-EF2E-4E0C-90BE-5A9FDE852A53}">
          <x14:formula1>
            <xm:f>'TABLA DESPLEGABLE'!$N$3:$N$40</xm:f>
          </x14:formula1>
          <xm:sqref>M9:M129</xm:sqref>
        </x14:dataValidation>
        <x14:dataValidation type="list" allowBlank="1" showInputMessage="1" showErrorMessage="1" xr:uid="{93EC956F-D0CC-477F-805D-7034C52F9425}">
          <x14:formula1>
            <xm:f>'TABLA DESPLEGABLE'!$P$3:$P$7</xm:f>
          </x14:formula1>
          <xm:sqref>N9:N129</xm:sqref>
        </x14:dataValidation>
        <x14:dataValidation type="list" allowBlank="1" showInputMessage="1" showErrorMessage="1" xr:uid="{62BA216A-CD19-46D9-8EB1-B1B1B74342C9}">
          <x14:formula1>
            <xm:f>'TABLA DESPLEGABLE'!$D$3:$D$40</xm:f>
          </x14:formula1>
          <xm:sqref>E9:E129</xm:sqref>
        </x14:dataValidation>
        <x14:dataValidation type="list" allowBlank="1" showInputMessage="1" showErrorMessage="1" xr:uid="{BFA1239B-5ECF-4720-89BB-DCAD043B61E2}">
          <x14:formula1>
            <xm:f>'TABLA DESPLEGABLE'!$A$3:$A$5</xm:f>
          </x14:formula1>
          <xm:sqref>B9:B129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1A49-D910-4CC1-A36D-FC7988D09E36}">
  <sheetPr codeName="Hoja6">
    <tabColor rgb="FF002060"/>
  </sheetPr>
  <dimension ref="A1:M37"/>
  <sheetViews>
    <sheetView showGridLines="0" zoomScale="70" zoomScaleNormal="70" workbookViewId="0">
      <selection activeCell="N31" sqref="N31"/>
    </sheetView>
  </sheetViews>
  <sheetFormatPr baseColWidth="10" defaultColWidth="11.44140625" defaultRowHeight="14.4" x14ac:dyDescent="0.3"/>
  <cols>
    <col min="1" max="1" width="19.109375" style="47" bestFit="1" customWidth="1"/>
    <col min="2" max="2" width="22.44140625" style="47" bestFit="1" customWidth="1"/>
    <col min="3" max="8" width="11.33203125" style="47" bestFit="1" customWidth="1"/>
    <col min="9" max="9" width="13.5546875" style="47" bestFit="1" customWidth="1"/>
    <col min="10" max="10" width="11.44140625" style="47" bestFit="1" customWidth="1"/>
    <col min="11" max="11" width="11.5546875" style="47" bestFit="1" customWidth="1"/>
    <col min="12" max="13" width="11.44140625" style="47" bestFit="1" customWidth="1"/>
    <col min="14" max="14" width="21.44140625" bestFit="1" customWidth="1"/>
    <col min="15" max="15" width="22.44140625" bestFit="1" customWidth="1"/>
    <col min="16" max="16" width="23.109375" bestFit="1" customWidth="1"/>
    <col min="17" max="17" width="22.44140625" bestFit="1" customWidth="1"/>
  </cols>
  <sheetData>
    <row r="1" spans="1:13" x14ac:dyDescent="0.3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7.399999999999999" x14ac:dyDescent="0.3">
      <c r="A2" s="62" t="s">
        <v>333</v>
      </c>
      <c r="B2"/>
      <c r="C2"/>
      <c r="D2"/>
      <c r="E2"/>
      <c r="F2"/>
      <c r="G2"/>
      <c r="H2"/>
      <c r="I2"/>
      <c r="J2"/>
      <c r="K2"/>
      <c r="L2"/>
      <c r="M2"/>
    </row>
    <row r="3" spans="1:13" ht="15.6" customHeight="1" x14ac:dyDescent="0.3">
      <c r="A3"/>
      <c r="B3"/>
      <c r="C3" s="52"/>
      <c r="D3" s="52"/>
      <c r="E3" s="52"/>
      <c r="F3" s="52"/>
      <c r="G3" s="52"/>
      <c r="H3" s="52"/>
      <c r="I3" s="52"/>
      <c r="J3" s="54"/>
      <c r="K3" s="54"/>
      <c r="L3" s="54"/>
      <c r="M3" s="54"/>
    </row>
    <row r="4" spans="1:13" x14ac:dyDescent="0.3">
      <c r="A4" s="49" t="s">
        <v>137</v>
      </c>
      <c r="B4" s="47" t="s">
        <v>298</v>
      </c>
      <c r="C4"/>
      <c r="D4"/>
      <c r="E4"/>
      <c r="F4"/>
      <c r="G4"/>
      <c r="H4"/>
      <c r="I4"/>
      <c r="J4"/>
      <c r="K4"/>
      <c r="L4"/>
      <c r="M4"/>
    </row>
    <row r="5" spans="1:13" x14ac:dyDescent="0.3">
      <c r="A5" s="51" t="s">
        <v>136</v>
      </c>
      <c r="B5" s="47" t="s">
        <v>304</v>
      </c>
      <c r="K5"/>
      <c r="L5"/>
      <c r="M5"/>
    </row>
    <row r="6" spans="1:13" x14ac:dyDescent="0.3">
      <c r="K6"/>
      <c r="L6"/>
      <c r="M6"/>
    </row>
    <row r="7" spans="1:13" x14ac:dyDescent="0.3">
      <c r="A7" s="51" t="s">
        <v>293</v>
      </c>
      <c r="B7" s="51" t="s">
        <v>294</v>
      </c>
      <c r="C7"/>
      <c r="D7"/>
      <c r="E7"/>
      <c r="F7"/>
      <c r="G7"/>
      <c r="H7"/>
      <c r="I7"/>
      <c r="J7"/>
      <c r="K7"/>
      <c r="L7"/>
      <c r="M7"/>
    </row>
    <row r="8" spans="1:13" x14ac:dyDescent="0.3">
      <c r="A8" s="51"/>
      <c r="B8" s="51" t="s">
        <v>295</v>
      </c>
      <c r="C8"/>
      <c r="D8"/>
      <c r="E8"/>
      <c r="F8"/>
      <c r="G8"/>
      <c r="H8"/>
      <c r="I8"/>
      <c r="J8"/>
      <c r="K8"/>
      <c r="L8"/>
      <c r="M8"/>
    </row>
    <row r="9" spans="1:13" x14ac:dyDescent="0.3">
      <c r="A9" s="49" t="s">
        <v>296</v>
      </c>
      <c r="B9" s="51"/>
      <c r="C9"/>
      <c r="D9"/>
      <c r="E9"/>
      <c r="F9"/>
      <c r="G9"/>
      <c r="H9"/>
      <c r="I9"/>
      <c r="J9"/>
      <c r="K9"/>
      <c r="L9"/>
      <c r="M9"/>
    </row>
    <row r="10" spans="1:13" x14ac:dyDescent="0.3">
      <c r="A10" s="50" t="s">
        <v>295</v>
      </c>
      <c r="B10" s="179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  <c r="J15"/>
    </row>
    <row r="16" spans="1:13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4 N 5 W P o L 6 h m l A A A A 9 g A A A B I A H A B D b 2 5 m a W c v U G F j a 2 F n Z S 5 4 b W w g o h g A K K A U A A A A A A A A A A A A A A A A A A A A A A A A A A A A h Y 8 x D o I w G I W v Q r r T l p q o I T 9 l c H E Q Y 2 J i X J t S o Q G K o c V y N w e P 5 B X E K O r m + L 7 3 D e / d r z d I h 6 Y O L q q z u j U J i j B F g T K y z b U p E t S 7 U 7 h E K Y e d k J U o V D D K x s a D z R N U O n e O C f H e Y z / D b V c Q R m l E j t l m L 0 v V C P S R 9 X 8 5 1 M Y 6 Y a R C H A 6 v M Z z h i M 0 x Y w t M g U w Q M m 2 + A h v 3 P t s f C K u + d n 2 n u L L h e g t k i k D e H / g D U E s D B B Q A A g A I A F u D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g 3 l Y K I p H u A 4 A A A A R A A A A E w A c A E Z v c m 1 1 b G F z L 1 N l Y 3 R p b 2 4 x L m 0 g o h g A K K A U A A A A A A A A A A A A A A A A A A A A A A A A A A A A K 0 5 N L s n M z 1 M I h t C G 1 g B Q S w E C L Q A U A A I A C A B b g 3 l Y + g v q G a U A A A D 2 A A A A E g A A A A A A A A A A A A A A A A A A A A A A Q 2 9 u Z m l n L 1 B h Y 2 t h Z 2 U u e G 1 s U E s B A i 0 A F A A C A A g A W 4 N 5 W A / K 6 a u k A A A A 6 Q A A A B M A A A A A A A A A A A A A A A A A 8 Q A A A F t D b 2 5 0 Z W 5 0 X 1 R 5 c G V z X S 5 4 b W x Q S w E C L Q A U A A I A C A B b g 3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j C H x 2 g u n U C N 7 6 W 5 K N d 8 o w A A A A A C A A A A A A A D Z g A A w A A A A B A A A A B 0 N u y c J v Q y Z o T 7 f F G 5 3 j e D A A A A A A S A A A C g A A A A E A A A A H W o H T X v n 0 r m i k m y X G G / 3 l J Q A A A A + i 6 g h y C t i O S L v V 7 M o o C 5 6 u P R U a n I w + S s x c C 1 F E j n O j Z R h S R z E o N z E l K S y 8 4 T A p N A u C w 8 p e E O T U I q D z u r + 1 l H 6 i c k J l j n k V x E u k k U s + 5 G b F M U A A A A y 9 C t 1 G y / d a x k / 9 D Q i w j q O O I a S 6 s = < / D a t a M a s h u p > 
</file>

<file path=customXml/itemProps1.xml><?xml version="1.0" encoding="utf-8"?>
<ds:datastoreItem xmlns:ds="http://schemas.openxmlformats.org/officeDocument/2006/customXml" ds:itemID="{173D9486-EF5A-46C1-9881-7BE70CC89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CONTROL TIEMPO</vt:lpstr>
      <vt:lpstr>TABLA DESPLEGABLE</vt:lpstr>
      <vt:lpstr>COBERTURA DE PLAZAS</vt:lpstr>
      <vt:lpstr>ESTATUS-ANALISTA</vt:lpstr>
      <vt:lpstr>CERRADAS VRS EN PROCESO MENSUAL</vt:lpstr>
      <vt:lpstr>SOLICITADAS VRS CUBIERTAS</vt:lpstr>
      <vt:lpstr>VACANTES EN PROCESO ANUAL</vt:lpstr>
      <vt:lpstr>CUADRO GENERAL DE PLAZAS</vt:lpstr>
      <vt:lpstr>VACANTE CERRADAS ANUAL</vt:lpstr>
      <vt:lpstr>CANTIDAD SOLICITADA-PUESTO</vt:lpstr>
      <vt:lpstr>DÍAS COBERTURA-PUESTO</vt:lpstr>
      <vt:lpstr>EDAD-PLAZAS</vt:lpstr>
      <vt:lpstr>MOVIMIENTOS</vt:lpstr>
      <vt:lpstr>Control de plazas cerradas</vt:lpstr>
      <vt:lpstr>Mov. Crecimiento Interno</vt:lpstr>
      <vt:lpstr>'CUADRO GENERAL DE PLAZAS'!Área_de_impresión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Caballero</dc:creator>
  <cp:keywords/>
  <dc:description/>
  <cp:lastModifiedBy>KensPlay_ 72</cp:lastModifiedBy>
  <cp:revision/>
  <dcterms:created xsi:type="dcterms:W3CDTF">2023-05-10T15:38:44Z</dcterms:created>
  <dcterms:modified xsi:type="dcterms:W3CDTF">2025-03-28T22:34:44Z</dcterms:modified>
  <cp:category/>
  <cp:contentStatus/>
</cp:coreProperties>
</file>