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kazu\Desktop\"/>
    </mc:Choice>
  </mc:AlternateContent>
  <xr:revisionPtr revIDLastSave="0" documentId="8_{BB91E8F7-F1E3-4BE1-B74F-F2211B3ACFB3}" xr6:coauthVersionLast="45" xr6:coauthVersionMax="45" xr10:uidLastSave="{00000000-0000-0000-0000-000000000000}"/>
  <bookViews>
    <workbookView xWindow="-110" yWindow="-110" windowWidth="21820" windowHeight="14620" xr2:uid="{E3D55323-4132-4F00-B9A7-898564C3F850}"/>
  </bookViews>
  <sheets>
    <sheet name="Sheet1" sheetId="1" r:id="rId1"/>
    <sheet name="井上 素良" sheetId="2" r:id="rId2"/>
    <sheet name="漆原 和" sheetId="3" r:id="rId3"/>
    <sheet name="杉山 堅志郎" sheetId="4" r:id="rId4"/>
    <sheet name="井田 海渡" sheetId="5" r:id="rId5"/>
    <sheet name="伊藤 悠策" sheetId="6" r:id="rId6"/>
    <sheet name="高廣 望" sheetId="7" r:id="rId7"/>
    <sheet name="西平賀 峻介" sheetId="8" r:id="rId8"/>
    <sheet name="茗荷 英史" sheetId="9" r:id="rId9"/>
    <sheet name="椋本 一輝" sheetId="10" r:id="rId10"/>
    <sheet name="塚本 大樹" sheetId="11" r:id="rId11"/>
    <sheet name="萩原 悠二朗" sheetId="12" r:id="rId12"/>
    <sheet name="赤木 隆政" sheetId="13" r:id="rId13"/>
    <sheet name="南雲 健太郎" sheetId="14" r:id="rId14"/>
    <sheet name="日詰 雄哉" sheetId="15" r:id="rId15"/>
    <sheet name="梅津 悠生" sheetId="16" r:id="rId16"/>
    <sheet name="牛崎 裕大" sheetId="17" r:id="rId17"/>
    <sheet name="篠田 樹" sheetId="18" r:id="rId18"/>
  </sheets>
  <definedNames>
    <definedName name="_xlnm._FilterDatabase" localSheetId="0" hidden="1">Sheet1!$A$1:$AP$18</definedName>
    <definedName name="_xlnm.Extract" localSheetId="0">Sheet1!$AR$1</definedName>
    <definedName name="_xlnm.Extract" localSheetId="5">'伊藤 悠策'!$A$1:$AP$1</definedName>
    <definedName name="_xlnm.Extract" localSheetId="1">'井上 素良'!$A$1:$AP$1</definedName>
    <definedName name="_xlnm.Extract" localSheetId="4">'井田 海渡'!$A$1:$AP$1</definedName>
    <definedName name="_xlnm.Extract" localSheetId="16">'牛崎 裕大'!$A$1:$AP$1</definedName>
    <definedName name="_xlnm.Extract" localSheetId="6">'高廣 望'!$A$1:$AP$1</definedName>
    <definedName name="_xlnm.Extract" localSheetId="2">'漆原 和'!$A$1:$AP$1</definedName>
    <definedName name="_xlnm.Extract" localSheetId="17">'篠田 樹'!$A$1:$AP$1</definedName>
    <definedName name="_xlnm.Extract" localSheetId="3">'杉山 堅志郎'!$A$1:$AP$1</definedName>
    <definedName name="_xlnm.Extract" localSheetId="7">'西平賀 峻介'!$A$1:$AP$1</definedName>
    <definedName name="_xlnm.Extract" localSheetId="12">'赤木 隆政'!$A$1:$AP$1</definedName>
    <definedName name="_xlnm.Extract" localSheetId="10">'塚本 大樹'!$A$1:$AP$1</definedName>
    <definedName name="_xlnm.Extract" localSheetId="13">'南雲 健太郎'!$A$1:$AP$1</definedName>
    <definedName name="_xlnm.Extract" localSheetId="14">'日詰 雄哉'!$A$1:$AP$1</definedName>
    <definedName name="_xlnm.Extract" localSheetId="15">'梅津 悠生'!$A$1:$AP$1</definedName>
    <definedName name="_xlnm.Extract" localSheetId="11">'萩原 悠二朗'!$A$1:$AP$1</definedName>
    <definedName name="_xlnm.Extract" localSheetId="9">'椋本 一輝'!$A$1:$AP$1</definedName>
    <definedName name="_xlnm.Extract" localSheetId="8">'茗荷 英史'!$A$1:$AP$1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N18" i="1" l="1"/>
  <c r="AL18" i="1"/>
  <c r="AJ18" i="1"/>
  <c r="AH18" i="1"/>
  <c r="AE18" i="1"/>
  <c r="AC18" i="1"/>
  <c r="AA18" i="1"/>
  <c r="Y18" i="1"/>
  <c r="W18" i="1"/>
  <c r="U18" i="1"/>
  <c r="S18" i="1"/>
  <c r="Q18" i="1"/>
  <c r="O18" i="1"/>
  <c r="M18" i="1"/>
  <c r="J18" i="1"/>
  <c r="H18" i="1"/>
  <c r="E18" i="1"/>
  <c r="AN17" i="1"/>
  <c r="AL17" i="1"/>
  <c r="AJ17" i="1"/>
  <c r="AH17" i="1"/>
  <c r="AE17" i="1"/>
  <c r="AC17" i="1"/>
  <c r="AA17" i="1"/>
  <c r="Y17" i="1"/>
  <c r="W17" i="1"/>
  <c r="U17" i="1"/>
  <c r="S17" i="1"/>
  <c r="Q17" i="1"/>
  <c r="O17" i="1"/>
  <c r="M17" i="1"/>
  <c r="J17" i="1"/>
  <c r="H17" i="1"/>
  <c r="E17" i="1"/>
  <c r="AN16" i="1"/>
  <c r="AL16" i="1"/>
  <c r="AJ16" i="1"/>
  <c r="AH16" i="1"/>
  <c r="AE16" i="1"/>
  <c r="AC16" i="1"/>
  <c r="AA16" i="1"/>
  <c r="Y16" i="1"/>
  <c r="W16" i="1"/>
  <c r="U16" i="1"/>
  <c r="S16" i="1"/>
  <c r="Q16" i="1"/>
  <c r="O16" i="1"/>
  <c r="M16" i="1"/>
  <c r="J16" i="1"/>
  <c r="H16" i="1"/>
  <c r="E16" i="1"/>
  <c r="AN15" i="1"/>
  <c r="AL15" i="1"/>
  <c r="AJ15" i="1"/>
  <c r="AH15" i="1"/>
  <c r="AE15" i="1"/>
  <c r="AC15" i="1"/>
  <c r="AA15" i="1"/>
  <c r="Y15" i="1"/>
  <c r="W15" i="1"/>
  <c r="U15" i="1"/>
  <c r="S15" i="1"/>
  <c r="Q15" i="1"/>
  <c r="O15" i="1"/>
  <c r="M15" i="1"/>
  <c r="J15" i="1"/>
  <c r="H15" i="1"/>
  <c r="E15" i="1"/>
  <c r="AN14" i="1"/>
  <c r="AL14" i="1"/>
  <c r="AJ14" i="1"/>
  <c r="AH14" i="1"/>
  <c r="AE14" i="1"/>
  <c r="AC14" i="1"/>
  <c r="AA14" i="1"/>
  <c r="Y14" i="1"/>
  <c r="W14" i="1"/>
  <c r="U14" i="1"/>
  <c r="S14" i="1"/>
  <c r="Q14" i="1"/>
  <c r="O14" i="1"/>
  <c r="M14" i="1"/>
  <c r="J14" i="1"/>
  <c r="H14" i="1"/>
  <c r="E14" i="1"/>
  <c r="AN13" i="1"/>
  <c r="AL13" i="1"/>
  <c r="AJ13" i="1"/>
  <c r="AH13" i="1"/>
  <c r="AE13" i="1"/>
  <c r="AC13" i="1"/>
  <c r="AA13" i="1"/>
  <c r="Y13" i="1"/>
  <c r="W13" i="1"/>
  <c r="U13" i="1"/>
  <c r="S13" i="1"/>
  <c r="Q13" i="1"/>
  <c r="O13" i="1"/>
  <c r="M13" i="1"/>
  <c r="J13" i="1"/>
  <c r="H13" i="1"/>
  <c r="E13" i="1"/>
  <c r="AN12" i="1"/>
  <c r="AL12" i="1"/>
  <c r="AJ12" i="1"/>
  <c r="AH12" i="1"/>
  <c r="AE12" i="1"/>
  <c r="AC12" i="1"/>
  <c r="AA12" i="1"/>
  <c r="Y12" i="1"/>
  <c r="W12" i="1"/>
  <c r="U12" i="1"/>
  <c r="S12" i="1"/>
  <c r="Q12" i="1"/>
  <c r="O12" i="1"/>
  <c r="M12" i="1"/>
  <c r="J12" i="1"/>
  <c r="H12" i="1"/>
  <c r="E12" i="1"/>
  <c r="AN11" i="1"/>
  <c r="AL11" i="1"/>
  <c r="AJ11" i="1"/>
  <c r="AH11" i="1"/>
  <c r="AE11" i="1"/>
  <c r="AC11" i="1"/>
  <c r="AA11" i="1"/>
  <c r="Y11" i="1"/>
  <c r="W11" i="1"/>
  <c r="U11" i="1"/>
  <c r="S11" i="1"/>
  <c r="Q11" i="1"/>
  <c r="O11" i="1"/>
  <c r="M11" i="1"/>
  <c r="J11" i="1"/>
  <c r="H11" i="1"/>
  <c r="E11" i="1"/>
  <c r="AN10" i="1"/>
  <c r="AL10" i="1"/>
  <c r="AJ10" i="1"/>
  <c r="AH10" i="1"/>
  <c r="AE10" i="1"/>
  <c r="AC10" i="1"/>
  <c r="AA10" i="1"/>
  <c r="Y10" i="1"/>
  <c r="W10" i="1"/>
  <c r="U10" i="1"/>
  <c r="S10" i="1"/>
  <c r="Q10" i="1"/>
  <c r="O10" i="1"/>
  <c r="M10" i="1"/>
  <c r="J10" i="1"/>
  <c r="H10" i="1"/>
  <c r="E10" i="1"/>
  <c r="AN9" i="1"/>
  <c r="AL9" i="1"/>
  <c r="AJ9" i="1"/>
  <c r="AH9" i="1"/>
  <c r="AE9" i="1"/>
  <c r="AC9" i="1"/>
  <c r="AA9" i="1"/>
  <c r="Y9" i="1"/>
  <c r="W9" i="1"/>
  <c r="U9" i="1"/>
  <c r="S9" i="1"/>
  <c r="Q9" i="1"/>
  <c r="O9" i="1"/>
  <c r="M9" i="1"/>
  <c r="J9" i="1"/>
  <c r="H9" i="1"/>
  <c r="E9" i="1"/>
  <c r="AN8" i="1"/>
  <c r="AL8" i="1"/>
  <c r="AJ8" i="1"/>
  <c r="AH8" i="1"/>
  <c r="AE8" i="1"/>
  <c r="AC8" i="1"/>
  <c r="AA8" i="1"/>
  <c r="Y8" i="1"/>
  <c r="W8" i="1"/>
  <c r="U8" i="1"/>
  <c r="S8" i="1"/>
  <c r="Q8" i="1"/>
  <c r="O8" i="1"/>
  <c r="M8" i="1"/>
  <c r="J8" i="1"/>
  <c r="H8" i="1"/>
  <c r="E8" i="1"/>
  <c r="AN7" i="1"/>
  <c r="AL7" i="1"/>
  <c r="AJ7" i="1"/>
  <c r="AH7" i="1"/>
  <c r="AE7" i="1"/>
  <c r="AC7" i="1"/>
  <c r="AA7" i="1"/>
  <c r="Y7" i="1"/>
  <c r="W7" i="1"/>
  <c r="U7" i="1"/>
  <c r="S7" i="1"/>
  <c r="Q7" i="1"/>
  <c r="O7" i="1"/>
  <c r="M7" i="1"/>
  <c r="J7" i="1"/>
  <c r="H7" i="1"/>
  <c r="E7" i="1"/>
  <c r="AN6" i="1"/>
  <c r="AL6" i="1"/>
  <c r="AJ6" i="1"/>
  <c r="AH6" i="1"/>
  <c r="AE6" i="1"/>
  <c r="AC6" i="1"/>
  <c r="AA6" i="1"/>
  <c r="Y6" i="1"/>
  <c r="W6" i="1"/>
  <c r="U6" i="1"/>
  <c r="S6" i="1"/>
  <c r="Q6" i="1"/>
  <c r="O6" i="1"/>
  <c r="M6" i="1"/>
  <c r="J6" i="1"/>
  <c r="H6" i="1"/>
  <c r="E6" i="1"/>
  <c r="AN5" i="1"/>
  <c r="AL5" i="1"/>
  <c r="AJ5" i="1"/>
  <c r="AH5" i="1"/>
  <c r="AE5" i="1"/>
  <c r="AC5" i="1"/>
  <c r="AA5" i="1"/>
  <c r="Y5" i="1"/>
  <c r="W5" i="1"/>
  <c r="U5" i="1"/>
  <c r="S5" i="1"/>
  <c r="Q5" i="1"/>
  <c r="O5" i="1"/>
  <c r="M5" i="1"/>
  <c r="J5" i="1"/>
  <c r="H5" i="1"/>
  <c r="E5" i="1"/>
  <c r="AN4" i="1"/>
  <c r="AL4" i="1"/>
  <c r="AJ4" i="1"/>
  <c r="AH4" i="1"/>
  <c r="AE4" i="1"/>
  <c r="AC4" i="1"/>
  <c r="AA4" i="1"/>
  <c r="Y4" i="1"/>
  <c r="W4" i="1"/>
  <c r="U4" i="1"/>
  <c r="S4" i="1"/>
  <c r="Q4" i="1"/>
  <c r="O4" i="1"/>
  <c r="M4" i="1"/>
  <c r="J4" i="1"/>
  <c r="H4" i="1"/>
  <c r="E4" i="1"/>
  <c r="AN3" i="1"/>
  <c r="AL3" i="1"/>
  <c r="AJ3" i="1"/>
  <c r="AH3" i="1"/>
  <c r="AE3" i="1"/>
  <c r="AC3" i="1"/>
  <c r="AA3" i="1"/>
  <c r="Y3" i="1"/>
  <c r="W3" i="1"/>
  <c r="U3" i="1"/>
  <c r="S3" i="1"/>
  <c r="Q3" i="1"/>
  <c r="O3" i="1"/>
  <c r="M3" i="1"/>
  <c r="J3" i="1"/>
  <c r="H3" i="1"/>
  <c r="E3" i="1"/>
  <c r="AN2" i="1"/>
  <c r="AL2" i="1"/>
  <c r="AJ2" i="1"/>
  <c r="AH2" i="1"/>
  <c r="AE2" i="1"/>
  <c r="AC2" i="1"/>
  <c r="AA2" i="1"/>
  <c r="Y2" i="1"/>
  <c r="W2" i="1"/>
  <c r="U2" i="1"/>
  <c r="S2" i="1"/>
  <c r="Q2" i="1"/>
  <c r="O2" i="1"/>
  <c r="M2" i="1"/>
  <c r="J2" i="1"/>
  <c r="H2" i="1"/>
  <c r="E2" i="1"/>
</calcChain>
</file>

<file path=xl/sharedStrings.xml><?xml version="1.0" encoding="utf-8"?>
<sst xmlns="http://schemas.openxmlformats.org/spreadsheetml/2006/main" count="858" uniqueCount="93">
  <si>
    <t>氏名</t>
    <rPh sb="0" eb="2">
      <t>シメイ</t>
    </rPh>
    <phoneticPr fontId="3"/>
  </si>
  <si>
    <t>パス数</t>
    <rPh sb="2" eb="3">
      <t>スウ</t>
    </rPh>
    <phoneticPr fontId="3"/>
  </si>
  <si>
    <t>突破数</t>
    <rPh sb="0" eb="2">
      <t>トッパ</t>
    </rPh>
    <rPh sb="2" eb="3">
      <t>スウ</t>
    </rPh>
    <phoneticPr fontId="3"/>
  </si>
  <si>
    <t>得点</t>
    <rPh sb="0" eb="2">
      <t>トクテン</t>
    </rPh>
    <phoneticPr fontId="3"/>
  </si>
  <si>
    <t>空中戦</t>
    <rPh sb="0" eb="3">
      <t>クウチュウセン</t>
    </rPh>
    <phoneticPr fontId="3"/>
  </si>
  <si>
    <t>鈴木か　コメント</t>
    <rPh sb="0" eb="2">
      <t>スズキ</t>
    </rPh>
    <phoneticPr fontId="3"/>
  </si>
  <si>
    <t>漆原　コメント</t>
    <rPh sb="0" eb="2">
      <t>ウル</t>
    </rPh>
    <phoneticPr fontId="3"/>
  </si>
  <si>
    <t>井上 素良</t>
    <rPh sb="0" eb="2">
      <t>イノウエ</t>
    </rPh>
    <rPh sb="3" eb="4">
      <t>ス</t>
    </rPh>
    <rPh sb="4" eb="5">
      <t>リョウ</t>
    </rPh>
    <phoneticPr fontId="3"/>
  </si>
  <si>
    <t>相手と対峙した時の安定感は流石。ただ、クリアをもっとはっきりしたい。攻撃参加への意識も良かった。</t>
  </si>
  <si>
    <t>展開的になのかデータが少ない</t>
    <rPh sb="0" eb="2">
      <t>テンカイ</t>
    </rPh>
    <rPh sb="2" eb="3">
      <t>テキ</t>
    </rPh>
    <rPh sb="11" eb="12">
      <t>スク</t>
    </rPh>
    <phoneticPr fontId="18"/>
  </si>
  <si>
    <t>漆原 和</t>
    <rPh sb="0" eb="2">
      <t>ウルシハラ</t>
    </rPh>
    <rPh sb="3" eb="4">
      <t>ワ</t>
    </rPh>
    <phoneticPr fontId="3"/>
  </si>
  <si>
    <t>守備においてチームに貢献できていた。ボールを受けた後もう少し前を向きたい。</t>
  </si>
  <si>
    <t>パス◯　ロスト多い</t>
    <rPh sb="7" eb="8">
      <t>オオ</t>
    </rPh>
    <phoneticPr fontId="18"/>
  </si>
  <si>
    <t>杉山 堅志郎</t>
    <rPh sb="0" eb="2">
      <t>スギヤマ</t>
    </rPh>
    <rPh sb="3" eb="4">
      <t>ケン</t>
    </rPh>
    <rPh sb="4" eb="6">
      <t>シロウ</t>
    </rPh>
    <phoneticPr fontId="3"/>
  </si>
  <si>
    <t>全てに置いて物足りない。早く調子を戻して欲しい。</t>
  </si>
  <si>
    <t>ロング✖　守備は普通にいい</t>
    <rPh sb="5" eb="7">
      <t>シュビ</t>
    </rPh>
    <rPh sb="8" eb="10">
      <t>フツウ</t>
    </rPh>
    <phoneticPr fontId="18"/>
  </si>
  <si>
    <t>井田 海渡</t>
    <rPh sb="0" eb="2">
      <t>イダ</t>
    </rPh>
    <rPh sb="3" eb="5">
      <t>カイト</t>
    </rPh>
    <phoneticPr fontId="21"/>
  </si>
  <si>
    <t>運動量、声でチームを引っ張っていた。チームとしての攻撃が上手く行かない中、点を取り、結果を残し素晴らしい活躍だった。</t>
  </si>
  <si>
    <r>
      <rPr>
        <b/>
        <sz val="11"/>
        <color rgb="FF000000"/>
        <rFont val="ＭＳ Ｐゴシック"/>
        <family val="3"/>
        <charset val="128"/>
      </rPr>
      <t>得点　攻撃面</t>
    </r>
    <r>
      <rPr>
        <b/>
        <sz val="11"/>
        <color rgb="FF000000"/>
        <rFont val="Segoe UI Symbol"/>
        <family val="3"/>
      </rPr>
      <t>◯</t>
    </r>
    <r>
      <rPr>
        <b/>
        <sz val="11"/>
        <color rgb="FF000000"/>
        <rFont val="ＭＳ Ｐゴシック"/>
        <family val="3"/>
        <charset val="128"/>
      </rPr>
      <t>　改善すべきは空中戦</t>
    </r>
    <rPh sb="0" eb="2">
      <t>トクテン</t>
    </rPh>
    <rPh sb="3" eb="5">
      <t>コウゲキ</t>
    </rPh>
    <rPh sb="5" eb="6">
      <t>メン</t>
    </rPh>
    <rPh sb="8" eb="10">
      <t>カイゼン</t>
    </rPh>
    <rPh sb="14" eb="17">
      <t>クウチュウセン</t>
    </rPh>
    <phoneticPr fontId="18"/>
  </si>
  <si>
    <t>伊藤 悠策</t>
    <rPh sb="0" eb="2">
      <t>イトウ</t>
    </rPh>
    <rPh sb="3" eb="4">
      <t>ユウ</t>
    </rPh>
    <rPh sb="4" eb="5">
      <t>サク</t>
    </rPh>
    <phoneticPr fontId="21"/>
  </si>
  <si>
    <t>まだまだ、声を出せる。ロングパスを出す際は相手のキーパーを外したい。（ペナルティエリアまで入れない）</t>
  </si>
  <si>
    <t>ロング成功させたい　守備でも他の選手よりデータの総数が全体的に少ない</t>
    <rPh sb="3" eb="5">
      <t>セイコウ</t>
    </rPh>
    <rPh sb="10" eb="12">
      <t>シュビ</t>
    </rPh>
    <rPh sb="14" eb="15">
      <t>ホカ</t>
    </rPh>
    <rPh sb="16" eb="18">
      <t>センシュ</t>
    </rPh>
    <rPh sb="24" eb="26">
      <t>ソウスウ</t>
    </rPh>
    <rPh sb="27" eb="30">
      <t>ゼンタイテキ</t>
    </rPh>
    <rPh sb="31" eb="32">
      <t>スク</t>
    </rPh>
    <phoneticPr fontId="18"/>
  </si>
  <si>
    <t>高廣 望</t>
    <rPh sb="0" eb="2">
      <t>タカヒロ</t>
    </rPh>
    <rPh sb="3" eb="4">
      <t>ノゾ</t>
    </rPh>
    <phoneticPr fontId="21"/>
  </si>
  <si>
    <t>意図を感じられるプレーが多かった。もう少し味方の状況を見てプレーしたい。最後までよく走った。</t>
  </si>
  <si>
    <t>今回はボールに関われてる　空中戦✖　守備面での貢献◯</t>
    <rPh sb="0" eb="2">
      <t>コンカイ</t>
    </rPh>
    <rPh sb="7" eb="8">
      <t>カカ</t>
    </rPh>
    <rPh sb="13" eb="16">
      <t>クウチュウセン</t>
    </rPh>
    <rPh sb="18" eb="20">
      <t>シュビ</t>
    </rPh>
    <rPh sb="20" eb="21">
      <t>メン</t>
    </rPh>
    <rPh sb="23" eb="25">
      <t>コウケン</t>
    </rPh>
    <phoneticPr fontId="18"/>
  </si>
  <si>
    <t>西平賀 峻介</t>
    <rPh sb="0" eb="3">
      <t>ニシヒラガ</t>
    </rPh>
    <rPh sb="4" eb="5">
      <t>シュン</t>
    </rPh>
    <rPh sb="5" eb="6">
      <t>カイ</t>
    </rPh>
    <phoneticPr fontId="21"/>
  </si>
  <si>
    <t>良い縦パスが何本も見られた。ただ、ロングパスの精度を上げたい。受け手側の事ももう少し考えられると尚良いと思う。守備ではギリギリのところで体を張れていて大きく貢献していた。</t>
  </si>
  <si>
    <t>パス数えぐい　ロングもチーム内では成功率いい　守備もよい　ファール気をつけて</t>
    <rPh sb="2" eb="3">
      <t>スウ</t>
    </rPh>
    <rPh sb="14" eb="15">
      <t>ナイ</t>
    </rPh>
    <rPh sb="17" eb="20">
      <t>セイコウリツ</t>
    </rPh>
    <rPh sb="23" eb="25">
      <t>シュビ</t>
    </rPh>
    <rPh sb="33" eb="34">
      <t>キ</t>
    </rPh>
    <phoneticPr fontId="18"/>
  </si>
  <si>
    <t>茗荷 英史</t>
    <rPh sb="0" eb="2">
      <t>ミョウガ</t>
    </rPh>
    <rPh sb="3" eb="5">
      <t>ヒデフミ</t>
    </rPh>
    <phoneticPr fontId="21"/>
  </si>
  <si>
    <t>味方への指示の声が良く出ていた。ただ、もう少し攻撃参加を見たい。</t>
  </si>
  <si>
    <t>クロスもっと増やそう　SBのデータとしてはまんべんなくいい</t>
    <rPh sb="6" eb="7">
      <t>フ</t>
    </rPh>
    <phoneticPr fontId="18"/>
  </si>
  <si>
    <t>椋本 一輝</t>
    <rPh sb="0" eb="2">
      <t>ムクモト</t>
    </rPh>
    <rPh sb="3" eb="5">
      <t>カズテル</t>
    </rPh>
    <phoneticPr fontId="21"/>
  </si>
  <si>
    <t>まだまだ、攻守において積極的にプレー出来る。</t>
  </si>
  <si>
    <t>インパクトは残せず　</t>
    <rPh sb="6" eb="7">
      <t>ノコ</t>
    </rPh>
    <phoneticPr fontId="18"/>
  </si>
  <si>
    <t>塚本 大樹</t>
  </si>
  <si>
    <t>ドリブルでチームのボールを持つ時間を増やす事が出来ていた。前節に比べて運動量、声でのチームへの貢献度が高くなっていた。</t>
  </si>
  <si>
    <t>ボールロスト　空中戦　改善できる　守備面ももっとできる</t>
    <rPh sb="7" eb="10">
      <t>クウチュウセン</t>
    </rPh>
    <rPh sb="11" eb="13">
      <t>カイゼン</t>
    </rPh>
    <rPh sb="17" eb="20">
      <t>シュビメン</t>
    </rPh>
    <phoneticPr fontId="18"/>
  </si>
  <si>
    <t>萩原 悠二朗</t>
  </si>
  <si>
    <t>難しい時間帯に出場したにも関わらず、失点をしなかった事は良かった。ただ、出足をもう少し早くしたい。</t>
  </si>
  <si>
    <t>時間があれば良いデータでそう</t>
    <rPh sb="0" eb="2">
      <t>ジカン</t>
    </rPh>
    <rPh sb="6" eb="7">
      <t>イ</t>
    </rPh>
    <phoneticPr fontId="18"/>
  </si>
  <si>
    <t>赤木 隆政</t>
  </si>
  <si>
    <t>守備ではしっかり相手に体を寄せる事が出来ていたが、ボールを自分が持った時はもう少し落ち着いてプレーしたい。</t>
  </si>
  <si>
    <t>ボールロストはやっぱり気になる　攻守でもっと関わりたい</t>
    <rPh sb="11" eb="12">
      <t>キ</t>
    </rPh>
    <rPh sb="16" eb="18">
      <t>コウシュ</t>
    </rPh>
    <rPh sb="22" eb="27">
      <t>カカ</t>
    </rPh>
    <phoneticPr fontId="18"/>
  </si>
  <si>
    <t>南雲 健太郎</t>
  </si>
  <si>
    <t>おしい裏への抜け出しが何度か見られた。継続して相手との駆け引きをして欲しい。</t>
  </si>
  <si>
    <t>もっと関わろう</t>
    <rPh sb="3" eb="4">
      <t>カカ</t>
    </rPh>
    <phoneticPr fontId="18"/>
  </si>
  <si>
    <t>日詰 雄哉</t>
  </si>
  <si>
    <t>試合の中で少しづつ守備の位置を修正出来ていた。攻撃で自分の良さを出して欲しい。</t>
  </si>
  <si>
    <t>もっと関われる</t>
    <rPh sb="3" eb="4">
      <t>カカ</t>
    </rPh>
    <phoneticPr fontId="18"/>
  </si>
  <si>
    <t>梅津 悠生</t>
  </si>
  <si>
    <t>攻守の切り替えをもっと早くしたい。</t>
  </si>
  <si>
    <t>出場時間にしてはアピールできてる　空中戦以外</t>
    <rPh sb="0" eb="4">
      <t>シュツ</t>
    </rPh>
    <rPh sb="17" eb="20">
      <t>クウチュウセン</t>
    </rPh>
    <rPh sb="20" eb="22">
      <t>イガイ</t>
    </rPh>
    <phoneticPr fontId="18"/>
  </si>
  <si>
    <t>牛崎 裕大</t>
  </si>
  <si>
    <t>バックラインの裏へのカバーが素晴らしかった。声もよく出ていた。</t>
  </si>
  <si>
    <t>キーパーはこんなもん　ロングの精度</t>
    <rPh sb="15" eb="17">
      <t>セイド</t>
    </rPh>
    <phoneticPr fontId="18"/>
  </si>
  <si>
    <t>篠田 樹</t>
  </si>
  <si>
    <t>ボールに関わらない時間が多かった。自分からもっと呼び込んでプレーして欲しい。</t>
  </si>
  <si>
    <t>データ的にも関われてない</t>
    <rPh sb="3" eb="4">
      <t>テキ</t>
    </rPh>
    <rPh sb="6" eb="7">
      <t>カカ</t>
    </rPh>
    <phoneticPr fontId="18"/>
  </si>
  <si>
    <t>出場時間</t>
    <rPh sb="0" eb="2">
      <t>シュツジョウ</t>
    </rPh>
    <rPh sb="2" eb="4">
      <t>ジカン</t>
    </rPh>
    <phoneticPr fontId="3"/>
  </si>
  <si>
    <t>パス成功数</t>
    <rPh sb="2" eb="4">
      <t>セイコウ</t>
    </rPh>
    <rPh sb="4" eb="5">
      <t>スウ</t>
    </rPh>
    <phoneticPr fontId="3"/>
  </si>
  <si>
    <t>パス成功率</t>
    <rPh sb="2" eb="4">
      <t>セイコウ</t>
    </rPh>
    <rPh sb="4" eb="5">
      <t>リツ</t>
    </rPh>
    <phoneticPr fontId="3"/>
  </si>
  <si>
    <t>ロングパス数</t>
    <rPh sb="5" eb="6">
      <t>スウ</t>
    </rPh>
    <phoneticPr fontId="3"/>
  </si>
  <si>
    <t>ロングパス成功数</t>
    <rPh sb="5" eb="7">
      <t>セイコウ</t>
    </rPh>
    <rPh sb="7" eb="8">
      <t>スウ</t>
    </rPh>
    <phoneticPr fontId="3"/>
  </si>
  <si>
    <t>ロングパス成功率</t>
    <rPh sb="5" eb="7">
      <t>セイコウ</t>
    </rPh>
    <rPh sb="7" eb="8">
      <t>リツ</t>
    </rPh>
    <phoneticPr fontId="3"/>
  </si>
  <si>
    <t>ラストパス数</t>
    <rPh sb="5" eb="6">
      <t>スウ</t>
    </rPh>
    <phoneticPr fontId="3"/>
  </si>
  <si>
    <t>ラストパス数/Game</t>
    <rPh sb="5" eb="6">
      <t>スウ</t>
    </rPh>
    <phoneticPr fontId="3"/>
  </si>
  <si>
    <t>クロス数</t>
    <rPh sb="3" eb="4">
      <t>スウ</t>
    </rPh>
    <phoneticPr fontId="3"/>
  </si>
  <si>
    <t>クロス成功数</t>
    <rPh sb="3" eb="5">
      <t>セイコウ</t>
    </rPh>
    <rPh sb="5" eb="6">
      <t>スウ</t>
    </rPh>
    <phoneticPr fontId="3"/>
  </si>
  <si>
    <t>クロス成功率</t>
    <rPh sb="3" eb="6">
      <t>セイコウリツ</t>
    </rPh>
    <phoneticPr fontId="3"/>
  </si>
  <si>
    <t>突破数/Game</t>
    <rPh sb="0" eb="2">
      <t>トッパ</t>
    </rPh>
    <rPh sb="2" eb="3">
      <t>スウ</t>
    </rPh>
    <phoneticPr fontId="3"/>
  </si>
  <si>
    <t>ボールロスト回数</t>
    <rPh sb="6" eb="8">
      <t>カイスウ</t>
    </rPh>
    <phoneticPr fontId="3"/>
  </si>
  <si>
    <t>ボールロスト回数/Game</t>
    <rPh sb="6" eb="8">
      <t>カイスウ</t>
    </rPh>
    <phoneticPr fontId="3"/>
  </si>
  <si>
    <t>シュート数</t>
    <rPh sb="4" eb="5">
      <t>スウ</t>
    </rPh>
    <phoneticPr fontId="3"/>
  </si>
  <si>
    <t>シュート数/Game</t>
    <rPh sb="4" eb="5">
      <t>スウ</t>
    </rPh>
    <phoneticPr fontId="3"/>
  </si>
  <si>
    <t>枠内シュート数</t>
    <rPh sb="0" eb="2">
      <t>ワクナイ</t>
    </rPh>
    <rPh sb="6" eb="7">
      <t>スウ</t>
    </rPh>
    <phoneticPr fontId="3"/>
  </si>
  <si>
    <t>枠内シュート数/Game</t>
    <rPh sb="0" eb="2">
      <t>ワクナイ</t>
    </rPh>
    <rPh sb="6" eb="7">
      <t>スウ</t>
    </rPh>
    <phoneticPr fontId="3"/>
  </si>
  <si>
    <t>得点/Game</t>
    <rPh sb="0" eb="2">
      <t>トクテン</t>
    </rPh>
    <phoneticPr fontId="3"/>
  </si>
  <si>
    <t>タックル数</t>
    <rPh sb="4" eb="5">
      <t>スウ</t>
    </rPh>
    <phoneticPr fontId="3"/>
  </si>
  <si>
    <t>タックル数/Game</t>
    <rPh sb="4" eb="5">
      <t>スウ</t>
    </rPh>
    <phoneticPr fontId="3"/>
  </si>
  <si>
    <t>ブロック数</t>
    <rPh sb="4" eb="5">
      <t>スウ</t>
    </rPh>
    <phoneticPr fontId="3"/>
  </si>
  <si>
    <t>ブロック数/Game</t>
    <rPh sb="4" eb="5">
      <t>スウ</t>
    </rPh>
    <phoneticPr fontId="3"/>
  </si>
  <si>
    <t>パスカット数</t>
    <rPh sb="5" eb="6">
      <t>スウ</t>
    </rPh>
    <phoneticPr fontId="3"/>
  </si>
  <si>
    <t>パスカット数/Game</t>
    <rPh sb="5" eb="6">
      <t>スウ</t>
    </rPh>
    <phoneticPr fontId="3"/>
  </si>
  <si>
    <t>抜かれた回数</t>
    <rPh sb="0" eb="1">
      <t>ヌ</t>
    </rPh>
    <rPh sb="4" eb="6">
      <t>カイスウ</t>
    </rPh>
    <rPh sb="5" eb="6">
      <t>スウ</t>
    </rPh>
    <phoneticPr fontId="3"/>
  </si>
  <si>
    <t>抜かれた回数/Game</t>
    <rPh sb="0" eb="1">
      <t>ヌ</t>
    </rPh>
    <rPh sb="4" eb="5">
      <t>カイ</t>
    </rPh>
    <rPh sb="5" eb="6">
      <t>スウ</t>
    </rPh>
    <phoneticPr fontId="3"/>
  </si>
  <si>
    <t>空中戦勝利数</t>
    <rPh sb="0" eb="3">
      <t>クウチュウセン</t>
    </rPh>
    <rPh sb="3" eb="4">
      <t>ガ</t>
    </rPh>
    <rPh sb="4" eb="5">
      <t>リ</t>
    </rPh>
    <rPh sb="5" eb="6">
      <t>スウ</t>
    </rPh>
    <phoneticPr fontId="3"/>
  </si>
  <si>
    <t>空中戦勝率</t>
    <rPh sb="0" eb="3">
      <t>クウチュウセン</t>
    </rPh>
    <rPh sb="3" eb="5">
      <t>ショウリツ</t>
    </rPh>
    <phoneticPr fontId="3"/>
  </si>
  <si>
    <t>落下地点予測失敗数</t>
    <rPh sb="0" eb="2">
      <t>ラッカ</t>
    </rPh>
    <rPh sb="2" eb="4">
      <t>チテン</t>
    </rPh>
    <rPh sb="4" eb="6">
      <t>ヨソク</t>
    </rPh>
    <rPh sb="6" eb="8">
      <t>シッパイ</t>
    </rPh>
    <rPh sb="8" eb="9">
      <t>スウ</t>
    </rPh>
    <phoneticPr fontId="3"/>
  </si>
  <si>
    <t>落下地点予測失敗数/Game</t>
    <rPh sb="0" eb="2">
      <t>ラッカ</t>
    </rPh>
    <rPh sb="2" eb="4">
      <t>チテン</t>
    </rPh>
    <rPh sb="4" eb="6">
      <t>ヨソク</t>
    </rPh>
    <rPh sb="6" eb="8">
      <t>シッパイ</t>
    </rPh>
    <rPh sb="8" eb="9">
      <t>スウ</t>
    </rPh>
    <phoneticPr fontId="3"/>
  </si>
  <si>
    <t>ファール数</t>
    <rPh sb="4" eb="5">
      <t>スウ</t>
    </rPh>
    <phoneticPr fontId="3"/>
  </si>
  <si>
    <t>ファール数/Game</t>
    <rPh sb="4" eb="5">
      <t>スウ</t>
    </rPh>
    <phoneticPr fontId="3"/>
  </si>
  <si>
    <t>被ファール数</t>
    <rPh sb="0" eb="1">
      <t>ヒ</t>
    </rPh>
    <rPh sb="5" eb="6">
      <t>スウ</t>
    </rPh>
    <phoneticPr fontId="3"/>
  </si>
  <si>
    <t>被ファール数/Game</t>
    <rPh sb="0" eb="1">
      <t>ヒ</t>
    </rPh>
    <rPh sb="5" eb="6">
      <t>スウ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</si>
</sst>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25" x14ac:knownFonts="1">
    <font>
      <sz val="11"/>
      <color theme="1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b/>
      <sz val="9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b/>
      <sz val="8"/>
      <name val="游ゴシック"/>
      <family val="3"/>
      <charset val="128"/>
      <scheme val="minor"/>
    </font>
    <font>
      <sz val="8"/>
      <name val="游ゴシック"/>
      <family val="3"/>
      <charset val="128"/>
      <scheme val="minor"/>
    </font>
    <font>
      <b/>
      <sz val="8"/>
      <name val="ＭＳ Ｐゴシック"/>
      <family val="3"/>
      <charset val="128"/>
    </font>
    <font>
      <sz val="8"/>
      <name val="ＭＳ Ｐゴシック"/>
      <family val="3"/>
      <charset val="128"/>
    </font>
    <font>
      <b/>
      <sz val="8"/>
      <name val="ＭＳ Ｐ明朝"/>
      <family val="1"/>
      <charset val="128"/>
    </font>
    <font>
      <sz val="8"/>
      <name val="ＭＳ Ｐ明朝"/>
      <family val="1"/>
      <charset val="128"/>
    </font>
    <font>
      <sz val="8"/>
      <name val="ＭＳ Ｐゴシック"/>
      <family val="2"/>
      <charset val="128"/>
    </font>
    <font>
      <b/>
      <sz val="11"/>
      <color rgb="FF000000"/>
      <name val="ＭＳ ゴシック"/>
      <family val="3"/>
      <charset val="128"/>
    </font>
    <font>
      <b/>
      <sz val="11"/>
      <name val="游ゴシック"/>
      <family val="3"/>
      <charset val="128"/>
      <scheme val="minor"/>
    </font>
    <font>
      <b/>
      <sz val="10"/>
      <name val="游ゴシック"/>
      <family val="3"/>
      <charset val="128"/>
      <scheme val="minor"/>
    </font>
    <font>
      <sz val="9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b/>
      <sz val="11"/>
      <name val="Arial"/>
      <family val="2"/>
    </font>
    <font>
      <b/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"/>
      <family val="3"/>
      <charset val="128"/>
      <scheme val="minor"/>
    </font>
    <font>
      <b/>
      <sz val="11"/>
      <color rgb="FF000000"/>
      <name val="Calibri"/>
      <family val="2"/>
    </font>
    <font>
      <sz val="11"/>
      <color rgb="FFFF0000"/>
      <name val="游ゴシック"/>
      <family val="3"/>
      <charset val="128"/>
      <scheme val="minor"/>
    </font>
    <font>
      <b/>
      <sz val="11"/>
      <color rgb="FF000000"/>
      <name val="Arial"/>
      <family val="3"/>
      <charset val="128"/>
    </font>
    <font>
      <b/>
      <sz val="11"/>
      <color rgb="FF000000"/>
      <name val="Segoe UI Symbol"/>
      <family val="3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176" fontId="13" fillId="0" borderId="1" xfId="0" applyNumberFormat="1" applyFont="1" applyBorder="1" applyAlignment="1">
      <alignment horizontal="center" vertical="center"/>
    </xf>
    <xf numFmtId="1" fontId="14" fillId="0" borderId="1" xfId="0" applyNumberFormat="1" applyFont="1" applyBorder="1" applyAlignment="1">
      <alignment horizontal="center" vertical="center"/>
    </xf>
    <xf numFmtId="176" fontId="15" fillId="0" borderId="1" xfId="0" applyNumberFormat="1" applyFont="1" applyBorder="1" applyAlignment="1">
      <alignment horizontal="center" vertical="center"/>
    </xf>
    <xf numFmtId="0" fontId="0" fillId="0" borderId="1" xfId="0" applyBorder="1">
      <alignment vertical="center"/>
    </xf>
    <xf numFmtId="0" fontId="16" fillId="0" borderId="1" xfId="0" applyFont="1" applyBorder="1">
      <alignment vertical="center"/>
    </xf>
    <xf numFmtId="0" fontId="17" fillId="0" borderId="1" xfId="0" applyFont="1" applyBorder="1">
      <alignment vertical="center"/>
    </xf>
    <xf numFmtId="0" fontId="12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76" fontId="13" fillId="2" borderId="1" xfId="0" applyNumberFormat="1" applyFont="1" applyFill="1" applyBorder="1" applyAlignment="1">
      <alignment horizontal="center" vertical="center"/>
    </xf>
    <xf numFmtId="1" fontId="14" fillId="2" borderId="1" xfId="0" applyNumberFormat="1" applyFont="1" applyFill="1" applyBorder="1" applyAlignment="1">
      <alignment horizontal="center" vertical="center"/>
    </xf>
    <xf numFmtId="176" fontId="15" fillId="2" borderId="1" xfId="0" applyNumberFormat="1" applyFont="1" applyFill="1" applyBorder="1" applyAlignment="1">
      <alignment horizontal="center" vertical="center"/>
    </xf>
    <xf numFmtId="0" fontId="19" fillId="2" borderId="1" xfId="0" applyFont="1" applyFill="1" applyBorder="1">
      <alignment vertical="center"/>
    </xf>
    <xf numFmtId="0" fontId="20" fillId="2" borderId="1" xfId="0" applyFont="1" applyFill="1" applyBorder="1">
      <alignment vertical="center"/>
    </xf>
    <xf numFmtId="0" fontId="17" fillId="2" borderId="1" xfId="0" applyFont="1" applyFill="1" applyBorder="1">
      <alignment vertical="center"/>
    </xf>
    <xf numFmtId="0" fontId="15" fillId="2" borderId="1" xfId="0" applyFon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16" fillId="3" borderId="1" xfId="0" applyFont="1" applyFill="1" applyBorder="1">
      <alignment vertical="center"/>
    </xf>
    <xf numFmtId="0" fontId="22" fillId="3" borderId="1" xfId="0" applyFont="1" applyFill="1" applyBorder="1">
      <alignment vertical="center"/>
    </xf>
    <xf numFmtId="0" fontId="15" fillId="0" borderId="1" xfId="0" applyFont="1" applyBorder="1" applyAlignment="1">
      <alignment horizontal="center" vertical="center"/>
    </xf>
    <xf numFmtId="0" fontId="16" fillId="2" borderId="1" xfId="0" applyFont="1" applyFill="1" applyBorder="1">
      <alignment vertical="center"/>
    </xf>
    <xf numFmtId="0" fontId="20" fillId="3" borderId="1" xfId="0" applyFont="1" applyFill="1" applyBorder="1">
      <alignment vertical="center"/>
    </xf>
    <xf numFmtId="0" fontId="17" fillId="3" borderId="1" xfId="0" applyFont="1" applyFill="1" applyBorder="1">
      <alignment vertical="center"/>
    </xf>
    <xf numFmtId="0" fontId="24" fillId="2" borderId="1" xfId="0" applyFont="1" applyFill="1" applyBorder="1" applyAlignment="1">
      <alignment horizontal="center" wrapText="1"/>
    </xf>
    <xf numFmtId="0" fontId="20" fillId="0" borderId="1" xfId="0" applyFont="1" applyBorder="1">
      <alignment vertical="center"/>
    </xf>
    <xf numFmtId="0" fontId="24" fillId="0" borderId="1" xfId="0" applyFont="1" applyBorder="1" applyAlignment="1">
      <alignment horizont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AA05D-7676-4196-A9BA-F2AC7D0C1350}">
  <dimension ref="A1:AP18"/>
  <sheetViews>
    <sheetView tabSelected="1" workbookViewId="0">
      <selection activeCell="AO1" sqref="AO1"/>
    </sheetView>
  </sheetViews>
  <sheetFormatPr defaultRowHeight="18" x14ac:dyDescent="0.55000000000000004"/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11" t="s">
        <v>7</v>
      </c>
      <c r="B2" s="12">
        <v>48</v>
      </c>
      <c r="C2" s="13">
        <v>7</v>
      </c>
      <c r="D2" s="13">
        <v>5</v>
      </c>
      <c r="E2" s="14">
        <f t="shared" ref="E2:E18" si="0">(D2/C2)*100</f>
        <v>71.428571428571431</v>
      </c>
      <c r="F2" s="15">
        <v>0</v>
      </c>
      <c r="G2" s="14">
        <v>0</v>
      </c>
      <c r="H2" s="14" t="e">
        <f t="shared" ref="H2:H18" si="1">(G2/F2)*100</f>
        <v>#DIV/0!</v>
      </c>
      <c r="I2" s="15">
        <v>0</v>
      </c>
      <c r="J2" s="14">
        <f>I2/$B2*90</f>
        <v>0</v>
      </c>
      <c r="K2" s="15">
        <v>0</v>
      </c>
      <c r="L2" s="15">
        <v>0</v>
      </c>
      <c r="M2" s="14" t="e">
        <f t="shared" ref="M2:M18" si="2">(L2/K2)*100</f>
        <v>#DIV/0!</v>
      </c>
      <c r="N2" s="15">
        <v>1</v>
      </c>
      <c r="O2" s="14">
        <f>N2/$B2*90</f>
        <v>1.875</v>
      </c>
      <c r="P2" s="15">
        <v>0</v>
      </c>
      <c r="Q2" s="14">
        <f>P2/$B2*90</f>
        <v>0</v>
      </c>
      <c r="R2" s="15">
        <v>0</v>
      </c>
      <c r="S2" s="14">
        <f>R2/$B2*90</f>
        <v>0</v>
      </c>
      <c r="T2" s="15">
        <v>0</v>
      </c>
      <c r="U2" s="14">
        <f>T2/$B2*90</f>
        <v>0</v>
      </c>
      <c r="V2" s="14">
        <v>0</v>
      </c>
      <c r="W2" s="14">
        <f>V2/$B2*90</f>
        <v>0</v>
      </c>
      <c r="X2" s="15">
        <v>1</v>
      </c>
      <c r="Y2" s="14">
        <f>X2/$B2*90</f>
        <v>1.875</v>
      </c>
      <c r="Z2" s="15">
        <v>0</v>
      </c>
      <c r="AA2" s="14">
        <f>Z2/$B2*90</f>
        <v>0</v>
      </c>
      <c r="AB2" s="14">
        <v>2</v>
      </c>
      <c r="AC2" s="14">
        <f>AB2/$B2*90</f>
        <v>3.75</v>
      </c>
      <c r="AD2" s="15">
        <v>1</v>
      </c>
      <c r="AE2" s="14">
        <f>AD2/$B2*90</f>
        <v>1.875</v>
      </c>
      <c r="AF2" s="15">
        <v>1</v>
      </c>
      <c r="AG2" s="15">
        <v>1</v>
      </c>
      <c r="AH2" s="14">
        <f t="shared" ref="AH2:AH18" si="3">(AG2/AF2)*100</f>
        <v>100</v>
      </c>
      <c r="AI2" s="15">
        <v>0</v>
      </c>
      <c r="AJ2" s="14">
        <f>AI2/$B2*90</f>
        <v>0</v>
      </c>
      <c r="AK2" s="16">
        <v>0</v>
      </c>
      <c r="AL2" s="14">
        <f>AK2/$B2*90</f>
        <v>0</v>
      </c>
      <c r="AM2" s="17">
        <v>1</v>
      </c>
      <c r="AN2" s="14">
        <f>AM2/$B2*90</f>
        <v>1.875</v>
      </c>
      <c r="AO2" s="18" t="s">
        <v>8</v>
      </c>
      <c r="AP2" s="19" t="s">
        <v>9</v>
      </c>
    </row>
    <row r="3" spans="1:42" x14ac:dyDescent="0.55000000000000004">
      <c r="A3" s="20" t="s">
        <v>10</v>
      </c>
      <c r="B3" s="21">
        <v>95</v>
      </c>
      <c r="C3" s="22">
        <v>17</v>
      </c>
      <c r="D3" s="22">
        <v>16</v>
      </c>
      <c r="E3" s="23">
        <f t="shared" si="0"/>
        <v>94.117647058823522</v>
      </c>
      <c r="F3" s="24">
        <v>0</v>
      </c>
      <c r="G3" s="23">
        <v>0</v>
      </c>
      <c r="H3" s="23" t="e">
        <f t="shared" si="1"/>
        <v>#DIV/0!</v>
      </c>
      <c r="I3" s="24">
        <v>2</v>
      </c>
      <c r="J3" s="23">
        <f>I3/$B3*90</f>
        <v>1.8947368421052631</v>
      </c>
      <c r="K3" s="24">
        <v>0</v>
      </c>
      <c r="L3" s="24">
        <v>0</v>
      </c>
      <c r="M3" s="23" t="e">
        <f t="shared" si="2"/>
        <v>#DIV/0!</v>
      </c>
      <c r="N3" s="24">
        <v>0</v>
      </c>
      <c r="O3" s="23">
        <f>N3/$B3*90</f>
        <v>0</v>
      </c>
      <c r="P3" s="24">
        <v>5</v>
      </c>
      <c r="Q3" s="23">
        <f>P3/$B3*90</f>
        <v>4.7368421052631575</v>
      </c>
      <c r="R3" s="24">
        <v>1</v>
      </c>
      <c r="S3" s="23">
        <f>R3/$B3*90</f>
        <v>0.94736842105263153</v>
      </c>
      <c r="T3" s="24">
        <v>0</v>
      </c>
      <c r="U3" s="23">
        <f>T3/$B3*90</f>
        <v>0</v>
      </c>
      <c r="V3" s="23">
        <v>0</v>
      </c>
      <c r="W3" s="23">
        <f>V3/$B3*90</f>
        <v>0</v>
      </c>
      <c r="X3" s="24">
        <v>4</v>
      </c>
      <c r="Y3" s="23">
        <f>X3/$B3*90</f>
        <v>3.7894736842105261</v>
      </c>
      <c r="Z3" s="24">
        <v>0</v>
      </c>
      <c r="AA3" s="23">
        <f>Z3/$B3*90</f>
        <v>0</v>
      </c>
      <c r="AB3" s="23">
        <v>3</v>
      </c>
      <c r="AC3" s="23">
        <f>AB3/$B3*90</f>
        <v>2.8421052631578947</v>
      </c>
      <c r="AD3" s="24">
        <v>0</v>
      </c>
      <c r="AE3" s="23">
        <f>AD3/$B3*90</f>
        <v>0</v>
      </c>
      <c r="AF3" s="24">
        <v>0</v>
      </c>
      <c r="AG3" s="24">
        <v>0</v>
      </c>
      <c r="AH3" s="23" t="e">
        <f t="shared" si="3"/>
        <v>#DIV/0!</v>
      </c>
      <c r="AI3" s="24">
        <v>1</v>
      </c>
      <c r="AJ3" s="23">
        <f>AI3/$B3*90</f>
        <v>0.94736842105263153</v>
      </c>
      <c r="AK3" s="25">
        <v>2</v>
      </c>
      <c r="AL3" s="23">
        <f>AK3/$B3*90</f>
        <v>1.8947368421052631</v>
      </c>
      <c r="AM3" s="26">
        <v>2</v>
      </c>
      <c r="AN3" s="23">
        <f>AM3/$B3*90</f>
        <v>1.8947368421052631</v>
      </c>
      <c r="AO3" s="27" t="s">
        <v>11</v>
      </c>
      <c r="AP3" s="28" t="s">
        <v>12</v>
      </c>
    </row>
    <row r="4" spans="1:42" x14ac:dyDescent="0.55000000000000004">
      <c r="A4" s="11" t="s">
        <v>13</v>
      </c>
      <c r="B4" s="12">
        <v>47</v>
      </c>
      <c r="C4" s="13">
        <v>14</v>
      </c>
      <c r="D4" s="13">
        <v>14</v>
      </c>
      <c r="E4" s="14">
        <f t="shared" si="0"/>
        <v>100</v>
      </c>
      <c r="F4" s="15">
        <v>4</v>
      </c>
      <c r="G4" s="14">
        <v>0</v>
      </c>
      <c r="H4" s="14">
        <f t="shared" si="1"/>
        <v>0</v>
      </c>
      <c r="I4" s="15">
        <v>0</v>
      </c>
      <c r="J4" s="14">
        <f>I4/$B4*90</f>
        <v>0</v>
      </c>
      <c r="K4" s="15">
        <v>0</v>
      </c>
      <c r="L4" s="15">
        <v>0</v>
      </c>
      <c r="M4" s="14" t="e">
        <f t="shared" si="2"/>
        <v>#DIV/0!</v>
      </c>
      <c r="N4" s="15">
        <v>0</v>
      </c>
      <c r="O4" s="14">
        <f>N4/$B4*90</f>
        <v>0</v>
      </c>
      <c r="P4" s="15">
        <v>1</v>
      </c>
      <c r="Q4" s="14">
        <f>P4/$B4*90</f>
        <v>1.9148936170212765</v>
      </c>
      <c r="R4" s="15">
        <v>0</v>
      </c>
      <c r="S4" s="14">
        <f>R4/$B4*90</f>
        <v>0</v>
      </c>
      <c r="T4" s="15">
        <v>0</v>
      </c>
      <c r="U4" s="14">
        <f>T4/$B4*90</f>
        <v>0</v>
      </c>
      <c r="V4" s="14">
        <v>0</v>
      </c>
      <c r="W4" s="14">
        <f>V4/$B4*90</f>
        <v>0</v>
      </c>
      <c r="X4" s="15">
        <v>4</v>
      </c>
      <c r="Y4" s="14">
        <f>X4/$B4*90</f>
        <v>7.6595744680851059</v>
      </c>
      <c r="Z4" s="15">
        <v>1</v>
      </c>
      <c r="AA4" s="14">
        <f>Z4/$B4*90</f>
        <v>1.9148936170212765</v>
      </c>
      <c r="AB4" s="14">
        <v>3</v>
      </c>
      <c r="AC4" s="14">
        <f>AB4/$B4*90</f>
        <v>5.744680851063829</v>
      </c>
      <c r="AD4" s="15">
        <v>1</v>
      </c>
      <c r="AE4" s="14">
        <f>AD4/$B4*90</f>
        <v>1.9148936170212765</v>
      </c>
      <c r="AF4" s="15">
        <v>1</v>
      </c>
      <c r="AG4" s="15">
        <v>1</v>
      </c>
      <c r="AH4" s="14">
        <f t="shared" si="3"/>
        <v>100</v>
      </c>
      <c r="AI4" s="15">
        <v>0</v>
      </c>
      <c r="AJ4" s="14">
        <f>AI4/$B4*90</f>
        <v>0</v>
      </c>
      <c r="AK4" s="16">
        <v>1</v>
      </c>
      <c r="AL4" s="14">
        <f>AK4/$B4*90</f>
        <v>1.9148936170212765</v>
      </c>
      <c r="AM4" s="17">
        <v>0</v>
      </c>
      <c r="AN4" s="14">
        <f>AM4/$B4*90</f>
        <v>0</v>
      </c>
      <c r="AO4" s="18" t="s">
        <v>14</v>
      </c>
      <c r="AP4" s="19" t="s">
        <v>15</v>
      </c>
    </row>
    <row r="5" spans="1:42" x14ac:dyDescent="0.55000000000000004">
      <c r="A5" s="20" t="s">
        <v>16</v>
      </c>
      <c r="B5" s="21">
        <v>95</v>
      </c>
      <c r="C5" s="22">
        <v>16</v>
      </c>
      <c r="D5" s="22">
        <v>14</v>
      </c>
      <c r="E5" s="23">
        <f t="shared" si="0"/>
        <v>87.5</v>
      </c>
      <c r="F5" s="24">
        <v>0</v>
      </c>
      <c r="G5" s="23">
        <v>0</v>
      </c>
      <c r="H5" s="23" t="e">
        <f t="shared" si="1"/>
        <v>#DIV/0!</v>
      </c>
      <c r="I5" s="24">
        <v>0</v>
      </c>
      <c r="J5" s="23">
        <f>I5/$B5*90</f>
        <v>0</v>
      </c>
      <c r="K5" s="22">
        <v>1</v>
      </c>
      <c r="L5" s="22">
        <v>0</v>
      </c>
      <c r="M5" s="23">
        <f t="shared" si="2"/>
        <v>0</v>
      </c>
      <c r="N5" s="22">
        <v>0</v>
      </c>
      <c r="O5" s="23">
        <f>N5/$B5*90</f>
        <v>0</v>
      </c>
      <c r="P5" s="22">
        <v>5</v>
      </c>
      <c r="Q5" s="23">
        <f>P5/$B5*90</f>
        <v>4.7368421052631575</v>
      </c>
      <c r="R5" s="22">
        <v>6</v>
      </c>
      <c r="S5" s="23">
        <f>R5/$B5*90</f>
        <v>5.6842105263157894</v>
      </c>
      <c r="T5" s="24">
        <v>4</v>
      </c>
      <c r="U5" s="23">
        <f>T5/$B5*90</f>
        <v>3.7894736842105261</v>
      </c>
      <c r="V5" s="23">
        <v>2</v>
      </c>
      <c r="W5" s="23">
        <f>V5/$B5*90</f>
        <v>1.8947368421052631</v>
      </c>
      <c r="X5" s="24">
        <v>5</v>
      </c>
      <c r="Y5" s="23">
        <f>X5/$B5*90</f>
        <v>4.7368421052631575</v>
      </c>
      <c r="Z5" s="24">
        <v>1</v>
      </c>
      <c r="AA5" s="23">
        <f>Z5/$B5*90</f>
        <v>0.94736842105263153</v>
      </c>
      <c r="AB5" s="23">
        <v>3</v>
      </c>
      <c r="AC5" s="23">
        <f>AB5/$B5*90</f>
        <v>2.8421052631578947</v>
      </c>
      <c r="AD5" s="22">
        <v>2</v>
      </c>
      <c r="AE5" s="23">
        <f>AD5/$B5*90</f>
        <v>1.8947368421052631</v>
      </c>
      <c r="AF5" s="22">
        <v>5</v>
      </c>
      <c r="AG5" s="22">
        <v>3</v>
      </c>
      <c r="AH5" s="23">
        <f t="shared" si="3"/>
        <v>60</v>
      </c>
      <c r="AI5" s="24">
        <v>1</v>
      </c>
      <c r="AJ5" s="23">
        <f>AI5/$B5*90</f>
        <v>0.94736842105263153</v>
      </c>
      <c r="AK5" s="29">
        <v>4</v>
      </c>
      <c r="AL5" s="23">
        <f>AK5/$B5*90</f>
        <v>3.7894736842105261</v>
      </c>
      <c r="AM5" s="30">
        <v>4</v>
      </c>
      <c r="AN5" s="23">
        <f>AM5/$B5*90</f>
        <v>3.7894736842105261</v>
      </c>
      <c r="AO5" s="31" t="s">
        <v>17</v>
      </c>
      <c r="AP5" s="32" t="s">
        <v>18</v>
      </c>
    </row>
    <row r="6" spans="1:42" x14ac:dyDescent="0.55000000000000004">
      <c r="A6" s="11" t="s">
        <v>19</v>
      </c>
      <c r="B6" s="12">
        <v>48</v>
      </c>
      <c r="C6" s="13">
        <v>10</v>
      </c>
      <c r="D6" s="13">
        <v>9</v>
      </c>
      <c r="E6" s="14">
        <f t="shared" si="0"/>
        <v>90</v>
      </c>
      <c r="F6" s="15">
        <v>3</v>
      </c>
      <c r="G6" s="14">
        <v>0</v>
      </c>
      <c r="H6" s="14">
        <f t="shared" si="1"/>
        <v>0</v>
      </c>
      <c r="I6" s="15">
        <v>0</v>
      </c>
      <c r="J6" s="14">
        <f>I6/$B6*90</f>
        <v>0</v>
      </c>
      <c r="K6" s="13">
        <v>0</v>
      </c>
      <c r="L6" s="13">
        <v>0</v>
      </c>
      <c r="M6" s="14" t="e">
        <f t="shared" si="2"/>
        <v>#DIV/0!</v>
      </c>
      <c r="N6" s="13">
        <v>0</v>
      </c>
      <c r="O6" s="14">
        <f>N6/$B6*90</f>
        <v>0</v>
      </c>
      <c r="P6" s="13">
        <v>0</v>
      </c>
      <c r="Q6" s="14">
        <f>P6/$B6*90</f>
        <v>0</v>
      </c>
      <c r="R6" s="13">
        <v>0</v>
      </c>
      <c r="S6" s="14">
        <f>R6/$B6*90</f>
        <v>0</v>
      </c>
      <c r="T6" s="15">
        <v>0</v>
      </c>
      <c r="U6" s="14">
        <f>T6/$B6*90</f>
        <v>0</v>
      </c>
      <c r="V6" s="14">
        <v>0</v>
      </c>
      <c r="W6" s="14">
        <f>V6/$B6*90</f>
        <v>0</v>
      </c>
      <c r="X6" s="15">
        <v>1</v>
      </c>
      <c r="Y6" s="14">
        <f>X6/$B6*90</f>
        <v>1.875</v>
      </c>
      <c r="Z6" s="15">
        <v>0</v>
      </c>
      <c r="AA6" s="14">
        <f>Z6/$B6*90</f>
        <v>0</v>
      </c>
      <c r="AB6" s="14">
        <v>1</v>
      </c>
      <c r="AC6" s="14">
        <f>AB6/$B6*90</f>
        <v>1.875</v>
      </c>
      <c r="AD6" s="13">
        <v>0</v>
      </c>
      <c r="AE6" s="14">
        <f>AD6/$B6*90</f>
        <v>0</v>
      </c>
      <c r="AF6" s="13">
        <v>1</v>
      </c>
      <c r="AG6" s="13">
        <v>0</v>
      </c>
      <c r="AH6" s="14">
        <f t="shared" si="3"/>
        <v>0</v>
      </c>
      <c r="AI6" s="15">
        <v>0</v>
      </c>
      <c r="AJ6" s="14">
        <f>AI6/$B6*90</f>
        <v>0</v>
      </c>
      <c r="AK6" s="33">
        <v>0</v>
      </c>
      <c r="AL6" s="14">
        <f>AK6/$B6*90</f>
        <v>0</v>
      </c>
      <c r="AM6" s="17">
        <v>0</v>
      </c>
      <c r="AN6" s="14">
        <f>AM6/$B6*90</f>
        <v>0</v>
      </c>
      <c r="AO6" s="34" t="s">
        <v>20</v>
      </c>
      <c r="AP6" s="28" t="s">
        <v>21</v>
      </c>
    </row>
    <row r="7" spans="1:42" x14ac:dyDescent="0.55000000000000004">
      <c r="A7" s="20" t="s">
        <v>22</v>
      </c>
      <c r="B7" s="21">
        <v>95</v>
      </c>
      <c r="C7" s="22">
        <v>20</v>
      </c>
      <c r="D7" s="22">
        <v>17</v>
      </c>
      <c r="E7" s="23">
        <f t="shared" si="0"/>
        <v>85</v>
      </c>
      <c r="F7" s="24">
        <v>5</v>
      </c>
      <c r="G7" s="23">
        <v>1</v>
      </c>
      <c r="H7" s="23">
        <f t="shared" si="1"/>
        <v>20</v>
      </c>
      <c r="I7" s="24">
        <v>0</v>
      </c>
      <c r="J7" s="23">
        <f>I7/$B7*90</f>
        <v>0</v>
      </c>
      <c r="K7" s="22">
        <v>0</v>
      </c>
      <c r="L7" s="22">
        <v>0</v>
      </c>
      <c r="M7" s="23" t="e">
        <f t="shared" si="2"/>
        <v>#DIV/0!</v>
      </c>
      <c r="N7" s="22">
        <v>0</v>
      </c>
      <c r="O7" s="23">
        <f>N7/$B7*90</f>
        <v>0</v>
      </c>
      <c r="P7" s="22">
        <v>7</v>
      </c>
      <c r="Q7" s="23">
        <f>P7/$B7*90</f>
        <v>6.6315789473684204</v>
      </c>
      <c r="R7" s="22">
        <v>0</v>
      </c>
      <c r="S7" s="23">
        <f>R7/$B7*90</f>
        <v>0</v>
      </c>
      <c r="T7" s="24">
        <v>0</v>
      </c>
      <c r="U7" s="23">
        <f>T7/$B7*90</f>
        <v>0</v>
      </c>
      <c r="V7" s="23">
        <v>0</v>
      </c>
      <c r="W7" s="23">
        <f>V7/$B7*90</f>
        <v>0</v>
      </c>
      <c r="X7" s="24">
        <v>5</v>
      </c>
      <c r="Y7" s="23">
        <f>X7/$B7*90</f>
        <v>4.7368421052631575</v>
      </c>
      <c r="Z7" s="24">
        <v>2</v>
      </c>
      <c r="AA7" s="23">
        <f>Z7/$B7*90</f>
        <v>1.8947368421052631</v>
      </c>
      <c r="AB7" s="23">
        <v>2</v>
      </c>
      <c r="AC7" s="23">
        <f>AB7/$B7*90</f>
        <v>1.8947368421052631</v>
      </c>
      <c r="AD7" s="22">
        <v>2</v>
      </c>
      <c r="AE7" s="23">
        <f>AD7/$B7*90</f>
        <v>1.8947368421052631</v>
      </c>
      <c r="AF7" s="22">
        <v>5</v>
      </c>
      <c r="AG7" s="22">
        <v>2</v>
      </c>
      <c r="AH7" s="23">
        <f t="shared" si="3"/>
        <v>40</v>
      </c>
      <c r="AI7" s="24">
        <v>0</v>
      </c>
      <c r="AJ7" s="23">
        <f>AI7/$B7*90</f>
        <v>0</v>
      </c>
      <c r="AK7" s="29">
        <v>0</v>
      </c>
      <c r="AL7" s="23">
        <f>AK7/$B7*90</f>
        <v>0</v>
      </c>
      <c r="AM7" s="30">
        <v>0</v>
      </c>
      <c r="AN7" s="23">
        <f>AM7/$B7*90</f>
        <v>0</v>
      </c>
      <c r="AO7" s="35" t="s">
        <v>23</v>
      </c>
      <c r="AP7" s="36" t="s">
        <v>24</v>
      </c>
    </row>
    <row r="8" spans="1:42" x14ac:dyDescent="0.55000000000000004">
      <c r="A8" s="11" t="s">
        <v>25</v>
      </c>
      <c r="B8" s="12">
        <v>95</v>
      </c>
      <c r="C8" s="13">
        <v>45</v>
      </c>
      <c r="D8" s="13">
        <v>43</v>
      </c>
      <c r="E8" s="14">
        <f t="shared" si="0"/>
        <v>95.555555555555557</v>
      </c>
      <c r="F8" s="15">
        <v>7</v>
      </c>
      <c r="G8" s="14">
        <v>3</v>
      </c>
      <c r="H8" s="14">
        <f t="shared" si="1"/>
        <v>42.857142857142854</v>
      </c>
      <c r="I8" s="15">
        <v>0</v>
      </c>
      <c r="J8" s="14">
        <f>I8/$B8*90</f>
        <v>0</v>
      </c>
      <c r="K8" s="13">
        <v>0</v>
      </c>
      <c r="L8" s="13">
        <v>0</v>
      </c>
      <c r="M8" s="14" t="e">
        <f t="shared" si="2"/>
        <v>#DIV/0!</v>
      </c>
      <c r="N8" s="13">
        <v>0</v>
      </c>
      <c r="O8" s="14">
        <f>N8/$B8*90</f>
        <v>0</v>
      </c>
      <c r="P8" s="13">
        <v>1</v>
      </c>
      <c r="Q8" s="14">
        <f>P8/$B8*90</f>
        <v>0.94736842105263153</v>
      </c>
      <c r="R8" s="13">
        <v>0</v>
      </c>
      <c r="S8" s="14">
        <f>R8/$B8*90</f>
        <v>0</v>
      </c>
      <c r="T8" s="15">
        <v>0</v>
      </c>
      <c r="U8" s="14">
        <f>T8/$B8*90</f>
        <v>0</v>
      </c>
      <c r="V8" s="14">
        <v>0</v>
      </c>
      <c r="W8" s="14">
        <f>V8/$B8*90</f>
        <v>0</v>
      </c>
      <c r="X8" s="15">
        <v>8</v>
      </c>
      <c r="Y8" s="14">
        <f>X8/$B8*90</f>
        <v>7.5789473684210522</v>
      </c>
      <c r="Z8" s="15">
        <v>3</v>
      </c>
      <c r="AA8" s="14">
        <f>Z8/$B8*90</f>
        <v>2.8421052631578947</v>
      </c>
      <c r="AB8" s="14">
        <v>5</v>
      </c>
      <c r="AC8" s="14">
        <f>AB8/$B8*90</f>
        <v>4.7368421052631575</v>
      </c>
      <c r="AD8" s="13">
        <v>0</v>
      </c>
      <c r="AE8" s="14">
        <f>AD8/$B8*90</f>
        <v>0</v>
      </c>
      <c r="AF8" s="13">
        <v>1</v>
      </c>
      <c r="AG8" s="13">
        <v>0</v>
      </c>
      <c r="AH8" s="14">
        <f t="shared" si="3"/>
        <v>0</v>
      </c>
      <c r="AI8" s="15">
        <v>0</v>
      </c>
      <c r="AJ8" s="14">
        <f>AI8/$B8*90</f>
        <v>0</v>
      </c>
      <c r="AK8" s="33">
        <v>2</v>
      </c>
      <c r="AL8" s="14">
        <f>AK8/$B8*90</f>
        <v>1.8947368421052631</v>
      </c>
      <c r="AM8" s="17">
        <v>2</v>
      </c>
      <c r="AN8" s="14">
        <f>AM8/$B8*90</f>
        <v>1.8947368421052631</v>
      </c>
      <c r="AO8" s="34" t="s">
        <v>26</v>
      </c>
      <c r="AP8" s="28" t="s">
        <v>27</v>
      </c>
    </row>
    <row r="9" spans="1:42" x14ac:dyDescent="0.55000000000000004">
      <c r="A9" s="20" t="s">
        <v>28</v>
      </c>
      <c r="B9" s="21">
        <v>88</v>
      </c>
      <c r="C9" s="22">
        <v>21</v>
      </c>
      <c r="D9" s="22">
        <v>19</v>
      </c>
      <c r="E9" s="23">
        <f t="shared" si="0"/>
        <v>90.476190476190482</v>
      </c>
      <c r="F9" s="24">
        <v>1</v>
      </c>
      <c r="G9" s="23">
        <v>1</v>
      </c>
      <c r="H9" s="23">
        <f t="shared" si="1"/>
        <v>100</v>
      </c>
      <c r="I9" s="24">
        <v>0</v>
      </c>
      <c r="J9" s="23">
        <f>I9/$B9*90</f>
        <v>0</v>
      </c>
      <c r="K9" s="22">
        <v>1</v>
      </c>
      <c r="L9" s="22">
        <v>1</v>
      </c>
      <c r="M9" s="23">
        <f t="shared" si="2"/>
        <v>100</v>
      </c>
      <c r="N9" s="22">
        <v>0</v>
      </c>
      <c r="O9" s="23">
        <f>N9/$B9*90</f>
        <v>0</v>
      </c>
      <c r="P9" s="22">
        <v>0</v>
      </c>
      <c r="Q9" s="23">
        <f>P9/$B9*90</f>
        <v>0</v>
      </c>
      <c r="R9" s="22">
        <v>0</v>
      </c>
      <c r="S9" s="23">
        <f>R9/$B9*90</f>
        <v>0</v>
      </c>
      <c r="T9" s="24">
        <v>0</v>
      </c>
      <c r="U9" s="23">
        <f>T9/$B9*90</f>
        <v>0</v>
      </c>
      <c r="V9" s="23">
        <v>0</v>
      </c>
      <c r="W9" s="23">
        <f>V9/$B9*90</f>
        <v>0</v>
      </c>
      <c r="X9" s="24">
        <v>3</v>
      </c>
      <c r="Y9" s="23">
        <f>X9/$B9*90</f>
        <v>3.0681818181818179</v>
      </c>
      <c r="Z9" s="24">
        <v>4</v>
      </c>
      <c r="AA9" s="23">
        <f>Z9/$B9*90</f>
        <v>4.0909090909090908</v>
      </c>
      <c r="AB9" s="23">
        <v>4</v>
      </c>
      <c r="AC9" s="23">
        <f>AB9/$B9*90</f>
        <v>4.0909090909090908</v>
      </c>
      <c r="AD9" s="22">
        <v>0</v>
      </c>
      <c r="AE9" s="23">
        <f>AD9/$B9*90</f>
        <v>0</v>
      </c>
      <c r="AF9" s="22">
        <v>5</v>
      </c>
      <c r="AG9" s="22">
        <v>4</v>
      </c>
      <c r="AH9" s="23">
        <f t="shared" si="3"/>
        <v>80</v>
      </c>
      <c r="AI9" s="24">
        <v>1</v>
      </c>
      <c r="AJ9" s="23">
        <f>AI9/$B9*90</f>
        <v>1.0227272727272727</v>
      </c>
      <c r="AK9" s="29">
        <v>1</v>
      </c>
      <c r="AL9" s="23">
        <f>AK9/$B9*90</f>
        <v>1.0227272727272727</v>
      </c>
      <c r="AM9" s="30">
        <v>0</v>
      </c>
      <c r="AN9" s="23">
        <f>AM9/$B9*90</f>
        <v>0</v>
      </c>
      <c r="AO9" s="31" t="s">
        <v>29</v>
      </c>
      <c r="AP9" s="36" t="s">
        <v>30</v>
      </c>
    </row>
    <row r="10" spans="1:42" x14ac:dyDescent="0.55000000000000004">
      <c r="A10" s="11" t="s">
        <v>31</v>
      </c>
      <c r="B10" s="12">
        <v>7</v>
      </c>
      <c r="C10" s="13">
        <v>0</v>
      </c>
      <c r="D10" s="13">
        <v>0</v>
      </c>
      <c r="E10" s="14" t="e">
        <f t="shared" si="0"/>
        <v>#DIV/0!</v>
      </c>
      <c r="F10" s="15">
        <v>0</v>
      </c>
      <c r="G10" s="14">
        <v>0</v>
      </c>
      <c r="H10" s="14" t="e">
        <f t="shared" si="1"/>
        <v>#DIV/0!</v>
      </c>
      <c r="I10" s="15">
        <v>0</v>
      </c>
      <c r="J10" s="14">
        <f>I10/$B10*90</f>
        <v>0</v>
      </c>
      <c r="K10" s="13">
        <v>0</v>
      </c>
      <c r="L10" s="13">
        <v>0</v>
      </c>
      <c r="M10" s="14" t="e">
        <f t="shared" si="2"/>
        <v>#DIV/0!</v>
      </c>
      <c r="N10" s="13">
        <v>0</v>
      </c>
      <c r="O10" s="14">
        <f>N10/$B10*90</f>
        <v>0</v>
      </c>
      <c r="P10" s="13">
        <v>1</v>
      </c>
      <c r="Q10" s="14">
        <f>P10/$B10*90</f>
        <v>12.857142857142856</v>
      </c>
      <c r="R10" s="13">
        <v>0</v>
      </c>
      <c r="S10" s="14">
        <f>R10/$B10*90</f>
        <v>0</v>
      </c>
      <c r="T10" s="15">
        <v>0</v>
      </c>
      <c r="U10" s="14">
        <f>T10/$B10*90</f>
        <v>0</v>
      </c>
      <c r="V10" s="14">
        <v>0</v>
      </c>
      <c r="W10" s="14">
        <f>V10/$B10*90</f>
        <v>0</v>
      </c>
      <c r="X10" s="15">
        <v>0</v>
      </c>
      <c r="Y10" s="14">
        <f>X10/$B10*90</f>
        <v>0</v>
      </c>
      <c r="Z10" s="15">
        <v>0</v>
      </c>
      <c r="AA10" s="14">
        <f>Z10/$B10*90</f>
        <v>0</v>
      </c>
      <c r="AB10" s="14">
        <v>0</v>
      </c>
      <c r="AC10" s="14">
        <f>AB10/$B10*90</f>
        <v>0</v>
      </c>
      <c r="AD10" s="13">
        <v>1</v>
      </c>
      <c r="AE10" s="14">
        <f>AD10/$B10*90</f>
        <v>12.857142857142856</v>
      </c>
      <c r="AF10" s="13">
        <v>1</v>
      </c>
      <c r="AG10" s="13">
        <v>0</v>
      </c>
      <c r="AH10" s="14">
        <f t="shared" si="3"/>
        <v>0</v>
      </c>
      <c r="AI10" s="15">
        <v>0</v>
      </c>
      <c r="AJ10" s="14">
        <f>AI10/$B10*90</f>
        <v>0</v>
      </c>
      <c r="AK10" s="33">
        <v>0</v>
      </c>
      <c r="AL10" s="14">
        <f>AK10/$B10*90</f>
        <v>0</v>
      </c>
      <c r="AM10" s="17">
        <v>0</v>
      </c>
      <c r="AN10" s="14">
        <f>AM10/$B10*90</f>
        <v>0</v>
      </c>
      <c r="AO10" s="34" t="s">
        <v>32</v>
      </c>
      <c r="AP10" s="28" t="s">
        <v>33</v>
      </c>
    </row>
    <row r="11" spans="1:42" x14ac:dyDescent="0.3">
      <c r="A11" s="37" t="s">
        <v>34</v>
      </c>
      <c r="B11" s="21">
        <v>88</v>
      </c>
      <c r="C11" s="22">
        <v>17</v>
      </c>
      <c r="D11" s="22">
        <v>15</v>
      </c>
      <c r="E11" s="23">
        <f t="shared" si="0"/>
        <v>88.235294117647058</v>
      </c>
      <c r="F11" s="24">
        <v>1</v>
      </c>
      <c r="G11" s="23">
        <v>0</v>
      </c>
      <c r="H11" s="23">
        <f t="shared" si="1"/>
        <v>0</v>
      </c>
      <c r="I11" s="24">
        <v>1</v>
      </c>
      <c r="J11" s="23">
        <f>I11/$B11*90</f>
        <v>1.0227272727272727</v>
      </c>
      <c r="K11" s="24">
        <v>0</v>
      </c>
      <c r="L11" s="24">
        <v>0</v>
      </c>
      <c r="M11" s="23" t="e">
        <f t="shared" si="2"/>
        <v>#DIV/0!</v>
      </c>
      <c r="N11" s="24">
        <v>2</v>
      </c>
      <c r="O11" s="23">
        <f>N11/$B11*90</f>
        <v>2.0454545454545454</v>
      </c>
      <c r="P11" s="24">
        <v>10</v>
      </c>
      <c r="Q11" s="23">
        <f>P11/$B11*90</f>
        <v>10.227272727272727</v>
      </c>
      <c r="R11" s="24">
        <v>0</v>
      </c>
      <c r="S11" s="23">
        <f>R11/$B11*90</f>
        <v>0</v>
      </c>
      <c r="T11" s="24">
        <v>0</v>
      </c>
      <c r="U11" s="23">
        <f>T11/$B11*90</f>
        <v>0</v>
      </c>
      <c r="V11" s="23">
        <v>0</v>
      </c>
      <c r="W11" s="23">
        <f>V11/$B11*90</f>
        <v>0</v>
      </c>
      <c r="X11" s="24">
        <v>3</v>
      </c>
      <c r="Y11" s="23">
        <f>X11/$B11*90</f>
        <v>3.0681818181818179</v>
      </c>
      <c r="Z11" s="24">
        <v>1</v>
      </c>
      <c r="AA11" s="23">
        <f>Z11/$B11*90</f>
        <v>1.0227272727272727</v>
      </c>
      <c r="AB11" s="23">
        <v>2</v>
      </c>
      <c r="AC11" s="23">
        <f>AB11/$B11*90</f>
        <v>2.0454545454545454</v>
      </c>
      <c r="AD11" s="24">
        <v>2</v>
      </c>
      <c r="AE11" s="23">
        <f>AD11/$B11*90</f>
        <v>2.0454545454545454</v>
      </c>
      <c r="AF11" s="24">
        <v>4</v>
      </c>
      <c r="AG11" s="24">
        <v>0</v>
      </c>
      <c r="AH11" s="23">
        <f t="shared" si="3"/>
        <v>0</v>
      </c>
      <c r="AI11" s="24">
        <v>0</v>
      </c>
      <c r="AJ11" s="23">
        <f>AI11/$B11*90</f>
        <v>0</v>
      </c>
      <c r="AK11" s="25">
        <v>1</v>
      </c>
      <c r="AL11" s="23">
        <f>AK11/$B11*90</f>
        <v>1.0227272727272727</v>
      </c>
      <c r="AM11" s="30">
        <v>1</v>
      </c>
      <c r="AN11" s="23">
        <f>AM11/$B11*90</f>
        <v>1.0227272727272727</v>
      </c>
      <c r="AO11" s="38" t="s">
        <v>35</v>
      </c>
      <c r="AP11" s="19" t="s">
        <v>36</v>
      </c>
    </row>
    <row r="12" spans="1:42" ht="26" x14ac:dyDescent="0.3">
      <c r="A12" s="39" t="s">
        <v>37</v>
      </c>
      <c r="B12" s="12">
        <v>7</v>
      </c>
      <c r="C12" s="13">
        <v>0</v>
      </c>
      <c r="D12" s="13">
        <v>0</v>
      </c>
      <c r="E12" s="14" t="e">
        <f t="shared" si="0"/>
        <v>#DIV/0!</v>
      </c>
      <c r="F12" s="15">
        <v>0</v>
      </c>
      <c r="G12" s="14">
        <v>0</v>
      </c>
      <c r="H12" s="14" t="e">
        <f t="shared" si="1"/>
        <v>#DIV/0!</v>
      </c>
      <c r="I12" s="15">
        <v>0</v>
      </c>
      <c r="J12" s="14">
        <f>I12/$B12*90</f>
        <v>0</v>
      </c>
      <c r="K12" s="15">
        <v>0</v>
      </c>
      <c r="L12" s="15">
        <v>0</v>
      </c>
      <c r="M12" s="14" t="e">
        <f t="shared" si="2"/>
        <v>#DIV/0!</v>
      </c>
      <c r="N12" s="15">
        <v>0</v>
      </c>
      <c r="O12" s="14">
        <f>N12/$B12*90</f>
        <v>0</v>
      </c>
      <c r="P12" s="15">
        <v>0</v>
      </c>
      <c r="Q12" s="14">
        <f>P12/$B12*90</f>
        <v>0</v>
      </c>
      <c r="R12" s="15">
        <v>0</v>
      </c>
      <c r="S12" s="14">
        <f>R12/$B12*90</f>
        <v>0</v>
      </c>
      <c r="T12" s="15">
        <v>0</v>
      </c>
      <c r="U12" s="14">
        <f>T12/$B12*90</f>
        <v>0</v>
      </c>
      <c r="V12" s="14">
        <v>0</v>
      </c>
      <c r="W12" s="14">
        <f>V12/$B12*90</f>
        <v>0</v>
      </c>
      <c r="X12" s="15">
        <v>1</v>
      </c>
      <c r="Y12" s="14">
        <f>X12/$B12*90</f>
        <v>12.857142857142856</v>
      </c>
      <c r="Z12" s="15">
        <v>0</v>
      </c>
      <c r="AA12" s="14">
        <f>Z12/$B12*90</f>
        <v>0</v>
      </c>
      <c r="AB12" s="14">
        <v>1</v>
      </c>
      <c r="AC12" s="14">
        <f>AB12/$B12*90</f>
        <v>12.857142857142856</v>
      </c>
      <c r="AD12" s="15">
        <v>0</v>
      </c>
      <c r="AE12" s="14">
        <f>AD12/$B12*90</f>
        <v>0</v>
      </c>
      <c r="AF12" s="15">
        <v>0</v>
      </c>
      <c r="AG12" s="15">
        <v>0</v>
      </c>
      <c r="AH12" s="14" t="e">
        <f t="shared" si="3"/>
        <v>#DIV/0!</v>
      </c>
      <c r="AI12" s="15">
        <v>0</v>
      </c>
      <c r="AJ12" s="14">
        <f>AI12/$B12*90</f>
        <v>0</v>
      </c>
      <c r="AK12" s="16">
        <v>0</v>
      </c>
      <c r="AL12" s="14">
        <f>AK12/$B12*90</f>
        <v>0</v>
      </c>
      <c r="AM12" s="17">
        <v>0</v>
      </c>
      <c r="AN12" s="14">
        <f>AM12/$B12*90</f>
        <v>0</v>
      </c>
      <c r="AO12" s="27" t="s">
        <v>38</v>
      </c>
      <c r="AP12" s="28" t="s">
        <v>39</v>
      </c>
    </row>
    <row r="13" spans="1:42" x14ac:dyDescent="0.3">
      <c r="A13" s="37" t="s">
        <v>40</v>
      </c>
      <c r="B13" s="21">
        <v>47</v>
      </c>
      <c r="C13" s="22">
        <v>5</v>
      </c>
      <c r="D13" s="22">
        <v>4</v>
      </c>
      <c r="E13" s="23">
        <f t="shared" si="0"/>
        <v>80</v>
      </c>
      <c r="F13" s="24">
        <v>1</v>
      </c>
      <c r="G13" s="23">
        <v>0</v>
      </c>
      <c r="H13" s="23">
        <f t="shared" si="1"/>
        <v>0</v>
      </c>
      <c r="I13" s="24">
        <v>0</v>
      </c>
      <c r="J13" s="23">
        <f>I13/$B13*90</f>
        <v>0</v>
      </c>
      <c r="K13" s="24">
        <v>1</v>
      </c>
      <c r="L13" s="24">
        <v>0</v>
      </c>
      <c r="M13" s="23">
        <f t="shared" si="2"/>
        <v>0</v>
      </c>
      <c r="N13" s="24">
        <v>0</v>
      </c>
      <c r="O13" s="23">
        <f>N13/$B13*90</f>
        <v>0</v>
      </c>
      <c r="P13" s="24">
        <v>2</v>
      </c>
      <c r="Q13" s="23">
        <f>P13/$B13*90</f>
        <v>3.8297872340425529</v>
      </c>
      <c r="R13" s="24">
        <v>0</v>
      </c>
      <c r="S13" s="23">
        <f>R13/$B13*90</f>
        <v>0</v>
      </c>
      <c r="T13" s="24">
        <v>0</v>
      </c>
      <c r="U13" s="23">
        <f>T13/$B13*90</f>
        <v>0</v>
      </c>
      <c r="V13" s="23">
        <v>0</v>
      </c>
      <c r="W13" s="23">
        <f>V13/$B13*90</f>
        <v>0</v>
      </c>
      <c r="X13" s="24">
        <v>0</v>
      </c>
      <c r="Y13" s="23">
        <f>X13/$B13*90</f>
        <v>0</v>
      </c>
      <c r="Z13" s="24">
        <v>0</v>
      </c>
      <c r="AA13" s="23">
        <f>Z13/$B13*90</f>
        <v>0</v>
      </c>
      <c r="AB13" s="23">
        <v>0</v>
      </c>
      <c r="AC13" s="23">
        <f>AB13/$B13*90</f>
        <v>0</v>
      </c>
      <c r="AD13" s="24">
        <v>0</v>
      </c>
      <c r="AE13" s="23">
        <f>AD13/$B13*90</f>
        <v>0</v>
      </c>
      <c r="AF13" s="24">
        <v>2</v>
      </c>
      <c r="AG13" s="24">
        <v>1</v>
      </c>
      <c r="AH13" s="23">
        <f t="shared" si="3"/>
        <v>50</v>
      </c>
      <c r="AI13" s="24">
        <v>0</v>
      </c>
      <c r="AJ13" s="23">
        <f>AI13/$B13*90</f>
        <v>0</v>
      </c>
      <c r="AK13" s="25">
        <v>0</v>
      </c>
      <c r="AL13" s="23">
        <f>AK13/$B13*90</f>
        <v>0</v>
      </c>
      <c r="AM13" s="30">
        <v>0</v>
      </c>
      <c r="AN13" s="23">
        <f>AM13/$B13*90</f>
        <v>0</v>
      </c>
      <c r="AO13" s="38" t="s">
        <v>41</v>
      </c>
      <c r="AP13" s="19" t="s">
        <v>42</v>
      </c>
    </row>
    <row r="14" spans="1:42" ht="26" x14ac:dyDescent="0.3">
      <c r="A14" s="39" t="s">
        <v>43</v>
      </c>
      <c r="B14" s="12">
        <v>48</v>
      </c>
      <c r="C14" s="13">
        <v>3</v>
      </c>
      <c r="D14" s="13">
        <v>3</v>
      </c>
      <c r="E14" s="14">
        <f t="shared" si="0"/>
        <v>100</v>
      </c>
      <c r="F14" s="15">
        <v>0</v>
      </c>
      <c r="G14" s="14">
        <v>0</v>
      </c>
      <c r="H14" s="14" t="e">
        <f t="shared" si="1"/>
        <v>#DIV/0!</v>
      </c>
      <c r="I14" s="15">
        <v>0</v>
      </c>
      <c r="J14" s="14">
        <f>I14/$B14*90</f>
        <v>0</v>
      </c>
      <c r="K14" s="15">
        <v>0</v>
      </c>
      <c r="L14" s="15">
        <v>0</v>
      </c>
      <c r="M14" s="14" t="e">
        <f t="shared" si="2"/>
        <v>#DIV/0!</v>
      </c>
      <c r="N14" s="15">
        <v>0</v>
      </c>
      <c r="O14" s="14">
        <f>N14/$B14*90</f>
        <v>0</v>
      </c>
      <c r="P14" s="15">
        <v>0</v>
      </c>
      <c r="Q14" s="14">
        <f>P14/$B14*90</f>
        <v>0</v>
      </c>
      <c r="R14" s="15">
        <v>1</v>
      </c>
      <c r="S14" s="14">
        <f>R14/$B14*90</f>
        <v>1.875</v>
      </c>
      <c r="T14" s="15">
        <v>0</v>
      </c>
      <c r="U14" s="14">
        <f>T14/$B14*90</f>
        <v>0</v>
      </c>
      <c r="V14" s="14">
        <v>0</v>
      </c>
      <c r="W14" s="14">
        <f>V14/$B14*90</f>
        <v>0</v>
      </c>
      <c r="X14" s="15">
        <v>1</v>
      </c>
      <c r="Y14" s="14">
        <f>X14/$B14*90</f>
        <v>1.875</v>
      </c>
      <c r="Z14" s="15">
        <v>0</v>
      </c>
      <c r="AA14" s="14">
        <f>Z14/$B14*90</f>
        <v>0</v>
      </c>
      <c r="AB14" s="14">
        <v>0</v>
      </c>
      <c r="AC14" s="14">
        <f>AB14/$B14*90</f>
        <v>0</v>
      </c>
      <c r="AD14" s="15">
        <v>0</v>
      </c>
      <c r="AE14" s="14">
        <f>AD14/$B14*90</f>
        <v>0</v>
      </c>
      <c r="AF14" s="15">
        <v>3</v>
      </c>
      <c r="AG14" s="15">
        <v>1</v>
      </c>
      <c r="AH14" s="14">
        <f t="shared" si="3"/>
        <v>33.333333333333329</v>
      </c>
      <c r="AI14" s="15">
        <v>0</v>
      </c>
      <c r="AJ14" s="14">
        <f>AI14/$B14*90</f>
        <v>0</v>
      </c>
      <c r="AK14" s="16">
        <v>0</v>
      </c>
      <c r="AL14" s="14">
        <f>AK14/$B14*90</f>
        <v>0</v>
      </c>
      <c r="AM14" s="17">
        <v>0</v>
      </c>
      <c r="AN14" s="14">
        <f>AM14/$B14*90</f>
        <v>0</v>
      </c>
      <c r="AO14" s="34" t="s">
        <v>44</v>
      </c>
      <c r="AP14" s="28" t="s">
        <v>45</v>
      </c>
    </row>
    <row r="15" spans="1:42" x14ac:dyDescent="0.3">
      <c r="A15" s="37" t="s">
        <v>46</v>
      </c>
      <c r="B15" s="21">
        <v>59</v>
      </c>
      <c r="C15" s="22">
        <v>2</v>
      </c>
      <c r="D15" s="22">
        <v>1</v>
      </c>
      <c r="E15" s="23">
        <f t="shared" si="0"/>
        <v>50</v>
      </c>
      <c r="F15" s="24">
        <v>0</v>
      </c>
      <c r="G15" s="23">
        <v>0</v>
      </c>
      <c r="H15" s="23" t="e">
        <f t="shared" si="1"/>
        <v>#DIV/0!</v>
      </c>
      <c r="I15" s="24">
        <v>0</v>
      </c>
      <c r="J15" s="23">
        <f>I15/$B15*90</f>
        <v>0</v>
      </c>
      <c r="K15" s="24">
        <v>0</v>
      </c>
      <c r="L15" s="24">
        <v>0</v>
      </c>
      <c r="M15" s="23" t="e">
        <f t="shared" si="2"/>
        <v>#DIV/0!</v>
      </c>
      <c r="N15" s="24">
        <v>0</v>
      </c>
      <c r="O15" s="23">
        <f>N15/$B15*90</f>
        <v>0</v>
      </c>
      <c r="P15" s="24">
        <v>1</v>
      </c>
      <c r="Q15" s="23">
        <f>P15/$B15*90</f>
        <v>1.5254237288135593</v>
      </c>
      <c r="R15" s="24">
        <v>0</v>
      </c>
      <c r="S15" s="23">
        <f>R15/$B15*90</f>
        <v>0</v>
      </c>
      <c r="T15" s="24">
        <v>0</v>
      </c>
      <c r="U15" s="23">
        <f>T15/$B15*90</f>
        <v>0</v>
      </c>
      <c r="V15" s="23">
        <v>0</v>
      </c>
      <c r="W15" s="23">
        <f>V15/$B15*90</f>
        <v>0</v>
      </c>
      <c r="X15" s="24">
        <v>1</v>
      </c>
      <c r="Y15" s="23">
        <f>X15/$B15*90</f>
        <v>1.5254237288135593</v>
      </c>
      <c r="Z15" s="24">
        <v>0</v>
      </c>
      <c r="AA15" s="23">
        <f>Z15/$B15*90</f>
        <v>0</v>
      </c>
      <c r="AB15" s="23">
        <v>0</v>
      </c>
      <c r="AC15" s="23">
        <f>AB15/$B15*90</f>
        <v>0</v>
      </c>
      <c r="AD15" s="24">
        <v>1</v>
      </c>
      <c r="AE15" s="23">
        <f>AD15/$B15*90</f>
        <v>1.5254237288135593</v>
      </c>
      <c r="AF15" s="24">
        <v>2</v>
      </c>
      <c r="AG15" s="24">
        <v>0</v>
      </c>
      <c r="AH15" s="23">
        <f t="shared" si="3"/>
        <v>0</v>
      </c>
      <c r="AI15" s="24">
        <v>0</v>
      </c>
      <c r="AJ15" s="23">
        <f>AI15/$B15*90</f>
        <v>0</v>
      </c>
      <c r="AK15" s="25">
        <v>0</v>
      </c>
      <c r="AL15" s="23">
        <f>AK15/$B15*90</f>
        <v>0</v>
      </c>
      <c r="AM15" s="30">
        <v>0</v>
      </c>
      <c r="AN15" s="23">
        <f>AM15/$B15*90</f>
        <v>0</v>
      </c>
      <c r="AO15" s="18" t="s">
        <v>47</v>
      </c>
      <c r="AP15" s="19" t="s">
        <v>48</v>
      </c>
    </row>
    <row r="16" spans="1:42" x14ac:dyDescent="0.3">
      <c r="A16" s="39" t="s">
        <v>49</v>
      </c>
      <c r="B16" s="12">
        <v>35</v>
      </c>
      <c r="C16" s="13">
        <v>4</v>
      </c>
      <c r="D16" s="13">
        <v>3</v>
      </c>
      <c r="E16" s="14">
        <f t="shared" si="0"/>
        <v>75</v>
      </c>
      <c r="F16" s="15">
        <v>0</v>
      </c>
      <c r="G16" s="14">
        <v>0</v>
      </c>
      <c r="H16" s="14" t="e">
        <f t="shared" si="1"/>
        <v>#DIV/0!</v>
      </c>
      <c r="I16" s="15">
        <v>0</v>
      </c>
      <c r="J16" s="14">
        <f>I16/$B16*90</f>
        <v>0</v>
      </c>
      <c r="K16" s="15">
        <v>0</v>
      </c>
      <c r="L16" s="15">
        <v>0</v>
      </c>
      <c r="M16" s="14" t="e">
        <f t="shared" si="2"/>
        <v>#DIV/0!</v>
      </c>
      <c r="N16" s="15">
        <v>0</v>
      </c>
      <c r="O16" s="14">
        <f>N16/$B16*90</f>
        <v>0</v>
      </c>
      <c r="P16" s="15">
        <v>1</v>
      </c>
      <c r="Q16" s="14">
        <f>P16/$B16*90</f>
        <v>2.5714285714285712</v>
      </c>
      <c r="R16" s="15">
        <v>1</v>
      </c>
      <c r="S16" s="14">
        <f>R16/$B16*90</f>
        <v>2.5714285714285712</v>
      </c>
      <c r="T16" s="15">
        <v>0</v>
      </c>
      <c r="U16" s="14">
        <f>T16/$B16*90</f>
        <v>0</v>
      </c>
      <c r="V16" s="14">
        <v>0</v>
      </c>
      <c r="W16" s="14">
        <f>V16/$B16*90</f>
        <v>0</v>
      </c>
      <c r="X16" s="15">
        <v>0</v>
      </c>
      <c r="Y16" s="14">
        <f>X16/$B16*90</f>
        <v>0</v>
      </c>
      <c r="Z16" s="15">
        <v>2</v>
      </c>
      <c r="AA16" s="14">
        <f>Z16/$B16*90</f>
        <v>5.1428571428571423</v>
      </c>
      <c r="AB16" s="14">
        <v>0</v>
      </c>
      <c r="AC16" s="14">
        <f>AB16/$B16*90</f>
        <v>0</v>
      </c>
      <c r="AD16" s="15">
        <v>0</v>
      </c>
      <c r="AE16" s="14">
        <f>AD16/$B16*90</f>
        <v>0</v>
      </c>
      <c r="AF16" s="15">
        <v>2</v>
      </c>
      <c r="AG16" s="15">
        <v>0</v>
      </c>
      <c r="AH16" s="14">
        <f t="shared" si="3"/>
        <v>0</v>
      </c>
      <c r="AI16" s="15">
        <v>1</v>
      </c>
      <c r="AJ16" s="14">
        <f>AI16/$B16*90</f>
        <v>2.5714285714285712</v>
      </c>
      <c r="AK16" s="16">
        <v>0</v>
      </c>
      <c r="AL16" s="14">
        <f>AK16/$B16*90</f>
        <v>0</v>
      </c>
      <c r="AM16" s="17">
        <v>0</v>
      </c>
      <c r="AN16" s="14">
        <f>AM16/$B16*90</f>
        <v>0</v>
      </c>
      <c r="AO16" s="27" t="s">
        <v>50</v>
      </c>
      <c r="AP16" s="28" t="s">
        <v>51</v>
      </c>
    </row>
    <row r="17" spans="1:42" x14ac:dyDescent="0.3">
      <c r="A17" s="39" t="s">
        <v>52</v>
      </c>
      <c r="B17" s="12">
        <v>95</v>
      </c>
      <c r="C17" s="13">
        <v>14</v>
      </c>
      <c r="D17" s="13">
        <v>14</v>
      </c>
      <c r="E17" s="14">
        <f t="shared" si="0"/>
        <v>100</v>
      </c>
      <c r="F17" s="15">
        <v>2</v>
      </c>
      <c r="G17" s="14">
        <v>0</v>
      </c>
      <c r="H17" s="14">
        <f t="shared" si="1"/>
        <v>0</v>
      </c>
      <c r="I17" s="15">
        <v>0</v>
      </c>
      <c r="J17" s="14">
        <f>I17/$B17*90</f>
        <v>0</v>
      </c>
      <c r="K17" s="15">
        <v>0</v>
      </c>
      <c r="L17" s="15">
        <v>0</v>
      </c>
      <c r="M17" s="14" t="e">
        <f t="shared" si="2"/>
        <v>#DIV/0!</v>
      </c>
      <c r="N17" s="15">
        <v>0</v>
      </c>
      <c r="O17" s="14">
        <f>N17/$B17*90</f>
        <v>0</v>
      </c>
      <c r="P17" s="15">
        <v>0</v>
      </c>
      <c r="Q17" s="14">
        <f>P17/$B17*90</f>
        <v>0</v>
      </c>
      <c r="R17" s="15">
        <v>0</v>
      </c>
      <c r="S17" s="14">
        <f>R17/$B17*90</f>
        <v>0</v>
      </c>
      <c r="T17" s="15">
        <v>0</v>
      </c>
      <c r="U17" s="14">
        <f>T17/$B17*90</f>
        <v>0</v>
      </c>
      <c r="V17" s="14">
        <v>0</v>
      </c>
      <c r="W17" s="14">
        <f>V17/$B17*90</f>
        <v>0</v>
      </c>
      <c r="X17" s="15">
        <v>1</v>
      </c>
      <c r="Y17" s="14">
        <f>X17/$B17*90</f>
        <v>0.94736842105263153</v>
      </c>
      <c r="Z17" s="15">
        <v>0</v>
      </c>
      <c r="AA17" s="14">
        <f>Z17/$B17*90</f>
        <v>0</v>
      </c>
      <c r="AB17" s="14">
        <v>0</v>
      </c>
      <c r="AC17" s="14">
        <f>AB17/$B17*90</f>
        <v>0</v>
      </c>
      <c r="AD17" s="15">
        <v>0</v>
      </c>
      <c r="AE17" s="14">
        <f>AD17/$B17*90</f>
        <v>0</v>
      </c>
      <c r="AF17" s="15">
        <v>0</v>
      </c>
      <c r="AG17" s="15">
        <v>0</v>
      </c>
      <c r="AH17" s="14" t="e">
        <f t="shared" si="3"/>
        <v>#DIV/0!</v>
      </c>
      <c r="AI17" s="15">
        <v>0</v>
      </c>
      <c r="AJ17" s="14">
        <f>AI17/$B17*90</f>
        <v>0</v>
      </c>
      <c r="AK17" s="16">
        <v>0</v>
      </c>
      <c r="AL17" s="14">
        <f>AK17/$B17*90</f>
        <v>0</v>
      </c>
      <c r="AM17" s="17">
        <v>0</v>
      </c>
      <c r="AN17" s="14">
        <f>AM17/$B17*90</f>
        <v>0</v>
      </c>
      <c r="AO17" s="18" t="s">
        <v>53</v>
      </c>
      <c r="AP17" s="19" t="s">
        <v>54</v>
      </c>
    </row>
    <row r="18" spans="1:42" x14ac:dyDescent="0.3">
      <c r="A18" s="39" t="s">
        <v>55</v>
      </c>
      <c r="B18" s="12">
        <v>47</v>
      </c>
      <c r="C18" s="13">
        <v>6</v>
      </c>
      <c r="D18" s="13">
        <v>4</v>
      </c>
      <c r="E18" s="14">
        <f t="shared" si="0"/>
        <v>66.666666666666657</v>
      </c>
      <c r="F18" s="15">
        <v>0</v>
      </c>
      <c r="G18" s="14">
        <v>0</v>
      </c>
      <c r="H18" s="14" t="e">
        <f t="shared" si="1"/>
        <v>#DIV/0!</v>
      </c>
      <c r="I18" s="15">
        <v>0</v>
      </c>
      <c r="J18" s="14">
        <f>I18/$B18*90</f>
        <v>0</v>
      </c>
      <c r="K18" s="13">
        <v>0</v>
      </c>
      <c r="L18" s="13">
        <v>0</v>
      </c>
      <c r="M18" s="14" t="e">
        <f t="shared" si="2"/>
        <v>#DIV/0!</v>
      </c>
      <c r="N18" s="13">
        <v>0</v>
      </c>
      <c r="O18" s="14">
        <f>N18/$B18*90</f>
        <v>0</v>
      </c>
      <c r="P18" s="13">
        <v>2</v>
      </c>
      <c r="Q18" s="14">
        <f>P18/$B18*90</f>
        <v>3.8297872340425529</v>
      </c>
      <c r="R18" s="13">
        <v>0</v>
      </c>
      <c r="S18" s="14">
        <f>R18/$B18*90</f>
        <v>0</v>
      </c>
      <c r="T18" s="15">
        <v>0</v>
      </c>
      <c r="U18" s="14">
        <f>T18/$B18*90</f>
        <v>0</v>
      </c>
      <c r="V18" s="14">
        <v>0</v>
      </c>
      <c r="W18" s="14">
        <f>V18/$B18*90</f>
        <v>0</v>
      </c>
      <c r="X18" s="15">
        <v>0</v>
      </c>
      <c r="Y18" s="14">
        <f>X18/$B18*90</f>
        <v>0</v>
      </c>
      <c r="Z18" s="15">
        <v>0</v>
      </c>
      <c r="AA18" s="14">
        <f>Z18/$B18*90</f>
        <v>0</v>
      </c>
      <c r="AB18" s="14">
        <v>0</v>
      </c>
      <c r="AC18" s="14">
        <f>AB18/$B18*90</f>
        <v>0</v>
      </c>
      <c r="AD18" s="13">
        <v>0</v>
      </c>
      <c r="AE18" s="14">
        <f>AD18/$B18*90</f>
        <v>0</v>
      </c>
      <c r="AF18" s="13">
        <v>1</v>
      </c>
      <c r="AG18" s="13">
        <v>0</v>
      </c>
      <c r="AH18" s="14">
        <f t="shared" si="3"/>
        <v>0</v>
      </c>
      <c r="AI18" s="15">
        <v>0</v>
      </c>
      <c r="AJ18" s="14">
        <f>AI18/$B18*90</f>
        <v>0</v>
      </c>
      <c r="AK18" s="33">
        <v>0</v>
      </c>
      <c r="AL18" s="14">
        <f>AK18/$B18*90</f>
        <v>0</v>
      </c>
      <c r="AM18" s="17">
        <v>0</v>
      </c>
      <c r="AN18" s="14">
        <f>AM18/$B18*90</f>
        <v>0</v>
      </c>
      <c r="AO18" s="27" t="s">
        <v>56</v>
      </c>
      <c r="AP18" s="28" t="s">
        <v>57</v>
      </c>
    </row>
  </sheetData>
  <phoneticPr fontId="3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90219-6631-49CB-94C2-6C80F26335D2}">
  <dimension ref="A1:AP2"/>
  <sheetViews>
    <sheetView workbookViewId="0"/>
  </sheetViews>
  <sheetFormatPr defaultRowHeight="18" x14ac:dyDescent="0.55000000000000004"/>
  <cols>
    <col min="1" max="1" width="9.16406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45.75" bestFit="1" customWidth="1"/>
    <col min="42" max="42" width="18.41406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11" t="s">
        <v>31</v>
      </c>
      <c r="B2" s="12">
        <v>7</v>
      </c>
      <c r="C2" s="13">
        <v>0</v>
      </c>
      <c r="D2" s="13">
        <v>0</v>
      </c>
      <c r="E2" s="14" t="e">
        <v>#DIV/0!</v>
      </c>
      <c r="F2" s="15">
        <v>0</v>
      </c>
      <c r="G2" s="14">
        <v>0</v>
      </c>
      <c r="H2" s="14" t="e">
        <v>#DIV/0!</v>
      </c>
      <c r="I2" s="15">
        <v>0</v>
      </c>
      <c r="J2" s="14">
        <v>0</v>
      </c>
      <c r="K2" s="13">
        <v>0</v>
      </c>
      <c r="L2" s="13">
        <v>0</v>
      </c>
      <c r="M2" s="14" t="e">
        <v>#DIV/0!</v>
      </c>
      <c r="N2" s="13">
        <v>0</v>
      </c>
      <c r="O2" s="14">
        <v>0</v>
      </c>
      <c r="P2" s="13">
        <v>1</v>
      </c>
      <c r="Q2" s="14">
        <v>12.857142857142856</v>
      </c>
      <c r="R2" s="13">
        <v>0</v>
      </c>
      <c r="S2" s="14">
        <v>0</v>
      </c>
      <c r="T2" s="15">
        <v>0</v>
      </c>
      <c r="U2" s="14">
        <v>0</v>
      </c>
      <c r="V2" s="14">
        <v>0</v>
      </c>
      <c r="W2" s="14">
        <v>0</v>
      </c>
      <c r="X2" s="15">
        <v>0</v>
      </c>
      <c r="Y2" s="14">
        <v>0</v>
      </c>
      <c r="Z2" s="15">
        <v>0</v>
      </c>
      <c r="AA2" s="14">
        <v>0</v>
      </c>
      <c r="AB2" s="14">
        <v>0</v>
      </c>
      <c r="AC2" s="14">
        <v>0</v>
      </c>
      <c r="AD2" s="13">
        <v>1</v>
      </c>
      <c r="AE2" s="14">
        <v>12.857142857142856</v>
      </c>
      <c r="AF2" s="13">
        <v>1</v>
      </c>
      <c r="AG2" s="13">
        <v>0</v>
      </c>
      <c r="AH2" s="14">
        <v>0</v>
      </c>
      <c r="AI2" s="15">
        <v>0</v>
      </c>
      <c r="AJ2" s="14">
        <v>0</v>
      </c>
      <c r="AK2" s="33">
        <v>0</v>
      </c>
      <c r="AL2" s="14">
        <v>0</v>
      </c>
      <c r="AM2" s="17">
        <v>0</v>
      </c>
      <c r="AN2" s="14">
        <v>0</v>
      </c>
      <c r="AO2" s="34" t="s">
        <v>32</v>
      </c>
      <c r="AP2" s="28" t="s">
        <v>33</v>
      </c>
    </row>
  </sheetData>
  <phoneticPr fontId="3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D0E6C-C259-4E77-AFB6-251601623EF6}">
  <dimension ref="A1:AP2"/>
  <sheetViews>
    <sheetView workbookViewId="0"/>
  </sheetViews>
  <sheetFormatPr defaultRowHeight="18" x14ac:dyDescent="0.55000000000000004"/>
  <cols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121.83203125" bestFit="1" customWidth="1"/>
    <col min="42" max="42" width="49.91406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3">
      <c r="A2" s="37" t="s">
        <v>34</v>
      </c>
      <c r="B2" s="21">
        <v>88</v>
      </c>
      <c r="C2" s="22">
        <v>17</v>
      </c>
      <c r="D2" s="22">
        <v>15</v>
      </c>
      <c r="E2" s="23">
        <v>88.235294117647058</v>
      </c>
      <c r="F2" s="24">
        <v>1</v>
      </c>
      <c r="G2" s="23">
        <v>0</v>
      </c>
      <c r="H2" s="23">
        <v>0</v>
      </c>
      <c r="I2" s="24">
        <v>1</v>
      </c>
      <c r="J2" s="23">
        <v>1.0227272727272727</v>
      </c>
      <c r="K2" s="24">
        <v>0</v>
      </c>
      <c r="L2" s="24">
        <v>0</v>
      </c>
      <c r="M2" s="23" t="e">
        <v>#DIV/0!</v>
      </c>
      <c r="N2" s="24">
        <v>2</v>
      </c>
      <c r="O2" s="23">
        <v>2.0454545454545454</v>
      </c>
      <c r="P2" s="24">
        <v>10</v>
      </c>
      <c r="Q2" s="23">
        <v>10.227272727272727</v>
      </c>
      <c r="R2" s="24">
        <v>0</v>
      </c>
      <c r="S2" s="23">
        <v>0</v>
      </c>
      <c r="T2" s="24">
        <v>0</v>
      </c>
      <c r="U2" s="23">
        <v>0</v>
      </c>
      <c r="V2" s="23">
        <v>0</v>
      </c>
      <c r="W2" s="23">
        <v>0</v>
      </c>
      <c r="X2" s="24">
        <v>3</v>
      </c>
      <c r="Y2" s="23">
        <v>3.0681818181818179</v>
      </c>
      <c r="Z2" s="24">
        <v>1</v>
      </c>
      <c r="AA2" s="23">
        <v>1.0227272727272727</v>
      </c>
      <c r="AB2" s="23">
        <v>2</v>
      </c>
      <c r="AC2" s="23">
        <v>2.0454545454545454</v>
      </c>
      <c r="AD2" s="24">
        <v>2</v>
      </c>
      <c r="AE2" s="23">
        <v>2.0454545454545454</v>
      </c>
      <c r="AF2" s="24">
        <v>4</v>
      </c>
      <c r="AG2" s="24">
        <v>0</v>
      </c>
      <c r="AH2" s="23">
        <v>0</v>
      </c>
      <c r="AI2" s="24">
        <v>0</v>
      </c>
      <c r="AJ2" s="23">
        <v>0</v>
      </c>
      <c r="AK2" s="25">
        <v>1</v>
      </c>
      <c r="AL2" s="23">
        <v>1.0227272727272727</v>
      </c>
      <c r="AM2" s="30">
        <v>1</v>
      </c>
      <c r="AN2" s="23">
        <v>1.0227272727272727</v>
      </c>
      <c r="AO2" s="38" t="s">
        <v>35</v>
      </c>
      <c r="AP2" s="19" t="s">
        <v>36</v>
      </c>
    </row>
  </sheetData>
  <phoneticPr fontId="3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8318B-CEDA-479B-BE04-28B0671A7545}">
  <dimension ref="A1:AP2"/>
  <sheetViews>
    <sheetView workbookViewId="0"/>
  </sheetViews>
  <sheetFormatPr defaultRowHeight="18" x14ac:dyDescent="0.55000000000000004"/>
  <cols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101.33203125" bestFit="1" customWidth="1"/>
    <col min="42" max="42" width="27.66406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ht="26" x14ac:dyDescent="0.3">
      <c r="A2" s="39" t="s">
        <v>37</v>
      </c>
      <c r="B2" s="12">
        <v>7</v>
      </c>
      <c r="C2" s="13">
        <v>0</v>
      </c>
      <c r="D2" s="13">
        <v>0</v>
      </c>
      <c r="E2" s="14" t="e">
        <v>#DIV/0!</v>
      </c>
      <c r="F2" s="15">
        <v>0</v>
      </c>
      <c r="G2" s="14">
        <v>0</v>
      </c>
      <c r="H2" s="14" t="e">
        <v>#DIV/0!</v>
      </c>
      <c r="I2" s="15">
        <v>0</v>
      </c>
      <c r="J2" s="14">
        <v>0</v>
      </c>
      <c r="K2" s="15">
        <v>0</v>
      </c>
      <c r="L2" s="15">
        <v>0</v>
      </c>
      <c r="M2" s="14" t="e">
        <v>#DIV/0!</v>
      </c>
      <c r="N2" s="15">
        <v>0</v>
      </c>
      <c r="O2" s="14">
        <v>0</v>
      </c>
      <c r="P2" s="15">
        <v>0</v>
      </c>
      <c r="Q2" s="14">
        <v>0</v>
      </c>
      <c r="R2" s="15">
        <v>0</v>
      </c>
      <c r="S2" s="14">
        <v>0</v>
      </c>
      <c r="T2" s="15">
        <v>0</v>
      </c>
      <c r="U2" s="14">
        <v>0</v>
      </c>
      <c r="V2" s="14">
        <v>0</v>
      </c>
      <c r="W2" s="14">
        <v>0</v>
      </c>
      <c r="X2" s="15">
        <v>1</v>
      </c>
      <c r="Y2" s="14">
        <v>12.857142857142856</v>
      </c>
      <c r="Z2" s="15">
        <v>0</v>
      </c>
      <c r="AA2" s="14">
        <v>0</v>
      </c>
      <c r="AB2" s="14">
        <v>1</v>
      </c>
      <c r="AC2" s="14">
        <v>12.857142857142856</v>
      </c>
      <c r="AD2" s="15">
        <v>0</v>
      </c>
      <c r="AE2" s="14">
        <v>0</v>
      </c>
      <c r="AF2" s="15">
        <v>0</v>
      </c>
      <c r="AG2" s="15">
        <v>0</v>
      </c>
      <c r="AH2" s="14" t="e">
        <v>#DIV/0!</v>
      </c>
      <c r="AI2" s="15">
        <v>0</v>
      </c>
      <c r="AJ2" s="14">
        <v>0</v>
      </c>
      <c r="AK2" s="16">
        <v>0</v>
      </c>
      <c r="AL2" s="14">
        <v>0</v>
      </c>
      <c r="AM2" s="17">
        <v>0</v>
      </c>
      <c r="AN2" s="14">
        <v>0</v>
      </c>
      <c r="AO2" s="27" t="s">
        <v>38</v>
      </c>
      <c r="AP2" s="28" t="s">
        <v>39</v>
      </c>
    </row>
  </sheetData>
  <phoneticPr fontId="3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F963-549F-4D81-988B-9D8FFF349813}">
  <dimension ref="A1:AP2"/>
  <sheetViews>
    <sheetView workbookViewId="0"/>
  </sheetViews>
  <sheetFormatPr defaultRowHeight="18" x14ac:dyDescent="0.55000000000000004"/>
  <cols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109.5" bestFit="1" customWidth="1"/>
    <col min="42" max="42" width="50.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3">
      <c r="A2" s="37" t="s">
        <v>40</v>
      </c>
      <c r="B2" s="21">
        <v>47</v>
      </c>
      <c r="C2" s="22">
        <v>5</v>
      </c>
      <c r="D2" s="22">
        <v>4</v>
      </c>
      <c r="E2" s="23">
        <v>80</v>
      </c>
      <c r="F2" s="24">
        <v>1</v>
      </c>
      <c r="G2" s="23">
        <v>0</v>
      </c>
      <c r="H2" s="23">
        <v>0</v>
      </c>
      <c r="I2" s="24">
        <v>0</v>
      </c>
      <c r="J2" s="23">
        <v>0</v>
      </c>
      <c r="K2" s="24">
        <v>1</v>
      </c>
      <c r="L2" s="24">
        <v>0</v>
      </c>
      <c r="M2" s="23">
        <v>0</v>
      </c>
      <c r="N2" s="24">
        <v>0</v>
      </c>
      <c r="O2" s="23">
        <v>0</v>
      </c>
      <c r="P2" s="24">
        <v>2</v>
      </c>
      <c r="Q2" s="23">
        <v>3.8297872340425529</v>
      </c>
      <c r="R2" s="24">
        <v>0</v>
      </c>
      <c r="S2" s="23">
        <v>0</v>
      </c>
      <c r="T2" s="24">
        <v>0</v>
      </c>
      <c r="U2" s="23">
        <v>0</v>
      </c>
      <c r="V2" s="23">
        <v>0</v>
      </c>
      <c r="W2" s="23">
        <v>0</v>
      </c>
      <c r="X2" s="24">
        <v>0</v>
      </c>
      <c r="Y2" s="23">
        <v>0</v>
      </c>
      <c r="Z2" s="24">
        <v>0</v>
      </c>
      <c r="AA2" s="23">
        <v>0</v>
      </c>
      <c r="AB2" s="23">
        <v>0</v>
      </c>
      <c r="AC2" s="23">
        <v>0</v>
      </c>
      <c r="AD2" s="24">
        <v>0</v>
      </c>
      <c r="AE2" s="23">
        <v>0</v>
      </c>
      <c r="AF2" s="24">
        <v>2</v>
      </c>
      <c r="AG2" s="24">
        <v>1</v>
      </c>
      <c r="AH2" s="23">
        <v>50</v>
      </c>
      <c r="AI2" s="24">
        <v>0</v>
      </c>
      <c r="AJ2" s="23">
        <v>0</v>
      </c>
      <c r="AK2" s="25">
        <v>0</v>
      </c>
      <c r="AL2" s="23">
        <v>0</v>
      </c>
      <c r="AM2" s="30">
        <v>0</v>
      </c>
      <c r="AN2" s="23">
        <v>0</v>
      </c>
      <c r="AO2" s="38" t="s">
        <v>41</v>
      </c>
      <c r="AP2" s="19" t="s">
        <v>42</v>
      </c>
    </row>
  </sheetData>
  <phoneticPr fontId="3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915802-22A4-49AB-A582-D84F9328936D}">
  <dimension ref="A1:AP2"/>
  <sheetViews>
    <sheetView workbookViewId="0"/>
  </sheetViews>
  <sheetFormatPr defaultRowHeight="18" x14ac:dyDescent="0.55000000000000004"/>
  <cols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78.6640625" bestFit="1" customWidth="1"/>
    <col min="42" max="42" width="14.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ht="26" x14ac:dyDescent="0.3">
      <c r="A2" s="39" t="s">
        <v>43</v>
      </c>
      <c r="B2" s="12">
        <v>48</v>
      </c>
      <c r="C2" s="13">
        <v>3</v>
      </c>
      <c r="D2" s="13">
        <v>3</v>
      </c>
      <c r="E2" s="14">
        <v>100</v>
      </c>
      <c r="F2" s="15">
        <v>0</v>
      </c>
      <c r="G2" s="14">
        <v>0</v>
      </c>
      <c r="H2" s="14" t="e">
        <v>#DIV/0!</v>
      </c>
      <c r="I2" s="15">
        <v>0</v>
      </c>
      <c r="J2" s="14">
        <v>0</v>
      </c>
      <c r="K2" s="15">
        <v>0</v>
      </c>
      <c r="L2" s="15">
        <v>0</v>
      </c>
      <c r="M2" s="14" t="e">
        <v>#DIV/0!</v>
      </c>
      <c r="N2" s="15">
        <v>0</v>
      </c>
      <c r="O2" s="14">
        <v>0</v>
      </c>
      <c r="P2" s="15">
        <v>0</v>
      </c>
      <c r="Q2" s="14">
        <v>0</v>
      </c>
      <c r="R2" s="15">
        <v>1</v>
      </c>
      <c r="S2" s="14">
        <v>1.875</v>
      </c>
      <c r="T2" s="15">
        <v>0</v>
      </c>
      <c r="U2" s="14">
        <v>0</v>
      </c>
      <c r="V2" s="14">
        <v>0</v>
      </c>
      <c r="W2" s="14">
        <v>0</v>
      </c>
      <c r="X2" s="15">
        <v>1</v>
      </c>
      <c r="Y2" s="14">
        <v>1.875</v>
      </c>
      <c r="Z2" s="15">
        <v>0</v>
      </c>
      <c r="AA2" s="14">
        <v>0</v>
      </c>
      <c r="AB2" s="14">
        <v>0</v>
      </c>
      <c r="AC2" s="14">
        <v>0</v>
      </c>
      <c r="AD2" s="15">
        <v>0</v>
      </c>
      <c r="AE2" s="14">
        <v>0</v>
      </c>
      <c r="AF2" s="15">
        <v>3</v>
      </c>
      <c r="AG2" s="15">
        <v>1</v>
      </c>
      <c r="AH2" s="14">
        <v>33.333333333333329</v>
      </c>
      <c r="AI2" s="15">
        <v>0</v>
      </c>
      <c r="AJ2" s="14">
        <v>0</v>
      </c>
      <c r="AK2" s="16">
        <v>0</v>
      </c>
      <c r="AL2" s="14">
        <v>0</v>
      </c>
      <c r="AM2" s="17">
        <v>0</v>
      </c>
      <c r="AN2" s="14">
        <v>0</v>
      </c>
      <c r="AO2" s="34" t="s">
        <v>44</v>
      </c>
      <c r="AP2" s="28" t="s">
        <v>45</v>
      </c>
    </row>
  </sheetData>
  <phoneticPr fontId="3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2EFBA-8D7A-4491-9AAB-F14DC598AFF3}">
  <dimension ref="A1:AP2"/>
  <sheetViews>
    <sheetView workbookViewId="0"/>
  </sheetViews>
  <sheetFormatPr defaultRowHeight="18" x14ac:dyDescent="0.55000000000000004"/>
  <cols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80.75" bestFit="1" customWidth="1"/>
    <col min="42" max="42" width="14.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3">
      <c r="A2" s="37" t="s">
        <v>46</v>
      </c>
      <c r="B2" s="21">
        <v>59</v>
      </c>
      <c r="C2" s="22">
        <v>2</v>
      </c>
      <c r="D2" s="22">
        <v>1</v>
      </c>
      <c r="E2" s="23">
        <v>50</v>
      </c>
      <c r="F2" s="24">
        <v>0</v>
      </c>
      <c r="G2" s="23">
        <v>0</v>
      </c>
      <c r="H2" s="23" t="e">
        <v>#DIV/0!</v>
      </c>
      <c r="I2" s="24">
        <v>0</v>
      </c>
      <c r="J2" s="23">
        <v>0</v>
      </c>
      <c r="K2" s="24">
        <v>0</v>
      </c>
      <c r="L2" s="24">
        <v>0</v>
      </c>
      <c r="M2" s="23" t="e">
        <v>#DIV/0!</v>
      </c>
      <c r="N2" s="24">
        <v>0</v>
      </c>
      <c r="O2" s="23">
        <v>0</v>
      </c>
      <c r="P2" s="24">
        <v>1</v>
      </c>
      <c r="Q2" s="23">
        <v>1.5254237288135593</v>
      </c>
      <c r="R2" s="24">
        <v>0</v>
      </c>
      <c r="S2" s="23">
        <v>0</v>
      </c>
      <c r="T2" s="24">
        <v>0</v>
      </c>
      <c r="U2" s="23">
        <v>0</v>
      </c>
      <c r="V2" s="23">
        <v>0</v>
      </c>
      <c r="W2" s="23">
        <v>0</v>
      </c>
      <c r="X2" s="24">
        <v>1</v>
      </c>
      <c r="Y2" s="23">
        <v>1.5254237288135593</v>
      </c>
      <c r="Z2" s="24">
        <v>0</v>
      </c>
      <c r="AA2" s="23">
        <v>0</v>
      </c>
      <c r="AB2" s="23">
        <v>0</v>
      </c>
      <c r="AC2" s="23">
        <v>0</v>
      </c>
      <c r="AD2" s="24">
        <v>1</v>
      </c>
      <c r="AE2" s="23">
        <v>1.5254237288135593</v>
      </c>
      <c r="AF2" s="24">
        <v>2</v>
      </c>
      <c r="AG2" s="24">
        <v>0</v>
      </c>
      <c r="AH2" s="23">
        <v>0</v>
      </c>
      <c r="AI2" s="24">
        <v>0</v>
      </c>
      <c r="AJ2" s="23">
        <v>0</v>
      </c>
      <c r="AK2" s="25">
        <v>0</v>
      </c>
      <c r="AL2" s="23">
        <v>0</v>
      </c>
      <c r="AM2" s="30">
        <v>0</v>
      </c>
      <c r="AN2" s="23">
        <v>0</v>
      </c>
      <c r="AO2" s="18" t="s">
        <v>47</v>
      </c>
      <c r="AP2" s="19" t="s">
        <v>48</v>
      </c>
    </row>
  </sheetData>
  <phoneticPr fontId="3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2A6D2-F8AD-4B93-982E-B1370353857C}">
  <dimension ref="A1:AP2"/>
  <sheetViews>
    <sheetView workbookViewId="0"/>
  </sheetViews>
  <sheetFormatPr defaultRowHeight="18" x14ac:dyDescent="0.55000000000000004"/>
  <cols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35.5" bestFit="1" customWidth="1"/>
    <col min="42" max="42" width="43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3">
      <c r="A2" s="39" t="s">
        <v>49</v>
      </c>
      <c r="B2" s="12">
        <v>35</v>
      </c>
      <c r="C2" s="13">
        <v>4</v>
      </c>
      <c r="D2" s="13">
        <v>3</v>
      </c>
      <c r="E2" s="14">
        <v>75</v>
      </c>
      <c r="F2" s="15">
        <v>0</v>
      </c>
      <c r="G2" s="14">
        <v>0</v>
      </c>
      <c r="H2" s="14" t="e">
        <v>#DIV/0!</v>
      </c>
      <c r="I2" s="15">
        <v>0</v>
      </c>
      <c r="J2" s="14">
        <v>0</v>
      </c>
      <c r="K2" s="15">
        <v>0</v>
      </c>
      <c r="L2" s="15">
        <v>0</v>
      </c>
      <c r="M2" s="14" t="e">
        <v>#DIV/0!</v>
      </c>
      <c r="N2" s="15">
        <v>0</v>
      </c>
      <c r="O2" s="14">
        <v>0</v>
      </c>
      <c r="P2" s="15">
        <v>1</v>
      </c>
      <c r="Q2" s="14">
        <v>2.5714285714285712</v>
      </c>
      <c r="R2" s="15">
        <v>1</v>
      </c>
      <c r="S2" s="14">
        <v>2.5714285714285712</v>
      </c>
      <c r="T2" s="15">
        <v>0</v>
      </c>
      <c r="U2" s="14">
        <v>0</v>
      </c>
      <c r="V2" s="14">
        <v>0</v>
      </c>
      <c r="W2" s="14">
        <v>0</v>
      </c>
      <c r="X2" s="15">
        <v>0</v>
      </c>
      <c r="Y2" s="14">
        <v>0</v>
      </c>
      <c r="Z2" s="15">
        <v>2</v>
      </c>
      <c r="AA2" s="14">
        <v>5.1428571428571423</v>
      </c>
      <c r="AB2" s="14">
        <v>0</v>
      </c>
      <c r="AC2" s="14">
        <v>0</v>
      </c>
      <c r="AD2" s="15">
        <v>0</v>
      </c>
      <c r="AE2" s="14">
        <v>0</v>
      </c>
      <c r="AF2" s="15">
        <v>2</v>
      </c>
      <c r="AG2" s="15">
        <v>0</v>
      </c>
      <c r="AH2" s="14">
        <v>0</v>
      </c>
      <c r="AI2" s="15">
        <v>1</v>
      </c>
      <c r="AJ2" s="14">
        <v>2.5714285714285712</v>
      </c>
      <c r="AK2" s="16">
        <v>0</v>
      </c>
      <c r="AL2" s="14">
        <v>0</v>
      </c>
      <c r="AM2" s="17">
        <v>0</v>
      </c>
      <c r="AN2" s="14">
        <v>0</v>
      </c>
      <c r="AO2" s="27" t="s">
        <v>50</v>
      </c>
      <c r="AP2" s="28" t="s">
        <v>51</v>
      </c>
    </row>
  </sheetData>
  <phoneticPr fontId="3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D73BF-37F8-494D-956E-3D55DEA96212}">
  <dimension ref="A1:AP2"/>
  <sheetViews>
    <sheetView workbookViewId="0"/>
  </sheetViews>
  <sheetFormatPr defaultRowHeight="18" x14ac:dyDescent="0.55000000000000004"/>
  <cols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64.25" bestFit="1" customWidth="1"/>
    <col min="42" max="42" width="32.91406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3">
      <c r="A2" s="39" t="s">
        <v>52</v>
      </c>
      <c r="B2" s="12">
        <v>95</v>
      </c>
      <c r="C2" s="13">
        <v>14</v>
      </c>
      <c r="D2" s="13">
        <v>14</v>
      </c>
      <c r="E2" s="14">
        <v>100</v>
      </c>
      <c r="F2" s="15">
        <v>2</v>
      </c>
      <c r="G2" s="14">
        <v>0</v>
      </c>
      <c r="H2" s="14">
        <v>0</v>
      </c>
      <c r="I2" s="15">
        <v>0</v>
      </c>
      <c r="J2" s="14">
        <v>0</v>
      </c>
      <c r="K2" s="15">
        <v>0</v>
      </c>
      <c r="L2" s="15">
        <v>0</v>
      </c>
      <c r="M2" s="14" t="e">
        <v>#DIV/0!</v>
      </c>
      <c r="N2" s="15">
        <v>0</v>
      </c>
      <c r="O2" s="14">
        <v>0</v>
      </c>
      <c r="P2" s="15">
        <v>0</v>
      </c>
      <c r="Q2" s="14">
        <v>0</v>
      </c>
      <c r="R2" s="15">
        <v>0</v>
      </c>
      <c r="S2" s="14">
        <v>0</v>
      </c>
      <c r="T2" s="15">
        <v>0</v>
      </c>
      <c r="U2" s="14">
        <v>0</v>
      </c>
      <c r="V2" s="14">
        <v>0</v>
      </c>
      <c r="W2" s="14">
        <v>0</v>
      </c>
      <c r="X2" s="15">
        <v>1</v>
      </c>
      <c r="Y2" s="14">
        <v>0.94736842105263153</v>
      </c>
      <c r="Z2" s="15">
        <v>0</v>
      </c>
      <c r="AA2" s="14">
        <v>0</v>
      </c>
      <c r="AB2" s="14">
        <v>0</v>
      </c>
      <c r="AC2" s="14">
        <v>0</v>
      </c>
      <c r="AD2" s="15">
        <v>0</v>
      </c>
      <c r="AE2" s="14">
        <v>0</v>
      </c>
      <c r="AF2" s="15">
        <v>0</v>
      </c>
      <c r="AG2" s="15">
        <v>0</v>
      </c>
      <c r="AH2" s="14" t="e">
        <v>#DIV/0!</v>
      </c>
      <c r="AI2" s="15">
        <v>0</v>
      </c>
      <c r="AJ2" s="14">
        <v>0</v>
      </c>
      <c r="AK2" s="16">
        <v>0</v>
      </c>
      <c r="AL2" s="14">
        <v>0</v>
      </c>
      <c r="AM2" s="17">
        <v>0</v>
      </c>
      <c r="AN2" s="14">
        <v>0</v>
      </c>
      <c r="AO2" s="18" t="s">
        <v>53</v>
      </c>
      <c r="AP2" s="19" t="s">
        <v>54</v>
      </c>
    </row>
  </sheetData>
  <phoneticPr fontId="3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1B329-DBA7-4CC6-A13A-B275F2F5835E}">
  <dimension ref="A1:AP2"/>
  <sheetViews>
    <sheetView workbookViewId="0"/>
  </sheetViews>
  <sheetFormatPr defaultRowHeight="18" x14ac:dyDescent="0.55000000000000004"/>
  <cols>
    <col min="1" max="1" width="6.91406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78.6640625" bestFit="1" customWidth="1"/>
    <col min="42" max="42" width="23.66406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3">
      <c r="A2" s="39" t="s">
        <v>55</v>
      </c>
      <c r="B2" s="12">
        <v>47</v>
      </c>
      <c r="C2" s="13">
        <v>6</v>
      </c>
      <c r="D2" s="13">
        <v>4</v>
      </c>
      <c r="E2" s="14">
        <v>66.666666666666657</v>
      </c>
      <c r="F2" s="15">
        <v>0</v>
      </c>
      <c r="G2" s="14">
        <v>0</v>
      </c>
      <c r="H2" s="14" t="e">
        <v>#DIV/0!</v>
      </c>
      <c r="I2" s="15">
        <v>0</v>
      </c>
      <c r="J2" s="14">
        <v>0</v>
      </c>
      <c r="K2" s="13">
        <v>0</v>
      </c>
      <c r="L2" s="13">
        <v>0</v>
      </c>
      <c r="M2" s="14" t="e">
        <v>#DIV/0!</v>
      </c>
      <c r="N2" s="13">
        <v>0</v>
      </c>
      <c r="O2" s="14">
        <v>0</v>
      </c>
      <c r="P2" s="13">
        <v>2</v>
      </c>
      <c r="Q2" s="14">
        <v>3.8297872340425529</v>
      </c>
      <c r="R2" s="13">
        <v>0</v>
      </c>
      <c r="S2" s="14">
        <v>0</v>
      </c>
      <c r="T2" s="15">
        <v>0</v>
      </c>
      <c r="U2" s="14">
        <v>0</v>
      </c>
      <c r="V2" s="14">
        <v>0</v>
      </c>
      <c r="W2" s="14">
        <v>0</v>
      </c>
      <c r="X2" s="15">
        <v>0</v>
      </c>
      <c r="Y2" s="14">
        <v>0</v>
      </c>
      <c r="Z2" s="15">
        <v>0</v>
      </c>
      <c r="AA2" s="14">
        <v>0</v>
      </c>
      <c r="AB2" s="14">
        <v>0</v>
      </c>
      <c r="AC2" s="14">
        <v>0</v>
      </c>
      <c r="AD2" s="13">
        <v>0</v>
      </c>
      <c r="AE2" s="14">
        <v>0</v>
      </c>
      <c r="AF2" s="13">
        <v>1</v>
      </c>
      <c r="AG2" s="13">
        <v>0</v>
      </c>
      <c r="AH2" s="14">
        <v>0</v>
      </c>
      <c r="AI2" s="15">
        <v>0</v>
      </c>
      <c r="AJ2" s="14">
        <v>0</v>
      </c>
      <c r="AK2" s="33">
        <v>0</v>
      </c>
      <c r="AL2" s="14">
        <v>0</v>
      </c>
      <c r="AM2" s="17">
        <v>0</v>
      </c>
      <c r="AN2" s="14">
        <v>0</v>
      </c>
      <c r="AO2" s="27" t="s">
        <v>56</v>
      </c>
      <c r="AP2" s="28" t="s">
        <v>57</v>
      </c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B046D-6095-4B1B-9446-C26C61725C45}">
  <dimension ref="A1:AP2"/>
  <sheetViews>
    <sheetView workbookViewId="0"/>
  </sheetViews>
  <sheetFormatPr defaultRowHeight="18" x14ac:dyDescent="0.55000000000000004"/>
  <cols>
    <col min="1" max="1" width="9.16406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99.25" bestFit="1" customWidth="1"/>
    <col min="42" max="42" width="28.16406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11" t="s">
        <v>7</v>
      </c>
      <c r="B2" s="12">
        <v>48</v>
      </c>
      <c r="C2" s="13">
        <v>7</v>
      </c>
      <c r="D2" s="13">
        <v>5</v>
      </c>
      <c r="E2" s="14">
        <v>71.428571428571431</v>
      </c>
      <c r="F2" s="15">
        <v>0</v>
      </c>
      <c r="G2" s="14">
        <v>0</v>
      </c>
      <c r="H2" s="14" t="e">
        <v>#DIV/0!</v>
      </c>
      <c r="I2" s="15">
        <v>0</v>
      </c>
      <c r="J2" s="14">
        <v>0</v>
      </c>
      <c r="K2" s="15">
        <v>0</v>
      </c>
      <c r="L2" s="15">
        <v>0</v>
      </c>
      <c r="M2" s="14" t="e">
        <v>#DIV/0!</v>
      </c>
      <c r="N2" s="15">
        <v>1</v>
      </c>
      <c r="O2" s="14">
        <v>1.875</v>
      </c>
      <c r="P2" s="15">
        <v>0</v>
      </c>
      <c r="Q2" s="14">
        <v>0</v>
      </c>
      <c r="R2" s="15">
        <v>0</v>
      </c>
      <c r="S2" s="14">
        <v>0</v>
      </c>
      <c r="T2" s="15">
        <v>0</v>
      </c>
      <c r="U2" s="14">
        <v>0</v>
      </c>
      <c r="V2" s="14">
        <v>0</v>
      </c>
      <c r="W2" s="14">
        <v>0</v>
      </c>
      <c r="X2" s="15">
        <v>1</v>
      </c>
      <c r="Y2" s="14">
        <v>1.875</v>
      </c>
      <c r="Z2" s="15">
        <v>0</v>
      </c>
      <c r="AA2" s="14">
        <v>0</v>
      </c>
      <c r="AB2" s="14">
        <v>2</v>
      </c>
      <c r="AC2" s="14">
        <v>3.75</v>
      </c>
      <c r="AD2" s="15">
        <v>1</v>
      </c>
      <c r="AE2" s="14">
        <v>1.875</v>
      </c>
      <c r="AF2" s="15">
        <v>1</v>
      </c>
      <c r="AG2" s="15">
        <v>1</v>
      </c>
      <c r="AH2" s="14">
        <v>100</v>
      </c>
      <c r="AI2" s="15">
        <v>0</v>
      </c>
      <c r="AJ2" s="14">
        <v>0</v>
      </c>
      <c r="AK2" s="16">
        <v>0</v>
      </c>
      <c r="AL2" s="14">
        <v>0</v>
      </c>
      <c r="AM2" s="17">
        <v>1</v>
      </c>
      <c r="AN2" s="14">
        <v>1.875</v>
      </c>
      <c r="AO2" s="18" t="s">
        <v>8</v>
      </c>
      <c r="AP2" s="19" t="s">
        <v>9</v>
      </c>
    </row>
  </sheetData>
  <phoneticPr fontId="3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9FDDB-2FB1-412C-9099-718AA5A9340E}">
  <dimension ref="A1:AP2"/>
  <sheetViews>
    <sheetView workbookViewId="0"/>
  </sheetViews>
  <sheetFormatPr defaultRowHeight="18" x14ac:dyDescent="0.55000000000000004"/>
  <cols>
    <col min="1" max="1" width="7.332031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76.6640625" bestFit="1" customWidth="1"/>
    <col min="42" max="42" width="17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20" t="s">
        <v>10</v>
      </c>
      <c r="B2" s="21">
        <v>95</v>
      </c>
      <c r="C2" s="22">
        <v>17</v>
      </c>
      <c r="D2" s="22">
        <v>16</v>
      </c>
      <c r="E2" s="23">
        <v>94.117647058823522</v>
      </c>
      <c r="F2" s="24">
        <v>0</v>
      </c>
      <c r="G2" s="23">
        <v>0</v>
      </c>
      <c r="H2" s="23" t="e">
        <v>#DIV/0!</v>
      </c>
      <c r="I2" s="24">
        <v>2</v>
      </c>
      <c r="J2" s="23">
        <v>1.8947368421052631</v>
      </c>
      <c r="K2" s="24">
        <v>0</v>
      </c>
      <c r="L2" s="24">
        <v>0</v>
      </c>
      <c r="M2" s="23" t="e">
        <v>#DIV/0!</v>
      </c>
      <c r="N2" s="24">
        <v>0</v>
      </c>
      <c r="O2" s="23">
        <v>0</v>
      </c>
      <c r="P2" s="24">
        <v>5</v>
      </c>
      <c r="Q2" s="23">
        <v>4.7368421052631575</v>
      </c>
      <c r="R2" s="24">
        <v>1</v>
      </c>
      <c r="S2" s="23">
        <v>0.94736842105263153</v>
      </c>
      <c r="T2" s="24">
        <v>0</v>
      </c>
      <c r="U2" s="23">
        <v>0</v>
      </c>
      <c r="V2" s="23">
        <v>0</v>
      </c>
      <c r="W2" s="23">
        <v>0</v>
      </c>
      <c r="X2" s="24">
        <v>4</v>
      </c>
      <c r="Y2" s="23">
        <v>3.7894736842105261</v>
      </c>
      <c r="Z2" s="24">
        <v>0</v>
      </c>
      <c r="AA2" s="23">
        <v>0</v>
      </c>
      <c r="AB2" s="23">
        <v>3</v>
      </c>
      <c r="AC2" s="23">
        <v>2.8421052631578947</v>
      </c>
      <c r="AD2" s="24">
        <v>0</v>
      </c>
      <c r="AE2" s="23">
        <v>0</v>
      </c>
      <c r="AF2" s="24">
        <v>0</v>
      </c>
      <c r="AG2" s="24">
        <v>0</v>
      </c>
      <c r="AH2" s="23" t="e">
        <v>#DIV/0!</v>
      </c>
      <c r="AI2" s="24">
        <v>1</v>
      </c>
      <c r="AJ2" s="23">
        <v>0.94736842105263153</v>
      </c>
      <c r="AK2" s="25">
        <v>2</v>
      </c>
      <c r="AL2" s="23">
        <v>1.8947368421052631</v>
      </c>
      <c r="AM2" s="26">
        <v>2</v>
      </c>
      <c r="AN2" s="23">
        <v>1.8947368421052631</v>
      </c>
      <c r="AO2" s="27" t="s">
        <v>11</v>
      </c>
      <c r="AP2" s="28" t="s">
        <v>12</v>
      </c>
    </row>
  </sheetData>
  <phoneticPr fontId="3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1105E-A180-4258-9D54-ED0C4829D677}">
  <dimension ref="A1:AP2"/>
  <sheetViews>
    <sheetView workbookViewId="0"/>
  </sheetViews>
  <sheetFormatPr defaultRowHeight="18" x14ac:dyDescent="0.55000000000000004"/>
  <cols>
    <col min="1" max="1" width="11.082031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49.9140625" bestFit="1" customWidth="1"/>
    <col min="42" max="42" width="25.7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11" t="s">
        <v>13</v>
      </c>
      <c r="B2" s="12">
        <v>47</v>
      </c>
      <c r="C2" s="13">
        <v>14</v>
      </c>
      <c r="D2" s="13">
        <v>14</v>
      </c>
      <c r="E2" s="14">
        <v>100</v>
      </c>
      <c r="F2" s="15">
        <v>4</v>
      </c>
      <c r="G2" s="14">
        <v>0</v>
      </c>
      <c r="H2" s="14">
        <v>0</v>
      </c>
      <c r="I2" s="15">
        <v>0</v>
      </c>
      <c r="J2" s="14">
        <v>0</v>
      </c>
      <c r="K2" s="15">
        <v>0</v>
      </c>
      <c r="L2" s="15">
        <v>0</v>
      </c>
      <c r="M2" s="14" t="e">
        <v>#DIV/0!</v>
      </c>
      <c r="N2" s="15">
        <v>0</v>
      </c>
      <c r="O2" s="14">
        <v>0</v>
      </c>
      <c r="P2" s="15">
        <v>1</v>
      </c>
      <c r="Q2" s="14">
        <v>1.9148936170212765</v>
      </c>
      <c r="R2" s="15">
        <v>0</v>
      </c>
      <c r="S2" s="14">
        <v>0</v>
      </c>
      <c r="T2" s="15">
        <v>0</v>
      </c>
      <c r="U2" s="14">
        <v>0</v>
      </c>
      <c r="V2" s="14">
        <v>0</v>
      </c>
      <c r="W2" s="14">
        <v>0</v>
      </c>
      <c r="X2" s="15">
        <v>4</v>
      </c>
      <c r="Y2" s="14">
        <v>7.6595744680851059</v>
      </c>
      <c r="Z2" s="15">
        <v>1</v>
      </c>
      <c r="AA2" s="14">
        <v>1.9148936170212765</v>
      </c>
      <c r="AB2" s="14">
        <v>3</v>
      </c>
      <c r="AC2" s="14">
        <v>5.744680851063829</v>
      </c>
      <c r="AD2" s="15">
        <v>1</v>
      </c>
      <c r="AE2" s="14">
        <v>1.9148936170212765</v>
      </c>
      <c r="AF2" s="15">
        <v>1</v>
      </c>
      <c r="AG2" s="15">
        <v>1</v>
      </c>
      <c r="AH2" s="14">
        <v>100</v>
      </c>
      <c r="AI2" s="15">
        <v>0</v>
      </c>
      <c r="AJ2" s="14">
        <v>0</v>
      </c>
      <c r="AK2" s="16">
        <v>1</v>
      </c>
      <c r="AL2" s="14">
        <v>1.9148936170212765</v>
      </c>
      <c r="AM2" s="17">
        <v>0</v>
      </c>
      <c r="AN2" s="14">
        <v>0</v>
      </c>
      <c r="AO2" s="18" t="s">
        <v>14</v>
      </c>
      <c r="AP2" s="19" t="s">
        <v>15</v>
      </c>
    </row>
  </sheetData>
  <phoneticPr fontId="3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DE0E-113A-4EB1-A976-F4682FEB0984}">
  <dimension ref="A1:AP2"/>
  <sheetViews>
    <sheetView workbookViewId="0"/>
  </sheetViews>
  <sheetFormatPr defaultRowHeight="18" x14ac:dyDescent="0.55000000000000004"/>
  <cols>
    <col min="1" max="1" width="9.16406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119.83203125" bestFit="1" customWidth="1"/>
    <col min="42" max="42" width="34.16406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20" t="s">
        <v>16</v>
      </c>
      <c r="B2" s="21">
        <v>95</v>
      </c>
      <c r="C2" s="22">
        <v>16</v>
      </c>
      <c r="D2" s="22">
        <v>14</v>
      </c>
      <c r="E2" s="23">
        <v>87.5</v>
      </c>
      <c r="F2" s="24">
        <v>0</v>
      </c>
      <c r="G2" s="23">
        <v>0</v>
      </c>
      <c r="H2" s="23" t="e">
        <v>#DIV/0!</v>
      </c>
      <c r="I2" s="24">
        <v>0</v>
      </c>
      <c r="J2" s="23">
        <v>0</v>
      </c>
      <c r="K2" s="22">
        <v>1</v>
      </c>
      <c r="L2" s="22">
        <v>0</v>
      </c>
      <c r="M2" s="23">
        <v>0</v>
      </c>
      <c r="N2" s="22">
        <v>0</v>
      </c>
      <c r="O2" s="23">
        <v>0</v>
      </c>
      <c r="P2" s="22">
        <v>5</v>
      </c>
      <c r="Q2" s="23">
        <v>4.7368421052631575</v>
      </c>
      <c r="R2" s="22">
        <v>6</v>
      </c>
      <c r="S2" s="23">
        <v>5.6842105263157894</v>
      </c>
      <c r="T2" s="24">
        <v>4</v>
      </c>
      <c r="U2" s="23">
        <v>3.7894736842105261</v>
      </c>
      <c r="V2" s="23">
        <v>2</v>
      </c>
      <c r="W2" s="23">
        <v>1.8947368421052631</v>
      </c>
      <c r="X2" s="24">
        <v>5</v>
      </c>
      <c r="Y2" s="23">
        <v>4.7368421052631575</v>
      </c>
      <c r="Z2" s="24">
        <v>1</v>
      </c>
      <c r="AA2" s="23">
        <v>0.94736842105263153</v>
      </c>
      <c r="AB2" s="23">
        <v>3</v>
      </c>
      <c r="AC2" s="23">
        <v>2.8421052631578947</v>
      </c>
      <c r="AD2" s="22">
        <v>2</v>
      </c>
      <c r="AE2" s="23">
        <v>1.8947368421052631</v>
      </c>
      <c r="AF2" s="22">
        <v>5</v>
      </c>
      <c r="AG2" s="22">
        <v>3</v>
      </c>
      <c r="AH2" s="23">
        <v>60</v>
      </c>
      <c r="AI2" s="24">
        <v>1</v>
      </c>
      <c r="AJ2" s="23">
        <v>0.94736842105263153</v>
      </c>
      <c r="AK2" s="29">
        <v>4</v>
      </c>
      <c r="AL2" s="23">
        <v>3.7894736842105261</v>
      </c>
      <c r="AM2" s="30">
        <v>4</v>
      </c>
      <c r="AN2" s="23">
        <v>3.7894736842105261</v>
      </c>
      <c r="AO2" s="31" t="s">
        <v>17</v>
      </c>
      <c r="AP2" s="32" t="s">
        <v>18</v>
      </c>
    </row>
  </sheetData>
  <phoneticPr fontId="3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0AA44-3B0D-44C7-8F5F-3B5D809A3557}">
  <dimension ref="A1:AP2"/>
  <sheetViews>
    <sheetView workbookViewId="0"/>
  </sheetViews>
  <sheetFormatPr defaultRowHeight="18" x14ac:dyDescent="0.55000000000000004"/>
  <cols>
    <col min="1" max="1" width="9.16406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103.33203125" bestFit="1" customWidth="1"/>
    <col min="42" max="42" width="66.16406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11" t="s">
        <v>19</v>
      </c>
      <c r="B2" s="12">
        <v>48</v>
      </c>
      <c r="C2" s="13">
        <v>10</v>
      </c>
      <c r="D2" s="13">
        <v>9</v>
      </c>
      <c r="E2" s="14">
        <v>90</v>
      </c>
      <c r="F2" s="15">
        <v>3</v>
      </c>
      <c r="G2" s="14">
        <v>0</v>
      </c>
      <c r="H2" s="14">
        <v>0</v>
      </c>
      <c r="I2" s="15">
        <v>0</v>
      </c>
      <c r="J2" s="14">
        <v>0</v>
      </c>
      <c r="K2" s="13">
        <v>0</v>
      </c>
      <c r="L2" s="13">
        <v>0</v>
      </c>
      <c r="M2" s="14" t="e">
        <v>#DIV/0!</v>
      </c>
      <c r="N2" s="13">
        <v>0</v>
      </c>
      <c r="O2" s="14">
        <v>0</v>
      </c>
      <c r="P2" s="13">
        <v>0</v>
      </c>
      <c r="Q2" s="14">
        <v>0</v>
      </c>
      <c r="R2" s="13">
        <v>0</v>
      </c>
      <c r="S2" s="14">
        <v>0</v>
      </c>
      <c r="T2" s="15">
        <v>0</v>
      </c>
      <c r="U2" s="14">
        <v>0</v>
      </c>
      <c r="V2" s="14">
        <v>0</v>
      </c>
      <c r="W2" s="14">
        <v>0</v>
      </c>
      <c r="X2" s="15">
        <v>1</v>
      </c>
      <c r="Y2" s="14">
        <v>1.875</v>
      </c>
      <c r="Z2" s="15">
        <v>0</v>
      </c>
      <c r="AA2" s="14">
        <v>0</v>
      </c>
      <c r="AB2" s="14">
        <v>1</v>
      </c>
      <c r="AC2" s="14">
        <v>1.875</v>
      </c>
      <c r="AD2" s="13">
        <v>0</v>
      </c>
      <c r="AE2" s="14">
        <v>0</v>
      </c>
      <c r="AF2" s="13">
        <v>1</v>
      </c>
      <c r="AG2" s="13">
        <v>0</v>
      </c>
      <c r="AH2" s="14">
        <v>0</v>
      </c>
      <c r="AI2" s="15">
        <v>0</v>
      </c>
      <c r="AJ2" s="14">
        <v>0</v>
      </c>
      <c r="AK2" s="33">
        <v>0</v>
      </c>
      <c r="AL2" s="14">
        <v>0</v>
      </c>
      <c r="AM2" s="17">
        <v>0</v>
      </c>
      <c r="AN2" s="14">
        <v>0</v>
      </c>
      <c r="AO2" s="34" t="s">
        <v>20</v>
      </c>
      <c r="AP2" s="28" t="s">
        <v>21</v>
      </c>
    </row>
  </sheetData>
  <phoneticPr fontId="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21345-8858-436E-8ECE-36B6E21A4DED}">
  <dimension ref="A1:AP2"/>
  <sheetViews>
    <sheetView workbookViewId="0"/>
  </sheetViews>
  <sheetFormatPr defaultRowHeight="18" x14ac:dyDescent="0.55000000000000004"/>
  <cols>
    <col min="1" max="1" width="7.332031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95.1640625" bestFit="1" customWidth="1"/>
    <col min="42" max="42" width="51.832031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20" t="s">
        <v>22</v>
      </c>
      <c r="B2" s="21">
        <v>95</v>
      </c>
      <c r="C2" s="22">
        <v>20</v>
      </c>
      <c r="D2" s="22">
        <v>17</v>
      </c>
      <c r="E2" s="23">
        <v>85</v>
      </c>
      <c r="F2" s="24">
        <v>5</v>
      </c>
      <c r="G2" s="23">
        <v>1</v>
      </c>
      <c r="H2" s="23">
        <v>20</v>
      </c>
      <c r="I2" s="24">
        <v>0</v>
      </c>
      <c r="J2" s="23">
        <v>0</v>
      </c>
      <c r="K2" s="22">
        <v>0</v>
      </c>
      <c r="L2" s="22">
        <v>0</v>
      </c>
      <c r="M2" s="23" t="e">
        <v>#DIV/0!</v>
      </c>
      <c r="N2" s="22">
        <v>0</v>
      </c>
      <c r="O2" s="23">
        <v>0</v>
      </c>
      <c r="P2" s="22">
        <v>7</v>
      </c>
      <c r="Q2" s="23">
        <v>6.6315789473684204</v>
      </c>
      <c r="R2" s="22">
        <v>0</v>
      </c>
      <c r="S2" s="23">
        <v>0</v>
      </c>
      <c r="T2" s="24">
        <v>0</v>
      </c>
      <c r="U2" s="23">
        <v>0</v>
      </c>
      <c r="V2" s="23">
        <v>0</v>
      </c>
      <c r="W2" s="23">
        <v>0</v>
      </c>
      <c r="X2" s="24">
        <v>5</v>
      </c>
      <c r="Y2" s="23">
        <v>4.7368421052631575</v>
      </c>
      <c r="Z2" s="24">
        <v>2</v>
      </c>
      <c r="AA2" s="23">
        <v>1.8947368421052631</v>
      </c>
      <c r="AB2" s="23">
        <v>2</v>
      </c>
      <c r="AC2" s="23">
        <v>1.8947368421052631</v>
      </c>
      <c r="AD2" s="22">
        <v>2</v>
      </c>
      <c r="AE2" s="23">
        <v>1.8947368421052631</v>
      </c>
      <c r="AF2" s="22">
        <v>5</v>
      </c>
      <c r="AG2" s="22">
        <v>2</v>
      </c>
      <c r="AH2" s="23">
        <v>40</v>
      </c>
      <c r="AI2" s="24">
        <v>0</v>
      </c>
      <c r="AJ2" s="23">
        <v>0</v>
      </c>
      <c r="AK2" s="29">
        <v>0</v>
      </c>
      <c r="AL2" s="23">
        <v>0</v>
      </c>
      <c r="AM2" s="30">
        <v>0</v>
      </c>
      <c r="AN2" s="23">
        <v>0</v>
      </c>
      <c r="AO2" s="35" t="s">
        <v>23</v>
      </c>
      <c r="AP2" s="36" t="s">
        <v>24</v>
      </c>
    </row>
  </sheetData>
  <phoneticPr fontId="3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273D3-2238-4D3C-AD67-7D3F8D947D30}">
  <dimension ref="A1:AP2"/>
  <sheetViews>
    <sheetView workbookViewId="0"/>
  </sheetViews>
  <sheetFormatPr defaultRowHeight="18" x14ac:dyDescent="0.55000000000000004"/>
  <cols>
    <col min="1" max="1" width="11.082031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175.33203125" bestFit="1" customWidth="1"/>
    <col min="42" max="42" width="71.332031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11" t="s">
        <v>25</v>
      </c>
      <c r="B2" s="12">
        <v>95</v>
      </c>
      <c r="C2" s="13">
        <v>45</v>
      </c>
      <c r="D2" s="13">
        <v>43</v>
      </c>
      <c r="E2" s="14">
        <v>95.555555555555557</v>
      </c>
      <c r="F2" s="15">
        <v>7</v>
      </c>
      <c r="G2" s="14">
        <v>3</v>
      </c>
      <c r="H2" s="14">
        <v>42.857142857142854</v>
      </c>
      <c r="I2" s="15">
        <v>0</v>
      </c>
      <c r="J2" s="14">
        <v>0</v>
      </c>
      <c r="K2" s="13">
        <v>0</v>
      </c>
      <c r="L2" s="13">
        <v>0</v>
      </c>
      <c r="M2" s="14" t="e">
        <v>#DIV/0!</v>
      </c>
      <c r="N2" s="13">
        <v>0</v>
      </c>
      <c r="O2" s="14">
        <v>0</v>
      </c>
      <c r="P2" s="13">
        <v>1</v>
      </c>
      <c r="Q2" s="14">
        <v>0.94736842105263153</v>
      </c>
      <c r="R2" s="13">
        <v>0</v>
      </c>
      <c r="S2" s="14">
        <v>0</v>
      </c>
      <c r="T2" s="15">
        <v>0</v>
      </c>
      <c r="U2" s="14">
        <v>0</v>
      </c>
      <c r="V2" s="14">
        <v>0</v>
      </c>
      <c r="W2" s="14">
        <v>0</v>
      </c>
      <c r="X2" s="15">
        <v>8</v>
      </c>
      <c r="Y2" s="14">
        <v>7.5789473684210522</v>
      </c>
      <c r="Z2" s="15">
        <v>3</v>
      </c>
      <c r="AA2" s="14">
        <v>2.8421052631578947</v>
      </c>
      <c r="AB2" s="14">
        <v>5</v>
      </c>
      <c r="AC2" s="14">
        <v>4.7368421052631575</v>
      </c>
      <c r="AD2" s="13">
        <v>0</v>
      </c>
      <c r="AE2" s="14">
        <v>0</v>
      </c>
      <c r="AF2" s="13">
        <v>1</v>
      </c>
      <c r="AG2" s="13">
        <v>0</v>
      </c>
      <c r="AH2" s="14">
        <v>0</v>
      </c>
      <c r="AI2" s="15">
        <v>0</v>
      </c>
      <c r="AJ2" s="14">
        <v>0</v>
      </c>
      <c r="AK2" s="33">
        <v>2</v>
      </c>
      <c r="AL2" s="14">
        <v>1.8947368421052631</v>
      </c>
      <c r="AM2" s="17">
        <v>2</v>
      </c>
      <c r="AN2" s="14">
        <v>1.8947368421052631</v>
      </c>
      <c r="AO2" s="34" t="s">
        <v>26</v>
      </c>
      <c r="AP2" s="28" t="s">
        <v>27</v>
      </c>
    </row>
  </sheetData>
  <phoneticPr fontId="3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A7F5B-C7BD-4DF2-B61D-7A7F6FBE1BBA}">
  <dimension ref="A1:AP2"/>
  <sheetViews>
    <sheetView workbookViewId="0"/>
  </sheetViews>
  <sheetFormatPr defaultRowHeight="18" x14ac:dyDescent="0.55000000000000004"/>
  <cols>
    <col min="1" max="1" width="9.1640625" bestFit="1" customWidth="1"/>
    <col min="2" max="2" width="6.5" bestFit="1" customWidth="1"/>
    <col min="3" max="3" width="5.1640625" bestFit="1" customWidth="1"/>
    <col min="4" max="4" width="7.83203125" bestFit="1" customWidth="1"/>
    <col min="5" max="5" width="8.08203125" bestFit="1" customWidth="1"/>
    <col min="6" max="7" width="7.83203125" bestFit="1" customWidth="1"/>
    <col min="8" max="8" width="7.6640625" bestFit="1" customWidth="1"/>
    <col min="9" max="9" width="7.9140625" bestFit="1" customWidth="1"/>
    <col min="10" max="10" width="8.58203125" bestFit="1" customWidth="1"/>
    <col min="11" max="11" width="5.75" bestFit="1" customWidth="1"/>
    <col min="12" max="12" width="8.4140625" bestFit="1" customWidth="1"/>
    <col min="13" max="13" width="7.6640625" bestFit="1" customWidth="1"/>
    <col min="14" max="14" width="5" bestFit="1" customWidth="1"/>
    <col min="15" max="15" width="5.4140625" bestFit="1" customWidth="1"/>
    <col min="16" max="16" width="8" bestFit="1" customWidth="1"/>
    <col min="18" max="18" width="6.6640625" bestFit="1" customWidth="1"/>
    <col min="19" max="19" width="7.25" bestFit="1" customWidth="1"/>
    <col min="20" max="20" width="8" bestFit="1" customWidth="1"/>
    <col min="22" max="22" width="3.6640625" bestFit="1" customWidth="1"/>
    <col min="23" max="23" width="8.33203125" bestFit="1" customWidth="1"/>
    <col min="24" max="24" width="6.75" bestFit="1" customWidth="1"/>
    <col min="25" max="25" width="7.33203125" bestFit="1" customWidth="1"/>
    <col min="26" max="26" width="6.75" bestFit="1" customWidth="1"/>
    <col min="27" max="27" width="7.33203125" bestFit="1" customWidth="1"/>
    <col min="28" max="28" width="7.75" bestFit="1" customWidth="1"/>
    <col min="29" max="29" width="8.4140625" bestFit="1" customWidth="1"/>
    <col min="30" max="30" width="7.58203125" bestFit="1" customWidth="1"/>
    <col min="31" max="31" width="8.1640625" bestFit="1" customWidth="1"/>
    <col min="32" max="32" width="5" bestFit="1" customWidth="1"/>
    <col min="33" max="33" width="7.6640625" bestFit="1" customWidth="1"/>
    <col min="34" max="34" width="8.25" bestFit="1" customWidth="1"/>
    <col min="35" max="35" width="7.6640625" bestFit="1" customWidth="1"/>
    <col min="36" max="36" width="8.25" bestFit="1" customWidth="1"/>
    <col min="37" max="37" width="7" bestFit="1" customWidth="1"/>
    <col min="38" max="38" width="7.58203125" bestFit="1" customWidth="1"/>
    <col min="39" max="39" width="8.33203125" bestFit="1" customWidth="1"/>
    <col min="40" max="40" width="7.58203125" bestFit="1" customWidth="1"/>
    <col min="41" max="41" width="66.33203125" bestFit="1" customWidth="1"/>
    <col min="42" max="42" width="52.1640625" bestFit="1" customWidth="1"/>
  </cols>
  <sheetData>
    <row r="1" spans="1:42" ht="28.5" x14ac:dyDescent="0.55000000000000004">
      <c r="A1" s="1" t="s">
        <v>0</v>
      </c>
      <c r="B1" s="2" t="s">
        <v>58</v>
      </c>
      <c r="C1" s="3" t="s">
        <v>1</v>
      </c>
      <c r="D1" s="3" t="s">
        <v>59</v>
      </c>
      <c r="E1" s="4" t="s">
        <v>60</v>
      </c>
      <c r="F1" s="3" t="s">
        <v>61</v>
      </c>
      <c r="G1" s="3" t="s">
        <v>62</v>
      </c>
      <c r="H1" s="4" t="s">
        <v>63</v>
      </c>
      <c r="I1" s="5" t="s">
        <v>64</v>
      </c>
      <c r="J1" s="4" t="s">
        <v>65</v>
      </c>
      <c r="K1" s="5" t="s">
        <v>66</v>
      </c>
      <c r="L1" s="5" t="s">
        <v>67</v>
      </c>
      <c r="M1" s="4" t="s">
        <v>68</v>
      </c>
      <c r="N1" s="5" t="s">
        <v>2</v>
      </c>
      <c r="O1" s="6" t="s">
        <v>69</v>
      </c>
      <c r="P1" s="5" t="s">
        <v>70</v>
      </c>
      <c r="Q1" s="4" t="s">
        <v>71</v>
      </c>
      <c r="R1" s="7" t="s">
        <v>72</v>
      </c>
      <c r="S1" s="6" t="s">
        <v>73</v>
      </c>
      <c r="T1" s="8" t="s">
        <v>74</v>
      </c>
      <c r="U1" s="4" t="s">
        <v>75</v>
      </c>
      <c r="V1" s="5" t="s">
        <v>3</v>
      </c>
      <c r="W1" s="4" t="s">
        <v>76</v>
      </c>
      <c r="X1" s="5" t="s">
        <v>77</v>
      </c>
      <c r="Y1" s="4" t="s">
        <v>78</v>
      </c>
      <c r="Z1" s="5" t="s">
        <v>79</v>
      </c>
      <c r="AA1" s="4" t="s">
        <v>80</v>
      </c>
      <c r="AB1" s="5" t="s">
        <v>81</v>
      </c>
      <c r="AC1" s="4" t="s">
        <v>82</v>
      </c>
      <c r="AD1" s="5" t="s">
        <v>83</v>
      </c>
      <c r="AE1" s="4" t="s">
        <v>84</v>
      </c>
      <c r="AF1" s="5" t="s">
        <v>4</v>
      </c>
      <c r="AG1" s="5" t="s">
        <v>85</v>
      </c>
      <c r="AH1" s="4" t="s">
        <v>86</v>
      </c>
      <c r="AI1" s="5" t="s">
        <v>87</v>
      </c>
      <c r="AJ1" s="4" t="s">
        <v>88</v>
      </c>
      <c r="AK1" s="5" t="s">
        <v>89</v>
      </c>
      <c r="AL1" s="4" t="s">
        <v>90</v>
      </c>
      <c r="AM1" s="5" t="s">
        <v>91</v>
      </c>
      <c r="AN1" s="4" t="s">
        <v>92</v>
      </c>
      <c r="AO1" s="9" t="s">
        <v>5</v>
      </c>
      <c r="AP1" s="10" t="s">
        <v>6</v>
      </c>
    </row>
    <row r="2" spans="1:42" x14ac:dyDescent="0.55000000000000004">
      <c r="A2" s="20" t="s">
        <v>28</v>
      </c>
      <c r="B2" s="21">
        <v>88</v>
      </c>
      <c r="C2" s="22">
        <v>21</v>
      </c>
      <c r="D2" s="22">
        <v>19</v>
      </c>
      <c r="E2" s="23">
        <v>90.476190476190482</v>
      </c>
      <c r="F2" s="24">
        <v>1</v>
      </c>
      <c r="G2" s="23">
        <v>1</v>
      </c>
      <c r="H2" s="23">
        <v>100</v>
      </c>
      <c r="I2" s="24">
        <v>0</v>
      </c>
      <c r="J2" s="23">
        <v>0</v>
      </c>
      <c r="K2" s="22">
        <v>1</v>
      </c>
      <c r="L2" s="22">
        <v>1</v>
      </c>
      <c r="M2" s="23">
        <v>100</v>
      </c>
      <c r="N2" s="22">
        <v>0</v>
      </c>
      <c r="O2" s="23">
        <v>0</v>
      </c>
      <c r="P2" s="22">
        <v>0</v>
      </c>
      <c r="Q2" s="23">
        <v>0</v>
      </c>
      <c r="R2" s="22">
        <v>0</v>
      </c>
      <c r="S2" s="23">
        <v>0</v>
      </c>
      <c r="T2" s="24">
        <v>0</v>
      </c>
      <c r="U2" s="23">
        <v>0</v>
      </c>
      <c r="V2" s="23">
        <v>0</v>
      </c>
      <c r="W2" s="23">
        <v>0</v>
      </c>
      <c r="X2" s="24">
        <v>3</v>
      </c>
      <c r="Y2" s="23">
        <v>3.0681818181818179</v>
      </c>
      <c r="Z2" s="24">
        <v>4</v>
      </c>
      <c r="AA2" s="23">
        <v>4.0909090909090908</v>
      </c>
      <c r="AB2" s="23">
        <v>4</v>
      </c>
      <c r="AC2" s="23">
        <v>4.0909090909090908</v>
      </c>
      <c r="AD2" s="22">
        <v>0</v>
      </c>
      <c r="AE2" s="23">
        <v>0</v>
      </c>
      <c r="AF2" s="22">
        <v>5</v>
      </c>
      <c r="AG2" s="22">
        <v>4</v>
      </c>
      <c r="AH2" s="23">
        <v>80</v>
      </c>
      <c r="AI2" s="24">
        <v>1</v>
      </c>
      <c r="AJ2" s="23">
        <v>1.0227272727272727</v>
      </c>
      <c r="AK2" s="29">
        <v>1</v>
      </c>
      <c r="AL2" s="23">
        <v>1.0227272727272727</v>
      </c>
      <c r="AM2" s="30">
        <v>0</v>
      </c>
      <c r="AN2" s="23">
        <v>0</v>
      </c>
      <c r="AO2" s="31" t="s">
        <v>29</v>
      </c>
      <c r="AP2" s="36" t="s">
        <v>30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18</vt:i4>
      </vt:variant>
      <vt:variant>
        <vt:lpstr>名前付き一覧</vt:lpstr>
      </vt:variant>
      <vt:variant>
        <vt:i4>18</vt:i4>
      </vt:variant>
    </vt:vector>
  </HeadingPairs>
  <TitlesOfParts>
    <vt:vector size="36" baseType="lpstr">
      <vt:lpstr>Sheet1</vt:lpstr>
      <vt:lpstr>井上 素良</vt:lpstr>
      <vt:lpstr>漆原 和</vt:lpstr>
      <vt:lpstr>杉山 堅志郎</vt:lpstr>
      <vt:lpstr>井田 海渡</vt:lpstr>
      <vt:lpstr>伊藤 悠策</vt:lpstr>
      <vt:lpstr>高廣 望</vt:lpstr>
      <vt:lpstr>西平賀 峻介</vt:lpstr>
      <vt:lpstr>茗荷 英史</vt:lpstr>
      <vt:lpstr>椋本 一輝</vt:lpstr>
      <vt:lpstr>塚本 大樹</vt:lpstr>
      <vt:lpstr>萩原 悠二朗</vt:lpstr>
      <vt:lpstr>赤木 隆政</vt:lpstr>
      <vt:lpstr>南雲 健太郎</vt:lpstr>
      <vt:lpstr>日詰 雄哉</vt:lpstr>
      <vt:lpstr>梅津 悠生</vt:lpstr>
      <vt:lpstr>牛崎 裕大</vt:lpstr>
      <vt:lpstr>篠田 樹</vt:lpstr>
      <vt:lpstr>Sheet1!Extract</vt:lpstr>
      <vt:lpstr>'伊藤 悠策'!Extract</vt:lpstr>
      <vt:lpstr>'井上 素良'!Extract</vt:lpstr>
      <vt:lpstr>'井田 海渡'!Extract</vt:lpstr>
      <vt:lpstr>'牛崎 裕大'!Extract</vt:lpstr>
      <vt:lpstr>'高廣 望'!Extract</vt:lpstr>
      <vt:lpstr>'漆原 和'!Extract</vt:lpstr>
      <vt:lpstr>'篠田 樹'!Extract</vt:lpstr>
      <vt:lpstr>'杉山 堅志郎'!Extract</vt:lpstr>
      <vt:lpstr>'西平賀 峻介'!Extract</vt:lpstr>
      <vt:lpstr>'赤木 隆政'!Extract</vt:lpstr>
      <vt:lpstr>'塚本 大樹'!Extract</vt:lpstr>
      <vt:lpstr>'南雲 健太郎'!Extract</vt:lpstr>
      <vt:lpstr>'日詰 雄哉'!Extract</vt:lpstr>
      <vt:lpstr>'梅津 悠生'!Extract</vt:lpstr>
      <vt:lpstr>'萩原 悠二朗'!Extract</vt:lpstr>
      <vt:lpstr>'椋本 一輝'!Extract</vt:lpstr>
      <vt:lpstr>'茗荷 英史'!Extract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漆原和</dc:creator>
  <cp:lastModifiedBy>漆原和</cp:lastModifiedBy>
  <dcterms:created xsi:type="dcterms:W3CDTF">2020-09-01T16:11:23Z</dcterms:created>
  <dcterms:modified xsi:type="dcterms:W3CDTF">2020-09-01T16:14:08Z</dcterms:modified>
</cp:coreProperties>
</file>