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2"/>
  <workbookPr dateCompatibility="0"/>
  <mc:AlternateContent xmlns:mc="http://schemas.openxmlformats.org/markup-compatibility/2006">
    <mc:Choice Requires="x15">
      <x15ac:absPath xmlns:x15ac="http://schemas.microsoft.com/office/spreadsheetml/2010/11/ac" url="/Users/kensho/Desktop/Project/選挙/"/>
    </mc:Choice>
  </mc:AlternateContent>
  <xr:revisionPtr revIDLastSave="0" documentId="13_ncr:9_{8623FB75-5CFA-844E-BAC0-124D07FB378E}" xr6:coauthVersionLast="47" xr6:coauthVersionMax="47" xr10:uidLastSave="{00000000-0000-0000-0000-000000000000}"/>
  <bookViews>
    <workbookView xWindow="0" yWindow="0" windowWidth="33600" windowHeight="21000" xr2:uid="{F9657B2F-C570-1A40-BA63-67588A1C5F9F}"/>
  </bookViews>
  <sheets>
    <sheet name="まとめ" sheetId="7" r:id="rId1"/>
    <sheet name="合計" sheetId="6" r:id="rId2"/>
  </sheets>
  <calcPr calcId="191029" refMode="R1C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50" i="7" l="1"/>
  <c r="I50" i="7"/>
  <c r="J50" i="7"/>
  <c r="G50" i="7"/>
  <c r="T50" i="6"/>
  <c r="M4" i="6"/>
  <c r="N4" i="6"/>
  <c r="O4" i="6"/>
  <c r="P4" i="6"/>
  <c r="Q4" i="6"/>
  <c r="R4" i="6"/>
  <c r="S4" i="6"/>
  <c r="T4" i="6"/>
  <c r="M5" i="6"/>
  <c r="N5" i="6"/>
  <c r="O5" i="6"/>
  <c r="P5" i="6"/>
  <c r="Q5" i="6"/>
  <c r="R5" i="6"/>
  <c r="S5" i="6"/>
  <c r="T5" i="6"/>
  <c r="M6" i="6"/>
  <c r="N6" i="6"/>
  <c r="O6" i="6"/>
  <c r="P6" i="6"/>
  <c r="Q6" i="6"/>
  <c r="R6" i="6"/>
  <c r="S6" i="6"/>
  <c r="T6" i="6"/>
  <c r="M7" i="6"/>
  <c r="N7" i="6"/>
  <c r="O7" i="6"/>
  <c r="P7" i="6"/>
  <c r="Q7" i="6"/>
  <c r="R7" i="6"/>
  <c r="S7" i="6"/>
  <c r="T7" i="6"/>
  <c r="M8" i="6"/>
  <c r="N8" i="6"/>
  <c r="O8" i="6"/>
  <c r="P8" i="6"/>
  <c r="Q8" i="6"/>
  <c r="R8" i="6"/>
  <c r="S8" i="6"/>
  <c r="T8" i="6"/>
  <c r="M9" i="6"/>
  <c r="N9" i="6"/>
  <c r="O9" i="6"/>
  <c r="P9" i="6"/>
  <c r="Q9" i="6"/>
  <c r="R9" i="6"/>
  <c r="S9" i="6"/>
  <c r="T9" i="6"/>
  <c r="M10" i="6"/>
  <c r="N10" i="6"/>
  <c r="O10" i="6"/>
  <c r="P10" i="6"/>
  <c r="Q10" i="6"/>
  <c r="R10" i="6"/>
  <c r="S10" i="6"/>
  <c r="T10" i="6"/>
  <c r="M11" i="6"/>
  <c r="N11" i="6"/>
  <c r="O11" i="6"/>
  <c r="P11" i="6"/>
  <c r="Q11" i="6"/>
  <c r="R11" i="6"/>
  <c r="S11" i="6"/>
  <c r="T11" i="6"/>
  <c r="M12" i="6"/>
  <c r="N12" i="6"/>
  <c r="O12" i="6"/>
  <c r="P12" i="6"/>
  <c r="Q12" i="6"/>
  <c r="R12" i="6"/>
  <c r="S12" i="6"/>
  <c r="T12" i="6"/>
  <c r="M13" i="6"/>
  <c r="N13" i="6"/>
  <c r="O13" i="6"/>
  <c r="P13" i="6"/>
  <c r="Q13" i="6"/>
  <c r="R13" i="6"/>
  <c r="S13" i="6"/>
  <c r="T13" i="6"/>
  <c r="M14" i="6"/>
  <c r="N14" i="6"/>
  <c r="O14" i="6"/>
  <c r="P14" i="6"/>
  <c r="Q14" i="6"/>
  <c r="R14" i="6"/>
  <c r="S14" i="6"/>
  <c r="T14" i="6"/>
  <c r="M15" i="6"/>
  <c r="N15" i="6"/>
  <c r="O15" i="6"/>
  <c r="P15" i="6"/>
  <c r="Q15" i="6"/>
  <c r="R15" i="6"/>
  <c r="S15" i="6"/>
  <c r="T15" i="6"/>
  <c r="M16" i="6"/>
  <c r="N16" i="6"/>
  <c r="O16" i="6"/>
  <c r="P16" i="6"/>
  <c r="Q16" i="6"/>
  <c r="R16" i="6"/>
  <c r="S16" i="6"/>
  <c r="T16" i="6"/>
  <c r="M17" i="6"/>
  <c r="N17" i="6"/>
  <c r="O17" i="6"/>
  <c r="P17" i="6"/>
  <c r="Q17" i="6"/>
  <c r="R17" i="6"/>
  <c r="S17" i="6"/>
  <c r="T17" i="6"/>
  <c r="M18" i="6"/>
  <c r="N18" i="6"/>
  <c r="O18" i="6"/>
  <c r="P18" i="6"/>
  <c r="Q18" i="6"/>
  <c r="R18" i="6"/>
  <c r="S18" i="6"/>
  <c r="T18" i="6"/>
  <c r="M19" i="6"/>
  <c r="N19" i="6"/>
  <c r="O19" i="6"/>
  <c r="P19" i="6"/>
  <c r="Q19" i="6"/>
  <c r="R19" i="6"/>
  <c r="S19" i="6"/>
  <c r="T19" i="6"/>
  <c r="M20" i="6"/>
  <c r="N20" i="6"/>
  <c r="O20" i="6"/>
  <c r="P20" i="6"/>
  <c r="Q20" i="6"/>
  <c r="R20" i="6"/>
  <c r="S20" i="6"/>
  <c r="T20" i="6"/>
  <c r="M21" i="6"/>
  <c r="N21" i="6"/>
  <c r="O21" i="6"/>
  <c r="P21" i="6"/>
  <c r="Q21" i="6"/>
  <c r="R21" i="6"/>
  <c r="S21" i="6"/>
  <c r="T21" i="6"/>
  <c r="M22" i="6"/>
  <c r="N22" i="6"/>
  <c r="O22" i="6"/>
  <c r="P22" i="6"/>
  <c r="Q22" i="6"/>
  <c r="R22" i="6"/>
  <c r="S22" i="6"/>
  <c r="T22" i="6"/>
  <c r="M23" i="6"/>
  <c r="N23" i="6"/>
  <c r="O23" i="6"/>
  <c r="P23" i="6"/>
  <c r="Q23" i="6"/>
  <c r="R23" i="6"/>
  <c r="S23" i="6"/>
  <c r="T23" i="6"/>
  <c r="M24" i="6"/>
  <c r="N24" i="6"/>
  <c r="O24" i="6"/>
  <c r="P24" i="6"/>
  <c r="Q24" i="6"/>
  <c r="R24" i="6"/>
  <c r="S24" i="6"/>
  <c r="T24" i="6"/>
  <c r="M25" i="6"/>
  <c r="N25" i="6"/>
  <c r="O25" i="6"/>
  <c r="P25" i="6"/>
  <c r="Q25" i="6"/>
  <c r="R25" i="6"/>
  <c r="S25" i="6"/>
  <c r="T25" i="6"/>
  <c r="M26" i="6"/>
  <c r="N26" i="6"/>
  <c r="O26" i="6"/>
  <c r="P26" i="6"/>
  <c r="Q26" i="6"/>
  <c r="R26" i="6"/>
  <c r="S26" i="6"/>
  <c r="T26" i="6"/>
  <c r="M27" i="6"/>
  <c r="N27" i="6"/>
  <c r="O27" i="6"/>
  <c r="P27" i="6"/>
  <c r="Q27" i="6"/>
  <c r="R27" i="6"/>
  <c r="S27" i="6"/>
  <c r="T27" i="6"/>
  <c r="M28" i="6"/>
  <c r="N28" i="6"/>
  <c r="O28" i="6"/>
  <c r="P28" i="6"/>
  <c r="Q28" i="6"/>
  <c r="R28" i="6"/>
  <c r="S28" i="6"/>
  <c r="T28" i="6"/>
  <c r="M29" i="6"/>
  <c r="N29" i="6"/>
  <c r="O29" i="6"/>
  <c r="P29" i="6"/>
  <c r="Q29" i="6"/>
  <c r="R29" i="6"/>
  <c r="S29" i="6"/>
  <c r="T29" i="6"/>
  <c r="M30" i="6"/>
  <c r="N30" i="6"/>
  <c r="O30" i="6"/>
  <c r="P30" i="6"/>
  <c r="Q30" i="6"/>
  <c r="R30" i="6"/>
  <c r="S30" i="6"/>
  <c r="T30" i="6"/>
  <c r="M31" i="6"/>
  <c r="N31" i="6"/>
  <c r="O31" i="6"/>
  <c r="P31" i="6"/>
  <c r="Q31" i="6"/>
  <c r="R31" i="6"/>
  <c r="S31" i="6"/>
  <c r="T31" i="6"/>
  <c r="M32" i="6"/>
  <c r="N32" i="6"/>
  <c r="O32" i="6"/>
  <c r="P32" i="6"/>
  <c r="Q32" i="6"/>
  <c r="R32" i="6"/>
  <c r="S32" i="6"/>
  <c r="T32" i="6"/>
  <c r="M33" i="6"/>
  <c r="N33" i="6"/>
  <c r="O33" i="6"/>
  <c r="P33" i="6"/>
  <c r="Q33" i="6"/>
  <c r="R33" i="6"/>
  <c r="S33" i="6"/>
  <c r="T33" i="6"/>
  <c r="M34" i="6"/>
  <c r="N34" i="6"/>
  <c r="O34" i="6"/>
  <c r="P34" i="6"/>
  <c r="Q34" i="6"/>
  <c r="R34" i="6"/>
  <c r="S34" i="6"/>
  <c r="T34" i="6"/>
  <c r="M35" i="6"/>
  <c r="N35" i="6"/>
  <c r="O35" i="6"/>
  <c r="P35" i="6"/>
  <c r="Q35" i="6"/>
  <c r="R35" i="6"/>
  <c r="S35" i="6"/>
  <c r="T35" i="6"/>
  <c r="M36" i="6"/>
  <c r="N36" i="6"/>
  <c r="O36" i="6"/>
  <c r="P36" i="6"/>
  <c r="Q36" i="6"/>
  <c r="R36" i="6"/>
  <c r="S36" i="6"/>
  <c r="T36" i="6"/>
  <c r="M37" i="6"/>
  <c r="N37" i="6"/>
  <c r="O37" i="6"/>
  <c r="P37" i="6"/>
  <c r="Q37" i="6"/>
  <c r="R37" i="6"/>
  <c r="S37" i="6"/>
  <c r="T37" i="6"/>
  <c r="M38" i="6"/>
  <c r="N38" i="6"/>
  <c r="O38" i="6"/>
  <c r="P38" i="6"/>
  <c r="Q38" i="6"/>
  <c r="R38" i="6"/>
  <c r="S38" i="6"/>
  <c r="T38" i="6"/>
  <c r="M39" i="6"/>
  <c r="N39" i="6"/>
  <c r="O39" i="6"/>
  <c r="P39" i="6"/>
  <c r="Q39" i="6"/>
  <c r="R39" i="6"/>
  <c r="S39" i="6"/>
  <c r="T39" i="6"/>
  <c r="M40" i="6"/>
  <c r="N40" i="6"/>
  <c r="O40" i="6"/>
  <c r="P40" i="6"/>
  <c r="Q40" i="6"/>
  <c r="R40" i="6"/>
  <c r="S40" i="6"/>
  <c r="T40" i="6"/>
  <c r="M41" i="6"/>
  <c r="N41" i="6"/>
  <c r="O41" i="6"/>
  <c r="P41" i="6"/>
  <c r="Q41" i="6"/>
  <c r="R41" i="6"/>
  <c r="S41" i="6"/>
  <c r="T41" i="6"/>
  <c r="M42" i="6"/>
  <c r="N42" i="6"/>
  <c r="O42" i="6"/>
  <c r="P42" i="6"/>
  <c r="Q42" i="6"/>
  <c r="R42" i="6"/>
  <c r="S42" i="6"/>
  <c r="T42" i="6"/>
  <c r="M43" i="6"/>
  <c r="N43" i="6"/>
  <c r="O43" i="6"/>
  <c r="P43" i="6"/>
  <c r="Q43" i="6"/>
  <c r="R43" i="6"/>
  <c r="S43" i="6"/>
  <c r="T43" i="6"/>
  <c r="M44" i="6"/>
  <c r="N44" i="6"/>
  <c r="O44" i="6"/>
  <c r="P44" i="6"/>
  <c r="Q44" i="6"/>
  <c r="R44" i="6"/>
  <c r="S44" i="6"/>
  <c r="T44" i="6"/>
  <c r="M45" i="6"/>
  <c r="N45" i="6"/>
  <c r="O45" i="6"/>
  <c r="P45" i="6"/>
  <c r="Q45" i="6"/>
  <c r="R45" i="6"/>
  <c r="S45" i="6"/>
  <c r="T45" i="6"/>
  <c r="M46" i="6"/>
  <c r="N46" i="6"/>
  <c r="O46" i="6"/>
  <c r="P46" i="6"/>
  <c r="Q46" i="6"/>
  <c r="R46" i="6"/>
  <c r="S46" i="6"/>
  <c r="T46" i="6"/>
  <c r="M47" i="6"/>
  <c r="N47" i="6"/>
  <c r="O47" i="6"/>
  <c r="P47" i="6"/>
  <c r="Q47" i="6"/>
  <c r="R47" i="6"/>
  <c r="S47" i="6"/>
  <c r="T47" i="6"/>
  <c r="M48" i="6"/>
  <c r="N48" i="6"/>
  <c r="O48" i="6"/>
  <c r="P48" i="6"/>
  <c r="Q48" i="6"/>
  <c r="R48" i="6"/>
  <c r="S48" i="6"/>
  <c r="T48" i="6"/>
  <c r="M49" i="6"/>
  <c r="N49" i="6"/>
  <c r="O49" i="6"/>
  <c r="P49" i="6"/>
  <c r="Q49" i="6"/>
  <c r="R49" i="6"/>
  <c r="S49" i="6"/>
  <c r="T49" i="6"/>
  <c r="M50" i="6"/>
  <c r="N50" i="6"/>
  <c r="O50" i="6"/>
  <c r="P50" i="6"/>
  <c r="Q50" i="6"/>
  <c r="R50" i="6"/>
  <c r="S50" i="6"/>
  <c r="T3" i="6"/>
  <c r="S3" i="6"/>
  <c r="R3" i="6"/>
  <c r="Q3" i="6"/>
  <c r="P3" i="6"/>
  <c r="O3" i="6"/>
  <c r="N3" i="6"/>
  <c r="M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3" i="6"/>
</calcChain>
</file>

<file path=xl/sharedStrings.xml><?xml version="1.0" encoding="utf-8"?>
<sst xmlns="http://purl.oclc.org/ooxml/spreadsheetml/main" count="126" uniqueCount="71">
  <si>
    <t>計</t>
  </si>
  <si>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</si>
  <si>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</si>
  <si>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</si>
  <si>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</si>
  <si>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</si>
  <si>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</si>
  <si>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</si>
  <si>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</si>
  <si>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</si>
  <si>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</si>
  <si>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</si>
  <si>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</si>
  <si>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</si>
  <si>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</si>
  <si>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</si>
  <si>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</si>
  <si>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</si>
  <si>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</si>
  <si>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</si>
  <si>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</si>
  <si>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</si>
  <si>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</si>
  <si>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</si>
  <si>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</si>
  <si>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</si>
  <si>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</si>
  <si>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</si>
  <si>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</si>
  <si>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</si>
  <si>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</si>
  <si>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</si>
  <si>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</si>
  <si>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</si>
  <si>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</si>
  <si>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</si>
  <si>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</si>
  <si>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</si>
  <si>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</si>
  <si>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</si>
  <si>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</si>
  <si>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</si>
  <si>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</si>
  <si>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</si>
  <si>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</si>
  <si>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</si>
  <si>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</si>
  <si>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</si>
  <si>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合計</t>
  </si>
  <si>
    <t>与党獲得率</t>
  </si>
  <si>
    <t>リベラル系野党</t>
  </si>
  <si>
    <t>第三極系野党</t>
  </si>
  <si>
    <t>急進系野党</t>
  </si>
  <si>
    <t>与党</t>
  </si>
  <si>
    <t>与党合計</t>
  </si>
  <si>
    <t>リベラル合計</t>
  </si>
  <si>
    <t>第三極合計</t>
  </si>
  <si>
    <t>急進合計</t>
  </si>
  <si>
    <t>与党獲得票</t>
  </si>
  <si>
    <t>リベラル獲得票</t>
  </si>
  <si>
    <t>第三極獲得票</t>
  </si>
  <si>
    <t>急進獲得票</t>
  </si>
  <si>
    <t>選挙区</t>
  </si>
  <si>
    <t>比例</t>
  </si>
  <si>
    <t>リベラル獲得率</t>
  </si>
  <si>
    <t>第三極獲得率</t>
  </si>
  <si>
    <t>急進獲得率</t>
  </si>
  <si>
    <t>票総計</t>
  </si>
  <si>
    <t>リベラル</t>
  </si>
  <si>
    <t>第三極</t>
  </si>
  <si>
    <t>急進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</si>
</sst>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0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/>
      <top style="thin">
        <color indexed="64"/>
      </top>
      <bottom/>
      <diagonal/>
    </border>
    <border>
      <start/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6" xfId="0" applyBorder="1" applyAlignment="1">
      <alignment horizontal="left" vertical="center"/>
    </xf>
    <xf numFmtId="1" fontId="0" fillId="0" borderId="5" xfId="0" applyNumberFormat="1" applyBorder="1" applyAlignment="1">
      <alignment horizontal="distributed" vertical="center" shrinkToFit="1"/>
    </xf>
    <xf numFmtId="1" fontId="0" fillId="0" borderId="6" xfId="0" applyNumberFormat="1" applyBorder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distributed" vertical="center" shrinkToFit="1"/>
    </xf>
    <xf numFmtId="1" fontId="0" fillId="0" borderId="3" xfId="0" applyNumberFormat="1" applyBorder="1" applyAlignment="1">
      <alignment horizontal="distributed" vertical="center" shrinkToFit="1"/>
    </xf>
    <xf numFmtId="1" fontId="0" fillId="0" borderId="1" xfId="0" applyNumberFormat="1" applyBorder="1" applyAlignment="1">
      <alignment horizontal="distributed" vertical="center" shrinkToFit="1"/>
    </xf>
    <xf numFmtId="10" fontId="0" fillId="0" borderId="0" xfId="1" applyNumberFormat="1" applyFont="1" applyAlignment="1">
      <alignment vertical="center"/>
    </xf>
    <xf numFmtId="1" fontId="0" fillId="0" borderId="0" xfId="0" applyNumberFormat="1">
      <alignment vertical="center"/>
    </xf>
    <xf numFmtId="1" fontId="0" fillId="0" borderId="7" xfId="0" quotePrefix="1" applyNumberFormat="1" applyBorder="1" applyAlignment="1">
      <alignment horizontal="right" vertical="center"/>
    </xf>
    <xf numFmtId="1" fontId="0" fillId="0" borderId="0" xfId="0" quotePrefix="1" applyNumberFormat="1" applyAlignment="1">
      <alignment horizontal="right" vertical="center"/>
    </xf>
    <xf numFmtId="1" fontId="0" fillId="0" borderId="2" xfId="0" quotePrefix="1" applyNumberFormat="1" applyBorder="1" applyAlignment="1">
      <alignment horizontal="right" vertical="center"/>
    </xf>
    <xf numFmtId="1" fontId="0" fillId="0" borderId="8" xfId="0" quotePrefix="1" applyNumberFormat="1" applyBorder="1" applyAlignment="1">
      <alignment horizontal="right" vertical="center"/>
    </xf>
    <xf numFmtId="1" fontId="0" fillId="0" borderId="0" xfId="0" quotePrefix="1" applyNumberFormat="1" applyBorder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9" fontId="0" fillId="0" borderId="0" xfId="1" applyFont="1" applyAlignment="1">
      <alignment vertical="center"/>
    </xf>
    <xf numFmtId="10" fontId="0" fillId="0" borderId="0" xfId="0" applyNumberForma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B11D-B521-8447-A21B-FDB9D8504747}">
  <dimension ref="A1:J50"/>
  <sheetViews>
    <sheetView tabSelected="1" topLeftCell="A25" zoomScale="170" zoomScaleNormal="170" workbookViewId="0">
      <selection activeCell="I53" sqref="I53"/>
    </sheetView>
  </sheetViews>
  <sheetFormatPr baseColWidth="10" defaultRowHeight="14"/>
  <cols>
    <col min="1" max="1" width="11.796875" customWidth="1"/>
    <col min="2" max="5" width="14" customWidth="1"/>
    <col min="6" max="6" width="14.59765625" customWidth="1"/>
    <col min="7" max="10" width="12.59765625" customWidth="1"/>
  </cols>
  <sheetData>
    <row r="1" spans="1:10">
      <c r="A1" s="2"/>
      <c r="B1" t="s">
        <v>54</v>
      </c>
      <c r="C1" s="1" t="s">
        <v>55</v>
      </c>
      <c r="D1" s="1" t="s">
        <v>56</v>
      </c>
      <c r="E1" s="1" t="s">
        <v>57</v>
      </c>
      <c r="F1" s="1" t="s">
        <v>48</v>
      </c>
      <c r="G1" t="s">
        <v>58</v>
      </c>
      <c r="H1" s="1" t="s">
        <v>59</v>
      </c>
      <c r="I1" s="1" t="s">
        <v>60</v>
      </c>
      <c r="J1" s="1" t="s">
        <v>61</v>
      </c>
    </row>
    <row r="2" spans="1:10" ht="15">
      <c r="A2" s="5" t="s">
        <v>47</v>
      </c>
      <c r="B2" s="9">
        <v>2125431.0410000002</v>
      </c>
      <c r="C2" s="9">
        <v>1864338.7319999998</v>
      </c>
      <c r="D2" s="9">
        <v>353960.27100000001</v>
      </c>
      <c r="E2" s="9">
        <v>263268.58100000001</v>
      </c>
      <c r="F2" s="9">
        <v>4661945.3139999993</v>
      </c>
      <c r="G2" s="17">
        <v>0.45591076210552062</v>
      </c>
      <c r="H2" s="8">
        <v>0.39990574887296931</v>
      </c>
      <c r="I2" s="8">
        <v>7.5925444671571723E-2</v>
      </c>
      <c r="J2" s="8">
        <v>5.647182951919115E-2</v>
      </c>
    </row>
    <row r="3" spans="1:10" ht="15">
      <c r="A3" s="6" t="s">
        <v>46</v>
      </c>
      <c r="B3" s="9">
        <v>480636.80499999999</v>
      </c>
      <c r="C3" s="9">
        <v>434283.96899999998</v>
      </c>
      <c r="D3" s="9">
        <v>49746.822</v>
      </c>
      <c r="E3" s="9">
        <v>50582.595999999998</v>
      </c>
      <c r="F3" s="9">
        <v>1021504.807</v>
      </c>
      <c r="G3" s="17">
        <v>0.4705183976681962</v>
      </c>
      <c r="H3" s="8">
        <v>0.42514138555590758</v>
      </c>
      <c r="I3" s="8">
        <v>4.8699547627287863E-2</v>
      </c>
      <c r="J3" s="8">
        <v>4.9517726841201246E-2</v>
      </c>
    </row>
    <row r="4" spans="1:10" ht="15">
      <c r="A4" s="6" t="s">
        <v>45</v>
      </c>
      <c r="B4" s="9">
        <v>513691.02799999999</v>
      </c>
      <c r="C4" s="9">
        <v>444513.04099999997</v>
      </c>
      <c r="D4" s="9">
        <v>60684.653000000006</v>
      </c>
      <c r="E4" s="9">
        <v>68956.17300000001</v>
      </c>
      <c r="F4" s="9">
        <v>1106589.8160000001</v>
      </c>
      <c r="G4" s="17">
        <v>0.46421087612828704</v>
      </c>
      <c r="H4" s="8">
        <v>0.40169630568875569</v>
      </c>
      <c r="I4" s="8">
        <v>5.4839338047911329E-2</v>
      </c>
      <c r="J4" s="8">
        <v>6.2314122182378737E-2</v>
      </c>
    </row>
    <row r="5" spans="1:10" ht="15">
      <c r="A5" s="6" t="s">
        <v>44</v>
      </c>
      <c r="B5" s="9">
        <v>885413.03799999994</v>
      </c>
      <c r="C5" s="9">
        <v>562430.08199999994</v>
      </c>
      <c r="D5" s="9">
        <v>237812.23</v>
      </c>
      <c r="E5" s="9">
        <v>122595.939</v>
      </c>
      <c r="F5" s="9">
        <v>1817976.7480000001</v>
      </c>
      <c r="G5" s="17">
        <v>0.48703210256900376</v>
      </c>
      <c r="H5" s="8">
        <v>0.30937143867144767</v>
      </c>
      <c r="I5" s="8">
        <v>0.13081148054375447</v>
      </c>
      <c r="J5" s="8">
        <v>6.7435372391242476E-2</v>
      </c>
    </row>
    <row r="6" spans="1:10" ht="15">
      <c r="A6" s="6" t="s">
        <v>43</v>
      </c>
      <c r="B6" s="9">
        <v>438350.66099999996</v>
      </c>
      <c r="C6" s="9">
        <v>121818.929</v>
      </c>
      <c r="D6" s="9">
        <v>68728.255999999994</v>
      </c>
      <c r="E6" s="9">
        <v>35098.902999999998</v>
      </c>
      <c r="F6" s="9">
        <v>892830.80300000007</v>
      </c>
      <c r="G6" s="17">
        <v>0.49096722416733191</v>
      </c>
      <c r="H6" s="8">
        <v>0.1364412255834771</v>
      </c>
      <c r="I6" s="8">
        <v>7.6977917617835581E-2</v>
      </c>
      <c r="J6" s="8">
        <v>3.9311931087126703E-2</v>
      </c>
    </row>
    <row r="7" spans="1:10" ht="15">
      <c r="A7" s="6" t="s">
        <v>42</v>
      </c>
      <c r="B7" s="9">
        <v>531609.73800000001</v>
      </c>
      <c r="C7" s="9">
        <v>136175.13099999999</v>
      </c>
      <c r="D7" s="9">
        <v>368927.77500000002</v>
      </c>
      <c r="E7" s="9">
        <v>40887.811000000002</v>
      </c>
      <c r="F7" s="9">
        <v>1082728.8019999999</v>
      </c>
      <c r="G7" s="17">
        <v>0.49099066822459947</v>
      </c>
      <c r="H7" s="8">
        <v>0.12577030439059106</v>
      </c>
      <c r="I7" s="8">
        <v>0.34073885752232907</v>
      </c>
      <c r="J7" s="8">
        <v>3.7763667988209668E-2</v>
      </c>
    </row>
    <row r="8" spans="1:10" ht="15">
      <c r="A8" s="7" t="s">
        <v>41</v>
      </c>
      <c r="B8" s="9">
        <v>838543.56900000002</v>
      </c>
      <c r="C8" s="9">
        <v>230280.236</v>
      </c>
      <c r="D8" s="9">
        <v>104705.254</v>
      </c>
      <c r="E8" s="9">
        <v>79494.400999999998</v>
      </c>
      <c r="F8" s="9">
        <v>1612554.6979999999</v>
      </c>
      <c r="G8" s="17">
        <v>0.52000938017173548</v>
      </c>
      <c r="H8" s="8">
        <v>0.14280460457286145</v>
      </c>
      <c r="I8" s="8">
        <v>6.4931288302879017E-2</v>
      </c>
      <c r="J8" s="8">
        <v>4.9297181111806233E-2</v>
      </c>
    </row>
    <row r="9" spans="1:10" ht="15">
      <c r="A9" s="6" t="s">
        <v>40</v>
      </c>
      <c r="B9" s="9">
        <v>1118745.919</v>
      </c>
      <c r="C9" s="9">
        <v>355350.49100000004</v>
      </c>
      <c r="D9" s="9">
        <v>373032.26699999999</v>
      </c>
      <c r="E9" s="9">
        <v>137889.14000000001</v>
      </c>
      <c r="F9" s="9">
        <v>2197517.6710000001</v>
      </c>
      <c r="G9" s="17">
        <v>0.50909530046732443</v>
      </c>
      <c r="H9" s="8">
        <v>0.16170540773776559</v>
      </c>
      <c r="I9" s="8">
        <v>0.16975165748280346</v>
      </c>
      <c r="J9" s="8">
        <v>6.274768199577313E-2</v>
      </c>
    </row>
    <row r="10" spans="1:10" ht="15">
      <c r="A10" s="6" t="s">
        <v>39</v>
      </c>
      <c r="B10" s="9">
        <v>791883.05799999996</v>
      </c>
      <c r="C10" s="9">
        <v>345947.57799999998</v>
      </c>
      <c r="D10" s="9">
        <v>237569.864</v>
      </c>
      <c r="E10" s="9">
        <v>92280.72099999999</v>
      </c>
      <c r="F10" s="9">
        <v>1475423.841</v>
      </c>
      <c r="G10" s="17">
        <v>0.5367156446809781</v>
      </c>
      <c r="H10" s="8">
        <v>0.23447335496864863</v>
      </c>
      <c r="I10" s="8">
        <v>0.16101804606802472</v>
      </c>
      <c r="J10" s="8">
        <v>6.254522831721003E-2</v>
      </c>
    </row>
    <row r="11" spans="1:10" ht="15">
      <c r="A11" s="6" t="s">
        <v>38</v>
      </c>
      <c r="B11" s="9">
        <v>867277.03</v>
      </c>
      <c r="C11" s="9">
        <v>261676.41800000001</v>
      </c>
      <c r="D11" s="9">
        <v>118651.09899999999</v>
      </c>
      <c r="E11" s="9">
        <v>106241.424</v>
      </c>
      <c r="F11" s="9">
        <v>1499316.8050000002</v>
      </c>
      <c r="G11" s="17">
        <v>0.57844814858858329</v>
      </c>
      <c r="H11" s="8">
        <v>0.17453043754818715</v>
      </c>
      <c r="I11" s="8">
        <v>7.9136776566710976E-2</v>
      </c>
      <c r="J11" s="8">
        <v>7.0859890081736251E-2</v>
      </c>
    </row>
    <row r="12" spans="1:10" ht="15">
      <c r="A12" s="6" t="s">
        <v>37</v>
      </c>
      <c r="B12" s="9">
        <v>2547763.7850000001</v>
      </c>
      <c r="C12" s="9">
        <v>1701415.781</v>
      </c>
      <c r="D12" s="9">
        <v>890740.973</v>
      </c>
      <c r="E12" s="9">
        <v>304660.761</v>
      </c>
      <c r="F12" s="9">
        <v>6030956.6229999997</v>
      </c>
      <c r="G12" s="17">
        <v>0.42244770510928614</v>
      </c>
      <c r="H12" s="8">
        <v>0.28211374867320116</v>
      </c>
      <c r="I12" s="8">
        <v>0.14769480675802235</v>
      </c>
      <c r="J12" s="8">
        <v>5.051615855403907E-2</v>
      </c>
    </row>
    <row r="13" spans="1:10" ht="15">
      <c r="A13" s="6" t="s">
        <v>36</v>
      </c>
      <c r="B13" s="9">
        <v>2470595.551</v>
      </c>
      <c r="C13" s="9">
        <v>1347099.605</v>
      </c>
      <c r="D13" s="9">
        <v>912283.09700000007</v>
      </c>
      <c r="E13" s="9">
        <v>287933.02100000001</v>
      </c>
      <c r="F13" s="9">
        <v>5118643.6430000002</v>
      </c>
      <c r="G13" s="17">
        <v>0.48266605829820997</v>
      </c>
      <c r="H13" s="8">
        <v>0.26317511023495954</v>
      </c>
      <c r="I13" s="8">
        <v>0.17822750725137754</v>
      </c>
      <c r="J13" s="8">
        <v>5.6251820029269421E-2</v>
      </c>
    </row>
    <row r="14" spans="1:10" ht="15">
      <c r="A14" s="6" t="s">
        <v>35</v>
      </c>
      <c r="B14" s="9">
        <v>4874229.58</v>
      </c>
      <c r="C14" s="9">
        <v>4315850.9440000001</v>
      </c>
      <c r="D14" s="9">
        <v>1819377.6439999999</v>
      </c>
      <c r="E14" s="9">
        <v>636515.51799999992</v>
      </c>
      <c r="F14" s="9">
        <v>12604770.466</v>
      </c>
      <c r="G14" s="17">
        <v>0.38669721064320095</v>
      </c>
      <c r="H14" s="8">
        <v>0.34239821785264074</v>
      </c>
      <c r="I14" s="8">
        <v>0.14434040262038675</v>
      </c>
      <c r="J14" s="8">
        <v>5.0497985640986599E-2</v>
      </c>
    </row>
    <row r="15" spans="1:10" ht="15">
      <c r="A15" s="7" t="s">
        <v>34</v>
      </c>
      <c r="B15" s="9">
        <v>3685711.7949999999</v>
      </c>
      <c r="C15" s="9">
        <v>2135793.4539999999</v>
      </c>
      <c r="D15" s="9">
        <v>1775989.524</v>
      </c>
      <c r="E15" s="9">
        <v>425725.42099999997</v>
      </c>
      <c r="F15" s="9">
        <v>8192696.5549999997</v>
      </c>
      <c r="G15" s="17">
        <v>0.44987773808742021</v>
      </c>
      <c r="H15" s="8">
        <v>0.26069480782814125</v>
      </c>
      <c r="I15" s="8">
        <v>0.21677716391389037</v>
      </c>
      <c r="J15" s="8">
        <v>5.1964016748573448E-2</v>
      </c>
    </row>
    <row r="16" spans="1:10" ht="15">
      <c r="A16" s="6" t="s">
        <v>33</v>
      </c>
      <c r="B16" s="9">
        <v>1014232.9280000001</v>
      </c>
      <c r="C16" s="9">
        <v>779396.54600000009</v>
      </c>
      <c r="D16" s="9">
        <v>104318.34</v>
      </c>
      <c r="E16" s="9">
        <v>96248.762000000002</v>
      </c>
      <c r="F16" s="9">
        <v>2002824.7579999999</v>
      </c>
      <c r="G16" s="17">
        <v>0.50640123353218514</v>
      </c>
      <c r="H16" s="8">
        <v>0.38914864762222001</v>
      </c>
      <c r="I16" s="8">
        <v>5.2085605384752293E-2</v>
      </c>
      <c r="J16" s="8">
        <v>4.8056506998701683E-2</v>
      </c>
    </row>
    <row r="17" spans="1:10" ht="15">
      <c r="A17" s="6" t="s">
        <v>32</v>
      </c>
      <c r="B17" s="9">
        <v>526486.46900000004</v>
      </c>
      <c r="C17" s="9">
        <v>144667.288</v>
      </c>
      <c r="D17" s="9">
        <v>146322.64000000001</v>
      </c>
      <c r="E17" s="9">
        <v>49968.305999999997</v>
      </c>
      <c r="F17" s="9">
        <v>873238.87400000007</v>
      </c>
      <c r="G17" s="17">
        <v>0.60291231262798772</v>
      </c>
      <c r="H17" s="8">
        <v>0.16566748493150568</v>
      </c>
      <c r="I17" s="8">
        <v>0.16756313118511029</v>
      </c>
      <c r="J17" s="8">
        <v>5.7221806641649803E-2</v>
      </c>
    </row>
    <row r="18" spans="1:10" ht="15">
      <c r="A18" s="6" t="s">
        <v>31</v>
      </c>
      <c r="B18" s="9">
        <v>503027.03100000002</v>
      </c>
      <c r="C18" s="9">
        <v>195554.28100000002</v>
      </c>
      <c r="D18" s="9">
        <v>65594.657000000007</v>
      </c>
      <c r="E18" s="9">
        <v>63395.463000000003</v>
      </c>
      <c r="F18" s="9">
        <v>844298.84199999995</v>
      </c>
      <c r="G18" s="17">
        <v>0.59579263404935479</v>
      </c>
      <c r="H18" s="8">
        <v>0.23161737440829042</v>
      </c>
      <c r="I18" s="8">
        <v>7.7691279126496787E-2</v>
      </c>
      <c r="J18" s="8">
        <v>7.5086521319663271E-2</v>
      </c>
    </row>
    <row r="19" spans="1:10" ht="15">
      <c r="A19" s="7" t="s">
        <v>30</v>
      </c>
      <c r="B19" s="9">
        <v>319278.09299999999</v>
      </c>
      <c r="C19" s="9">
        <v>82537.983999999997</v>
      </c>
      <c r="D19" s="9">
        <v>64041.328999999998</v>
      </c>
      <c r="E19" s="9">
        <v>56292.934000000001</v>
      </c>
      <c r="F19" s="9">
        <v>680061.87100000004</v>
      </c>
      <c r="G19" s="17">
        <v>0.46948389053266004</v>
      </c>
      <c r="H19" s="8">
        <v>0.12136834532221553</v>
      </c>
      <c r="I19" s="8">
        <v>9.4169856789397904E-2</v>
      </c>
      <c r="J19" s="8">
        <v>8.2776194932416669E-2</v>
      </c>
    </row>
    <row r="20" spans="1:10" ht="15">
      <c r="A20" s="6" t="s">
        <v>29</v>
      </c>
      <c r="B20" s="9">
        <v>367468.48300000001</v>
      </c>
      <c r="C20" s="9">
        <v>262828.90500000003</v>
      </c>
      <c r="D20" s="9">
        <v>63528.648000000001</v>
      </c>
      <c r="E20" s="9">
        <v>47261.031000000003</v>
      </c>
      <c r="F20" s="9">
        <v>744606.81799999997</v>
      </c>
      <c r="G20" s="17">
        <v>0.49350673955284685</v>
      </c>
      <c r="H20" s="8">
        <v>0.35297676390602167</v>
      </c>
      <c r="I20" s="8">
        <v>8.5318380740370819E-2</v>
      </c>
      <c r="J20" s="8">
        <v>6.3471123091435364E-2</v>
      </c>
    </row>
    <row r="21" spans="1:10" ht="15">
      <c r="A21" s="6" t="s">
        <v>28</v>
      </c>
      <c r="B21" s="9">
        <v>795624.74199999997</v>
      </c>
      <c r="C21" s="9">
        <v>768197.97</v>
      </c>
      <c r="D21" s="9">
        <v>248405.601</v>
      </c>
      <c r="E21" s="9">
        <v>98255.834999999992</v>
      </c>
      <c r="F21" s="9">
        <v>1929659.7220000001</v>
      </c>
      <c r="G21" s="17">
        <v>0.41231349389174843</v>
      </c>
      <c r="H21" s="8">
        <v>0.39810022525826444</v>
      </c>
      <c r="I21" s="8">
        <v>0.12873026169740406</v>
      </c>
      <c r="J21" s="8">
        <v>5.0918736541882378E-2</v>
      </c>
    </row>
    <row r="22" spans="1:10" ht="15">
      <c r="A22" s="6" t="s">
        <v>27</v>
      </c>
      <c r="B22" s="9">
        <v>880200.48100000003</v>
      </c>
      <c r="C22" s="9">
        <v>277129.92200000002</v>
      </c>
      <c r="D22" s="9">
        <v>424500.326</v>
      </c>
      <c r="E22" s="9">
        <v>121820.215</v>
      </c>
      <c r="F22" s="9">
        <v>1713749.7719999999</v>
      </c>
      <c r="G22" s="17">
        <v>0.51361085228491576</v>
      </c>
      <c r="H22" s="8">
        <v>0.16170967694810001</v>
      </c>
      <c r="I22" s="8">
        <v>0.24770263018304869</v>
      </c>
      <c r="J22" s="8">
        <v>7.108401529228621E-2</v>
      </c>
    </row>
    <row r="23" spans="1:10" ht="15">
      <c r="A23" s="6" t="s">
        <v>26</v>
      </c>
      <c r="B23" s="9">
        <v>1416556.1800000002</v>
      </c>
      <c r="C23" s="9">
        <v>490825.022</v>
      </c>
      <c r="D23" s="9">
        <v>284760.50899999996</v>
      </c>
      <c r="E23" s="9">
        <v>204560.07199999999</v>
      </c>
      <c r="F23" s="9">
        <v>3119166.6040000003</v>
      </c>
      <c r="G23" s="17">
        <v>0.45414572539453879</v>
      </c>
      <c r="H23" s="8">
        <v>0.15735774465223146</v>
      </c>
      <c r="I23" s="8">
        <v>9.1293779766308356E-2</v>
      </c>
      <c r="J23" s="8">
        <v>6.5581643422853206E-2</v>
      </c>
    </row>
    <row r="24" spans="1:10" ht="15">
      <c r="A24" s="6" t="s">
        <v>25</v>
      </c>
      <c r="B24" s="9">
        <v>2682992.71</v>
      </c>
      <c r="C24" s="9">
        <v>1526494.2370000002</v>
      </c>
      <c r="D24" s="9">
        <v>1476841.628</v>
      </c>
      <c r="E24" s="9">
        <v>372800.56400000001</v>
      </c>
      <c r="F24" s="9">
        <v>6200917.2520000003</v>
      </c>
      <c r="G24" s="17">
        <v>0.43267674780447141</v>
      </c>
      <c r="H24" s="8">
        <v>0.24617232821606441</v>
      </c>
      <c r="I24" s="8">
        <v>0.23816502752454402</v>
      </c>
      <c r="J24" s="8">
        <v>6.0120228806433362E-2</v>
      </c>
    </row>
    <row r="25" spans="1:10" ht="15">
      <c r="A25" s="7" t="s">
        <v>24</v>
      </c>
      <c r="B25" s="9">
        <v>770166.924</v>
      </c>
      <c r="C25" s="9">
        <v>210171.44199999998</v>
      </c>
      <c r="D25" s="9">
        <v>121451.969</v>
      </c>
      <c r="E25" s="9">
        <v>119523.504</v>
      </c>
      <c r="F25" s="9">
        <v>1510216.7719999999</v>
      </c>
      <c r="G25" s="17">
        <v>0.50997111029303288</v>
      </c>
      <c r="H25" s="8">
        <v>0.1391664070328574</v>
      </c>
      <c r="I25" s="8">
        <v>8.0420222614240713E-2</v>
      </c>
      <c r="J25" s="8">
        <v>7.9143276790465955E-2</v>
      </c>
    </row>
    <row r="26" spans="1:10" ht="15">
      <c r="A26" s="6" t="s">
        <v>23</v>
      </c>
      <c r="B26" s="9">
        <v>577900.86800000002</v>
      </c>
      <c r="C26" s="9">
        <v>194365.56200000001</v>
      </c>
      <c r="D26" s="9">
        <v>166743.94899999999</v>
      </c>
      <c r="E26" s="9">
        <v>85977.657999999996</v>
      </c>
      <c r="F26" s="9">
        <v>1222036.8599999999</v>
      </c>
      <c r="G26" s="17">
        <v>0.47289970287802946</v>
      </c>
      <c r="H26" s="8">
        <v>0.15905049050648115</v>
      </c>
      <c r="I26" s="8">
        <v>0.13644756100073774</v>
      </c>
      <c r="J26" s="8">
        <v>7.0356026740470007E-2</v>
      </c>
    </row>
    <row r="27" spans="1:10" ht="15">
      <c r="A27" s="6" t="s">
        <v>22</v>
      </c>
      <c r="B27" s="9">
        <v>660925.46</v>
      </c>
      <c r="C27" s="9">
        <v>709670.10899999994</v>
      </c>
      <c r="D27" s="9">
        <v>556194.80099999998</v>
      </c>
      <c r="E27" s="9">
        <v>111168.65</v>
      </c>
      <c r="F27" s="9">
        <v>2075286.7650000001</v>
      </c>
      <c r="G27" s="17">
        <v>0.31847428083029283</v>
      </c>
      <c r="H27" s="8">
        <v>0.34196243187625203</v>
      </c>
      <c r="I27" s="8">
        <v>0.26800864843370209</v>
      </c>
      <c r="J27" s="8">
        <v>5.3567849935187144E-2</v>
      </c>
    </row>
    <row r="28" spans="1:10" ht="15">
      <c r="A28" s="6" t="s">
        <v>21</v>
      </c>
      <c r="B28" s="9">
        <v>2545622.085</v>
      </c>
      <c r="C28" s="9">
        <v>1333020.9939999999</v>
      </c>
      <c r="D28" s="9">
        <v>3159006.5369999995</v>
      </c>
      <c r="E28" s="9">
        <v>345568.94500000001</v>
      </c>
      <c r="F28" s="9">
        <v>7480393.3190000001</v>
      </c>
      <c r="G28" s="17">
        <v>0.34030591393291948</v>
      </c>
      <c r="H28" s="8">
        <v>0.17820199248268967</v>
      </c>
      <c r="I28" s="8">
        <v>0.42230487118587828</v>
      </c>
      <c r="J28" s="8">
        <v>4.6196627672272804E-2</v>
      </c>
    </row>
    <row r="29" spans="1:10" ht="15">
      <c r="A29" s="6" t="s">
        <v>20</v>
      </c>
      <c r="B29" s="9">
        <v>1939611.655</v>
      </c>
      <c r="C29" s="9">
        <v>886954.06300000008</v>
      </c>
      <c r="D29" s="9">
        <v>1382107.933</v>
      </c>
      <c r="E29" s="9">
        <v>287226.94200000004</v>
      </c>
      <c r="F29" s="9">
        <v>4596696.5940000005</v>
      </c>
      <c r="G29" s="17">
        <v>0.42195772884635158</v>
      </c>
      <c r="H29" s="8">
        <v>0.19295466752313564</v>
      </c>
      <c r="I29" s="8">
        <v>0.3006741699689392</v>
      </c>
      <c r="J29" s="8">
        <v>6.2485512394903998E-2</v>
      </c>
    </row>
    <row r="30" spans="1:10" ht="15">
      <c r="A30" s="6" t="s">
        <v>19</v>
      </c>
      <c r="B30" s="9">
        <v>523284.429</v>
      </c>
      <c r="C30" s="9">
        <v>263381.17599999998</v>
      </c>
      <c r="D30" s="9">
        <v>363674.375</v>
      </c>
      <c r="E30" s="9">
        <v>71923.225999999995</v>
      </c>
      <c r="F30" s="9">
        <v>1228763.8119999999</v>
      </c>
      <c r="G30" s="17">
        <v>0.42586250009127063</v>
      </c>
      <c r="H30" s="8">
        <v>0.21434646221498588</v>
      </c>
      <c r="I30" s="8">
        <v>0.29596768023959352</v>
      </c>
      <c r="J30" s="8">
        <v>5.8532994947933903E-2</v>
      </c>
    </row>
    <row r="31" spans="1:10" ht="15">
      <c r="A31" s="7" t="s">
        <v>18</v>
      </c>
      <c r="B31" s="9">
        <v>492055.50699999998</v>
      </c>
      <c r="C31" s="9">
        <v>131966.10800000001</v>
      </c>
      <c r="D31" s="9">
        <v>89763.942999999999</v>
      </c>
      <c r="E31" s="9">
        <v>62176.512999999999</v>
      </c>
      <c r="F31" s="9">
        <v>795044.826</v>
      </c>
      <c r="G31" s="17">
        <v>0.61890284787539762</v>
      </c>
      <c r="H31" s="8">
        <v>0.16598574531192536</v>
      </c>
      <c r="I31" s="8">
        <v>0.11290425403007402</v>
      </c>
      <c r="J31" s="8">
        <v>7.820504073062165E-2</v>
      </c>
    </row>
    <row r="32" spans="1:10" ht="15">
      <c r="A32" s="6" t="s">
        <v>17</v>
      </c>
      <c r="B32" s="9">
        <v>243413.25</v>
      </c>
      <c r="C32" s="9">
        <v>129789.93799999999</v>
      </c>
      <c r="D32" s="9">
        <v>29236.49</v>
      </c>
      <c r="E32" s="9">
        <v>33050.887000000002</v>
      </c>
      <c r="F32" s="9">
        <v>438100.92200000002</v>
      </c>
      <c r="G32" s="17">
        <v>0.55560999253044252</v>
      </c>
      <c r="H32" s="8">
        <v>0.29625579742559865</v>
      </c>
      <c r="I32" s="8">
        <v>6.6734600480936671E-2</v>
      </c>
      <c r="J32" s="8">
        <v>7.5441263280427426E-2</v>
      </c>
    </row>
    <row r="33" spans="1:10" ht="15">
      <c r="A33" s="6" t="s">
        <v>16</v>
      </c>
      <c r="B33" s="9">
        <v>370068.19</v>
      </c>
      <c r="C33" s="9">
        <v>158954.68400000001</v>
      </c>
      <c r="D33" s="9">
        <v>43959.156999999999</v>
      </c>
      <c r="E33" s="9">
        <v>34829.258999999998</v>
      </c>
      <c r="F33" s="9">
        <v>611092.90299999993</v>
      </c>
      <c r="G33" s="17">
        <v>0.60558417252638264</v>
      </c>
      <c r="H33" s="8">
        <v>0.26011541488970624</v>
      </c>
      <c r="I33" s="8">
        <v>7.1935309319080737E-2</v>
      </c>
      <c r="J33" s="8">
        <v>5.6995031081223342E-2</v>
      </c>
    </row>
    <row r="34" spans="1:10" ht="15">
      <c r="A34" s="6" t="s">
        <v>15</v>
      </c>
      <c r="B34" s="9">
        <v>786841.897</v>
      </c>
      <c r="C34" s="9">
        <v>218021.63199999998</v>
      </c>
      <c r="D34" s="9">
        <v>116965.72</v>
      </c>
      <c r="E34" s="9">
        <v>95553.663</v>
      </c>
      <c r="F34" s="9">
        <v>1437332.8399999999</v>
      </c>
      <c r="G34" s="17">
        <v>0.54743193441541349</v>
      </c>
      <c r="H34" s="8">
        <v>0.15168486096790218</v>
      </c>
      <c r="I34" s="8">
        <v>8.1376920324174887E-2</v>
      </c>
      <c r="J34" s="8">
        <v>6.6479844014417713E-2</v>
      </c>
    </row>
    <row r="35" spans="1:10" ht="15">
      <c r="A35" s="6" t="s">
        <v>14</v>
      </c>
      <c r="B35" s="9">
        <v>1113973.253</v>
      </c>
      <c r="C35" s="9">
        <v>291329.81099999999</v>
      </c>
      <c r="D35" s="9">
        <v>282243.71400000004</v>
      </c>
      <c r="E35" s="9">
        <v>127815.216</v>
      </c>
      <c r="F35" s="9">
        <v>2108100.7790000001</v>
      </c>
      <c r="G35" s="17">
        <v>0.52842504689383252</v>
      </c>
      <c r="H35" s="8">
        <v>0.13819539080014731</v>
      </c>
      <c r="I35" s="8">
        <v>0.13388530416173242</v>
      </c>
      <c r="J35" s="8">
        <v>6.0630505558956486E-2</v>
      </c>
    </row>
    <row r="36" spans="1:10" ht="15">
      <c r="A36" s="7" t="s">
        <v>13</v>
      </c>
      <c r="B36" s="9">
        <v>658273.97600000002</v>
      </c>
      <c r="C36" s="9">
        <v>187300.92800000001</v>
      </c>
      <c r="D36" s="9">
        <v>124086.967</v>
      </c>
      <c r="E36" s="9">
        <v>54116.315999999999</v>
      </c>
      <c r="F36" s="9">
        <v>1045025.846</v>
      </c>
      <c r="G36" s="17">
        <v>0.62991167014638605</v>
      </c>
      <c r="H36" s="8">
        <v>0.17923090487850002</v>
      </c>
      <c r="I36" s="8">
        <v>0.11874057227863051</v>
      </c>
      <c r="J36" s="8">
        <v>5.17846675344334E-2</v>
      </c>
    </row>
    <row r="37" spans="1:10" ht="15">
      <c r="A37" s="6" t="s">
        <v>12</v>
      </c>
      <c r="B37" s="9">
        <v>297902.538</v>
      </c>
      <c r="C37" s="9">
        <v>82949.381999999998</v>
      </c>
      <c r="D37" s="9">
        <v>124114.573</v>
      </c>
      <c r="E37" s="9">
        <v>39053.173999999999</v>
      </c>
      <c r="F37" s="9">
        <v>547714.87899999996</v>
      </c>
      <c r="G37" s="17">
        <v>0.54390075826295026</v>
      </c>
      <c r="H37" s="8">
        <v>0.15144628196233464</v>
      </c>
      <c r="I37" s="8">
        <v>0.22660434791657361</v>
      </c>
      <c r="J37" s="8">
        <v>7.1302014053921656E-2</v>
      </c>
    </row>
    <row r="38" spans="1:10" ht="15">
      <c r="A38" s="6" t="s">
        <v>11</v>
      </c>
      <c r="B38" s="9">
        <v>396073.93799999997</v>
      </c>
      <c r="C38" s="9">
        <v>139459.96100000001</v>
      </c>
      <c r="D38" s="9">
        <v>191340.36199999999</v>
      </c>
      <c r="E38" s="9">
        <v>40289.914000000004</v>
      </c>
      <c r="F38" s="9">
        <v>774106.89299999992</v>
      </c>
      <c r="G38" s="17">
        <v>0.51165277248086716</v>
      </c>
      <c r="H38" s="8">
        <v>0.18015594779105013</v>
      </c>
      <c r="I38" s="8">
        <v>0.2471756339211412</v>
      </c>
      <c r="J38" s="8">
        <v>5.2046964526900302E-2</v>
      </c>
    </row>
    <row r="39" spans="1:10" ht="15">
      <c r="A39" s="6" t="s">
        <v>10</v>
      </c>
      <c r="B39" s="9">
        <v>617921.68200000003</v>
      </c>
      <c r="C39" s="9">
        <v>113548.211</v>
      </c>
      <c r="D39" s="9">
        <v>80901.251999999993</v>
      </c>
      <c r="E39" s="9">
        <v>72592.75</v>
      </c>
      <c r="F39" s="9">
        <v>1072889.8390000002</v>
      </c>
      <c r="G39" s="17">
        <v>0.57594140566746477</v>
      </c>
      <c r="H39" s="8">
        <v>0.10583398860952395</v>
      </c>
      <c r="I39" s="8">
        <v>7.5404994118878951E-2</v>
      </c>
      <c r="J39" s="8">
        <v>6.7660953959318829E-2</v>
      </c>
    </row>
    <row r="40" spans="1:10" ht="15">
      <c r="A40" s="7" t="s">
        <v>9</v>
      </c>
      <c r="B40" s="9">
        <v>264618.13099999999</v>
      </c>
      <c r="C40" s="9">
        <v>146779.26999999999</v>
      </c>
      <c r="D40" s="9">
        <v>89912.900999999998</v>
      </c>
      <c r="E40" s="9">
        <v>37397.027000000002</v>
      </c>
      <c r="F40" s="9">
        <v>541147.88100000005</v>
      </c>
      <c r="G40" s="17">
        <v>0.48899411841178397</v>
      </c>
      <c r="H40" s="8">
        <v>0.27123689319223254</v>
      </c>
      <c r="I40" s="8">
        <v>0.16615218160671313</v>
      </c>
      <c r="J40" s="8">
        <v>6.9106852882604194E-2</v>
      </c>
    </row>
    <row r="41" spans="1:10" ht="15">
      <c r="A41" s="6" t="s">
        <v>8</v>
      </c>
      <c r="B41" s="9">
        <v>1895597.524</v>
      </c>
      <c r="C41" s="9">
        <v>1203115.1800000002</v>
      </c>
      <c r="D41" s="9">
        <v>637245.93699999992</v>
      </c>
      <c r="E41" s="9">
        <v>225149.73499999999</v>
      </c>
      <c r="F41" s="9">
        <v>4010750.4450000003</v>
      </c>
      <c r="G41" s="17">
        <v>0.47262913761267433</v>
      </c>
      <c r="H41" s="8">
        <v>0.29997258530504262</v>
      </c>
      <c r="I41" s="8">
        <v>0.15888446457555647</v>
      </c>
      <c r="J41" s="8">
        <v>5.6136560498468005E-2</v>
      </c>
    </row>
    <row r="42" spans="1:10" ht="15">
      <c r="A42" s="6" t="s">
        <v>7</v>
      </c>
      <c r="B42" s="9">
        <v>405233.11900000001</v>
      </c>
      <c r="C42" s="9">
        <v>173668.77299999999</v>
      </c>
      <c r="D42" s="9">
        <v>39569.888999999996</v>
      </c>
      <c r="E42" s="9">
        <v>43654.533000000003</v>
      </c>
      <c r="F42" s="9">
        <v>666296.85400000005</v>
      </c>
      <c r="G42" s="17">
        <v>0.60818705141297269</v>
      </c>
      <c r="H42" s="8">
        <v>0.26064774575687849</v>
      </c>
      <c r="I42" s="8">
        <v>5.9387777028285342E-2</v>
      </c>
      <c r="J42" s="8">
        <v>6.5518143659132444E-2</v>
      </c>
    </row>
    <row r="43" spans="1:10" ht="15">
      <c r="A43" s="6" t="s">
        <v>6</v>
      </c>
      <c r="B43" s="9">
        <v>548117.16500000004</v>
      </c>
      <c r="C43" s="9">
        <v>296770.37399999995</v>
      </c>
      <c r="D43" s="9">
        <v>135548.24900000001</v>
      </c>
      <c r="E43" s="9">
        <v>55633.266000000003</v>
      </c>
      <c r="F43" s="9">
        <v>1041534.808</v>
      </c>
      <c r="G43" s="17">
        <v>0.52625909454962738</v>
      </c>
      <c r="H43" s="8">
        <v>0.28493562742264106</v>
      </c>
      <c r="I43" s="8">
        <v>0.13014279307696455</v>
      </c>
      <c r="J43" s="8">
        <v>5.3414696823075362E-2</v>
      </c>
    </row>
    <row r="44" spans="1:10" ht="15">
      <c r="A44" s="6" t="s">
        <v>5</v>
      </c>
      <c r="B44" s="9">
        <v>828271.78799999994</v>
      </c>
      <c r="C44" s="9">
        <v>283914.16099999996</v>
      </c>
      <c r="D44" s="9">
        <v>99809.934000000008</v>
      </c>
      <c r="E44" s="9">
        <v>156619.55900000001</v>
      </c>
      <c r="F44" s="9">
        <v>1375709.709</v>
      </c>
      <c r="G44" s="17">
        <v>0.60206872320619775</v>
      </c>
      <c r="H44" s="8">
        <v>0.20637650453624876</v>
      </c>
      <c r="I44" s="8">
        <v>7.2551595258095264E-2</v>
      </c>
      <c r="J44" s="8">
        <v>0.11384637178569189</v>
      </c>
    </row>
    <row r="45" spans="1:10" ht="15">
      <c r="A45" s="6" t="s">
        <v>4</v>
      </c>
      <c r="B45" s="9">
        <v>466438.25799999997</v>
      </c>
      <c r="C45" s="9">
        <v>174672.674</v>
      </c>
      <c r="D45" s="9">
        <v>262204.78700000001</v>
      </c>
      <c r="E45" s="9">
        <v>58438.309000000001</v>
      </c>
      <c r="F45" s="9">
        <v>977940.84899999993</v>
      </c>
      <c r="G45" s="17">
        <v>0.47695958142760841</v>
      </c>
      <c r="H45" s="8">
        <v>0.17861271893756431</v>
      </c>
      <c r="I45" s="8">
        <v>0.26811927047338219</v>
      </c>
      <c r="J45" s="8">
        <v>5.9756486355750954E-2</v>
      </c>
    </row>
    <row r="46" spans="1:10" ht="15">
      <c r="A46" s="6" t="s">
        <v>3</v>
      </c>
      <c r="B46" s="9">
        <v>423132.29099999997</v>
      </c>
      <c r="C46" s="9">
        <v>269418.42599999998</v>
      </c>
      <c r="D46" s="9">
        <v>85546.247999999992</v>
      </c>
      <c r="E46" s="9">
        <v>45992.063999999998</v>
      </c>
      <c r="F46" s="9">
        <v>828096.85899999994</v>
      </c>
      <c r="G46" s="17">
        <v>0.51096956400845372</v>
      </c>
      <c r="H46" s="8">
        <v>0.32534651360149647</v>
      </c>
      <c r="I46" s="8">
        <v>0.1033046401157766</v>
      </c>
      <c r="J46" s="8">
        <v>5.5539474036333719E-2</v>
      </c>
    </row>
    <row r="47" spans="1:10" ht="15">
      <c r="A47" s="6" t="s">
        <v>2</v>
      </c>
      <c r="B47" s="9">
        <v>637444.98300000001</v>
      </c>
      <c r="C47" s="9">
        <v>336513.46799999999</v>
      </c>
      <c r="D47" s="9">
        <v>84382.278999999995</v>
      </c>
      <c r="E47" s="9">
        <v>103334.303</v>
      </c>
      <c r="F47" s="9">
        <v>1261710.733</v>
      </c>
      <c r="G47" s="17">
        <v>0.5052227632908628</v>
      </c>
      <c r="H47" s="8">
        <v>0.26671205942733311</v>
      </c>
      <c r="I47" s="8">
        <v>6.6879259082913728E-2</v>
      </c>
      <c r="J47" s="8">
        <v>8.1900153733573733E-2</v>
      </c>
    </row>
    <row r="48" spans="1:10" ht="15">
      <c r="A48" s="7" t="s">
        <v>1</v>
      </c>
      <c r="B48" s="9">
        <v>502826.96400000004</v>
      </c>
      <c r="C48" s="9">
        <v>207093.68900000001</v>
      </c>
      <c r="D48" s="9">
        <v>61397.919000000002</v>
      </c>
      <c r="E48" s="9">
        <v>77161.52</v>
      </c>
      <c r="F48" s="9">
        <v>1137298.54</v>
      </c>
      <c r="G48" s="17">
        <v>0.44212398619627175</v>
      </c>
      <c r="H48" s="8">
        <v>0.1820926359406036</v>
      </c>
      <c r="I48" s="8">
        <v>5.3985753819749037E-2</v>
      </c>
      <c r="J48" s="8">
        <v>6.784631940176411E-2</v>
      </c>
    </row>
    <row r="49" spans="1:10" ht="15">
      <c r="A49" s="7" t="s">
        <v>0</v>
      </c>
      <c r="B49" s="9">
        <v>48641465.590000004</v>
      </c>
      <c r="C49" s="9">
        <v>26927436.561999999</v>
      </c>
      <c r="D49" s="9">
        <v>18577933.291999999</v>
      </c>
      <c r="E49" s="9">
        <v>6146980.5250000004</v>
      </c>
      <c r="F49" s="9">
        <v>106207271.632</v>
      </c>
      <c r="G49" s="17">
        <v>0.45798620793629768</v>
      </c>
      <c r="H49" s="8">
        <v>0.25353665665474856</v>
      </c>
      <c r="I49" s="8">
        <v>0.17492148142521827</v>
      </c>
      <c r="J49" s="8">
        <v>5.7877209634937365E-2</v>
      </c>
    </row>
    <row r="50" spans="1:10">
      <c r="G50" s="17">
        <f>AVERAGE(G2:G49)</f>
        <v>0.49843047733967022</v>
      </c>
      <c r="H50" s="17">
        <f t="shared" ref="H50:J50" si="0">AVERAGE(H2:H49)</f>
        <v>0.2347582794685906</v>
      </c>
      <c r="I50" s="17">
        <f t="shared" si="0"/>
        <v>0.14511467695519134</v>
      </c>
      <c r="J50" s="17">
        <f t="shared" si="0"/>
        <v>6.1949629824351073E-2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06A9-5FB1-3947-8C8E-7CA9F94C29B3}">
  <dimension ref="A1:U50"/>
  <sheetViews>
    <sheetView workbookViewId="0">
      <selection activeCell="L3" sqref="L3:L50"/>
    </sheetView>
  </sheetViews>
  <sheetFormatPr baseColWidth="10" defaultRowHeight="14"/>
  <cols>
    <col min="1" max="1" width="11.796875" customWidth="1"/>
    <col min="2" max="3" width="12.3984375" style="9" bestFit="1" customWidth="1"/>
    <col min="4" max="5" width="11.3984375" style="9" bestFit="1" customWidth="1"/>
    <col min="6" max="6" width="14.796875" style="9" customWidth="1"/>
    <col min="7" max="9" width="12.3984375" style="9" bestFit="1" customWidth="1"/>
    <col min="10" max="10" width="11.3984375" style="9" bestFit="1" customWidth="1"/>
    <col min="11" max="12" width="15.796875" style="9" customWidth="1"/>
    <col min="13" max="13" width="12.3984375" style="9" customWidth="1"/>
    <col min="14" max="14" width="16.59765625" style="9" customWidth="1"/>
    <col min="15" max="15" width="13.59765625" style="9" bestFit="1" customWidth="1"/>
    <col min="16" max="16" width="11.19921875" style="9" bestFit="1" customWidth="1"/>
    <col min="17" max="20" width="16.3984375" style="9" customWidth="1"/>
    <col min="21" max="21" width="16.3984375" customWidth="1"/>
  </cols>
  <sheetData>
    <row r="1" spans="1:21">
      <c r="B1" s="15" t="s">
        <v>62</v>
      </c>
      <c r="C1" s="15"/>
      <c r="D1" s="15"/>
      <c r="E1" s="15"/>
      <c r="F1" s="15"/>
      <c r="G1" s="15" t="s">
        <v>63</v>
      </c>
      <c r="H1" s="15"/>
      <c r="I1" s="15"/>
      <c r="J1" s="15"/>
      <c r="K1" s="15"/>
      <c r="L1" s="4"/>
    </row>
    <row r="2" spans="1:21">
      <c r="A2" s="2"/>
      <c r="B2" s="9" t="s">
        <v>54</v>
      </c>
      <c r="C2" s="9" t="s">
        <v>55</v>
      </c>
      <c r="D2" s="9" t="s">
        <v>56</v>
      </c>
      <c r="E2" s="9" t="s">
        <v>57</v>
      </c>
      <c r="F2" s="9" t="s">
        <v>48</v>
      </c>
      <c r="G2" s="9" t="s">
        <v>53</v>
      </c>
      <c r="H2" s="9" t="s">
        <v>50</v>
      </c>
      <c r="I2" s="9" t="s">
        <v>51</v>
      </c>
      <c r="J2" s="9" t="s">
        <v>52</v>
      </c>
      <c r="K2" s="9" t="s">
        <v>48</v>
      </c>
      <c r="L2" s="9" t="s">
        <v>67</v>
      </c>
      <c r="M2" s="9" t="s">
        <v>53</v>
      </c>
      <c r="N2" s="3" t="s">
        <v>68</v>
      </c>
      <c r="O2" s="3" t="s">
        <v>69</v>
      </c>
      <c r="P2" s="3" t="s">
        <v>70</v>
      </c>
      <c r="Q2" s="9" t="s">
        <v>49</v>
      </c>
      <c r="R2" s="3" t="s">
        <v>64</v>
      </c>
      <c r="S2" s="3" t="s">
        <v>65</v>
      </c>
      <c r="T2" s="3" t="s">
        <v>66</v>
      </c>
    </row>
    <row r="3" spans="1:21" ht="15">
      <c r="A3" s="5" t="s">
        <v>47</v>
      </c>
      <c r="B3" s="9">
        <v>1042265</v>
      </c>
      <c r="C3" s="9">
        <v>1040701</v>
      </c>
      <c r="D3" s="9">
        <v>91127</v>
      </c>
      <c r="E3" s="9">
        <v>135929</v>
      </c>
      <c r="F3" s="9">
        <v>2337653</v>
      </c>
      <c r="G3" s="9">
        <v>1083166.041</v>
      </c>
      <c r="H3" s="9">
        <v>823637.73199999984</v>
      </c>
      <c r="I3" s="9">
        <v>262833.27100000001</v>
      </c>
      <c r="J3" s="9">
        <v>127339.58100000001</v>
      </c>
      <c r="K3" s="10">
        <v>2324292.3139999998</v>
      </c>
      <c r="L3" s="14">
        <f>F3+K3</f>
        <v>4661945.3139999993</v>
      </c>
      <c r="M3" s="9">
        <f>B3+G3</f>
        <v>2125431.0410000002</v>
      </c>
      <c r="N3" s="9">
        <f>C3+H3</f>
        <v>1864338.7319999998</v>
      </c>
      <c r="O3" s="9">
        <f>D3+I3</f>
        <v>353960.27100000001</v>
      </c>
      <c r="P3" s="9">
        <f>E3+J3</f>
        <v>263268.58100000001</v>
      </c>
      <c r="Q3" s="8">
        <f>M3/L3</f>
        <v>0.45591076210552062</v>
      </c>
      <c r="R3" s="8">
        <f>N3/L3</f>
        <v>0.39990574887296931</v>
      </c>
      <c r="S3" s="8">
        <f>O3/L3</f>
        <v>7.5925444671571723E-2</v>
      </c>
      <c r="T3" s="8">
        <f>P3/L3</f>
        <v>5.647182951919115E-2</v>
      </c>
      <c r="U3" s="16"/>
    </row>
    <row r="4" spans="1:21" ht="15">
      <c r="A4" s="6" t="s">
        <v>46</v>
      </c>
      <c r="B4" s="9">
        <v>216265</v>
      </c>
      <c r="C4" s="9">
        <v>277009</v>
      </c>
      <c r="D4" s="9">
        <v>0</v>
      </c>
      <c r="E4" s="9">
        <v>24942</v>
      </c>
      <c r="F4" s="9">
        <v>518216</v>
      </c>
      <c r="G4" s="9">
        <v>264371.80499999999</v>
      </c>
      <c r="H4" s="9">
        <v>157274.96899999998</v>
      </c>
      <c r="I4" s="9">
        <v>49746.822</v>
      </c>
      <c r="J4" s="9">
        <v>25640.595999999998</v>
      </c>
      <c r="K4" s="11">
        <v>503288.80699999997</v>
      </c>
      <c r="L4" s="14">
        <f t="shared" ref="L4:L50" si="0">F4+K4</f>
        <v>1021504.807</v>
      </c>
      <c r="M4" s="9">
        <f t="shared" ref="M4:M50" si="1">B4+G4</f>
        <v>480636.80499999999</v>
      </c>
      <c r="N4" s="9">
        <f t="shared" ref="N4:N50" si="2">C4+H4</f>
        <v>434283.96899999998</v>
      </c>
      <c r="O4" s="9">
        <f t="shared" ref="O4:O50" si="3">D4+I4</f>
        <v>49746.822</v>
      </c>
      <c r="P4" s="9">
        <f t="shared" ref="P4:P50" si="4">E4+J4</f>
        <v>50582.595999999998</v>
      </c>
      <c r="Q4" s="8">
        <f t="shared" ref="Q4:Q50" si="5">M4/L4</f>
        <v>0.4705183976681962</v>
      </c>
      <c r="R4" s="8">
        <f t="shared" ref="R4:R50" si="6">N4/L4</f>
        <v>0.42514138555590758</v>
      </c>
      <c r="S4" s="8">
        <f t="shared" ref="S4:S50" si="7">O4/L4</f>
        <v>4.8699547627287863E-2</v>
      </c>
      <c r="T4" s="8">
        <f t="shared" ref="T4:T50" si="8">P4/L4</f>
        <v>4.9517726841201246E-2</v>
      </c>
    </row>
    <row r="5" spans="1:21" ht="15">
      <c r="A5" s="6" t="s">
        <v>45</v>
      </c>
      <c r="B5" s="9">
        <v>264422</v>
      </c>
      <c r="C5" s="9">
        <v>242174</v>
      </c>
      <c r="D5" s="9">
        <v>0</v>
      </c>
      <c r="E5" s="9">
        <v>40312</v>
      </c>
      <c r="F5" s="9">
        <v>560545</v>
      </c>
      <c r="G5" s="9">
        <v>249269.02799999999</v>
      </c>
      <c r="H5" s="9">
        <v>202339.04099999997</v>
      </c>
      <c r="I5" s="9">
        <v>60684.653000000006</v>
      </c>
      <c r="J5" s="9">
        <v>28644.173000000003</v>
      </c>
      <c r="K5" s="11">
        <v>546044.81599999999</v>
      </c>
      <c r="L5" s="14">
        <f t="shared" si="0"/>
        <v>1106589.8160000001</v>
      </c>
      <c r="M5" s="9">
        <f t="shared" si="1"/>
        <v>513691.02799999999</v>
      </c>
      <c r="N5" s="9">
        <f t="shared" si="2"/>
        <v>444513.04099999997</v>
      </c>
      <c r="O5" s="9">
        <f t="shared" si="3"/>
        <v>60684.653000000006</v>
      </c>
      <c r="P5" s="9">
        <f t="shared" si="4"/>
        <v>68956.17300000001</v>
      </c>
      <c r="Q5" s="8">
        <f t="shared" si="5"/>
        <v>0.46421087612828704</v>
      </c>
      <c r="R5" s="8">
        <f t="shared" si="6"/>
        <v>0.40169630568875569</v>
      </c>
      <c r="S5" s="8">
        <f t="shared" si="7"/>
        <v>5.4839338047911329E-2</v>
      </c>
      <c r="T5" s="8">
        <f t="shared" si="8"/>
        <v>6.2314122182378737E-2</v>
      </c>
    </row>
    <row r="6" spans="1:21" ht="15">
      <c r="A6" s="6" t="s">
        <v>44</v>
      </c>
      <c r="B6" s="9">
        <v>472963</v>
      </c>
      <c r="C6" s="9">
        <v>271455</v>
      </c>
      <c r="D6" s="9">
        <v>91924</v>
      </c>
      <c r="E6" s="9">
        <v>74224</v>
      </c>
      <c r="F6" s="9">
        <v>910566</v>
      </c>
      <c r="G6" s="9">
        <v>412450.038</v>
      </c>
      <c r="H6" s="9">
        <v>290975.08199999999</v>
      </c>
      <c r="I6" s="9">
        <v>145888.23000000001</v>
      </c>
      <c r="J6" s="9">
        <v>48371.938999999998</v>
      </c>
      <c r="K6" s="11">
        <v>907410.74800000002</v>
      </c>
      <c r="L6" s="14">
        <f t="shared" si="0"/>
        <v>1817976.7480000001</v>
      </c>
      <c r="M6" s="9">
        <f t="shared" si="1"/>
        <v>885413.03799999994</v>
      </c>
      <c r="N6" s="9">
        <f t="shared" si="2"/>
        <v>562430.08199999994</v>
      </c>
      <c r="O6" s="9">
        <f t="shared" si="3"/>
        <v>237812.23</v>
      </c>
      <c r="P6" s="9">
        <f t="shared" si="4"/>
        <v>122595.939</v>
      </c>
      <c r="Q6" s="8">
        <f t="shared" si="5"/>
        <v>0.48703210256900376</v>
      </c>
      <c r="R6" s="8">
        <f t="shared" si="6"/>
        <v>0.30937143867144767</v>
      </c>
      <c r="S6" s="8">
        <f t="shared" si="7"/>
        <v>0.13081148054375447</v>
      </c>
      <c r="T6" s="8">
        <f t="shared" si="8"/>
        <v>6.7435372391242476E-2</v>
      </c>
    </row>
    <row r="7" spans="1:21" ht="15">
      <c r="A7" s="6" t="s">
        <v>43</v>
      </c>
      <c r="B7" s="9">
        <v>194949</v>
      </c>
      <c r="C7" s="9">
        <v>19983</v>
      </c>
      <c r="D7" s="9">
        <v>0</v>
      </c>
      <c r="E7" s="9">
        <v>16697</v>
      </c>
      <c r="F7" s="9">
        <v>456933</v>
      </c>
      <c r="G7" s="9">
        <v>243401.66099999999</v>
      </c>
      <c r="H7" s="9">
        <v>101835.929</v>
      </c>
      <c r="I7" s="9">
        <v>68728.255999999994</v>
      </c>
      <c r="J7" s="9">
        <v>18401.902999999998</v>
      </c>
      <c r="K7" s="11">
        <v>435897.80300000001</v>
      </c>
      <c r="L7" s="14">
        <f t="shared" si="0"/>
        <v>892830.80300000007</v>
      </c>
      <c r="M7" s="9">
        <f t="shared" si="1"/>
        <v>438350.66099999996</v>
      </c>
      <c r="N7" s="9">
        <f t="shared" si="2"/>
        <v>121818.929</v>
      </c>
      <c r="O7" s="9">
        <f t="shared" si="3"/>
        <v>68728.255999999994</v>
      </c>
      <c r="P7" s="9">
        <f t="shared" si="4"/>
        <v>35098.902999999998</v>
      </c>
      <c r="Q7" s="8">
        <f t="shared" si="5"/>
        <v>0.49096722416733191</v>
      </c>
      <c r="R7" s="8">
        <f t="shared" si="6"/>
        <v>0.1364412255834771</v>
      </c>
      <c r="S7" s="8">
        <f t="shared" si="7"/>
        <v>7.6977917617835581E-2</v>
      </c>
      <c r="T7" s="8">
        <f t="shared" si="8"/>
        <v>3.9311931087126703E-2</v>
      </c>
    </row>
    <row r="8" spans="1:21" ht="15">
      <c r="A8" s="6" t="s">
        <v>42</v>
      </c>
      <c r="B8" s="9">
        <v>242433</v>
      </c>
      <c r="C8" s="9">
        <v>19767</v>
      </c>
      <c r="D8" s="9">
        <v>269494</v>
      </c>
      <c r="E8" s="9">
        <v>18698.987000000001</v>
      </c>
      <c r="F8" s="9">
        <v>550392.98699999996</v>
      </c>
      <c r="G8" s="9">
        <v>289176.73800000001</v>
      </c>
      <c r="H8" s="9">
        <v>116408.13100000001</v>
      </c>
      <c r="I8" s="9">
        <v>99433.774999999994</v>
      </c>
      <c r="J8" s="9">
        <v>22188.824000000001</v>
      </c>
      <c r="K8" s="11">
        <v>532335.81499999994</v>
      </c>
      <c r="L8" s="14">
        <f t="shared" si="0"/>
        <v>1082728.8019999999</v>
      </c>
      <c r="M8" s="9">
        <f t="shared" si="1"/>
        <v>531609.73800000001</v>
      </c>
      <c r="N8" s="9">
        <f t="shared" si="2"/>
        <v>136175.13099999999</v>
      </c>
      <c r="O8" s="9">
        <f t="shared" si="3"/>
        <v>368927.77500000002</v>
      </c>
      <c r="P8" s="9">
        <f t="shared" si="4"/>
        <v>40887.811000000002</v>
      </c>
      <c r="Q8" s="8">
        <f t="shared" si="5"/>
        <v>0.49099066822459947</v>
      </c>
      <c r="R8" s="8">
        <f t="shared" si="6"/>
        <v>0.12577030439059106</v>
      </c>
      <c r="S8" s="8">
        <f t="shared" si="7"/>
        <v>0.34073885752232907</v>
      </c>
      <c r="T8" s="8">
        <f t="shared" si="8"/>
        <v>3.7763667988209668E-2</v>
      </c>
    </row>
    <row r="9" spans="1:21" ht="15">
      <c r="A9" s="7" t="s">
        <v>41</v>
      </c>
      <c r="B9" s="9">
        <v>419701</v>
      </c>
      <c r="C9" s="9">
        <v>0</v>
      </c>
      <c r="D9" s="9">
        <v>0</v>
      </c>
      <c r="E9" s="9">
        <v>42856</v>
      </c>
      <c r="F9" s="9">
        <v>813621</v>
      </c>
      <c r="G9" s="9">
        <v>418842.56900000002</v>
      </c>
      <c r="H9" s="9">
        <v>230280.236</v>
      </c>
      <c r="I9" s="9">
        <v>104705.254</v>
      </c>
      <c r="J9" s="9">
        <v>36638.400999999998</v>
      </c>
      <c r="K9" s="12">
        <v>798933.69799999997</v>
      </c>
      <c r="L9" s="14">
        <f t="shared" si="0"/>
        <v>1612554.6979999999</v>
      </c>
      <c r="M9" s="9">
        <f t="shared" si="1"/>
        <v>838543.56900000002</v>
      </c>
      <c r="N9" s="9">
        <f t="shared" si="2"/>
        <v>230280.236</v>
      </c>
      <c r="O9" s="9">
        <f t="shared" si="3"/>
        <v>104705.254</v>
      </c>
      <c r="P9" s="9">
        <f t="shared" si="4"/>
        <v>79494.400999999998</v>
      </c>
      <c r="Q9" s="8">
        <f t="shared" si="5"/>
        <v>0.52000938017173548</v>
      </c>
      <c r="R9" s="8">
        <f t="shared" si="6"/>
        <v>0.14280460457286145</v>
      </c>
      <c r="S9" s="8">
        <f t="shared" si="7"/>
        <v>6.4931288302879017E-2</v>
      </c>
      <c r="T9" s="8">
        <f t="shared" si="8"/>
        <v>4.9297181111806233E-2</v>
      </c>
    </row>
    <row r="10" spans="1:21" ht="15">
      <c r="A10" s="6" t="s">
        <v>40</v>
      </c>
      <c r="B10" s="9">
        <v>544187</v>
      </c>
      <c r="C10" s="9">
        <v>105735</v>
      </c>
      <c r="D10" s="9">
        <v>159017</v>
      </c>
      <c r="E10" s="9">
        <v>80272</v>
      </c>
      <c r="F10" s="9">
        <v>1091369</v>
      </c>
      <c r="G10" s="9">
        <v>574558.91899999999</v>
      </c>
      <c r="H10" s="9">
        <v>249615.49100000001</v>
      </c>
      <c r="I10" s="9">
        <v>214015.26699999999</v>
      </c>
      <c r="J10" s="9">
        <v>57617.14</v>
      </c>
      <c r="K10" s="11">
        <v>1106148.6710000001</v>
      </c>
      <c r="L10" s="14">
        <f t="shared" si="0"/>
        <v>2197517.6710000001</v>
      </c>
      <c r="M10" s="9">
        <f t="shared" si="1"/>
        <v>1118745.919</v>
      </c>
      <c r="N10" s="9">
        <f t="shared" si="2"/>
        <v>355350.49100000004</v>
      </c>
      <c r="O10" s="9">
        <f t="shared" si="3"/>
        <v>373032.26699999999</v>
      </c>
      <c r="P10" s="9">
        <f t="shared" si="4"/>
        <v>137889.14000000001</v>
      </c>
      <c r="Q10" s="8">
        <f t="shared" si="5"/>
        <v>0.50909530046732443</v>
      </c>
      <c r="R10" s="8">
        <f t="shared" si="6"/>
        <v>0.16170540773776559</v>
      </c>
      <c r="S10" s="8">
        <f t="shared" si="7"/>
        <v>0.16975165748280346</v>
      </c>
      <c r="T10" s="8">
        <f t="shared" si="8"/>
        <v>6.274768199577313E-2</v>
      </c>
    </row>
    <row r="11" spans="1:21" ht="15">
      <c r="A11" s="6" t="s">
        <v>39</v>
      </c>
      <c r="B11" s="9">
        <v>414456</v>
      </c>
      <c r="C11" s="9">
        <v>171938</v>
      </c>
      <c r="D11" s="9">
        <v>100529</v>
      </c>
      <c r="E11" s="9">
        <v>49954</v>
      </c>
      <c r="F11" s="9">
        <v>736877</v>
      </c>
      <c r="G11" s="9">
        <v>377427.05799999996</v>
      </c>
      <c r="H11" s="9">
        <v>174009.57800000001</v>
      </c>
      <c r="I11" s="9">
        <v>137040.864</v>
      </c>
      <c r="J11" s="9">
        <v>42326.720999999998</v>
      </c>
      <c r="K11" s="11">
        <v>738546.84100000001</v>
      </c>
      <c r="L11" s="14">
        <f t="shared" si="0"/>
        <v>1475423.841</v>
      </c>
      <c r="M11" s="9">
        <f t="shared" si="1"/>
        <v>791883.05799999996</v>
      </c>
      <c r="N11" s="9">
        <f t="shared" si="2"/>
        <v>345947.57799999998</v>
      </c>
      <c r="O11" s="9">
        <f t="shared" si="3"/>
        <v>237569.864</v>
      </c>
      <c r="P11" s="9">
        <f t="shared" si="4"/>
        <v>92280.72099999999</v>
      </c>
      <c r="Q11" s="8">
        <f t="shared" si="5"/>
        <v>0.5367156446809781</v>
      </c>
      <c r="R11" s="8">
        <f t="shared" si="6"/>
        <v>0.23447335496864863</v>
      </c>
      <c r="S11" s="8">
        <f t="shared" si="7"/>
        <v>0.16101804606802472</v>
      </c>
      <c r="T11" s="8">
        <f t="shared" si="8"/>
        <v>6.254522831721003E-2</v>
      </c>
    </row>
    <row r="12" spans="1:21" ht="15">
      <c r="A12" s="6" t="s">
        <v>38</v>
      </c>
      <c r="B12" s="9">
        <v>476017</v>
      </c>
      <c r="C12" s="9">
        <v>69490</v>
      </c>
      <c r="D12" s="9">
        <v>0</v>
      </c>
      <c r="E12" s="9">
        <v>61799</v>
      </c>
      <c r="F12" s="9">
        <v>745735</v>
      </c>
      <c r="G12" s="9">
        <v>391260.02999999997</v>
      </c>
      <c r="H12" s="9">
        <v>192186.41800000001</v>
      </c>
      <c r="I12" s="9">
        <v>118651.09899999999</v>
      </c>
      <c r="J12" s="9">
        <v>44442.423999999999</v>
      </c>
      <c r="K12" s="11">
        <v>753581.80500000005</v>
      </c>
      <c r="L12" s="14">
        <f t="shared" si="0"/>
        <v>1499316.8050000002</v>
      </c>
      <c r="M12" s="9">
        <f t="shared" si="1"/>
        <v>867277.03</v>
      </c>
      <c r="N12" s="9">
        <f t="shared" si="2"/>
        <v>261676.41800000001</v>
      </c>
      <c r="O12" s="9">
        <f t="shared" si="3"/>
        <v>118651.09899999999</v>
      </c>
      <c r="P12" s="9">
        <f t="shared" si="4"/>
        <v>106241.424</v>
      </c>
      <c r="Q12" s="8">
        <f t="shared" si="5"/>
        <v>0.57844814858858329</v>
      </c>
      <c r="R12" s="8">
        <f t="shared" si="6"/>
        <v>0.17453043754818715</v>
      </c>
      <c r="S12" s="8">
        <f t="shared" si="7"/>
        <v>7.9136776566710976E-2</v>
      </c>
      <c r="T12" s="8">
        <f t="shared" si="8"/>
        <v>7.0859890081736251E-2</v>
      </c>
    </row>
    <row r="13" spans="1:21" ht="15">
      <c r="A13" s="6" t="s">
        <v>37</v>
      </c>
      <c r="B13" s="9">
        <v>1203874.2409999999</v>
      </c>
      <c r="C13" s="9">
        <v>803235.75</v>
      </c>
      <c r="D13" s="9">
        <v>324476</v>
      </c>
      <c r="E13" s="9">
        <v>141310</v>
      </c>
      <c r="F13" s="9">
        <v>3021305.9909999999</v>
      </c>
      <c r="G13" s="9">
        <v>1343889.544</v>
      </c>
      <c r="H13" s="9">
        <v>898180.03099999996</v>
      </c>
      <c r="I13" s="9">
        <v>566264.973</v>
      </c>
      <c r="J13" s="9">
        <v>163350.761</v>
      </c>
      <c r="K13" s="11">
        <v>3009650.6320000002</v>
      </c>
      <c r="L13" s="14">
        <f t="shared" si="0"/>
        <v>6030956.6229999997</v>
      </c>
      <c r="M13" s="9">
        <f t="shared" si="1"/>
        <v>2547763.7850000001</v>
      </c>
      <c r="N13" s="9">
        <f t="shared" si="2"/>
        <v>1701415.781</v>
      </c>
      <c r="O13" s="9">
        <f t="shared" si="3"/>
        <v>890740.973</v>
      </c>
      <c r="P13" s="9">
        <f t="shared" si="4"/>
        <v>304660.761</v>
      </c>
      <c r="Q13" s="8">
        <f t="shared" si="5"/>
        <v>0.42244770510928614</v>
      </c>
      <c r="R13" s="8">
        <f t="shared" si="6"/>
        <v>0.28211374867320116</v>
      </c>
      <c r="S13" s="8">
        <f t="shared" si="7"/>
        <v>0.14769480675802235</v>
      </c>
      <c r="T13" s="8">
        <f t="shared" si="8"/>
        <v>5.051615855403907E-2</v>
      </c>
    </row>
    <row r="14" spans="1:21" ht="15">
      <c r="A14" s="6" t="s">
        <v>36</v>
      </c>
      <c r="B14" s="9">
        <v>1244761</v>
      </c>
      <c r="C14" s="9">
        <v>667650</v>
      </c>
      <c r="D14" s="9">
        <v>413064</v>
      </c>
      <c r="E14" s="9">
        <v>144969</v>
      </c>
      <c r="F14" s="9">
        <v>2541320</v>
      </c>
      <c r="G14" s="9">
        <v>1225834.551</v>
      </c>
      <c r="H14" s="9">
        <v>679449.60499999998</v>
      </c>
      <c r="I14" s="9">
        <v>499219.09700000001</v>
      </c>
      <c r="J14" s="9">
        <v>142964.02100000001</v>
      </c>
      <c r="K14" s="11">
        <v>2577323.6430000002</v>
      </c>
      <c r="L14" s="14">
        <f t="shared" si="0"/>
        <v>5118643.6430000002</v>
      </c>
      <c r="M14" s="9">
        <f t="shared" si="1"/>
        <v>2470595.551</v>
      </c>
      <c r="N14" s="9">
        <f t="shared" si="2"/>
        <v>1347099.605</v>
      </c>
      <c r="O14" s="9">
        <f t="shared" si="3"/>
        <v>912283.09700000007</v>
      </c>
      <c r="P14" s="9">
        <f t="shared" si="4"/>
        <v>287933.02100000001</v>
      </c>
      <c r="Q14" s="8">
        <f t="shared" si="5"/>
        <v>0.48266605829820997</v>
      </c>
      <c r="R14" s="8">
        <f t="shared" si="6"/>
        <v>0.26317511023495954</v>
      </c>
      <c r="S14" s="8">
        <f t="shared" si="7"/>
        <v>0.17822750725137754</v>
      </c>
      <c r="T14" s="8">
        <f t="shared" si="8"/>
        <v>5.6251820029269421E-2</v>
      </c>
    </row>
    <row r="15" spans="1:21" ht="15">
      <c r="A15" s="6" t="s">
        <v>35</v>
      </c>
      <c r="B15" s="9">
        <v>2285553</v>
      </c>
      <c r="C15" s="9">
        <v>2352917</v>
      </c>
      <c r="D15" s="9">
        <v>530361</v>
      </c>
      <c r="E15" s="9">
        <v>243250.85399999999</v>
      </c>
      <c r="F15" s="9">
        <v>6298463.9529999997</v>
      </c>
      <c r="G15" s="9">
        <v>2588676.58</v>
      </c>
      <c r="H15" s="9">
        <v>1962933.9439999999</v>
      </c>
      <c r="I15" s="9">
        <v>1289016.6439999999</v>
      </c>
      <c r="J15" s="9">
        <v>393264.66399999999</v>
      </c>
      <c r="K15" s="11">
        <v>6306306.5130000003</v>
      </c>
      <c r="L15" s="14">
        <f t="shared" si="0"/>
        <v>12604770.466</v>
      </c>
      <c r="M15" s="9">
        <f t="shared" si="1"/>
        <v>4874229.58</v>
      </c>
      <c r="N15" s="9">
        <f t="shared" si="2"/>
        <v>4315850.9440000001</v>
      </c>
      <c r="O15" s="9">
        <f t="shared" si="3"/>
        <v>1819377.6439999999</v>
      </c>
      <c r="P15" s="9">
        <f t="shared" si="4"/>
        <v>636515.51799999992</v>
      </c>
      <c r="Q15" s="8">
        <f t="shared" si="5"/>
        <v>0.38669721064320095</v>
      </c>
      <c r="R15" s="8">
        <f t="shared" si="6"/>
        <v>0.34239821785264074</v>
      </c>
      <c r="S15" s="8">
        <f t="shared" si="7"/>
        <v>0.14434040262038675</v>
      </c>
      <c r="T15" s="8">
        <f t="shared" si="8"/>
        <v>5.0497985640986599E-2</v>
      </c>
    </row>
    <row r="16" spans="1:21" ht="15">
      <c r="A16" s="7" t="s">
        <v>34</v>
      </c>
      <c r="B16" s="9">
        <v>1898925</v>
      </c>
      <c r="C16" s="9">
        <v>1008562</v>
      </c>
      <c r="D16" s="9">
        <v>858482</v>
      </c>
      <c r="E16" s="9">
        <v>195407</v>
      </c>
      <c r="F16" s="9">
        <v>4090174.9720000001</v>
      </c>
      <c r="G16" s="9">
        <v>1786786.7949999999</v>
      </c>
      <c r="H16" s="9">
        <v>1127231.4539999999</v>
      </c>
      <c r="I16" s="9">
        <v>917507.52399999998</v>
      </c>
      <c r="J16" s="9">
        <v>230318.421</v>
      </c>
      <c r="K16" s="11">
        <v>4102521.5830000001</v>
      </c>
      <c r="L16" s="14">
        <f t="shared" si="0"/>
        <v>8192696.5549999997</v>
      </c>
      <c r="M16" s="9">
        <f t="shared" si="1"/>
        <v>3685711.7949999999</v>
      </c>
      <c r="N16" s="9">
        <f t="shared" si="2"/>
        <v>2135793.4539999999</v>
      </c>
      <c r="O16" s="9">
        <f t="shared" si="3"/>
        <v>1775989.524</v>
      </c>
      <c r="P16" s="9">
        <f t="shared" si="4"/>
        <v>425725.42099999997</v>
      </c>
      <c r="Q16" s="8">
        <f t="shared" si="5"/>
        <v>0.44987773808742021</v>
      </c>
      <c r="R16" s="8">
        <f t="shared" si="6"/>
        <v>0.26069480782814125</v>
      </c>
      <c r="S16" s="8">
        <f t="shared" si="7"/>
        <v>0.21677716391389037</v>
      </c>
      <c r="T16" s="8">
        <f t="shared" si="8"/>
        <v>5.1964016748573448E-2</v>
      </c>
    </row>
    <row r="17" spans="1:20" ht="15">
      <c r="A17" s="6" t="s">
        <v>33</v>
      </c>
      <c r="B17" s="9">
        <v>517581</v>
      </c>
      <c r="C17" s="9">
        <v>448651</v>
      </c>
      <c r="D17" s="9">
        <v>0</v>
      </c>
      <c r="E17" s="9">
        <v>49598</v>
      </c>
      <c r="F17" s="9">
        <v>1015830</v>
      </c>
      <c r="G17" s="9">
        <v>496651.92800000001</v>
      </c>
      <c r="H17" s="9">
        <v>330745.54600000003</v>
      </c>
      <c r="I17" s="9">
        <v>104318.34</v>
      </c>
      <c r="J17" s="9">
        <v>46650.762000000002</v>
      </c>
      <c r="K17" s="10">
        <v>986994.75800000003</v>
      </c>
      <c r="L17" s="14">
        <f t="shared" si="0"/>
        <v>2002824.7579999999</v>
      </c>
      <c r="M17" s="9">
        <f t="shared" si="1"/>
        <v>1014232.9280000001</v>
      </c>
      <c r="N17" s="9">
        <f t="shared" si="2"/>
        <v>779396.54600000009</v>
      </c>
      <c r="O17" s="9">
        <f t="shared" si="3"/>
        <v>104318.34</v>
      </c>
      <c r="P17" s="9">
        <f t="shared" si="4"/>
        <v>96248.762000000002</v>
      </c>
      <c r="Q17" s="8">
        <f t="shared" si="5"/>
        <v>0.50640123353218514</v>
      </c>
      <c r="R17" s="8">
        <f t="shared" si="6"/>
        <v>0.38914864762222001</v>
      </c>
      <c r="S17" s="8">
        <f t="shared" si="7"/>
        <v>5.2085605384752293E-2</v>
      </c>
      <c r="T17" s="8">
        <f t="shared" si="8"/>
        <v>4.8056506998701683E-2</v>
      </c>
    </row>
    <row r="18" spans="1:20" ht="15">
      <c r="A18" s="6" t="s">
        <v>32</v>
      </c>
      <c r="B18" s="9">
        <v>302951</v>
      </c>
      <c r="C18" s="9">
        <v>67228</v>
      </c>
      <c r="D18" s="9">
        <v>43177</v>
      </c>
      <c r="E18" s="9">
        <v>27179</v>
      </c>
      <c r="F18" s="9">
        <v>440535</v>
      </c>
      <c r="G18" s="9">
        <v>223535.46899999998</v>
      </c>
      <c r="H18" s="9">
        <v>77439.287999999986</v>
      </c>
      <c r="I18" s="9">
        <v>103145.64</v>
      </c>
      <c r="J18" s="9">
        <v>22789.306</v>
      </c>
      <c r="K18" s="11">
        <v>432703.87400000001</v>
      </c>
      <c r="L18" s="14">
        <f t="shared" si="0"/>
        <v>873238.87400000007</v>
      </c>
      <c r="M18" s="9">
        <f t="shared" si="1"/>
        <v>526486.46900000004</v>
      </c>
      <c r="N18" s="9">
        <f t="shared" si="2"/>
        <v>144667.288</v>
      </c>
      <c r="O18" s="9">
        <f t="shared" si="3"/>
        <v>146322.64000000001</v>
      </c>
      <c r="P18" s="9">
        <f t="shared" si="4"/>
        <v>49968.305999999997</v>
      </c>
      <c r="Q18" s="8">
        <f t="shared" si="5"/>
        <v>0.60291231262798772</v>
      </c>
      <c r="R18" s="8">
        <f t="shared" si="6"/>
        <v>0.16566748493150568</v>
      </c>
      <c r="S18" s="8">
        <f t="shared" si="7"/>
        <v>0.16756313118511029</v>
      </c>
      <c r="T18" s="8">
        <f t="shared" si="8"/>
        <v>5.7221806641649803E-2</v>
      </c>
    </row>
    <row r="19" spans="1:20" ht="15">
      <c r="A19" s="6" t="s">
        <v>31</v>
      </c>
      <c r="B19" s="9">
        <v>274253</v>
      </c>
      <c r="C19" s="9">
        <v>106885</v>
      </c>
      <c r="D19" s="9">
        <v>0</v>
      </c>
      <c r="E19" s="9">
        <v>33687</v>
      </c>
      <c r="F19" s="9">
        <v>425013</v>
      </c>
      <c r="G19" s="9">
        <v>228774.03100000002</v>
      </c>
      <c r="H19" s="9">
        <v>88669.281000000003</v>
      </c>
      <c r="I19" s="9">
        <v>65594.657000000007</v>
      </c>
      <c r="J19" s="9">
        <v>29708.463</v>
      </c>
      <c r="K19" s="11">
        <v>419285.842</v>
      </c>
      <c r="L19" s="14">
        <f t="shared" si="0"/>
        <v>844298.84199999995</v>
      </c>
      <c r="M19" s="9">
        <f t="shared" si="1"/>
        <v>503027.03100000002</v>
      </c>
      <c r="N19" s="9">
        <f t="shared" si="2"/>
        <v>195554.28100000002</v>
      </c>
      <c r="O19" s="9">
        <f t="shared" si="3"/>
        <v>65594.657000000007</v>
      </c>
      <c r="P19" s="9">
        <f t="shared" si="4"/>
        <v>63395.463000000003</v>
      </c>
      <c r="Q19" s="8">
        <f t="shared" si="5"/>
        <v>0.59579263404935479</v>
      </c>
      <c r="R19" s="8">
        <f t="shared" si="6"/>
        <v>0.23161737440829042</v>
      </c>
      <c r="S19" s="8">
        <f t="shared" si="7"/>
        <v>7.7691279126496787E-2</v>
      </c>
      <c r="T19" s="8">
        <f t="shared" si="8"/>
        <v>7.5086521319663271E-2</v>
      </c>
    </row>
    <row r="20" spans="1:20" ht="15">
      <c r="A20" s="7" t="s">
        <v>30</v>
      </c>
      <c r="B20" s="9">
        <v>135762</v>
      </c>
      <c r="C20" s="9">
        <v>17044</v>
      </c>
      <c r="D20" s="9">
        <v>0</v>
      </c>
      <c r="E20" s="9">
        <v>35245</v>
      </c>
      <c r="F20" s="9">
        <v>341668</v>
      </c>
      <c r="G20" s="9">
        <v>183516.09299999999</v>
      </c>
      <c r="H20" s="9">
        <v>65493.983999999997</v>
      </c>
      <c r="I20" s="9">
        <v>64041.328999999998</v>
      </c>
      <c r="J20" s="9">
        <v>21047.934000000001</v>
      </c>
      <c r="K20" s="12">
        <v>338393.87099999998</v>
      </c>
      <c r="L20" s="14">
        <f t="shared" si="0"/>
        <v>680061.87100000004</v>
      </c>
      <c r="M20" s="9">
        <f t="shared" si="1"/>
        <v>319278.09299999999</v>
      </c>
      <c r="N20" s="9">
        <f t="shared" si="2"/>
        <v>82537.983999999997</v>
      </c>
      <c r="O20" s="9">
        <f t="shared" si="3"/>
        <v>64041.328999999998</v>
      </c>
      <c r="P20" s="9">
        <f t="shared" si="4"/>
        <v>56292.934000000001</v>
      </c>
      <c r="Q20" s="8">
        <f t="shared" si="5"/>
        <v>0.46948389053266004</v>
      </c>
      <c r="R20" s="8">
        <f t="shared" si="6"/>
        <v>0.12136834532221553</v>
      </c>
      <c r="S20" s="8">
        <f t="shared" si="7"/>
        <v>9.4169856789397904E-2</v>
      </c>
      <c r="T20" s="8">
        <f t="shared" si="8"/>
        <v>8.2776194932416669E-2</v>
      </c>
    </row>
    <row r="21" spans="1:20" ht="15">
      <c r="A21" s="6" t="s">
        <v>29</v>
      </c>
      <c r="B21" s="9">
        <v>183073</v>
      </c>
      <c r="C21" s="9">
        <v>163740</v>
      </c>
      <c r="D21" s="9">
        <v>0</v>
      </c>
      <c r="E21" s="9">
        <v>27297</v>
      </c>
      <c r="F21" s="9">
        <v>374110</v>
      </c>
      <c r="G21" s="9">
        <v>184395.48300000001</v>
      </c>
      <c r="H21" s="9">
        <v>99088.904999999999</v>
      </c>
      <c r="I21" s="9">
        <v>63528.648000000001</v>
      </c>
      <c r="J21" s="9">
        <v>19964.030999999999</v>
      </c>
      <c r="K21" s="11">
        <v>370496.81800000003</v>
      </c>
      <c r="L21" s="14">
        <f t="shared" si="0"/>
        <v>744606.81799999997</v>
      </c>
      <c r="M21" s="9">
        <f t="shared" si="1"/>
        <v>367468.48300000001</v>
      </c>
      <c r="N21" s="9">
        <f t="shared" si="2"/>
        <v>262828.90500000003</v>
      </c>
      <c r="O21" s="9">
        <f t="shared" si="3"/>
        <v>63528.648000000001</v>
      </c>
      <c r="P21" s="9">
        <f t="shared" si="4"/>
        <v>47261.031000000003</v>
      </c>
      <c r="Q21" s="8">
        <f t="shared" si="5"/>
        <v>0.49350673955284685</v>
      </c>
      <c r="R21" s="8">
        <f t="shared" si="6"/>
        <v>0.35297676390602167</v>
      </c>
      <c r="S21" s="8">
        <f t="shared" si="7"/>
        <v>8.5318380740370819E-2</v>
      </c>
      <c r="T21" s="8">
        <f t="shared" si="8"/>
        <v>6.3471123091435364E-2</v>
      </c>
    </row>
    <row r="22" spans="1:20" ht="15">
      <c r="A22" s="6" t="s">
        <v>28</v>
      </c>
      <c r="B22" s="9">
        <v>376028</v>
      </c>
      <c r="C22" s="9">
        <v>433154</v>
      </c>
      <c r="D22" s="9">
        <v>102223</v>
      </c>
      <c r="E22" s="9">
        <v>48290</v>
      </c>
      <c r="F22" s="9">
        <v>970673</v>
      </c>
      <c r="G22" s="9">
        <v>419596.74199999997</v>
      </c>
      <c r="H22" s="9">
        <v>335043.97000000003</v>
      </c>
      <c r="I22" s="9">
        <v>146182.601</v>
      </c>
      <c r="J22" s="9">
        <v>49965.834999999999</v>
      </c>
      <c r="K22" s="11">
        <v>958986.72199999995</v>
      </c>
      <c r="L22" s="14">
        <f t="shared" si="0"/>
        <v>1929659.7220000001</v>
      </c>
      <c r="M22" s="9">
        <f t="shared" si="1"/>
        <v>795624.74199999997</v>
      </c>
      <c r="N22" s="9">
        <f t="shared" si="2"/>
        <v>768197.97</v>
      </c>
      <c r="O22" s="9">
        <f t="shared" si="3"/>
        <v>248405.601</v>
      </c>
      <c r="P22" s="9">
        <f t="shared" si="4"/>
        <v>98255.834999999992</v>
      </c>
      <c r="Q22" s="8">
        <f t="shared" si="5"/>
        <v>0.41231349389174843</v>
      </c>
      <c r="R22" s="8">
        <f t="shared" si="6"/>
        <v>0.39810022525826444</v>
      </c>
      <c r="S22" s="8">
        <f t="shared" si="7"/>
        <v>0.12873026169740406</v>
      </c>
      <c r="T22" s="8">
        <f t="shared" si="8"/>
        <v>5.0918736541882378E-2</v>
      </c>
    </row>
    <row r="23" spans="1:20" ht="15">
      <c r="A23" s="6" t="s">
        <v>27</v>
      </c>
      <c r="B23" s="9">
        <v>452085</v>
      </c>
      <c r="C23" s="9">
        <v>74072</v>
      </c>
      <c r="D23" s="9">
        <v>257852</v>
      </c>
      <c r="E23" s="9">
        <v>71998</v>
      </c>
      <c r="F23" s="9">
        <v>856007</v>
      </c>
      <c r="G23" s="9">
        <v>428115.48100000003</v>
      </c>
      <c r="H23" s="9">
        <v>203057.92199999999</v>
      </c>
      <c r="I23" s="9">
        <v>166648.326</v>
      </c>
      <c r="J23" s="9">
        <v>49822.214999999997</v>
      </c>
      <c r="K23" s="11">
        <v>857742.772</v>
      </c>
      <c r="L23" s="14">
        <f t="shared" si="0"/>
        <v>1713749.7719999999</v>
      </c>
      <c r="M23" s="9">
        <f t="shared" si="1"/>
        <v>880200.48100000003</v>
      </c>
      <c r="N23" s="9">
        <f t="shared" si="2"/>
        <v>277129.92200000002</v>
      </c>
      <c r="O23" s="9">
        <f t="shared" si="3"/>
        <v>424500.326</v>
      </c>
      <c r="P23" s="9">
        <f t="shared" si="4"/>
        <v>121820.215</v>
      </c>
      <c r="Q23" s="8">
        <f t="shared" si="5"/>
        <v>0.51361085228491576</v>
      </c>
      <c r="R23" s="8">
        <f t="shared" si="6"/>
        <v>0.16170967694810001</v>
      </c>
      <c r="S23" s="8">
        <f t="shared" si="7"/>
        <v>0.24770263018304869</v>
      </c>
      <c r="T23" s="8">
        <f t="shared" si="8"/>
        <v>7.108401529228621E-2</v>
      </c>
    </row>
    <row r="24" spans="1:20" ht="15">
      <c r="A24" s="6" t="s">
        <v>26</v>
      </c>
      <c r="B24" s="9">
        <v>622141</v>
      </c>
      <c r="C24" s="9">
        <v>137835</v>
      </c>
      <c r="D24" s="9">
        <v>0</v>
      </c>
      <c r="E24" s="9">
        <v>106325</v>
      </c>
      <c r="F24" s="9">
        <v>1573543</v>
      </c>
      <c r="G24" s="9">
        <v>794415.18</v>
      </c>
      <c r="H24" s="9">
        <v>352990.022</v>
      </c>
      <c r="I24" s="9">
        <v>284760.50899999996</v>
      </c>
      <c r="J24" s="9">
        <v>98235.072</v>
      </c>
      <c r="K24" s="11">
        <v>1545623.6040000001</v>
      </c>
      <c r="L24" s="14">
        <f t="shared" si="0"/>
        <v>3119166.6040000003</v>
      </c>
      <c r="M24" s="9">
        <f t="shared" si="1"/>
        <v>1416556.1800000002</v>
      </c>
      <c r="N24" s="9">
        <f t="shared" si="2"/>
        <v>490825.022</v>
      </c>
      <c r="O24" s="9">
        <f t="shared" si="3"/>
        <v>284760.50899999996</v>
      </c>
      <c r="P24" s="9">
        <f t="shared" si="4"/>
        <v>204560.07199999999</v>
      </c>
      <c r="Q24" s="8">
        <f t="shared" si="5"/>
        <v>0.45414572539453879</v>
      </c>
      <c r="R24" s="8">
        <f t="shared" si="6"/>
        <v>0.15735774465223146</v>
      </c>
      <c r="S24" s="8">
        <f t="shared" si="7"/>
        <v>9.1293779766308356E-2</v>
      </c>
      <c r="T24" s="8">
        <f t="shared" si="8"/>
        <v>6.5581643422853206E-2</v>
      </c>
    </row>
    <row r="25" spans="1:20" ht="15">
      <c r="A25" s="6" t="s">
        <v>25</v>
      </c>
      <c r="B25" s="9">
        <v>1321653</v>
      </c>
      <c r="C25" s="9">
        <v>750480.03600000008</v>
      </c>
      <c r="D25" s="9">
        <v>743597.59600000002</v>
      </c>
      <c r="E25" s="9">
        <v>182715.103</v>
      </c>
      <c r="F25" s="9">
        <v>3096213.8029999998</v>
      </c>
      <c r="G25" s="9">
        <v>1361339.71</v>
      </c>
      <c r="H25" s="9">
        <v>776014.201</v>
      </c>
      <c r="I25" s="9">
        <v>733244.03199999989</v>
      </c>
      <c r="J25" s="9">
        <v>190085.46100000001</v>
      </c>
      <c r="K25" s="11">
        <v>3104703.449</v>
      </c>
      <c r="L25" s="14">
        <f t="shared" si="0"/>
        <v>6200917.2520000003</v>
      </c>
      <c r="M25" s="9">
        <f t="shared" si="1"/>
        <v>2682992.71</v>
      </c>
      <c r="N25" s="9">
        <f t="shared" si="2"/>
        <v>1526494.2370000002</v>
      </c>
      <c r="O25" s="9">
        <f t="shared" si="3"/>
        <v>1476841.628</v>
      </c>
      <c r="P25" s="9">
        <f t="shared" si="4"/>
        <v>372800.56400000001</v>
      </c>
      <c r="Q25" s="8">
        <f t="shared" si="5"/>
        <v>0.43267674780447141</v>
      </c>
      <c r="R25" s="8">
        <f t="shared" si="6"/>
        <v>0.24617232821606441</v>
      </c>
      <c r="S25" s="8">
        <f t="shared" si="7"/>
        <v>0.23816502752454402</v>
      </c>
      <c r="T25" s="8">
        <f t="shared" si="8"/>
        <v>6.0120228806433362E-2</v>
      </c>
    </row>
    <row r="26" spans="1:20" ht="15">
      <c r="A26" s="7" t="s">
        <v>24</v>
      </c>
      <c r="B26" s="9">
        <v>403630</v>
      </c>
      <c r="C26" s="9">
        <v>0</v>
      </c>
      <c r="D26" s="9">
        <v>0</v>
      </c>
      <c r="E26" s="9">
        <v>73197</v>
      </c>
      <c r="F26" s="9">
        <v>755335</v>
      </c>
      <c r="G26" s="9">
        <v>366536.924</v>
      </c>
      <c r="H26" s="9">
        <v>210171.44199999998</v>
      </c>
      <c r="I26" s="9">
        <v>121451.969</v>
      </c>
      <c r="J26" s="9">
        <v>46326.504000000001</v>
      </c>
      <c r="K26" s="11">
        <v>754881.772</v>
      </c>
      <c r="L26" s="14">
        <f t="shared" si="0"/>
        <v>1510216.7719999999</v>
      </c>
      <c r="M26" s="9">
        <f t="shared" si="1"/>
        <v>770166.924</v>
      </c>
      <c r="N26" s="9">
        <f t="shared" si="2"/>
        <v>210171.44199999998</v>
      </c>
      <c r="O26" s="9">
        <f t="shared" si="3"/>
        <v>121451.969</v>
      </c>
      <c r="P26" s="9">
        <f t="shared" si="4"/>
        <v>119523.504</v>
      </c>
      <c r="Q26" s="8">
        <f t="shared" si="5"/>
        <v>0.50997111029303288</v>
      </c>
      <c r="R26" s="8">
        <f t="shared" si="6"/>
        <v>0.1391664070328574</v>
      </c>
      <c r="S26" s="8">
        <f t="shared" si="7"/>
        <v>8.0420222614240713E-2</v>
      </c>
      <c r="T26" s="8">
        <f t="shared" si="8"/>
        <v>7.9143276790465955E-2</v>
      </c>
    </row>
    <row r="27" spans="1:20" ht="15">
      <c r="A27" s="6" t="s">
        <v>23</v>
      </c>
      <c r="B27" s="9">
        <v>315249</v>
      </c>
      <c r="C27" s="9">
        <v>51742</v>
      </c>
      <c r="D27" s="9">
        <v>0</v>
      </c>
      <c r="E27" s="9">
        <v>52819</v>
      </c>
      <c r="F27" s="9">
        <v>610510</v>
      </c>
      <c r="G27" s="9">
        <v>262651.86800000002</v>
      </c>
      <c r="H27" s="9">
        <v>142623.56200000001</v>
      </c>
      <c r="I27" s="9">
        <v>166743.94899999999</v>
      </c>
      <c r="J27" s="9">
        <v>33158.657999999996</v>
      </c>
      <c r="K27" s="10">
        <v>611526.86</v>
      </c>
      <c r="L27" s="14">
        <f t="shared" si="0"/>
        <v>1222036.8599999999</v>
      </c>
      <c r="M27" s="9">
        <f t="shared" si="1"/>
        <v>577900.86800000002</v>
      </c>
      <c r="N27" s="9">
        <f t="shared" si="2"/>
        <v>194365.56200000001</v>
      </c>
      <c r="O27" s="9">
        <f t="shared" si="3"/>
        <v>166743.94899999999</v>
      </c>
      <c r="P27" s="9">
        <f t="shared" si="4"/>
        <v>85977.657999999996</v>
      </c>
      <c r="Q27" s="8">
        <f t="shared" si="5"/>
        <v>0.47289970287802946</v>
      </c>
      <c r="R27" s="8">
        <f t="shared" si="6"/>
        <v>0.15905049050648115</v>
      </c>
      <c r="S27" s="8">
        <f t="shared" si="7"/>
        <v>0.13644756100073774</v>
      </c>
      <c r="T27" s="8">
        <f t="shared" si="8"/>
        <v>7.0356026740470007E-2</v>
      </c>
    </row>
    <row r="28" spans="1:20" ht="15">
      <c r="A28" s="6" t="s">
        <v>22</v>
      </c>
      <c r="B28" s="9">
        <v>293071</v>
      </c>
      <c r="C28" s="9">
        <v>405400</v>
      </c>
      <c r="D28" s="9">
        <v>257852</v>
      </c>
      <c r="E28" s="9">
        <v>56627</v>
      </c>
      <c r="F28" s="9">
        <v>1039978</v>
      </c>
      <c r="G28" s="9">
        <v>367854.46</v>
      </c>
      <c r="H28" s="9">
        <v>304270.109</v>
      </c>
      <c r="I28" s="9">
        <v>298342.80099999998</v>
      </c>
      <c r="J28" s="9">
        <v>54541.65</v>
      </c>
      <c r="K28" s="11">
        <v>1035308.765</v>
      </c>
      <c r="L28" s="14">
        <f t="shared" si="0"/>
        <v>2075286.7650000001</v>
      </c>
      <c r="M28" s="9">
        <f t="shared" si="1"/>
        <v>660925.46</v>
      </c>
      <c r="N28" s="9">
        <f t="shared" si="2"/>
        <v>709670.10899999994</v>
      </c>
      <c r="O28" s="9">
        <f t="shared" si="3"/>
        <v>556194.80099999998</v>
      </c>
      <c r="P28" s="9">
        <f t="shared" si="4"/>
        <v>111168.65</v>
      </c>
      <c r="Q28" s="8">
        <f t="shared" si="5"/>
        <v>0.31847428083029283</v>
      </c>
      <c r="R28" s="8">
        <f t="shared" si="6"/>
        <v>0.34196243187625203</v>
      </c>
      <c r="S28" s="8">
        <f t="shared" si="7"/>
        <v>0.26800864843370209</v>
      </c>
      <c r="T28" s="8">
        <f t="shared" si="8"/>
        <v>5.3567849935187144E-2</v>
      </c>
    </row>
    <row r="29" spans="1:20" ht="15">
      <c r="A29" s="6" t="s">
        <v>21</v>
      </c>
      <c r="B29" s="9">
        <v>1312183</v>
      </c>
      <c r="C29" s="9">
        <v>646209</v>
      </c>
      <c r="D29" s="9">
        <v>1563809.4539999999</v>
      </c>
      <c r="E29" s="9">
        <v>150797</v>
      </c>
      <c r="F29" s="9">
        <v>3735992.977</v>
      </c>
      <c r="G29" s="9">
        <v>1233439.085</v>
      </c>
      <c r="H29" s="9">
        <v>686811.99400000006</v>
      </c>
      <c r="I29" s="9">
        <v>1595197.0829999999</v>
      </c>
      <c r="J29" s="9">
        <v>194771.94500000001</v>
      </c>
      <c r="K29" s="11">
        <v>3744400.3420000002</v>
      </c>
      <c r="L29" s="14">
        <f t="shared" si="0"/>
        <v>7480393.3190000001</v>
      </c>
      <c r="M29" s="9">
        <f t="shared" si="1"/>
        <v>2545622.085</v>
      </c>
      <c r="N29" s="9">
        <f t="shared" si="2"/>
        <v>1333020.9939999999</v>
      </c>
      <c r="O29" s="9">
        <f t="shared" si="3"/>
        <v>3159006.5369999995</v>
      </c>
      <c r="P29" s="9">
        <f t="shared" si="4"/>
        <v>345568.94500000001</v>
      </c>
      <c r="Q29" s="8">
        <f t="shared" si="5"/>
        <v>0.34030591393291948</v>
      </c>
      <c r="R29" s="8">
        <f t="shared" si="6"/>
        <v>0.17820199248268967</v>
      </c>
      <c r="S29" s="8">
        <f t="shared" si="7"/>
        <v>0.42230487118587828</v>
      </c>
      <c r="T29" s="8">
        <f t="shared" si="8"/>
        <v>4.6196627672272804E-2</v>
      </c>
    </row>
    <row r="30" spans="1:20" ht="15">
      <c r="A30" s="6" t="s">
        <v>20</v>
      </c>
      <c r="B30" s="9">
        <v>1017815</v>
      </c>
      <c r="C30" s="9">
        <v>410536</v>
      </c>
      <c r="D30" s="9">
        <v>652384</v>
      </c>
      <c r="E30" s="9">
        <v>145935</v>
      </c>
      <c r="F30" s="9">
        <v>2301905</v>
      </c>
      <c r="G30" s="9">
        <v>921796.65500000003</v>
      </c>
      <c r="H30" s="9">
        <v>476418.06300000002</v>
      </c>
      <c r="I30" s="9">
        <v>729723.93299999996</v>
      </c>
      <c r="J30" s="9">
        <v>141291.94200000001</v>
      </c>
      <c r="K30" s="11">
        <v>2294791.594</v>
      </c>
      <c r="L30" s="14">
        <f t="shared" si="0"/>
        <v>4596696.5940000005</v>
      </c>
      <c r="M30" s="9">
        <f t="shared" si="1"/>
        <v>1939611.655</v>
      </c>
      <c r="N30" s="9">
        <f t="shared" si="2"/>
        <v>886954.06300000008</v>
      </c>
      <c r="O30" s="9">
        <f t="shared" si="3"/>
        <v>1382107.933</v>
      </c>
      <c r="P30" s="9">
        <f t="shared" si="4"/>
        <v>287226.94200000004</v>
      </c>
      <c r="Q30" s="8">
        <f t="shared" si="5"/>
        <v>0.42195772884635158</v>
      </c>
      <c r="R30" s="8">
        <f t="shared" si="6"/>
        <v>0.19295466752313564</v>
      </c>
      <c r="S30" s="8">
        <f t="shared" si="7"/>
        <v>0.3006741699689392</v>
      </c>
      <c r="T30" s="8">
        <f t="shared" si="8"/>
        <v>6.2485512394903998E-2</v>
      </c>
    </row>
    <row r="31" spans="1:20" ht="15">
      <c r="A31" s="6" t="s">
        <v>19</v>
      </c>
      <c r="B31" s="9">
        <v>256139</v>
      </c>
      <c r="C31" s="9">
        <v>141366</v>
      </c>
      <c r="D31" s="9">
        <v>180124</v>
      </c>
      <c r="E31" s="9">
        <v>37080</v>
      </c>
      <c r="F31" s="9">
        <v>614709</v>
      </c>
      <c r="G31" s="9">
        <v>267145.429</v>
      </c>
      <c r="H31" s="9">
        <v>122015.17600000001</v>
      </c>
      <c r="I31" s="9">
        <v>183550.375</v>
      </c>
      <c r="J31" s="9">
        <v>34843.225999999995</v>
      </c>
      <c r="K31" s="11">
        <v>614054.81200000003</v>
      </c>
      <c r="L31" s="14">
        <f t="shared" si="0"/>
        <v>1228763.8119999999</v>
      </c>
      <c r="M31" s="9">
        <f t="shared" si="1"/>
        <v>523284.429</v>
      </c>
      <c r="N31" s="9">
        <f t="shared" si="2"/>
        <v>263381.17599999998</v>
      </c>
      <c r="O31" s="9">
        <f t="shared" si="3"/>
        <v>363674.375</v>
      </c>
      <c r="P31" s="9">
        <f t="shared" si="4"/>
        <v>71923.225999999995</v>
      </c>
      <c r="Q31" s="8">
        <f t="shared" si="5"/>
        <v>0.42586250009127063</v>
      </c>
      <c r="R31" s="8">
        <f t="shared" si="6"/>
        <v>0.21434646221498588</v>
      </c>
      <c r="S31" s="8">
        <f t="shared" si="7"/>
        <v>0.29596768023959352</v>
      </c>
      <c r="T31" s="8">
        <f t="shared" si="8"/>
        <v>5.8532994947933903E-2</v>
      </c>
    </row>
    <row r="32" spans="1:20" ht="15">
      <c r="A32" s="7" t="s">
        <v>18</v>
      </c>
      <c r="B32" s="9">
        <v>283965</v>
      </c>
      <c r="C32" s="9">
        <v>57522</v>
      </c>
      <c r="D32" s="9">
        <v>0</v>
      </c>
      <c r="E32" s="9">
        <v>38387</v>
      </c>
      <c r="F32" s="9">
        <v>394074</v>
      </c>
      <c r="G32" s="9">
        <v>208090.50700000001</v>
      </c>
      <c r="H32" s="9">
        <v>74444.108000000007</v>
      </c>
      <c r="I32" s="9">
        <v>89763.942999999999</v>
      </c>
      <c r="J32" s="9">
        <v>23789.512999999999</v>
      </c>
      <c r="K32" s="12">
        <v>400970.826</v>
      </c>
      <c r="L32" s="14">
        <f t="shared" si="0"/>
        <v>795044.826</v>
      </c>
      <c r="M32" s="9">
        <f t="shared" si="1"/>
        <v>492055.50699999998</v>
      </c>
      <c r="N32" s="9">
        <f t="shared" si="2"/>
        <v>131966.10800000001</v>
      </c>
      <c r="O32" s="9">
        <f t="shared" si="3"/>
        <v>89763.942999999999</v>
      </c>
      <c r="P32" s="9">
        <f t="shared" si="4"/>
        <v>62176.512999999999</v>
      </c>
      <c r="Q32" s="8">
        <f t="shared" si="5"/>
        <v>0.61890284787539762</v>
      </c>
      <c r="R32" s="8">
        <f t="shared" si="6"/>
        <v>0.16598574531192536</v>
      </c>
      <c r="S32" s="8">
        <f t="shared" si="7"/>
        <v>0.11290425403007402</v>
      </c>
      <c r="T32" s="8">
        <f t="shared" si="8"/>
        <v>7.820504073062165E-2</v>
      </c>
    </row>
    <row r="33" spans="1:20" ht="15">
      <c r="A33" s="6" t="s">
        <v>17</v>
      </c>
      <c r="B33" s="9">
        <v>124639</v>
      </c>
      <c r="C33" s="9">
        <v>73198</v>
      </c>
      <c r="D33" s="9">
        <v>0</v>
      </c>
      <c r="E33" s="9">
        <v>19800</v>
      </c>
      <c r="F33" s="9">
        <v>217637</v>
      </c>
      <c r="G33" s="9">
        <v>118774.25</v>
      </c>
      <c r="H33" s="9">
        <v>56591.938000000002</v>
      </c>
      <c r="I33" s="9">
        <v>29236.49</v>
      </c>
      <c r="J33" s="9">
        <v>13250.887000000001</v>
      </c>
      <c r="K33" s="11">
        <v>220463.92199999999</v>
      </c>
      <c r="L33" s="14">
        <f t="shared" si="0"/>
        <v>438100.92200000002</v>
      </c>
      <c r="M33" s="9">
        <f t="shared" si="1"/>
        <v>243413.25</v>
      </c>
      <c r="N33" s="9">
        <f t="shared" si="2"/>
        <v>129789.93799999999</v>
      </c>
      <c r="O33" s="9">
        <f t="shared" si="3"/>
        <v>29236.49</v>
      </c>
      <c r="P33" s="9">
        <f t="shared" si="4"/>
        <v>33050.887000000002</v>
      </c>
      <c r="Q33" s="8">
        <f t="shared" si="5"/>
        <v>0.55560999253044252</v>
      </c>
      <c r="R33" s="8">
        <f t="shared" si="6"/>
        <v>0.29625579742559865</v>
      </c>
      <c r="S33" s="8">
        <f t="shared" si="7"/>
        <v>6.6734600480936671E-2</v>
      </c>
      <c r="T33" s="8">
        <f t="shared" si="8"/>
        <v>7.5441263280427426E-2</v>
      </c>
    </row>
    <row r="34" spans="1:20" ht="15">
      <c r="A34" s="6" t="s">
        <v>16</v>
      </c>
      <c r="B34" s="9">
        <v>202111</v>
      </c>
      <c r="C34" s="9">
        <v>82588</v>
      </c>
      <c r="D34" s="9">
        <v>0</v>
      </c>
      <c r="E34" s="9">
        <v>20435</v>
      </c>
      <c r="F34" s="9">
        <v>305134</v>
      </c>
      <c r="G34" s="9">
        <v>167957.19</v>
      </c>
      <c r="H34" s="9">
        <v>76366.683999999994</v>
      </c>
      <c r="I34" s="9">
        <v>43959.156999999999</v>
      </c>
      <c r="J34" s="9">
        <v>14394.259</v>
      </c>
      <c r="K34" s="11">
        <v>305958.90299999999</v>
      </c>
      <c r="L34" s="14">
        <f t="shared" si="0"/>
        <v>611092.90299999993</v>
      </c>
      <c r="M34" s="9">
        <f t="shared" si="1"/>
        <v>370068.19</v>
      </c>
      <c r="N34" s="9">
        <f t="shared" si="2"/>
        <v>158954.68400000001</v>
      </c>
      <c r="O34" s="9">
        <f t="shared" si="3"/>
        <v>43959.156999999999</v>
      </c>
      <c r="P34" s="9">
        <f t="shared" si="4"/>
        <v>34829.258999999998</v>
      </c>
      <c r="Q34" s="8">
        <f t="shared" si="5"/>
        <v>0.60558417252638264</v>
      </c>
      <c r="R34" s="8">
        <f t="shared" si="6"/>
        <v>0.26011541488970624</v>
      </c>
      <c r="S34" s="8">
        <f t="shared" si="7"/>
        <v>7.1935309319080737E-2</v>
      </c>
      <c r="T34" s="8">
        <f t="shared" si="8"/>
        <v>5.6995031081223342E-2</v>
      </c>
    </row>
    <row r="35" spans="1:20" ht="15">
      <c r="A35" s="6" t="s">
        <v>15</v>
      </c>
      <c r="B35" s="9">
        <v>392553</v>
      </c>
      <c r="C35" s="9">
        <v>59481</v>
      </c>
      <c r="D35" s="9">
        <v>0</v>
      </c>
      <c r="E35" s="9">
        <v>53722</v>
      </c>
      <c r="F35" s="9">
        <v>717175</v>
      </c>
      <c r="G35" s="9">
        <v>394288.897</v>
      </c>
      <c r="H35" s="9">
        <v>158540.63199999998</v>
      </c>
      <c r="I35" s="9">
        <v>116965.72</v>
      </c>
      <c r="J35" s="9">
        <v>41831.663</v>
      </c>
      <c r="K35" s="11">
        <v>720157.84</v>
      </c>
      <c r="L35" s="14">
        <f t="shared" si="0"/>
        <v>1437332.8399999999</v>
      </c>
      <c r="M35" s="9">
        <f t="shared" si="1"/>
        <v>786841.897</v>
      </c>
      <c r="N35" s="9">
        <f t="shared" si="2"/>
        <v>218021.63199999998</v>
      </c>
      <c r="O35" s="9">
        <f t="shared" si="3"/>
        <v>116965.72</v>
      </c>
      <c r="P35" s="9">
        <f t="shared" si="4"/>
        <v>95553.663</v>
      </c>
      <c r="Q35" s="8">
        <f t="shared" si="5"/>
        <v>0.54743193441541349</v>
      </c>
      <c r="R35" s="8">
        <f t="shared" si="6"/>
        <v>0.15168486096790218</v>
      </c>
      <c r="S35" s="8">
        <f t="shared" si="7"/>
        <v>8.1376920324174887E-2</v>
      </c>
      <c r="T35" s="8">
        <f t="shared" si="8"/>
        <v>6.6479844014417713E-2</v>
      </c>
    </row>
    <row r="36" spans="1:20" ht="15">
      <c r="A36" s="6" t="s">
        <v>14</v>
      </c>
      <c r="B36" s="9">
        <v>530375</v>
      </c>
      <c r="C36" s="9">
        <v>58461</v>
      </c>
      <c r="D36" s="9">
        <v>114442</v>
      </c>
      <c r="E36" s="9">
        <v>69902</v>
      </c>
      <c r="F36" s="9">
        <v>1053744</v>
      </c>
      <c r="G36" s="9">
        <v>583598.25300000003</v>
      </c>
      <c r="H36" s="9">
        <v>232868.81099999999</v>
      </c>
      <c r="I36" s="9">
        <v>167801.71400000001</v>
      </c>
      <c r="J36" s="9">
        <v>57913.216</v>
      </c>
      <c r="K36" s="11">
        <v>1054356.7790000001</v>
      </c>
      <c r="L36" s="14">
        <f t="shared" si="0"/>
        <v>2108100.7790000001</v>
      </c>
      <c r="M36" s="9">
        <f t="shared" si="1"/>
        <v>1113973.253</v>
      </c>
      <c r="N36" s="9">
        <f t="shared" si="2"/>
        <v>291329.81099999999</v>
      </c>
      <c r="O36" s="9">
        <f t="shared" si="3"/>
        <v>282243.71400000004</v>
      </c>
      <c r="P36" s="9">
        <f t="shared" si="4"/>
        <v>127815.216</v>
      </c>
      <c r="Q36" s="8">
        <f t="shared" si="5"/>
        <v>0.52842504689383252</v>
      </c>
      <c r="R36" s="8">
        <f t="shared" si="6"/>
        <v>0.13819539080014731</v>
      </c>
      <c r="S36" s="8">
        <f t="shared" si="7"/>
        <v>0.13388530416173242</v>
      </c>
      <c r="T36" s="8">
        <f t="shared" si="8"/>
        <v>6.0630505558956486E-2</v>
      </c>
    </row>
    <row r="37" spans="1:20" ht="15">
      <c r="A37" s="7" t="s">
        <v>13</v>
      </c>
      <c r="B37" s="9">
        <v>327153</v>
      </c>
      <c r="C37" s="9">
        <v>94243</v>
      </c>
      <c r="D37" s="9">
        <v>53990</v>
      </c>
      <c r="E37" s="9">
        <v>28739</v>
      </c>
      <c r="F37" s="9">
        <v>519535</v>
      </c>
      <c r="G37" s="9">
        <v>331120.97600000002</v>
      </c>
      <c r="H37" s="9">
        <v>93057.928</v>
      </c>
      <c r="I37" s="9">
        <v>70096.967000000004</v>
      </c>
      <c r="J37" s="9">
        <v>25377.315999999999</v>
      </c>
      <c r="K37" s="11">
        <v>525490.84600000002</v>
      </c>
      <c r="L37" s="14">
        <f t="shared" si="0"/>
        <v>1045025.846</v>
      </c>
      <c r="M37" s="9">
        <f t="shared" si="1"/>
        <v>658273.97600000002</v>
      </c>
      <c r="N37" s="9">
        <f t="shared" si="2"/>
        <v>187300.92800000001</v>
      </c>
      <c r="O37" s="9">
        <f t="shared" si="3"/>
        <v>124086.967</v>
      </c>
      <c r="P37" s="9">
        <f t="shared" si="4"/>
        <v>54116.315999999999</v>
      </c>
      <c r="Q37" s="8">
        <f t="shared" si="5"/>
        <v>0.62991167014638605</v>
      </c>
      <c r="R37" s="8">
        <f t="shared" si="6"/>
        <v>0.17923090487850002</v>
      </c>
      <c r="S37" s="8">
        <f t="shared" si="7"/>
        <v>0.11874057227863051</v>
      </c>
      <c r="T37" s="8">
        <f t="shared" si="8"/>
        <v>5.17846675344334E-2</v>
      </c>
    </row>
    <row r="38" spans="1:20" ht="15">
      <c r="A38" s="6" t="s">
        <v>12</v>
      </c>
      <c r="B38" s="9">
        <v>159448</v>
      </c>
      <c r="C38" s="9">
        <v>30943</v>
      </c>
      <c r="D38" s="9">
        <v>62527</v>
      </c>
      <c r="E38" s="9">
        <v>20553</v>
      </c>
      <c r="F38" s="9">
        <v>273471</v>
      </c>
      <c r="G38" s="9">
        <v>138454.538</v>
      </c>
      <c r="H38" s="9">
        <v>52006.381999999998</v>
      </c>
      <c r="I38" s="9">
        <v>61587.572999999997</v>
      </c>
      <c r="J38" s="9">
        <v>18500.173999999999</v>
      </c>
      <c r="K38" s="10">
        <v>274243.87900000002</v>
      </c>
      <c r="L38" s="14">
        <f t="shared" si="0"/>
        <v>547714.87899999996</v>
      </c>
      <c r="M38" s="9">
        <f t="shared" si="1"/>
        <v>297902.538</v>
      </c>
      <c r="N38" s="9">
        <f t="shared" si="2"/>
        <v>82949.381999999998</v>
      </c>
      <c r="O38" s="9">
        <f t="shared" si="3"/>
        <v>124114.573</v>
      </c>
      <c r="P38" s="9">
        <f t="shared" si="4"/>
        <v>39053.173999999999</v>
      </c>
      <c r="Q38" s="8">
        <f t="shared" si="5"/>
        <v>0.54390075826295026</v>
      </c>
      <c r="R38" s="8">
        <f t="shared" si="6"/>
        <v>0.15144628196233464</v>
      </c>
      <c r="S38" s="8">
        <f t="shared" si="7"/>
        <v>0.22660434791657361</v>
      </c>
      <c r="T38" s="8">
        <f t="shared" si="8"/>
        <v>7.1302014053921656E-2</v>
      </c>
    </row>
    <row r="39" spans="1:20" ht="15">
      <c r="A39" s="6" t="s">
        <v>11</v>
      </c>
      <c r="B39" s="9">
        <v>199135</v>
      </c>
      <c r="C39" s="9">
        <v>70967</v>
      </c>
      <c r="D39" s="9">
        <v>93013</v>
      </c>
      <c r="E39" s="9">
        <v>20644</v>
      </c>
      <c r="F39" s="9">
        <v>386649</v>
      </c>
      <c r="G39" s="9">
        <v>196938.93799999999</v>
      </c>
      <c r="H39" s="9">
        <v>68492.960999999996</v>
      </c>
      <c r="I39" s="9">
        <v>98327.361999999994</v>
      </c>
      <c r="J39" s="9">
        <v>19645.914000000001</v>
      </c>
      <c r="K39" s="11">
        <v>387457.89299999998</v>
      </c>
      <c r="L39" s="14">
        <f t="shared" si="0"/>
        <v>774106.89299999992</v>
      </c>
      <c r="M39" s="9">
        <f t="shared" si="1"/>
        <v>396073.93799999997</v>
      </c>
      <c r="N39" s="9">
        <f t="shared" si="2"/>
        <v>139459.96100000001</v>
      </c>
      <c r="O39" s="9">
        <f t="shared" si="3"/>
        <v>191340.36199999999</v>
      </c>
      <c r="P39" s="9">
        <f t="shared" si="4"/>
        <v>40289.914000000004</v>
      </c>
      <c r="Q39" s="8">
        <f t="shared" si="5"/>
        <v>0.51165277248086716</v>
      </c>
      <c r="R39" s="8">
        <f t="shared" si="6"/>
        <v>0.18015594779105013</v>
      </c>
      <c r="S39" s="8">
        <f t="shared" si="7"/>
        <v>0.2471756339211412</v>
      </c>
      <c r="T39" s="8">
        <f t="shared" si="8"/>
        <v>5.2046964526900302E-2</v>
      </c>
    </row>
    <row r="40" spans="1:20" ht="15">
      <c r="A40" s="6" t="s">
        <v>10</v>
      </c>
      <c r="B40" s="9">
        <v>318846</v>
      </c>
      <c r="C40" s="9">
        <v>0</v>
      </c>
      <c r="D40" s="9">
        <v>0</v>
      </c>
      <c r="E40" s="9">
        <v>40636</v>
      </c>
      <c r="F40" s="9">
        <v>540061</v>
      </c>
      <c r="G40" s="9">
        <v>299075.68199999997</v>
      </c>
      <c r="H40" s="9">
        <v>113548.211</v>
      </c>
      <c r="I40" s="9">
        <v>80901.251999999993</v>
      </c>
      <c r="J40" s="9">
        <v>31956.75</v>
      </c>
      <c r="K40" s="11">
        <v>532828.83900000004</v>
      </c>
      <c r="L40" s="14">
        <f t="shared" si="0"/>
        <v>1072889.8390000002</v>
      </c>
      <c r="M40" s="9">
        <f t="shared" si="1"/>
        <v>617921.68200000003</v>
      </c>
      <c r="N40" s="9">
        <f t="shared" si="2"/>
        <v>113548.211</v>
      </c>
      <c r="O40" s="9">
        <f t="shared" si="3"/>
        <v>80901.251999999993</v>
      </c>
      <c r="P40" s="9">
        <f t="shared" si="4"/>
        <v>72592.75</v>
      </c>
      <c r="Q40" s="8">
        <f t="shared" si="5"/>
        <v>0.57594140566746477</v>
      </c>
      <c r="R40" s="8">
        <f t="shared" si="6"/>
        <v>0.10583398860952395</v>
      </c>
      <c r="S40" s="8">
        <f t="shared" si="7"/>
        <v>7.5404994118878951E-2</v>
      </c>
      <c r="T40" s="8">
        <f t="shared" si="8"/>
        <v>6.7660953959318829E-2</v>
      </c>
    </row>
    <row r="41" spans="1:20" ht="15">
      <c r="A41" s="7" t="s">
        <v>9</v>
      </c>
      <c r="B41" s="9">
        <v>128161</v>
      </c>
      <c r="C41" s="9">
        <v>72274</v>
      </c>
      <c r="D41" s="9">
        <v>49040</v>
      </c>
      <c r="E41" s="9">
        <v>21648</v>
      </c>
      <c r="F41" s="9">
        <v>271123</v>
      </c>
      <c r="G41" s="9">
        <v>136457.13099999999</v>
      </c>
      <c r="H41" s="9">
        <v>74505.26999999999</v>
      </c>
      <c r="I41" s="9">
        <v>40872.900999999998</v>
      </c>
      <c r="J41" s="9">
        <v>15749.027</v>
      </c>
      <c r="K41" s="12">
        <v>270024.88099999999</v>
      </c>
      <c r="L41" s="14">
        <f t="shared" si="0"/>
        <v>541147.88100000005</v>
      </c>
      <c r="M41" s="9">
        <f t="shared" si="1"/>
        <v>264618.13099999999</v>
      </c>
      <c r="N41" s="9">
        <f t="shared" si="2"/>
        <v>146779.26999999999</v>
      </c>
      <c r="O41" s="9">
        <f t="shared" si="3"/>
        <v>89912.900999999998</v>
      </c>
      <c r="P41" s="9">
        <f t="shared" si="4"/>
        <v>37397.027000000002</v>
      </c>
      <c r="Q41" s="8">
        <f t="shared" si="5"/>
        <v>0.48899411841178397</v>
      </c>
      <c r="R41" s="8">
        <f t="shared" si="6"/>
        <v>0.27123689319223254</v>
      </c>
      <c r="S41" s="8">
        <f t="shared" si="7"/>
        <v>0.16615218160671313</v>
      </c>
      <c r="T41" s="8">
        <f t="shared" si="8"/>
        <v>6.9106852882604194E-2</v>
      </c>
    </row>
    <row r="42" spans="1:20" ht="15">
      <c r="A42" s="6" t="s">
        <v>8</v>
      </c>
      <c r="B42" s="9">
        <v>934917</v>
      </c>
      <c r="C42" s="9">
        <v>650145.91500000004</v>
      </c>
      <c r="D42" s="9">
        <v>292672</v>
      </c>
      <c r="E42" s="9">
        <v>105002.041</v>
      </c>
      <c r="F42" s="9">
        <v>2006660.956</v>
      </c>
      <c r="G42" s="9">
        <v>960680.52399999998</v>
      </c>
      <c r="H42" s="9">
        <v>552969.26500000001</v>
      </c>
      <c r="I42" s="9">
        <v>344573.93699999998</v>
      </c>
      <c r="J42" s="9">
        <v>120147.69399999999</v>
      </c>
      <c r="K42" s="11">
        <v>2004089.4890000001</v>
      </c>
      <c r="L42" s="14">
        <f t="shared" si="0"/>
        <v>4010750.4450000003</v>
      </c>
      <c r="M42" s="9">
        <f t="shared" si="1"/>
        <v>1895597.524</v>
      </c>
      <c r="N42" s="9">
        <f t="shared" si="2"/>
        <v>1203115.1800000002</v>
      </c>
      <c r="O42" s="9">
        <f t="shared" si="3"/>
        <v>637245.93699999992</v>
      </c>
      <c r="P42" s="9">
        <f t="shared" si="4"/>
        <v>225149.73499999999</v>
      </c>
      <c r="Q42" s="8">
        <f t="shared" si="5"/>
        <v>0.47262913761267433</v>
      </c>
      <c r="R42" s="8">
        <f t="shared" si="6"/>
        <v>0.29997258530504262</v>
      </c>
      <c r="S42" s="8">
        <f t="shared" si="7"/>
        <v>0.15888446457555647</v>
      </c>
      <c r="T42" s="8">
        <f t="shared" si="8"/>
        <v>5.6136560498468005E-2</v>
      </c>
    </row>
    <row r="43" spans="1:20" ht="15">
      <c r="A43" s="6" t="s">
        <v>7</v>
      </c>
      <c r="B43" s="9">
        <v>218425</v>
      </c>
      <c r="C43" s="9">
        <v>92244</v>
      </c>
      <c r="D43" s="9">
        <v>0</v>
      </c>
      <c r="E43" s="9">
        <v>24391</v>
      </c>
      <c r="F43" s="9">
        <v>335060</v>
      </c>
      <c r="G43" s="9">
        <v>186808.11900000001</v>
      </c>
      <c r="H43" s="9">
        <v>81424.773000000001</v>
      </c>
      <c r="I43" s="9">
        <v>39569.888999999996</v>
      </c>
      <c r="J43" s="9">
        <v>19263.533000000003</v>
      </c>
      <c r="K43" s="11">
        <v>331236.85399999999</v>
      </c>
      <c r="L43" s="14">
        <f t="shared" si="0"/>
        <v>666296.85400000005</v>
      </c>
      <c r="M43" s="9">
        <f t="shared" si="1"/>
        <v>405233.11900000001</v>
      </c>
      <c r="N43" s="9">
        <f t="shared" si="2"/>
        <v>173668.77299999999</v>
      </c>
      <c r="O43" s="9">
        <f t="shared" si="3"/>
        <v>39569.888999999996</v>
      </c>
      <c r="P43" s="9">
        <f t="shared" si="4"/>
        <v>43654.533000000003</v>
      </c>
      <c r="Q43" s="8">
        <f t="shared" si="5"/>
        <v>0.60818705141297269</v>
      </c>
      <c r="R43" s="8">
        <f t="shared" si="6"/>
        <v>0.26064774575687849</v>
      </c>
      <c r="S43" s="8">
        <f t="shared" si="7"/>
        <v>5.9387777028285342E-2</v>
      </c>
      <c r="T43" s="8">
        <f t="shared" si="8"/>
        <v>6.5518143659132444E-2</v>
      </c>
    </row>
    <row r="44" spans="1:20" ht="15">
      <c r="A44" s="6" t="s">
        <v>6</v>
      </c>
      <c r="B44" s="9">
        <v>261554</v>
      </c>
      <c r="C44" s="9">
        <v>178754.32699999999</v>
      </c>
      <c r="D44" s="9">
        <v>53715</v>
      </c>
      <c r="E44" s="9">
        <v>28332.664000000001</v>
      </c>
      <c r="F44" s="9">
        <v>522355.99099999998</v>
      </c>
      <c r="G44" s="9">
        <v>286563.16499999998</v>
      </c>
      <c r="H44" s="9">
        <v>118016.04699999999</v>
      </c>
      <c r="I44" s="9">
        <v>81833.248999999996</v>
      </c>
      <c r="J44" s="9">
        <v>27300.601999999999</v>
      </c>
      <c r="K44" s="11">
        <v>519178.81699999998</v>
      </c>
      <c r="L44" s="14">
        <f t="shared" si="0"/>
        <v>1041534.808</v>
      </c>
      <c r="M44" s="9">
        <f t="shared" si="1"/>
        <v>548117.16500000004</v>
      </c>
      <c r="N44" s="9">
        <f t="shared" si="2"/>
        <v>296770.37399999995</v>
      </c>
      <c r="O44" s="9">
        <f t="shared" si="3"/>
        <v>135548.24900000001</v>
      </c>
      <c r="P44" s="9">
        <f t="shared" si="4"/>
        <v>55633.266000000003</v>
      </c>
      <c r="Q44" s="8">
        <f t="shared" si="5"/>
        <v>0.52625909454962738</v>
      </c>
      <c r="R44" s="8">
        <f t="shared" si="6"/>
        <v>0.28493562742264106</v>
      </c>
      <c r="S44" s="8">
        <f t="shared" si="7"/>
        <v>0.13014279307696455</v>
      </c>
      <c r="T44" s="8">
        <f t="shared" si="8"/>
        <v>5.3414696823075362E-2</v>
      </c>
    </row>
    <row r="45" spans="1:20" ht="15">
      <c r="A45" s="6" t="s">
        <v>5</v>
      </c>
      <c r="B45" s="9">
        <v>426623</v>
      </c>
      <c r="C45" s="9">
        <v>149780</v>
      </c>
      <c r="D45" s="9">
        <v>0</v>
      </c>
      <c r="E45" s="9">
        <v>109835</v>
      </c>
      <c r="F45" s="9">
        <v>686238</v>
      </c>
      <c r="G45" s="9">
        <v>401648.788</v>
      </c>
      <c r="H45" s="9">
        <v>134134.16099999999</v>
      </c>
      <c r="I45" s="9">
        <v>99809.934000000008</v>
      </c>
      <c r="J45" s="9">
        <v>46784.559000000001</v>
      </c>
      <c r="K45" s="11">
        <v>689471.70900000003</v>
      </c>
      <c r="L45" s="14">
        <f t="shared" si="0"/>
        <v>1375709.709</v>
      </c>
      <c r="M45" s="9">
        <f t="shared" si="1"/>
        <v>828271.78799999994</v>
      </c>
      <c r="N45" s="9">
        <f t="shared" si="2"/>
        <v>283914.16099999996</v>
      </c>
      <c r="O45" s="9">
        <f t="shared" si="3"/>
        <v>99809.934000000008</v>
      </c>
      <c r="P45" s="9">
        <f t="shared" si="4"/>
        <v>156619.55900000001</v>
      </c>
      <c r="Q45" s="8">
        <f t="shared" si="5"/>
        <v>0.60206872320619775</v>
      </c>
      <c r="R45" s="8">
        <f t="shared" si="6"/>
        <v>0.20637650453624876</v>
      </c>
      <c r="S45" s="8">
        <f t="shared" si="7"/>
        <v>7.2551595258095264E-2</v>
      </c>
      <c r="T45" s="8">
        <f t="shared" si="8"/>
        <v>0.11384637178569189</v>
      </c>
    </row>
    <row r="46" spans="1:20" ht="15">
      <c r="A46" s="6" t="s">
        <v>4</v>
      </c>
      <c r="B46" s="9">
        <v>228417</v>
      </c>
      <c r="C46" s="9">
        <v>35705</v>
      </c>
      <c r="D46" s="9">
        <v>183258</v>
      </c>
      <c r="E46" s="9">
        <v>32493</v>
      </c>
      <c r="F46" s="9">
        <v>490385</v>
      </c>
      <c r="G46" s="9">
        <v>238021.25799999997</v>
      </c>
      <c r="H46" s="9">
        <v>138967.674</v>
      </c>
      <c r="I46" s="9">
        <v>78946.786999999997</v>
      </c>
      <c r="J46" s="9">
        <v>25945.309000000001</v>
      </c>
      <c r="K46" s="11">
        <v>487555.84899999999</v>
      </c>
      <c r="L46" s="14">
        <f t="shared" si="0"/>
        <v>977940.84899999993</v>
      </c>
      <c r="M46" s="9">
        <f t="shared" si="1"/>
        <v>466438.25799999997</v>
      </c>
      <c r="N46" s="9">
        <f t="shared" si="2"/>
        <v>174672.674</v>
      </c>
      <c r="O46" s="9">
        <f t="shared" si="3"/>
        <v>262204.78700000001</v>
      </c>
      <c r="P46" s="9">
        <f t="shared" si="4"/>
        <v>58438.309000000001</v>
      </c>
      <c r="Q46" s="8">
        <f t="shared" si="5"/>
        <v>0.47695958142760841</v>
      </c>
      <c r="R46" s="8">
        <f t="shared" si="6"/>
        <v>0.17861271893756431</v>
      </c>
      <c r="S46" s="8">
        <f t="shared" si="7"/>
        <v>0.26811927047338219</v>
      </c>
      <c r="T46" s="8">
        <f t="shared" si="8"/>
        <v>5.9756486355750954E-2</v>
      </c>
    </row>
    <row r="47" spans="1:20" ht="15">
      <c r="A47" s="6" t="s">
        <v>3</v>
      </c>
      <c r="B47" s="9">
        <v>200565</v>
      </c>
      <c r="C47" s="9">
        <v>163171</v>
      </c>
      <c r="D47" s="9">
        <v>30162</v>
      </c>
      <c r="E47" s="9">
        <v>23925</v>
      </c>
      <c r="F47" s="9">
        <v>417823</v>
      </c>
      <c r="G47" s="9">
        <v>222567.291</v>
      </c>
      <c r="H47" s="9">
        <v>106247.42599999999</v>
      </c>
      <c r="I47" s="9">
        <v>55384.248</v>
      </c>
      <c r="J47" s="9">
        <v>22067.063999999998</v>
      </c>
      <c r="K47" s="11">
        <v>410273.859</v>
      </c>
      <c r="L47" s="14">
        <f t="shared" si="0"/>
        <v>828096.85899999994</v>
      </c>
      <c r="M47" s="9">
        <f t="shared" si="1"/>
        <v>423132.29099999997</v>
      </c>
      <c r="N47" s="9">
        <f t="shared" si="2"/>
        <v>269418.42599999998</v>
      </c>
      <c r="O47" s="9">
        <f t="shared" si="3"/>
        <v>85546.247999999992</v>
      </c>
      <c r="P47" s="9">
        <f t="shared" si="4"/>
        <v>45992.063999999998</v>
      </c>
      <c r="Q47" s="8">
        <f t="shared" si="5"/>
        <v>0.51096956400845372</v>
      </c>
      <c r="R47" s="8">
        <f t="shared" si="6"/>
        <v>0.32534651360149647</v>
      </c>
      <c r="S47" s="8">
        <f t="shared" si="7"/>
        <v>0.1033046401157766</v>
      </c>
      <c r="T47" s="8">
        <f t="shared" si="8"/>
        <v>5.5539474036333719E-2</v>
      </c>
    </row>
    <row r="48" spans="1:20" ht="15">
      <c r="A48" s="6" t="s">
        <v>2</v>
      </c>
      <c r="B48" s="9">
        <v>291169</v>
      </c>
      <c r="C48" s="9">
        <v>185055</v>
      </c>
      <c r="D48" s="9">
        <v>0</v>
      </c>
      <c r="E48" s="9">
        <v>63249</v>
      </c>
      <c r="F48" s="9">
        <v>632845</v>
      </c>
      <c r="G48" s="9">
        <v>346275.98300000001</v>
      </c>
      <c r="H48" s="9">
        <v>151458.46799999999</v>
      </c>
      <c r="I48" s="9">
        <v>84382.278999999995</v>
      </c>
      <c r="J48" s="9">
        <v>40085.303</v>
      </c>
      <c r="K48" s="11">
        <v>628865.73300000001</v>
      </c>
      <c r="L48" s="14">
        <f t="shared" si="0"/>
        <v>1261710.733</v>
      </c>
      <c r="M48" s="9">
        <f t="shared" si="1"/>
        <v>637444.98300000001</v>
      </c>
      <c r="N48" s="9">
        <f t="shared" si="2"/>
        <v>336513.46799999999</v>
      </c>
      <c r="O48" s="9">
        <f t="shared" si="3"/>
        <v>84382.278999999995</v>
      </c>
      <c r="P48" s="9">
        <f t="shared" si="4"/>
        <v>103334.303</v>
      </c>
      <c r="Q48" s="8">
        <f t="shared" si="5"/>
        <v>0.5052227632908628</v>
      </c>
      <c r="R48" s="8">
        <f t="shared" si="6"/>
        <v>0.26671205942733311</v>
      </c>
      <c r="S48" s="8">
        <f t="shared" si="7"/>
        <v>6.6879259082913728E-2</v>
      </c>
      <c r="T48" s="8">
        <f t="shared" si="8"/>
        <v>8.1900153733573733E-2</v>
      </c>
    </row>
    <row r="49" spans="1:20" ht="15">
      <c r="A49" s="7" t="s">
        <v>1</v>
      </c>
      <c r="B49" s="9">
        <v>271347</v>
      </c>
      <c r="C49" s="9">
        <v>0</v>
      </c>
      <c r="D49" s="9">
        <v>0</v>
      </c>
      <c r="E49" s="9">
        <v>33619</v>
      </c>
      <c r="F49" s="9">
        <v>584845</v>
      </c>
      <c r="G49" s="9">
        <v>231479.96400000001</v>
      </c>
      <c r="H49" s="9">
        <v>207093.68900000001</v>
      </c>
      <c r="I49" s="9">
        <v>61397.919000000002</v>
      </c>
      <c r="J49" s="9">
        <v>43542.520000000004</v>
      </c>
      <c r="K49" s="11">
        <v>552453.54</v>
      </c>
      <c r="L49" s="14">
        <f t="shared" si="0"/>
        <v>1137298.54</v>
      </c>
      <c r="M49" s="9">
        <f t="shared" si="1"/>
        <v>502826.96400000004</v>
      </c>
      <c r="N49" s="9">
        <f t="shared" si="2"/>
        <v>207093.68900000001</v>
      </c>
      <c r="O49" s="9">
        <f t="shared" si="3"/>
        <v>61397.919000000002</v>
      </c>
      <c r="P49" s="9">
        <f t="shared" si="4"/>
        <v>77161.52</v>
      </c>
      <c r="Q49" s="8">
        <f t="shared" si="5"/>
        <v>0.44212398619627175</v>
      </c>
      <c r="R49" s="8">
        <f t="shared" si="6"/>
        <v>0.1820926359406036</v>
      </c>
      <c r="S49" s="8">
        <f t="shared" si="7"/>
        <v>5.3985753819749037E-2</v>
      </c>
      <c r="T49" s="8">
        <f t="shared" si="8"/>
        <v>6.784631940176411E-2</v>
      </c>
    </row>
    <row r="50" spans="1:20" ht="15">
      <c r="A50" s="7" t="s">
        <v>0</v>
      </c>
      <c r="B50" s="9">
        <v>24203788.241</v>
      </c>
      <c r="C50" s="9">
        <v>12959491.028000001</v>
      </c>
      <c r="D50" s="9">
        <v>7572312.0499999998</v>
      </c>
      <c r="E50" s="9">
        <v>3124722.6490000002</v>
      </c>
      <c r="F50" s="9">
        <v>53180011.630000003</v>
      </c>
      <c r="G50" s="9">
        <v>24437677.348999999</v>
      </c>
      <c r="H50" s="9">
        <v>13967945.533999998</v>
      </c>
      <c r="I50" s="9">
        <v>11005621.242000001</v>
      </c>
      <c r="J50" s="9">
        <v>3022257.8760000002</v>
      </c>
      <c r="K50" s="13">
        <v>53027260.001999997</v>
      </c>
      <c r="L50" s="14">
        <f t="shared" si="0"/>
        <v>106207271.632</v>
      </c>
      <c r="M50" s="9">
        <f t="shared" si="1"/>
        <v>48641465.590000004</v>
      </c>
      <c r="N50" s="9">
        <f t="shared" si="2"/>
        <v>26927436.561999999</v>
      </c>
      <c r="O50" s="9">
        <f t="shared" si="3"/>
        <v>18577933.291999999</v>
      </c>
      <c r="P50" s="9">
        <f t="shared" si="4"/>
        <v>6146980.5250000004</v>
      </c>
      <c r="Q50" s="8">
        <f t="shared" si="5"/>
        <v>0.45798620793629768</v>
      </c>
      <c r="R50" s="8">
        <f t="shared" si="6"/>
        <v>0.25353665665474856</v>
      </c>
      <c r="S50" s="8">
        <f t="shared" si="7"/>
        <v>0.17492148142521827</v>
      </c>
      <c r="T50" s="8">
        <f>P50/L50</f>
        <v>5.7877209634937365E-2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まとめ</vt:lpstr>
      <vt:lpstr>合計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senkyo</dc:creator>
  <cp:lastModifiedBy>呉本　謙勝</cp:lastModifiedBy>
  <cp:lastPrinted>2024-10-31T10:27:53Z</cp:lastPrinted>
  <dcterms:created xsi:type="dcterms:W3CDTF">2024-10-31T10:27:37Z</dcterms:created>
  <dcterms:modified xsi:type="dcterms:W3CDTF">2025-07-05T21:39:36Z</dcterms:modified>
</cp:coreProperties>
</file>