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h\Desktop\CS430\"/>
    </mc:Choice>
  </mc:AlternateContent>
  <xr:revisionPtr revIDLastSave="0" documentId="13_ncr:1_{22DC9ABC-FBBA-4E22-BD59-7182A8068522}" xr6:coauthVersionLast="45" xr6:coauthVersionMax="45" xr10:uidLastSave="{00000000-0000-0000-0000-000000000000}"/>
  <bookViews>
    <workbookView xWindow="23880" yWindow="-120" windowWidth="29040" windowHeight="15840" xr2:uid="{08165E98-1035-4888-9355-07EE148DA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D60" i="1"/>
  <c r="N34" i="1" l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<sst xmlns="http://schemas.openxmlformats.org/spreadsheetml/2006/main" count="20" uniqueCount="11">
  <si>
    <t>Threads</t>
  </si>
  <si>
    <t>Serial, sec</t>
  </si>
  <si>
    <t>Serial, msec</t>
  </si>
  <si>
    <t>OpenMP, sec</t>
  </si>
  <si>
    <t>p = N / Threads</t>
  </si>
  <si>
    <t>Speed Up</t>
  </si>
  <si>
    <t>Run Time Ratio (OpenMP versus Serial)</t>
  </si>
  <si>
    <t>Run Time Ratio (OpenMP versus OpenMP)</t>
  </si>
  <si>
    <t>OpenMP, sec (single thread)</t>
  </si>
  <si>
    <t>NOTES:</t>
  </si>
  <si>
    <t>single-threaded OpenMP program already faster than default Linux single-threaded program. So, be careful about what timer to use in order to measure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</si>
</sst>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 Execution Time Versus Thread</a:t>
            </a:r>
            <a:r>
              <a:rPr lang="en-US" baseline="0"/>
              <a:t> Count, Input Size == 1000.</a:t>
            </a:r>
            <a:endParaRPr lang="en-US"/>
          </a:p>
        </c:rich>
      </c:tx>
      <c:layout>
        <c:manualLayout>
          <c:xMode val="edge"/>
          <c:yMode val="edge"/>
          <c:x val="0.22200395269316436"/>
          <c:y val="0.93769182363228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2842802020271E-2"/>
          <c:y val="2.1726258266512768E-2"/>
          <c:w val="0.9261209022179"/>
          <c:h val="0.852027732630189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2.3E-5</c:v>
                </c:pt>
                <c:pt idx="1">
                  <c:v>1.05E-4</c:v>
                </c:pt>
                <c:pt idx="2">
                  <c:v>9.2999999999999997E-5</c:v>
                </c:pt>
                <c:pt idx="3">
                  <c:v>3.4E-5</c:v>
                </c:pt>
                <c:pt idx="4">
                  <c:v>3.1000000000000001E-5</c:v>
                </c:pt>
                <c:pt idx="5">
                  <c:v>3.8000000000000002E-5</c:v>
                </c:pt>
                <c:pt idx="6">
                  <c:v>8.2999999999999998E-5</c:v>
                </c:pt>
                <c:pt idx="7">
                  <c:v>3.1000000000000001E-5</c:v>
                </c:pt>
                <c:pt idx="8">
                  <c:v>8.8999999999999995E-5</c:v>
                </c:pt>
                <c:pt idx="9">
                  <c:v>3.0000000000000001E-5</c:v>
                </c:pt>
                <c:pt idx="10">
                  <c:v>2.9E-5</c:v>
                </c:pt>
                <c:pt idx="11">
                  <c:v>3.3000000000000003E-5</c:v>
                </c:pt>
                <c:pt idx="12">
                  <c:v>9.6000000000000002E-5</c:v>
                </c:pt>
                <c:pt idx="13">
                  <c:v>4.0000000000000003E-5</c:v>
                </c:pt>
                <c:pt idx="14">
                  <c:v>3.6999999999999998E-5</c:v>
                </c:pt>
                <c:pt idx="15">
                  <c:v>3.3000000000000003E-5</c:v>
                </c:pt>
                <c:pt idx="16">
                  <c:v>3.4E-5</c:v>
                </c:pt>
                <c:pt idx="17">
                  <c:v>3.1000000000000001E-5</c:v>
                </c:pt>
                <c:pt idx="18">
                  <c:v>5.5999999999999999E-5</c:v>
                </c:pt>
                <c:pt idx="19">
                  <c:v>3.8000000000000002E-5</c:v>
                </c:pt>
                <c:pt idx="20">
                  <c:v>4.0000000000000003E-5</c:v>
                </c:pt>
                <c:pt idx="21">
                  <c:v>3.8999999999999999E-5</c:v>
                </c:pt>
                <c:pt idx="22">
                  <c:v>3.4999999999999997E-5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3.6000000000000001E-5</c:v>
                </c:pt>
                <c:pt idx="26">
                  <c:v>4.1999999999999998E-5</c:v>
                </c:pt>
                <c:pt idx="27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41B0-A9B7-91AFD9BE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915560"/>
        <c:axId val="396913920"/>
      </c:lineChart>
      <c:catAx>
        <c:axId val="396915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3920"/>
        <c:crosses val="autoZero"/>
        <c:auto val="1"/>
        <c:lblAlgn val="ctr"/>
        <c:lblOffset val="100"/>
        <c:noMultiLvlLbl val="0"/>
      </c:catAx>
      <c:valAx>
        <c:axId val="396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36773205560587E-2"/>
          <c:y val="0.15196287540311543"/>
          <c:w val="0.90637985752774097"/>
          <c:h val="0.730494133180598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Sheet1!$I$33:$I$60</c:f>
              <c:numCache>
                <c:formatCode>General</c:formatCode>
                <c:ptCount val="28"/>
                <c:pt idx="0">
                  <c:v>9.9819999999999996E-3</c:v>
                </c:pt>
                <c:pt idx="1">
                  <c:v>4.9540000000000001E-3</c:v>
                </c:pt>
                <c:pt idx="2">
                  <c:v>3.346E-3</c:v>
                </c:pt>
                <c:pt idx="3">
                  <c:v>2.6329999999999999E-3</c:v>
                </c:pt>
                <c:pt idx="4">
                  <c:v>2.14E-3</c:v>
                </c:pt>
                <c:pt idx="5">
                  <c:v>1.8760000000000001E-3</c:v>
                </c:pt>
                <c:pt idx="6">
                  <c:v>1.5299999999999999E-3</c:v>
                </c:pt>
                <c:pt idx="7">
                  <c:v>1.426E-3</c:v>
                </c:pt>
                <c:pt idx="8">
                  <c:v>1.3359999999999999E-3</c:v>
                </c:pt>
                <c:pt idx="9">
                  <c:v>1.2080000000000001E-3</c:v>
                </c:pt>
                <c:pt idx="10">
                  <c:v>1.103E-3</c:v>
                </c:pt>
                <c:pt idx="11">
                  <c:v>1.0219999999999999E-3</c:v>
                </c:pt>
                <c:pt idx="12">
                  <c:v>9.5600000000000004E-4</c:v>
                </c:pt>
                <c:pt idx="13">
                  <c:v>8.8900000000000003E-4</c:v>
                </c:pt>
                <c:pt idx="14">
                  <c:v>8.3299999999999997E-4</c:v>
                </c:pt>
                <c:pt idx="15">
                  <c:v>8.2399999999999997E-4</c:v>
                </c:pt>
                <c:pt idx="16">
                  <c:v>7.27E-4</c:v>
                </c:pt>
                <c:pt idx="17">
                  <c:v>6.8499999999999995E-4</c:v>
                </c:pt>
                <c:pt idx="18">
                  <c:v>7.1000000000000002E-4</c:v>
                </c:pt>
                <c:pt idx="19">
                  <c:v>6.7299999999999999E-4</c:v>
                </c:pt>
                <c:pt idx="20">
                  <c:v>6.4499999999999996E-4</c:v>
                </c:pt>
                <c:pt idx="21">
                  <c:v>5.62E-4</c:v>
                </c:pt>
                <c:pt idx="22">
                  <c:v>5.8900000000000001E-4</c:v>
                </c:pt>
                <c:pt idx="23">
                  <c:v>5.2800000000000004E-4</c:v>
                </c:pt>
                <c:pt idx="24">
                  <c:v>5.5800000000000001E-4</c:v>
                </c:pt>
                <c:pt idx="25">
                  <c:v>4.7899999999999999E-4</c:v>
                </c:pt>
                <c:pt idx="26">
                  <c:v>5.3399999999999997E-4</c:v>
                </c:pt>
                <c:pt idx="27">
                  <c:v>5.1199999999999998E-4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C-4C26-BBBD-6C0EC9B5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86456"/>
        <c:axId val="399186784"/>
      </c:lineChart>
      <c:catAx>
        <c:axId val="39918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86784"/>
        <c:crosses val="autoZero"/>
        <c:auto val="1"/>
        <c:lblAlgn val="ctr"/>
        <c:lblOffset val="100"/>
        <c:noMultiLvlLbl val="0"/>
      </c:catAx>
      <c:valAx>
        <c:axId val="3991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1a: Speed Up Versus Thread Count, Input Size == 1000.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962692163479565"/>
          <c:y val="0.92307707118336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9418822647166E-2"/>
          <c:y val="0.12829866359118713"/>
          <c:w val="0.94089026371703532"/>
          <c:h val="0.730494178602440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Sheet1!$N$3:$N$30</c:f>
              <c:numCache>
                <c:formatCode>General</c:formatCode>
                <c:ptCount val="28"/>
                <c:pt idx="0">
                  <c:v>1</c:v>
                </c:pt>
                <c:pt idx="1">
                  <c:v>1.9980019980019983</c:v>
                </c:pt>
                <c:pt idx="2">
                  <c:v>1.4992503748125936</c:v>
                </c:pt>
                <c:pt idx="3">
                  <c:v>1.3328890369876709</c:v>
                </c:pt>
                <c:pt idx="4">
                  <c:v>1.2496875781054737</c:v>
                </c:pt>
                <c:pt idx="5">
                  <c:v>1.1997600479904018</c:v>
                </c:pt>
                <c:pt idx="6">
                  <c:v>1.1664722546242292</c:v>
                </c:pt>
                <c:pt idx="7">
                  <c:v>1.142693900871304</c:v>
                </c:pt>
                <c:pt idx="8">
                  <c:v>1.124859392575928</c:v>
                </c:pt>
                <c:pt idx="9">
                  <c:v>1.1109876680368849</c:v>
                </c:pt>
                <c:pt idx="10">
                  <c:v>1.0998900109989</c:v>
                </c:pt>
                <c:pt idx="11">
                  <c:v>1.0908099263703299</c:v>
                </c:pt>
                <c:pt idx="12">
                  <c:v>1.0832430630780767</c:v>
                </c:pt>
                <c:pt idx="13">
                  <c:v>1.0768402430582262</c:v>
                </c:pt>
                <c:pt idx="14">
                  <c:v>1.0713520462824084</c:v>
                </c:pt>
                <c:pt idx="15">
                  <c:v>1.0665955602959802</c:v>
                </c:pt>
                <c:pt idx="16">
                  <c:v>1.0624335979001311</c:v>
                </c:pt>
                <c:pt idx="17">
                  <c:v>1.0587612493382743</c:v>
                </c:pt>
                <c:pt idx="18">
                  <c:v>1.0554969168379533</c:v>
                </c:pt>
                <c:pt idx="19">
                  <c:v>1.052576180201042</c:v>
                </c:pt>
                <c:pt idx="20">
                  <c:v>1.0499475026248688</c:v>
                </c:pt>
                <c:pt idx="21">
                  <c:v>1.0475691633731727</c:v>
                </c:pt>
                <c:pt idx="22">
                  <c:v>1.0454070269533202</c:v>
                </c:pt>
                <c:pt idx="23">
                  <c:v>1.0434328942219901</c:v>
                </c:pt>
                <c:pt idx="24">
                  <c:v>1.0416232656972626</c:v>
                </c:pt>
                <c:pt idx="25">
                  <c:v>1.0399584016639334</c:v>
                </c:pt>
                <c:pt idx="26">
                  <c:v>1.0384215991692627</c:v>
                </c:pt>
                <c:pt idx="27">
                  <c:v>1.0369986296803821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4-416E-AE10-0569B329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88976"/>
        <c:axId val="573691272"/>
      </c:lineChart>
      <c:catAx>
        <c:axId val="5736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1272"/>
        <c:crosses val="autoZero"/>
        <c:auto val="1"/>
        <c:lblAlgn val="ctr"/>
        <c:lblOffset val="100"/>
        <c:noMultiLvlLbl val="0"/>
      </c:catAx>
      <c:valAx>
        <c:axId val="5736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69626045109848E-2"/>
          <c:y val="0.12895560529666178"/>
          <c:w val="0.91222373172046267"/>
          <c:h val="0.722969803686588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Sheet1!$N$33:$N$60</c:f>
              <c:numCache>
                <c:formatCode>General</c:formatCode>
                <c:ptCount val="28"/>
                <c:pt idx="0">
                  <c:v>1</c:v>
                </c:pt>
                <c:pt idx="1">
                  <c:v>1.9999980000020001</c:v>
                </c:pt>
                <c:pt idx="2">
                  <c:v>1.4999992500003747</c:v>
                </c:pt>
                <c:pt idx="3">
                  <c:v>1.333332888889037</c:v>
                </c:pt>
                <c:pt idx="4">
                  <c:v>1.2499996875000781</c:v>
                </c:pt>
                <c:pt idx="5">
                  <c:v>1.1999997600000478</c:v>
                </c:pt>
                <c:pt idx="6">
                  <c:v>1.1666664722222546</c:v>
                </c:pt>
                <c:pt idx="7">
                  <c:v>1.1428569795918599</c:v>
                </c:pt>
                <c:pt idx="8">
                  <c:v>1.1249998593750177</c:v>
                </c:pt>
                <c:pt idx="9">
                  <c:v>1.1111109876543348</c:v>
                </c:pt>
                <c:pt idx="10">
                  <c:v>1.099999890000011</c:v>
                </c:pt>
                <c:pt idx="11">
                  <c:v>1.0909089917355463</c:v>
                </c:pt>
                <c:pt idx="12">
                  <c:v>1.0833332430555631</c:v>
                </c:pt>
                <c:pt idx="13">
                  <c:v>1.0769229940828466</c:v>
                </c:pt>
                <c:pt idx="14">
                  <c:v>1.0714284948979647</c:v>
                </c:pt>
                <c:pt idx="15">
                  <c:v>1.0666665955555603</c:v>
                </c:pt>
                <c:pt idx="16">
                  <c:v>1.0624999335937542</c:v>
                </c:pt>
                <c:pt idx="17">
                  <c:v>1.0588234671280312</c:v>
                </c:pt>
                <c:pt idx="18">
                  <c:v>1.0555554969135834</c:v>
                </c:pt>
                <c:pt idx="19">
                  <c:v>1.0526315235457093</c:v>
                </c:pt>
                <c:pt idx="20">
                  <c:v>1.0499999475000028</c:v>
                </c:pt>
                <c:pt idx="21">
                  <c:v>1.0476189977324286</c:v>
                </c:pt>
                <c:pt idx="22">
                  <c:v>1.0454544979338865</c:v>
                </c:pt>
                <c:pt idx="23">
                  <c:v>1.0434782155009472</c:v>
                </c:pt>
                <c:pt idx="24">
                  <c:v>1.0416666232638907</c:v>
                </c:pt>
                <c:pt idx="25">
                  <c:v>1.0399999584000015</c:v>
                </c:pt>
                <c:pt idx="26">
                  <c:v>1.0384614985207117</c:v>
                </c:pt>
                <c:pt idx="27">
                  <c:v>1.0370369986282593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F-42FC-8720-A8A412DF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86976"/>
        <c:axId val="571889272"/>
      </c:lineChart>
      <c:catAx>
        <c:axId val="57188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9272"/>
        <c:crosses val="autoZero"/>
        <c:auto val="1"/>
        <c:lblAlgn val="ctr"/>
        <c:lblOffset val="100"/>
        <c:noMultiLvlLbl val="0"/>
      </c:catAx>
      <c:valAx>
        <c:axId val="5718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21167</xdr:colOff>
      <xdr:row>2</xdr:row>
      <xdr:rowOff>4234</xdr:rowOff>
    </xdr:from>
    <xdr:to>
      <xdr:col>28</xdr:col>
      <xdr:colOff>10584</xdr:colOff>
      <xdr:row>23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84C3C-C190-4CE2-8B35-147F852B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10581</xdr:colOff>
      <xdr:row>32</xdr:row>
      <xdr:rowOff>4234</xdr:rowOff>
    </xdr:from>
    <xdr:to>
      <xdr:col>31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EEA30-FB5C-4806-979B-41096724B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2</xdr:row>
      <xdr:rowOff>14816</xdr:rowOff>
    </xdr:from>
    <xdr:to>
      <xdr:col>42</xdr:col>
      <xdr:colOff>21167</xdr:colOff>
      <xdr:row>23</xdr:row>
      <xdr:rowOff>169332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B8D15-10DB-4A18-8373-20127216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74085</xdr:colOff>
      <xdr:row>32</xdr:row>
      <xdr:rowOff>14817</xdr:rowOff>
    </xdr:from>
    <xdr:to>
      <xdr:col>47</xdr:col>
      <xdr:colOff>52917</xdr:colOff>
      <xdr:row>54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E493C2-ECF1-48B8-A588-2C6157141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0.0042</cdr:x>
      <cdr:y>0.33519</cdr:y>
    </cdr:from>
    <cdr:to>
      <cdr:x>0.04337</cdr:x>
      <cdr:y>0.67138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1E361A-789D-4BB7-A24F-867697857CD2}"/>
            </a:ext>
          </a:extLst>
        </cdr:cNvPr>
        <cdr:cNvSpPr txBox="1"/>
      </cdr:nvSpPr>
      <cdr:spPr>
        <a:xfrm xmlns:a="http://schemas.openxmlformats.org/drawingml/2006/main" rot="16200000">
          <a:off x="-470487" y="1914994"/>
          <a:ext cx="1407583" cy="384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Execution Time (sec)</a:t>
          </a:r>
        </a:p>
      </cdr:txBody>
    </cdr:sp>
  </cdr:relSizeAnchor>
  <cdr:relSizeAnchor xmlns:cdr="http://schemas.openxmlformats.org/drawingml/2006/chartDrawing">
    <cdr:from>
      <cdr:x>0.46494</cdr:x>
      <cdr:y>0.92922</cdr:y>
    </cdr:from>
    <cdr:to>
      <cdr:x>0.56742</cdr:x>
      <cdr:y>0.99242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90EF5CB-FCE1-41E6-9989-6DB5D19EAB0B}"/>
            </a:ext>
          </a:extLst>
        </cdr:cNvPr>
        <cdr:cNvSpPr txBox="1"/>
      </cdr:nvSpPr>
      <cdr:spPr>
        <a:xfrm xmlns:a="http://schemas.openxmlformats.org/drawingml/2006/main">
          <a:off x="4561419" y="3890433"/>
          <a:ext cx="1005417" cy="264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Thread</a:t>
          </a:r>
          <a:r>
            <a:rPr lang="en-US" sz="1100" baseline="0"/>
            <a:t> Count</a:t>
          </a:r>
          <a:endParaRPr lang="en-US" sz="1100"/>
        </a:p>
      </cdr:txBody>
    </cdr:sp>
  </cdr:relSizeAnchor>
  <cdr:relSizeAnchor xmlns:cdr="http://schemas.openxmlformats.org/drawingml/2006/chartDrawing">
    <cdr:from>
      <cdr:x>0.02265</cdr:x>
      <cdr:y>0.03438</cdr:y>
    </cdr:from>
    <cdr:to>
      <cdr:x>0.26321</cdr:x>
      <cdr:y>0.11274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61B61E0-503B-4193-A69B-A09F7A1C593D}"/>
            </a:ext>
          </a:extLst>
        </cdr:cNvPr>
        <cdr:cNvSpPr txBox="1"/>
      </cdr:nvSpPr>
      <cdr:spPr>
        <a:xfrm xmlns:a="http://schemas.openxmlformats.org/drawingml/2006/main">
          <a:off x="222251" y="143933"/>
          <a:ext cx="2360085" cy="328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 b="0" i="0" baseline="0">
              <a:effectLst/>
            </a:rPr>
            <a:t>Leibniz Series (n=1000000):</a:t>
          </a:r>
          <a:endParaRPr lang="en-US" sz="15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0.00518</cdr:x>
      <cdr:y>0.01216</cdr:y>
    </cdr:from>
    <cdr:to>
      <cdr:x>0.246</cdr:x>
      <cdr:y>0.09072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6C8FD2-2E8C-450C-9B9B-E58B4F778FA2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360085" cy="328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0" i="0" baseline="0">
              <a:effectLst/>
            </a:rPr>
            <a:t>Leibniz Series (n=1000000):</a:t>
          </a:r>
          <a:endParaRPr lang="en-US" sz="1500"/>
        </a:p>
      </cdr:txBody>
    </cdr:sp>
  </cdr:relSizeAnchor>
  <cdr:relSizeAnchor xmlns:cdr="http://schemas.openxmlformats.org/drawingml/2006/chartDrawing">
    <cdr:from>
      <cdr:x>0.00648</cdr:x>
      <cdr:y>0.37405</cdr:y>
    </cdr:from>
    <cdr:to>
      <cdr:x>0.05508</cdr:x>
      <cdr:y>0.56918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4DF0-99F1-4011-A145-1D8D50DAED85}"/>
            </a:ext>
          </a:extLst>
        </cdr:cNvPr>
        <cdr:cNvSpPr txBox="1"/>
      </cdr:nvSpPr>
      <cdr:spPr>
        <a:xfrm xmlns:a="http://schemas.openxmlformats.org/drawingml/2006/main" rot="16200000">
          <a:off x="-105834" y="1731434"/>
          <a:ext cx="81491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Speed Up</a:t>
          </a:r>
        </a:p>
      </cdr:txBody>
    </cdr:sp>
  </cdr:relSizeAnchor>
  <cdr:relSizeAnchor xmlns:cdr="http://schemas.openxmlformats.org/drawingml/2006/chartDrawing">
    <cdr:from>
      <cdr:x>0.46436</cdr:x>
      <cdr:y>0.9189</cdr:y>
    </cdr:from>
    <cdr:to>
      <cdr:x>0.57127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BC26EA6-CE9E-43DF-BBB0-EE3B57F97E21}"/>
            </a:ext>
          </a:extLst>
        </cdr:cNvPr>
        <cdr:cNvSpPr txBox="1"/>
      </cdr:nvSpPr>
      <cdr:spPr>
        <a:xfrm xmlns:a="http://schemas.openxmlformats.org/drawingml/2006/main">
          <a:off x="4550832" y="3837516"/>
          <a:ext cx="1047750" cy="338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Thread</a:t>
          </a:r>
          <a:r>
            <a:rPr lang="en-US" sz="1100" baseline="0"/>
            <a:t> Count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2EC4-7841-4F22-821C-FC0DD5723D9B}">
  <dimension ref="B2:N60"/>
  <sheetViews>
    <sheetView tabSelected="1" topLeftCell="O25" zoomScale="90" zoomScaleNormal="90" workbookViewId="0">
      <selection activeCell="W29" sqref="W29"/>
    </sheetView>
  </sheetViews>
  <sheetFormatPr defaultRowHeight="15" x14ac:dyDescent="0.25"/>
  <cols>
    <col min="3" max="3" width="11.5703125" bestFit="1" customWidth="1"/>
    <col min="4" max="4" width="10" bestFit="1" customWidth="1"/>
    <col min="5" max="5" width="10" customWidth="1"/>
    <col min="6" max="6" width="9" customWidth="1"/>
    <col min="7" max="7" width="10" bestFit="1" customWidth="1"/>
    <col min="9" max="9" width="12.5703125" bestFit="1" customWidth="1"/>
    <col min="10" max="10" width="26.5703125" bestFit="1" customWidth="1"/>
    <col min="11" max="11" width="36.28515625" bestFit="1" customWidth="1"/>
    <col min="12" max="12" width="39.140625" bestFit="1" customWidth="1"/>
    <col min="13" max="13" width="14.42578125" customWidth="1"/>
    <col min="14" max="14" width="14" bestFit="1" customWidth="1"/>
  </cols>
  <sheetData>
    <row r="2" spans="2:14" x14ac:dyDescent="0.25">
      <c r="C2" s="1" t="s">
        <v>2</v>
      </c>
      <c r="D2" t="s">
        <v>1</v>
      </c>
      <c r="G2" s="1" t="s">
        <v>1</v>
      </c>
      <c r="H2" t="s">
        <v>0</v>
      </c>
      <c r="I2" s="1" t="s">
        <v>3</v>
      </c>
      <c r="J2" s="1" t="s">
        <v>8</v>
      </c>
      <c r="K2" t="s">
        <v>6</v>
      </c>
      <c r="L2" t="s">
        <v>7</v>
      </c>
      <c r="M2" t="s">
        <v>4</v>
      </c>
      <c r="N2" s="2" t="s">
        <v>5</v>
      </c>
    </row>
    <row r="3" spans="2:14" x14ac:dyDescent="0.25">
      <c r="B3" s="2">
        <v>1000</v>
      </c>
      <c r="C3">
        <v>3</v>
      </c>
      <c r="D3">
        <f>C3/1000</f>
        <v>3.0000000000000001E-3</v>
      </c>
      <c r="F3">
        <v>1000</v>
      </c>
      <c r="G3">
        <v>3.0000000000000001E-3</v>
      </c>
      <c r="H3">
        <v>1</v>
      </c>
      <c r="I3">
        <v>2.3E-5</v>
      </c>
      <c r="J3">
        <v>2.3E-5</v>
      </c>
      <c r="K3" s="2">
        <f>G3/I3</f>
        <v>130.43478260869566</v>
      </c>
      <c r="L3">
        <f>J3/I3</f>
        <v>1</v>
      </c>
      <c r="M3">
        <f>F3/H3/F3</f>
        <v>1</v>
      </c>
      <c r="N3">
        <v>1</v>
      </c>
    </row>
    <row r="4" spans="2:14" x14ac:dyDescent="0.25">
      <c r="B4">
        <v>2000</v>
      </c>
      <c r="C4">
        <v>6</v>
      </c>
      <c r="D4">
        <f t="shared" ref="D4:D22" si="0">C4/1000</f>
        <v>6.0000000000000001E-3</v>
      </c>
      <c r="F4">
        <v>1000</v>
      </c>
      <c r="G4">
        <v>3.0000000000000001E-3</v>
      </c>
      <c r="H4">
        <v>2</v>
      </c>
      <c r="I4">
        <v>1.05E-4</v>
      </c>
      <c r="J4">
        <v>2.3E-5</v>
      </c>
      <c r="K4">
        <f t="shared" ref="K4:K30" si="1">G4/I4</f>
        <v>28.571428571428569</v>
      </c>
      <c r="L4">
        <f t="shared" ref="L4:L30" si="2">J4/I4</f>
        <v>0.21904761904761905</v>
      </c>
      <c r="M4">
        <f t="shared" ref="M4:M60" si="3">F4/H4/F4</f>
        <v>0.5</v>
      </c>
      <c r="N4">
        <f t="shared" ref="N4:N60" si="4">1/(1-M4+M4/F4)</f>
        <v>1.9980019980019983</v>
      </c>
    </row>
    <row r="5" spans="2:14" x14ac:dyDescent="0.25">
      <c r="B5">
        <v>3000</v>
      </c>
      <c r="C5">
        <v>9</v>
      </c>
      <c r="D5">
        <f t="shared" si="0"/>
        <v>8.9999999999999993E-3</v>
      </c>
      <c r="F5">
        <v>1000</v>
      </c>
      <c r="G5">
        <v>3.0000000000000001E-3</v>
      </c>
      <c r="H5">
        <v>3</v>
      </c>
      <c r="I5">
        <v>9.2999999999999997E-5</v>
      </c>
      <c r="J5">
        <v>2.3E-5</v>
      </c>
      <c r="K5">
        <f t="shared" si="1"/>
        <v>32.258064516129032</v>
      </c>
      <c r="L5">
        <f t="shared" si="2"/>
        <v>0.24731182795698925</v>
      </c>
      <c r="M5">
        <f t="shared" si="3"/>
        <v>0.33333333333333331</v>
      </c>
      <c r="N5">
        <f t="shared" si="4"/>
        <v>1.4992503748125936</v>
      </c>
    </row>
    <row r="6" spans="2:14" x14ac:dyDescent="0.25">
      <c r="B6">
        <v>4000</v>
      </c>
      <c r="C6">
        <v>12</v>
      </c>
      <c r="D6">
        <f t="shared" si="0"/>
        <v>1.2E-2</v>
      </c>
      <c r="F6">
        <v>1000</v>
      </c>
      <c r="G6">
        <v>3.0000000000000001E-3</v>
      </c>
      <c r="H6">
        <v>4</v>
      </c>
      <c r="I6">
        <v>3.4E-5</v>
      </c>
      <c r="J6">
        <v>2.3E-5</v>
      </c>
      <c r="K6">
        <f t="shared" si="1"/>
        <v>88.235294117647058</v>
      </c>
      <c r="L6">
        <f t="shared" si="2"/>
        <v>0.67647058823529416</v>
      </c>
      <c r="M6">
        <f t="shared" si="3"/>
        <v>0.25</v>
      </c>
      <c r="N6">
        <f t="shared" si="4"/>
        <v>1.3328890369876709</v>
      </c>
    </row>
    <row r="7" spans="2:14" x14ac:dyDescent="0.25">
      <c r="B7">
        <v>5000</v>
      </c>
      <c r="C7">
        <v>15</v>
      </c>
      <c r="D7">
        <f t="shared" si="0"/>
        <v>1.4999999999999999E-2</v>
      </c>
      <c r="F7">
        <v>1000</v>
      </c>
      <c r="G7">
        <v>3.0000000000000001E-3</v>
      </c>
      <c r="H7">
        <v>5</v>
      </c>
      <c r="I7">
        <v>3.1000000000000001E-5</v>
      </c>
      <c r="J7">
        <v>2.3E-5</v>
      </c>
      <c r="K7">
        <f t="shared" si="1"/>
        <v>96.774193548387089</v>
      </c>
      <c r="L7">
        <f t="shared" si="2"/>
        <v>0.74193548387096775</v>
      </c>
      <c r="M7">
        <f t="shared" si="3"/>
        <v>0.2</v>
      </c>
      <c r="N7">
        <f t="shared" si="4"/>
        <v>1.2496875781054737</v>
      </c>
    </row>
    <row r="8" spans="2:14" x14ac:dyDescent="0.25">
      <c r="B8">
        <v>10000</v>
      </c>
      <c r="C8">
        <v>35</v>
      </c>
      <c r="D8">
        <f t="shared" si="0"/>
        <v>3.5000000000000003E-2</v>
      </c>
      <c r="F8">
        <v>1000</v>
      </c>
      <c r="G8">
        <v>3.0000000000000001E-3</v>
      </c>
      <c r="H8">
        <v>6</v>
      </c>
      <c r="I8">
        <v>3.8000000000000002E-5</v>
      </c>
      <c r="J8">
        <v>2.3E-5</v>
      </c>
      <c r="K8">
        <f t="shared" si="1"/>
        <v>78.94736842105263</v>
      </c>
      <c r="L8">
        <f t="shared" si="2"/>
        <v>0.60526315789473684</v>
      </c>
      <c r="M8">
        <f t="shared" si="3"/>
        <v>0.16666666666666666</v>
      </c>
      <c r="N8">
        <f t="shared" si="4"/>
        <v>1.1997600479904018</v>
      </c>
    </row>
    <row r="9" spans="2:14" x14ac:dyDescent="0.25">
      <c r="B9">
        <v>20000</v>
      </c>
      <c r="C9">
        <v>70</v>
      </c>
      <c r="D9">
        <f t="shared" si="0"/>
        <v>7.0000000000000007E-2</v>
      </c>
      <c r="F9">
        <v>1000</v>
      </c>
      <c r="G9">
        <v>3.0000000000000001E-3</v>
      </c>
      <c r="H9">
        <v>7</v>
      </c>
      <c r="I9">
        <v>8.2999999999999998E-5</v>
      </c>
      <c r="J9">
        <v>2.3E-5</v>
      </c>
      <c r="K9">
        <f t="shared" si="1"/>
        <v>36.144578313253014</v>
      </c>
      <c r="L9">
        <f t="shared" si="2"/>
        <v>0.27710843373493976</v>
      </c>
      <c r="M9">
        <f t="shared" si="3"/>
        <v>0.14285714285714285</v>
      </c>
      <c r="N9">
        <f t="shared" si="4"/>
        <v>1.1664722546242292</v>
      </c>
    </row>
    <row r="10" spans="2:14" x14ac:dyDescent="0.25">
      <c r="B10">
        <v>30000</v>
      </c>
      <c r="C10">
        <v>105</v>
      </c>
      <c r="D10">
        <f t="shared" si="0"/>
        <v>0.105</v>
      </c>
      <c r="F10">
        <v>1000</v>
      </c>
      <c r="G10">
        <v>3.0000000000000001E-3</v>
      </c>
      <c r="H10">
        <v>8</v>
      </c>
      <c r="I10">
        <v>3.1000000000000001E-5</v>
      </c>
      <c r="J10">
        <v>2.3E-5</v>
      </c>
      <c r="K10">
        <f t="shared" si="1"/>
        <v>96.774193548387089</v>
      </c>
      <c r="L10">
        <f t="shared" si="2"/>
        <v>0.74193548387096775</v>
      </c>
      <c r="M10">
        <f t="shared" si="3"/>
        <v>0.125</v>
      </c>
      <c r="N10">
        <f t="shared" si="4"/>
        <v>1.142693900871304</v>
      </c>
    </row>
    <row r="11" spans="2:14" x14ac:dyDescent="0.25">
      <c r="B11">
        <v>40000</v>
      </c>
      <c r="C11">
        <v>148</v>
      </c>
      <c r="D11">
        <f t="shared" si="0"/>
        <v>0.14799999999999999</v>
      </c>
      <c r="F11">
        <v>1000</v>
      </c>
      <c r="G11">
        <v>3.0000000000000001E-3</v>
      </c>
      <c r="H11">
        <v>9</v>
      </c>
      <c r="I11">
        <v>8.8999999999999995E-5</v>
      </c>
      <c r="J11">
        <v>2.3E-5</v>
      </c>
      <c r="K11">
        <f t="shared" si="1"/>
        <v>33.707865168539328</v>
      </c>
      <c r="L11">
        <f t="shared" si="2"/>
        <v>0.25842696629213485</v>
      </c>
      <c r="M11">
        <f t="shared" si="3"/>
        <v>0.11111111111111112</v>
      </c>
      <c r="N11">
        <f t="shared" si="4"/>
        <v>1.124859392575928</v>
      </c>
    </row>
    <row r="12" spans="2:14" x14ac:dyDescent="0.25">
      <c r="B12">
        <v>50000</v>
      </c>
      <c r="C12">
        <v>174</v>
      </c>
      <c r="D12">
        <f t="shared" si="0"/>
        <v>0.17399999999999999</v>
      </c>
      <c r="F12">
        <v>1000</v>
      </c>
      <c r="G12">
        <v>3.0000000000000001E-3</v>
      </c>
      <c r="H12">
        <v>10</v>
      </c>
      <c r="I12">
        <v>3.0000000000000001E-5</v>
      </c>
      <c r="J12">
        <v>2.3E-5</v>
      </c>
      <c r="K12">
        <f t="shared" si="1"/>
        <v>100</v>
      </c>
      <c r="L12">
        <f t="shared" si="2"/>
        <v>0.76666666666666661</v>
      </c>
      <c r="M12">
        <f t="shared" si="3"/>
        <v>0.1</v>
      </c>
      <c r="N12">
        <f t="shared" si="4"/>
        <v>1.1109876680368849</v>
      </c>
    </row>
    <row r="13" spans="2:14" x14ac:dyDescent="0.25">
      <c r="B13">
        <v>100000</v>
      </c>
      <c r="C13">
        <v>348</v>
      </c>
      <c r="D13">
        <f t="shared" si="0"/>
        <v>0.34799999999999998</v>
      </c>
      <c r="F13">
        <v>1000</v>
      </c>
      <c r="G13">
        <v>3.0000000000000001E-3</v>
      </c>
      <c r="H13">
        <v>11</v>
      </c>
      <c r="I13">
        <v>2.9E-5</v>
      </c>
      <c r="J13">
        <v>2.3E-5</v>
      </c>
      <c r="K13">
        <f t="shared" si="1"/>
        <v>103.44827586206897</v>
      </c>
      <c r="L13">
        <f t="shared" si="2"/>
        <v>0.7931034482758621</v>
      </c>
      <c r="M13">
        <f t="shared" si="3"/>
        <v>9.0909090909090912E-2</v>
      </c>
      <c r="N13">
        <f t="shared" si="4"/>
        <v>1.0998900109989</v>
      </c>
    </row>
    <row r="14" spans="2:14" x14ac:dyDescent="0.25">
      <c r="B14">
        <v>200000</v>
      </c>
      <c r="C14">
        <v>705</v>
      </c>
      <c r="D14">
        <f t="shared" si="0"/>
        <v>0.70499999999999996</v>
      </c>
      <c r="F14">
        <v>1000</v>
      </c>
      <c r="G14">
        <v>3.0000000000000001E-3</v>
      </c>
      <c r="H14">
        <v>12</v>
      </c>
      <c r="I14">
        <v>3.3000000000000003E-5</v>
      </c>
      <c r="J14">
        <v>2.3E-5</v>
      </c>
      <c r="K14">
        <f t="shared" si="1"/>
        <v>90.909090909090907</v>
      </c>
      <c r="L14">
        <f t="shared" si="2"/>
        <v>0.69696969696969691</v>
      </c>
      <c r="M14">
        <f t="shared" si="3"/>
        <v>8.3333333333333329E-2</v>
      </c>
      <c r="N14">
        <f t="shared" si="4"/>
        <v>1.0908099263703299</v>
      </c>
    </row>
    <row r="15" spans="2:14" x14ac:dyDescent="0.25">
      <c r="B15">
        <v>300000</v>
      </c>
      <c r="C15">
        <v>1052</v>
      </c>
      <c r="D15">
        <f t="shared" si="0"/>
        <v>1.052</v>
      </c>
      <c r="F15">
        <v>1000</v>
      </c>
      <c r="G15">
        <v>3.0000000000000001E-3</v>
      </c>
      <c r="H15">
        <v>13</v>
      </c>
      <c r="I15">
        <v>9.6000000000000002E-5</v>
      </c>
      <c r="J15">
        <v>2.3E-5</v>
      </c>
      <c r="K15">
        <f t="shared" si="1"/>
        <v>31.25</v>
      </c>
      <c r="L15">
        <f t="shared" si="2"/>
        <v>0.23958333333333331</v>
      </c>
      <c r="M15">
        <f t="shared" si="3"/>
        <v>7.6923076923076913E-2</v>
      </c>
      <c r="N15">
        <f t="shared" si="4"/>
        <v>1.0832430630780767</v>
      </c>
    </row>
    <row r="16" spans="2:14" x14ac:dyDescent="0.25">
      <c r="B16">
        <v>400000</v>
      </c>
      <c r="C16">
        <v>1396</v>
      </c>
      <c r="D16">
        <f t="shared" si="0"/>
        <v>1.3959999999999999</v>
      </c>
      <c r="F16">
        <v>1000</v>
      </c>
      <c r="G16">
        <v>3.0000000000000001E-3</v>
      </c>
      <c r="H16">
        <v>14</v>
      </c>
      <c r="I16">
        <v>4.0000000000000003E-5</v>
      </c>
      <c r="J16">
        <v>2.3E-5</v>
      </c>
      <c r="K16">
        <f t="shared" si="1"/>
        <v>75</v>
      </c>
      <c r="L16">
        <f t="shared" si="2"/>
        <v>0.57499999999999996</v>
      </c>
      <c r="M16">
        <f t="shared" si="3"/>
        <v>7.1428571428571425E-2</v>
      </c>
      <c r="N16">
        <f t="shared" si="4"/>
        <v>1.0768402430582262</v>
      </c>
    </row>
    <row r="17" spans="2:14" x14ac:dyDescent="0.25">
      <c r="B17">
        <v>500000</v>
      </c>
      <c r="C17">
        <v>1741</v>
      </c>
      <c r="D17">
        <f t="shared" si="0"/>
        <v>1.7410000000000001</v>
      </c>
      <c r="F17">
        <v>1000</v>
      </c>
      <c r="G17">
        <v>3.0000000000000001E-3</v>
      </c>
      <c r="H17">
        <v>15</v>
      </c>
      <c r="I17">
        <v>3.6999999999999998E-5</v>
      </c>
      <c r="J17">
        <v>2.3E-5</v>
      </c>
      <c r="K17">
        <f t="shared" si="1"/>
        <v>81.081081081081081</v>
      </c>
      <c r="L17">
        <f t="shared" si="2"/>
        <v>0.6216216216216216</v>
      </c>
      <c r="M17">
        <f t="shared" si="3"/>
        <v>6.6666666666666666E-2</v>
      </c>
      <c r="N17">
        <f t="shared" si="4"/>
        <v>1.0713520462824084</v>
      </c>
    </row>
    <row r="18" spans="2:14" x14ac:dyDescent="0.25">
      <c r="B18" s="2">
        <v>1000000</v>
      </c>
      <c r="C18">
        <v>3489</v>
      </c>
      <c r="D18">
        <f t="shared" si="0"/>
        <v>3.4889999999999999</v>
      </c>
      <c r="F18">
        <v>1000</v>
      </c>
      <c r="G18">
        <v>3.0000000000000001E-3</v>
      </c>
      <c r="H18">
        <v>16</v>
      </c>
      <c r="I18">
        <v>3.3000000000000003E-5</v>
      </c>
      <c r="J18">
        <v>2.3E-5</v>
      </c>
      <c r="K18">
        <f t="shared" si="1"/>
        <v>90.909090909090907</v>
      </c>
      <c r="L18">
        <f t="shared" si="2"/>
        <v>0.69696969696969691</v>
      </c>
      <c r="M18">
        <f t="shared" si="3"/>
        <v>6.25E-2</v>
      </c>
      <c r="N18">
        <f t="shared" si="4"/>
        <v>1.0665955602959802</v>
      </c>
    </row>
    <row r="19" spans="2:14" x14ac:dyDescent="0.25">
      <c r="B19">
        <v>2000000</v>
      </c>
      <c r="C19">
        <v>6451</v>
      </c>
      <c r="D19">
        <f t="shared" si="0"/>
        <v>6.4509999999999996</v>
      </c>
      <c r="F19">
        <v>1000</v>
      </c>
      <c r="G19">
        <v>3.0000000000000001E-3</v>
      </c>
      <c r="H19">
        <v>17</v>
      </c>
      <c r="I19">
        <v>3.4E-5</v>
      </c>
      <c r="J19">
        <v>2.3E-5</v>
      </c>
      <c r="K19">
        <f t="shared" si="1"/>
        <v>88.235294117647058</v>
      </c>
      <c r="L19">
        <f t="shared" si="2"/>
        <v>0.67647058823529416</v>
      </c>
      <c r="M19">
        <f t="shared" si="3"/>
        <v>5.8823529411764705E-2</v>
      </c>
      <c r="N19">
        <f t="shared" si="4"/>
        <v>1.0624335979001311</v>
      </c>
    </row>
    <row r="20" spans="2:14" x14ac:dyDescent="0.25">
      <c r="B20">
        <v>3000000</v>
      </c>
      <c r="C20">
        <v>9097</v>
      </c>
      <c r="D20">
        <f t="shared" si="0"/>
        <v>9.0969999999999995</v>
      </c>
      <c r="F20">
        <v>1000</v>
      </c>
      <c r="G20">
        <v>3.0000000000000001E-3</v>
      </c>
      <c r="H20">
        <v>18</v>
      </c>
      <c r="I20">
        <v>3.1000000000000001E-5</v>
      </c>
      <c r="J20">
        <v>2.3E-5</v>
      </c>
      <c r="K20">
        <f t="shared" si="1"/>
        <v>96.774193548387089</v>
      </c>
      <c r="L20">
        <f t="shared" si="2"/>
        <v>0.74193548387096775</v>
      </c>
      <c r="M20">
        <f t="shared" si="3"/>
        <v>5.5555555555555559E-2</v>
      </c>
      <c r="N20">
        <f t="shared" si="4"/>
        <v>1.0587612493382743</v>
      </c>
    </row>
    <row r="21" spans="2:14" x14ac:dyDescent="0.25">
      <c r="B21">
        <v>4000000</v>
      </c>
      <c r="C21">
        <v>11374</v>
      </c>
      <c r="D21">
        <f t="shared" si="0"/>
        <v>11.374000000000001</v>
      </c>
      <c r="F21">
        <v>1000</v>
      </c>
      <c r="G21">
        <v>3.0000000000000001E-3</v>
      </c>
      <c r="H21">
        <v>19</v>
      </c>
      <c r="I21">
        <v>5.5999999999999999E-5</v>
      </c>
      <c r="J21">
        <v>2.3E-5</v>
      </c>
      <c r="K21">
        <f t="shared" si="1"/>
        <v>53.571428571428577</v>
      </c>
      <c r="L21">
        <f t="shared" si="2"/>
        <v>0.4107142857142857</v>
      </c>
      <c r="M21">
        <f t="shared" si="3"/>
        <v>5.2631578947368418E-2</v>
      </c>
      <c r="N21">
        <f t="shared" si="4"/>
        <v>1.0554969168379533</v>
      </c>
    </row>
    <row r="22" spans="2:14" x14ac:dyDescent="0.25">
      <c r="B22">
        <v>5000000</v>
      </c>
      <c r="C22">
        <v>14778</v>
      </c>
      <c r="D22">
        <f t="shared" si="0"/>
        <v>14.778</v>
      </c>
      <c r="F22">
        <v>1000</v>
      </c>
      <c r="G22">
        <v>3.0000000000000001E-3</v>
      </c>
      <c r="H22">
        <v>20</v>
      </c>
      <c r="I22">
        <v>3.8000000000000002E-5</v>
      </c>
      <c r="J22">
        <v>2.3E-5</v>
      </c>
      <c r="K22">
        <f t="shared" si="1"/>
        <v>78.94736842105263</v>
      </c>
      <c r="L22">
        <f t="shared" si="2"/>
        <v>0.60526315789473684</v>
      </c>
      <c r="M22">
        <f t="shared" si="3"/>
        <v>0.05</v>
      </c>
      <c r="N22">
        <f t="shared" si="4"/>
        <v>1.052576180201042</v>
      </c>
    </row>
    <row r="23" spans="2:14" x14ac:dyDescent="0.25">
      <c r="F23">
        <v>1000</v>
      </c>
      <c r="G23">
        <v>3.0000000000000001E-3</v>
      </c>
      <c r="H23">
        <v>21</v>
      </c>
      <c r="I23">
        <v>4.0000000000000003E-5</v>
      </c>
      <c r="J23">
        <v>2.3E-5</v>
      </c>
      <c r="K23">
        <f t="shared" si="1"/>
        <v>75</v>
      </c>
      <c r="L23">
        <f t="shared" si="2"/>
        <v>0.57499999999999996</v>
      </c>
      <c r="M23">
        <f t="shared" si="3"/>
        <v>4.7619047619047623E-2</v>
      </c>
      <c r="N23">
        <f t="shared" si="4"/>
        <v>1.0499475026248688</v>
      </c>
    </row>
    <row r="24" spans="2:14" x14ac:dyDescent="0.25">
      <c r="B24" s="1" t="s">
        <v>9</v>
      </c>
      <c r="F24">
        <v>1000</v>
      </c>
      <c r="G24">
        <v>3.0000000000000001E-3</v>
      </c>
      <c r="H24">
        <v>22</v>
      </c>
      <c r="I24">
        <v>3.8999999999999999E-5</v>
      </c>
      <c r="J24">
        <v>2.3E-5</v>
      </c>
      <c r="K24">
        <f t="shared" si="1"/>
        <v>76.92307692307692</v>
      </c>
      <c r="L24">
        <f t="shared" si="2"/>
        <v>0.58974358974358976</v>
      </c>
      <c r="M24">
        <f t="shared" si="3"/>
        <v>4.5454545454545456E-2</v>
      </c>
      <c r="N24">
        <f t="shared" si="4"/>
        <v>1.0475691633731727</v>
      </c>
    </row>
    <row r="25" spans="2:14" ht="15" customHeight="1" x14ac:dyDescent="0.25">
      <c r="B25" s="4" t="s">
        <v>10</v>
      </c>
      <c r="C25" s="4"/>
      <c r="D25" s="4"/>
      <c r="F25">
        <v>1000</v>
      </c>
      <c r="G25">
        <v>3.0000000000000001E-3</v>
      </c>
      <c r="H25">
        <v>23</v>
      </c>
      <c r="I25">
        <v>3.4999999999999997E-5</v>
      </c>
      <c r="J25">
        <v>2.3E-5</v>
      </c>
      <c r="K25">
        <f t="shared" si="1"/>
        <v>85.714285714285722</v>
      </c>
      <c r="L25">
        <f t="shared" si="2"/>
        <v>0.65714285714285725</v>
      </c>
      <c r="M25">
        <f t="shared" si="3"/>
        <v>4.3478260869565216E-2</v>
      </c>
      <c r="N25">
        <f t="shared" si="4"/>
        <v>1.0454070269533202</v>
      </c>
    </row>
    <row r="26" spans="2:14" x14ac:dyDescent="0.25">
      <c r="B26" s="4"/>
      <c r="C26" s="4"/>
      <c r="D26" s="4"/>
      <c r="F26">
        <v>1000</v>
      </c>
      <c r="G26">
        <v>3.0000000000000001E-3</v>
      </c>
      <c r="H26">
        <v>24</v>
      </c>
      <c r="I26">
        <v>3.4999999999999997E-5</v>
      </c>
      <c r="J26">
        <v>2.3E-5</v>
      </c>
      <c r="K26">
        <f t="shared" si="1"/>
        <v>85.714285714285722</v>
      </c>
      <c r="L26">
        <f t="shared" si="2"/>
        <v>0.65714285714285725</v>
      </c>
      <c r="M26">
        <f t="shared" si="3"/>
        <v>4.1666666666666664E-2</v>
      </c>
      <c r="N26">
        <f t="shared" si="4"/>
        <v>1.0434328942219901</v>
      </c>
    </row>
    <row r="27" spans="2:14" x14ac:dyDescent="0.25">
      <c r="B27" s="4"/>
      <c r="C27" s="4"/>
      <c r="D27" s="4"/>
      <c r="F27">
        <v>1000</v>
      </c>
      <c r="G27">
        <v>3.0000000000000001E-3</v>
      </c>
      <c r="H27">
        <v>25</v>
      </c>
      <c r="I27">
        <v>4.0000000000000003E-5</v>
      </c>
      <c r="J27">
        <v>2.3E-5</v>
      </c>
      <c r="K27">
        <f t="shared" si="1"/>
        <v>75</v>
      </c>
      <c r="L27">
        <f t="shared" si="2"/>
        <v>0.57499999999999996</v>
      </c>
      <c r="M27">
        <f t="shared" si="3"/>
        <v>0.04</v>
      </c>
      <c r="N27">
        <f t="shared" si="4"/>
        <v>1.0416232656972626</v>
      </c>
    </row>
    <row r="28" spans="2:14" x14ac:dyDescent="0.25">
      <c r="B28" s="4"/>
      <c r="C28" s="4"/>
      <c r="D28" s="4"/>
      <c r="F28">
        <v>1000</v>
      </c>
      <c r="G28">
        <v>3.0000000000000001E-3</v>
      </c>
      <c r="H28">
        <v>26</v>
      </c>
      <c r="I28">
        <v>3.6000000000000001E-5</v>
      </c>
      <c r="J28">
        <v>2.3E-5</v>
      </c>
      <c r="K28">
        <f t="shared" si="1"/>
        <v>83.333333333333329</v>
      </c>
      <c r="L28">
        <f t="shared" si="2"/>
        <v>0.63888888888888884</v>
      </c>
      <c r="M28">
        <f t="shared" si="3"/>
        <v>3.8461538461538457E-2</v>
      </c>
      <c r="N28">
        <f t="shared" si="4"/>
        <v>1.0399584016639334</v>
      </c>
    </row>
    <row r="29" spans="2:14" x14ac:dyDescent="0.25">
      <c r="B29" s="4"/>
      <c r="C29" s="4"/>
      <c r="D29" s="4"/>
      <c r="F29">
        <v>1000</v>
      </c>
      <c r="G29">
        <v>3.0000000000000001E-3</v>
      </c>
      <c r="H29">
        <v>27</v>
      </c>
      <c r="I29">
        <v>4.1999999999999998E-5</v>
      </c>
      <c r="J29">
        <v>2.3E-5</v>
      </c>
      <c r="K29">
        <f t="shared" si="1"/>
        <v>71.428571428571431</v>
      </c>
      <c r="L29">
        <f t="shared" si="2"/>
        <v>0.54761904761904767</v>
      </c>
      <c r="M29">
        <f t="shared" si="3"/>
        <v>3.7037037037037035E-2</v>
      </c>
      <c r="N29">
        <f t="shared" si="4"/>
        <v>1.0384215991692627</v>
      </c>
    </row>
    <row r="30" spans="2:14" x14ac:dyDescent="0.25">
      <c r="B30" s="4"/>
      <c r="C30" s="4"/>
      <c r="D30" s="4"/>
      <c r="F30">
        <v>1000</v>
      </c>
      <c r="G30">
        <v>3.0000000000000001E-3</v>
      </c>
      <c r="H30">
        <v>28</v>
      </c>
      <c r="I30">
        <v>4.6999999999999997E-5</v>
      </c>
      <c r="J30">
        <v>2.3E-5</v>
      </c>
      <c r="K30">
        <f t="shared" si="1"/>
        <v>63.829787234042556</v>
      </c>
      <c r="L30">
        <f t="shared" si="2"/>
        <v>0.48936170212765961</v>
      </c>
      <c r="M30">
        <f t="shared" si="3"/>
        <v>3.5714285714285712E-2</v>
      </c>
      <c r="N30">
        <f t="shared" si="4"/>
        <v>1.0369986296803821</v>
      </c>
    </row>
    <row r="31" spans="2:14" x14ac:dyDescent="0.25">
      <c r="B31" s="3"/>
      <c r="C31" s="3"/>
      <c r="D31" s="3"/>
    </row>
    <row r="32" spans="2:14" x14ac:dyDescent="0.25">
      <c r="G32" s="1" t="s">
        <v>1</v>
      </c>
      <c r="H32" t="s">
        <v>0</v>
      </c>
      <c r="I32" s="1" t="s">
        <v>3</v>
      </c>
      <c r="J32" s="1" t="s">
        <v>8</v>
      </c>
      <c r="K32" t="s">
        <v>6</v>
      </c>
      <c r="L32" t="s">
        <v>7</v>
      </c>
      <c r="M32" t="s">
        <v>4</v>
      </c>
      <c r="N32" s="2" t="s">
        <v>5</v>
      </c>
    </row>
    <row r="33" spans="6:14" x14ac:dyDescent="0.25">
      <c r="F33">
        <v>1000000</v>
      </c>
      <c r="G33">
        <v>3.4889999999999999</v>
      </c>
      <c r="H33">
        <v>1</v>
      </c>
      <c r="I33">
        <v>9.9819999999999996E-3</v>
      </c>
      <c r="J33">
        <v>9.9819999999999996E-3</v>
      </c>
      <c r="K33" s="2">
        <f>G33/I33</f>
        <v>349.52915247445401</v>
      </c>
      <c r="L33">
        <f>J33/I33</f>
        <v>1</v>
      </c>
      <c r="M33">
        <f t="shared" si="3"/>
        <v>1</v>
      </c>
      <c r="N33">
        <v>1</v>
      </c>
    </row>
    <row r="34" spans="6:14" x14ac:dyDescent="0.25">
      <c r="F34">
        <v>1000000</v>
      </c>
      <c r="G34">
        <v>3.4889999999999999</v>
      </c>
      <c r="H34">
        <v>2</v>
      </c>
      <c r="I34">
        <v>4.9540000000000001E-3</v>
      </c>
      <c r="J34">
        <v>9.9819999999999996E-3</v>
      </c>
      <c r="K34">
        <f t="shared" ref="K34:K60" si="5">G34/I34</f>
        <v>704.27937020589422</v>
      </c>
      <c r="L34">
        <f t="shared" ref="L34:L60" si="6">J34/I34</f>
        <v>2.0149374243035929</v>
      </c>
      <c r="M34">
        <f t="shared" si="3"/>
        <v>0.5</v>
      </c>
      <c r="N34">
        <f t="shared" si="4"/>
        <v>1.9999980000020001</v>
      </c>
    </row>
    <row r="35" spans="6:14" x14ac:dyDescent="0.25">
      <c r="F35">
        <v>1000000</v>
      </c>
      <c r="G35">
        <v>3.4889999999999999</v>
      </c>
      <c r="H35">
        <v>3</v>
      </c>
      <c r="I35">
        <v>3.346E-3</v>
      </c>
      <c r="J35">
        <v>9.9819999999999996E-3</v>
      </c>
      <c r="K35">
        <f t="shared" si="5"/>
        <v>1042.7375971309025</v>
      </c>
      <c r="L35">
        <f t="shared" si="6"/>
        <v>2.9832635983263596</v>
      </c>
      <c r="M35">
        <f t="shared" si="3"/>
        <v>0.33333333333333331</v>
      </c>
      <c r="N35">
        <f t="shared" si="4"/>
        <v>1.4999992500003747</v>
      </c>
    </row>
    <row r="36" spans="6:14" x14ac:dyDescent="0.25">
      <c r="F36">
        <v>1000000</v>
      </c>
      <c r="G36">
        <v>3.4889999999999999</v>
      </c>
      <c r="H36">
        <v>4</v>
      </c>
      <c r="I36">
        <v>2.6329999999999999E-3</v>
      </c>
      <c r="J36">
        <v>9.9819999999999996E-3</v>
      </c>
      <c r="K36">
        <f t="shared" si="5"/>
        <v>1325.1044436004559</v>
      </c>
      <c r="L36">
        <f t="shared" si="6"/>
        <v>3.7911127990884923</v>
      </c>
      <c r="M36">
        <f t="shared" si="3"/>
        <v>0.25</v>
      </c>
      <c r="N36">
        <f t="shared" si="4"/>
        <v>1.333332888889037</v>
      </c>
    </row>
    <row r="37" spans="6:14" x14ac:dyDescent="0.25">
      <c r="F37">
        <v>1000000</v>
      </c>
      <c r="G37">
        <v>3.4889999999999999</v>
      </c>
      <c r="H37">
        <v>5</v>
      </c>
      <c r="I37">
        <v>2.14E-3</v>
      </c>
      <c r="J37">
        <v>9.9819999999999996E-3</v>
      </c>
      <c r="K37">
        <f t="shared" si="5"/>
        <v>1630.3738317757009</v>
      </c>
      <c r="L37">
        <f t="shared" si="6"/>
        <v>4.6644859813084114</v>
      </c>
      <c r="M37">
        <f t="shared" si="3"/>
        <v>0.2</v>
      </c>
      <c r="N37">
        <f t="shared" si="4"/>
        <v>1.2499996875000781</v>
      </c>
    </row>
    <row r="38" spans="6:14" x14ac:dyDescent="0.25">
      <c r="F38">
        <v>1000000</v>
      </c>
      <c r="G38">
        <v>3.4889999999999999</v>
      </c>
      <c r="H38">
        <v>6</v>
      </c>
      <c r="I38">
        <v>1.8760000000000001E-3</v>
      </c>
      <c r="J38">
        <v>9.9819999999999996E-3</v>
      </c>
      <c r="K38">
        <f t="shared" si="5"/>
        <v>1859.8081023454156</v>
      </c>
      <c r="L38">
        <f t="shared" si="6"/>
        <v>5.3208955223880592</v>
      </c>
      <c r="M38">
        <f t="shared" si="3"/>
        <v>0.16666666666666666</v>
      </c>
      <c r="N38">
        <f t="shared" si="4"/>
        <v>1.1999997600000478</v>
      </c>
    </row>
    <row r="39" spans="6:14" x14ac:dyDescent="0.25">
      <c r="F39">
        <v>1000000</v>
      </c>
      <c r="G39">
        <v>3.4889999999999999</v>
      </c>
      <c r="H39">
        <v>7</v>
      </c>
      <c r="I39">
        <v>1.5299999999999999E-3</v>
      </c>
      <c r="J39">
        <v>9.9819999999999996E-3</v>
      </c>
      <c r="K39">
        <f t="shared" si="5"/>
        <v>2280.3921568627452</v>
      </c>
      <c r="L39">
        <f t="shared" si="6"/>
        <v>6.5241830065359476</v>
      </c>
      <c r="M39">
        <f t="shared" si="3"/>
        <v>0.14285714285714288</v>
      </c>
      <c r="N39">
        <f t="shared" si="4"/>
        <v>1.1666664722222546</v>
      </c>
    </row>
    <row r="40" spans="6:14" x14ac:dyDescent="0.25">
      <c r="F40">
        <v>1000000</v>
      </c>
      <c r="G40">
        <v>3.4889999999999999</v>
      </c>
      <c r="H40">
        <v>8</v>
      </c>
      <c r="I40">
        <v>1.426E-3</v>
      </c>
      <c r="J40">
        <v>9.9819999999999996E-3</v>
      </c>
      <c r="K40">
        <f t="shared" si="5"/>
        <v>2446.7040673211782</v>
      </c>
      <c r="L40">
        <f t="shared" si="6"/>
        <v>7</v>
      </c>
      <c r="M40">
        <f t="shared" si="3"/>
        <v>0.125</v>
      </c>
      <c r="N40">
        <f t="shared" si="4"/>
        <v>1.1428569795918599</v>
      </c>
    </row>
    <row r="41" spans="6:14" x14ac:dyDescent="0.25">
      <c r="F41">
        <v>1000000</v>
      </c>
      <c r="G41">
        <v>3.4889999999999999</v>
      </c>
      <c r="H41">
        <v>9</v>
      </c>
      <c r="I41">
        <v>1.3359999999999999E-3</v>
      </c>
      <c r="J41">
        <v>9.9819999999999996E-3</v>
      </c>
      <c r="K41">
        <f t="shared" si="5"/>
        <v>2611.5269461077846</v>
      </c>
      <c r="L41">
        <f t="shared" si="6"/>
        <v>7.4715568862275452</v>
      </c>
      <c r="M41">
        <f t="shared" si="3"/>
        <v>0.1111111111111111</v>
      </c>
      <c r="N41">
        <f t="shared" si="4"/>
        <v>1.1249998593750177</v>
      </c>
    </row>
    <row r="42" spans="6:14" x14ac:dyDescent="0.25">
      <c r="F42">
        <v>1000000</v>
      </c>
      <c r="G42">
        <v>3.4889999999999999</v>
      </c>
      <c r="H42">
        <v>10</v>
      </c>
      <c r="I42">
        <v>1.2080000000000001E-3</v>
      </c>
      <c r="J42">
        <v>9.9819999999999996E-3</v>
      </c>
      <c r="K42">
        <f t="shared" si="5"/>
        <v>2888.2450331125824</v>
      </c>
      <c r="L42">
        <f t="shared" si="6"/>
        <v>8.2632450331125824</v>
      </c>
      <c r="M42">
        <f t="shared" si="3"/>
        <v>0.1</v>
      </c>
      <c r="N42">
        <f t="shared" si="4"/>
        <v>1.1111109876543348</v>
      </c>
    </row>
    <row r="43" spans="6:14" x14ac:dyDescent="0.25">
      <c r="F43">
        <v>1000000</v>
      </c>
      <c r="G43">
        <v>3.4889999999999999</v>
      </c>
      <c r="H43">
        <v>11</v>
      </c>
      <c r="I43">
        <v>1.103E-3</v>
      </c>
      <c r="J43">
        <v>9.9819999999999996E-3</v>
      </c>
      <c r="K43">
        <f t="shared" si="5"/>
        <v>3163.1912964641883</v>
      </c>
      <c r="L43">
        <f t="shared" si="6"/>
        <v>9.0498640072529462</v>
      </c>
      <c r="M43">
        <f t="shared" si="3"/>
        <v>9.0909090909090912E-2</v>
      </c>
      <c r="N43">
        <f t="shared" si="4"/>
        <v>1.099999890000011</v>
      </c>
    </row>
    <row r="44" spans="6:14" x14ac:dyDescent="0.25">
      <c r="F44">
        <v>1000000</v>
      </c>
      <c r="G44">
        <v>3.4889999999999999</v>
      </c>
      <c r="H44">
        <v>12</v>
      </c>
      <c r="I44">
        <v>1.0219999999999999E-3</v>
      </c>
      <c r="J44">
        <v>9.9819999999999996E-3</v>
      </c>
      <c r="K44">
        <f t="shared" si="5"/>
        <v>3413.8943248532291</v>
      </c>
      <c r="L44">
        <f t="shared" si="6"/>
        <v>9.7671232876712342</v>
      </c>
      <c r="M44">
        <f t="shared" si="3"/>
        <v>8.3333333333333329E-2</v>
      </c>
      <c r="N44">
        <f t="shared" si="4"/>
        <v>1.0909089917355463</v>
      </c>
    </row>
    <row r="45" spans="6:14" x14ac:dyDescent="0.25">
      <c r="F45">
        <v>1000000</v>
      </c>
      <c r="G45">
        <v>3.4889999999999999</v>
      </c>
      <c r="H45">
        <v>13</v>
      </c>
      <c r="I45">
        <v>9.5600000000000004E-4</v>
      </c>
      <c r="J45">
        <v>9.9819999999999996E-3</v>
      </c>
      <c r="K45">
        <f t="shared" si="5"/>
        <v>3649.5815899581589</v>
      </c>
      <c r="L45">
        <f t="shared" si="6"/>
        <v>10.441422594142258</v>
      </c>
      <c r="M45">
        <f t="shared" si="3"/>
        <v>7.6923076923076927E-2</v>
      </c>
      <c r="N45">
        <f t="shared" si="4"/>
        <v>1.0833332430555631</v>
      </c>
    </row>
    <row r="46" spans="6:14" x14ac:dyDescent="0.25">
      <c r="F46">
        <v>1000000</v>
      </c>
      <c r="G46">
        <v>3.4889999999999999</v>
      </c>
      <c r="H46">
        <v>14</v>
      </c>
      <c r="I46">
        <v>8.8900000000000003E-4</v>
      </c>
      <c r="J46">
        <v>9.9819999999999996E-3</v>
      </c>
      <c r="K46">
        <f t="shared" si="5"/>
        <v>3924.6344206974127</v>
      </c>
      <c r="L46">
        <f t="shared" si="6"/>
        <v>11.228346456692913</v>
      </c>
      <c r="M46">
        <f t="shared" si="3"/>
        <v>7.1428571428571438E-2</v>
      </c>
      <c r="N46">
        <f t="shared" si="4"/>
        <v>1.0769229940828466</v>
      </c>
    </row>
    <row r="47" spans="6:14" x14ac:dyDescent="0.25">
      <c r="F47">
        <v>1000000</v>
      </c>
      <c r="G47">
        <v>3.4889999999999999</v>
      </c>
      <c r="H47">
        <v>15</v>
      </c>
      <c r="I47">
        <v>8.3299999999999997E-4</v>
      </c>
      <c r="J47">
        <v>9.9819999999999996E-3</v>
      </c>
      <c r="K47">
        <f t="shared" si="5"/>
        <v>4188.4753901560625</v>
      </c>
      <c r="L47">
        <f t="shared" si="6"/>
        <v>11.983193277310924</v>
      </c>
      <c r="M47">
        <f t="shared" si="3"/>
        <v>6.6666666666666666E-2</v>
      </c>
      <c r="N47">
        <f t="shared" si="4"/>
        <v>1.0714284948979647</v>
      </c>
    </row>
    <row r="48" spans="6:14" x14ac:dyDescent="0.25">
      <c r="F48">
        <v>1000000</v>
      </c>
      <c r="G48">
        <v>3.4889999999999999</v>
      </c>
      <c r="H48">
        <v>16</v>
      </c>
      <c r="I48">
        <v>8.2399999999999997E-4</v>
      </c>
      <c r="J48">
        <v>9.9819999999999996E-3</v>
      </c>
      <c r="K48">
        <f t="shared" si="5"/>
        <v>4234.2233009708734</v>
      </c>
      <c r="L48">
        <f t="shared" si="6"/>
        <v>12.114077669902912</v>
      </c>
      <c r="M48">
        <f t="shared" si="3"/>
        <v>6.25E-2</v>
      </c>
      <c r="N48">
        <f t="shared" si="4"/>
        <v>1.0666665955555603</v>
      </c>
    </row>
    <row r="49" spans="4:14" x14ac:dyDescent="0.25">
      <c r="F49">
        <v>1000000</v>
      </c>
      <c r="G49">
        <v>3.4889999999999999</v>
      </c>
      <c r="H49">
        <v>17</v>
      </c>
      <c r="I49">
        <v>7.27E-4</v>
      </c>
      <c r="J49">
        <v>9.9819999999999996E-3</v>
      </c>
      <c r="K49">
        <f t="shared" si="5"/>
        <v>4799.1746905089403</v>
      </c>
      <c r="L49">
        <f t="shared" si="6"/>
        <v>13.730398899587344</v>
      </c>
      <c r="M49">
        <f t="shared" si="3"/>
        <v>5.8823529411764705E-2</v>
      </c>
      <c r="N49">
        <f t="shared" si="4"/>
        <v>1.0624999335937542</v>
      </c>
    </row>
    <row r="50" spans="4:14" x14ac:dyDescent="0.25">
      <c r="F50">
        <v>1000000</v>
      </c>
      <c r="G50">
        <v>3.4889999999999999</v>
      </c>
      <c r="H50">
        <v>18</v>
      </c>
      <c r="I50">
        <v>6.8499999999999995E-4</v>
      </c>
      <c r="J50">
        <v>9.9819999999999996E-3</v>
      </c>
      <c r="K50">
        <f t="shared" si="5"/>
        <v>5093.4306569343071</v>
      </c>
      <c r="L50">
        <f t="shared" si="6"/>
        <v>14.572262773722628</v>
      </c>
      <c r="M50">
        <f t="shared" si="3"/>
        <v>5.5555555555555552E-2</v>
      </c>
      <c r="N50">
        <f t="shared" si="4"/>
        <v>1.0588234671280312</v>
      </c>
    </row>
    <row r="51" spans="4:14" x14ac:dyDescent="0.25">
      <c r="F51">
        <v>1000000</v>
      </c>
      <c r="G51">
        <v>3.4889999999999999</v>
      </c>
      <c r="H51">
        <v>19</v>
      </c>
      <c r="I51">
        <v>7.1000000000000002E-4</v>
      </c>
      <c r="J51">
        <v>9.9819999999999996E-3</v>
      </c>
      <c r="K51">
        <f t="shared" si="5"/>
        <v>4914.0845070422529</v>
      </c>
      <c r="L51">
        <f t="shared" si="6"/>
        <v>14.059154929577463</v>
      </c>
      <c r="M51">
        <f t="shared" si="3"/>
        <v>5.2631578947368418E-2</v>
      </c>
      <c r="N51">
        <f t="shared" si="4"/>
        <v>1.0555554969135834</v>
      </c>
    </row>
    <row r="52" spans="4:14" x14ac:dyDescent="0.25">
      <c r="F52">
        <v>1000000</v>
      </c>
      <c r="G52">
        <v>3.4889999999999999</v>
      </c>
      <c r="H52">
        <v>20</v>
      </c>
      <c r="I52">
        <v>6.7299999999999999E-4</v>
      </c>
      <c r="J52">
        <v>9.9819999999999996E-3</v>
      </c>
      <c r="K52">
        <f t="shared" si="5"/>
        <v>5184.2496285289744</v>
      </c>
      <c r="L52">
        <f t="shared" si="6"/>
        <v>14.832095096582465</v>
      </c>
      <c r="M52">
        <f t="shared" si="3"/>
        <v>0.05</v>
      </c>
      <c r="N52">
        <f t="shared" si="4"/>
        <v>1.0526315235457093</v>
      </c>
    </row>
    <row r="53" spans="4:14" x14ac:dyDescent="0.25">
      <c r="F53">
        <v>1000000</v>
      </c>
      <c r="G53">
        <v>3.4889999999999999</v>
      </c>
      <c r="H53">
        <v>21</v>
      </c>
      <c r="I53">
        <v>6.4499999999999996E-4</v>
      </c>
      <c r="J53">
        <v>9.9819999999999996E-3</v>
      </c>
      <c r="K53">
        <f t="shared" si="5"/>
        <v>5409.302325581396</v>
      </c>
      <c r="L53">
        <f t="shared" si="6"/>
        <v>15.475968992248063</v>
      </c>
      <c r="M53">
        <f t="shared" si="3"/>
        <v>4.7619047619047616E-2</v>
      </c>
      <c r="N53">
        <f t="shared" si="4"/>
        <v>1.0499999475000028</v>
      </c>
    </row>
    <row r="54" spans="4:14" x14ac:dyDescent="0.25">
      <c r="F54">
        <v>1000000</v>
      </c>
      <c r="G54">
        <v>3.4889999999999999</v>
      </c>
      <c r="H54">
        <v>22</v>
      </c>
      <c r="I54">
        <v>5.62E-4</v>
      </c>
      <c r="J54">
        <v>9.9819999999999996E-3</v>
      </c>
      <c r="K54">
        <f t="shared" si="5"/>
        <v>6208.1850533807828</v>
      </c>
      <c r="L54">
        <f t="shared" si="6"/>
        <v>17.761565836298931</v>
      </c>
      <c r="M54">
        <f t="shared" si="3"/>
        <v>4.5454545454545456E-2</v>
      </c>
      <c r="N54">
        <f t="shared" si="4"/>
        <v>1.0476189977324286</v>
      </c>
    </row>
    <row r="55" spans="4:14" x14ac:dyDescent="0.25">
      <c r="F55">
        <v>1000000</v>
      </c>
      <c r="G55">
        <v>3.4889999999999999</v>
      </c>
      <c r="H55">
        <v>23</v>
      </c>
      <c r="I55">
        <v>5.8900000000000001E-4</v>
      </c>
      <c r="J55">
        <v>9.9819999999999996E-3</v>
      </c>
      <c r="K55">
        <f t="shared" si="5"/>
        <v>5923.5993208828522</v>
      </c>
      <c r="L55">
        <f t="shared" si="6"/>
        <v>16.94736842105263</v>
      </c>
      <c r="M55">
        <f t="shared" si="3"/>
        <v>4.3478260869565216E-2</v>
      </c>
      <c r="N55">
        <f t="shared" si="4"/>
        <v>1.0454544979338865</v>
      </c>
    </row>
    <row r="56" spans="4:14" x14ac:dyDescent="0.25">
      <c r="F56">
        <v>1000000</v>
      </c>
      <c r="G56">
        <v>3.4889999999999999</v>
      </c>
      <c r="H56">
        <v>24</v>
      </c>
      <c r="I56">
        <v>5.2800000000000004E-4</v>
      </c>
      <c r="J56">
        <v>9.9819999999999996E-3</v>
      </c>
      <c r="K56">
        <f t="shared" si="5"/>
        <v>6607.954545454545</v>
      </c>
      <c r="L56">
        <f t="shared" si="6"/>
        <v>18.905303030303028</v>
      </c>
      <c r="M56">
        <f t="shared" si="3"/>
        <v>4.1666666666666664E-2</v>
      </c>
      <c r="N56">
        <f t="shared" si="4"/>
        <v>1.0434782155009472</v>
      </c>
    </row>
    <row r="57" spans="4:14" x14ac:dyDescent="0.25">
      <c r="F57">
        <v>1000000</v>
      </c>
      <c r="G57">
        <v>3.4889999999999999</v>
      </c>
      <c r="H57">
        <v>25</v>
      </c>
      <c r="I57">
        <v>5.5800000000000001E-4</v>
      </c>
      <c r="J57">
        <v>9.9819999999999996E-3</v>
      </c>
      <c r="K57">
        <f t="shared" si="5"/>
        <v>6252.6881720430101</v>
      </c>
      <c r="L57">
        <f t="shared" si="6"/>
        <v>17.888888888888889</v>
      </c>
      <c r="M57">
        <f t="shared" si="3"/>
        <v>0.04</v>
      </c>
      <c r="N57">
        <f t="shared" si="4"/>
        <v>1.0416666232638907</v>
      </c>
    </row>
    <row r="58" spans="4:14" x14ac:dyDescent="0.25">
      <c r="F58">
        <v>1000000</v>
      </c>
      <c r="G58">
        <v>3.4889999999999999</v>
      </c>
      <c r="H58">
        <v>26</v>
      </c>
      <c r="I58">
        <v>4.7899999999999999E-4</v>
      </c>
      <c r="J58">
        <v>9.9819999999999996E-3</v>
      </c>
      <c r="K58">
        <f t="shared" si="5"/>
        <v>7283.9248434237998</v>
      </c>
      <c r="L58">
        <f t="shared" si="6"/>
        <v>20.839248434237994</v>
      </c>
      <c r="M58">
        <f t="shared" si="3"/>
        <v>3.8461538461538464E-2</v>
      </c>
      <c r="N58">
        <f t="shared" si="4"/>
        <v>1.0399999584000015</v>
      </c>
    </row>
    <row r="59" spans="4:14" x14ac:dyDescent="0.25">
      <c r="F59">
        <v>1000000</v>
      </c>
      <c r="G59">
        <v>3.4889999999999999</v>
      </c>
      <c r="H59">
        <v>27</v>
      </c>
      <c r="I59">
        <v>5.3399999999999997E-4</v>
      </c>
      <c r="J59">
        <v>9.9819999999999996E-3</v>
      </c>
      <c r="K59">
        <f t="shared" si="5"/>
        <v>6533.7078651685397</v>
      </c>
      <c r="L59">
        <f t="shared" si="6"/>
        <v>18.692883895131086</v>
      </c>
      <c r="M59">
        <f t="shared" si="3"/>
        <v>3.7037037037037035E-2</v>
      </c>
      <c r="N59">
        <f t="shared" si="4"/>
        <v>1.0384614985207117</v>
      </c>
    </row>
    <row r="60" spans="4:14" x14ac:dyDescent="0.25">
      <c r="D60">
        <f>I33/I60</f>
        <v>19.49609375</v>
      </c>
      <c r="F60">
        <v>1000000</v>
      </c>
      <c r="G60">
        <v>3.4889999999999999</v>
      </c>
      <c r="H60">
        <v>28</v>
      </c>
      <c r="I60">
        <v>5.1199999999999998E-4</v>
      </c>
      <c r="J60">
        <v>9.9819999999999996E-3</v>
      </c>
      <c r="K60">
        <f t="shared" si="5"/>
        <v>6814.453125</v>
      </c>
      <c r="L60">
        <f t="shared" si="6"/>
        <v>19.49609375</v>
      </c>
      <c r="M60">
        <f t="shared" si="3"/>
        <v>3.5714285714285719E-2</v>
      </c>
      <c r="N60">
        <f t="shared" si="4"/>
        <v>1.0370369986282593</v>
      </c>
    </row>
  </sheetData>
  <mergeCells count="1">
    <mergeCell ref="B25:D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HO</dc:creator>
  <cp:lastModifiedBy>TUNG HO</cp:lastModifiedBy>
  <dcterms:created xsi:type="dcterms:W3CDTF">2020-11-09T02:22:57Z</dcterms:created>
  <dcterms:modified xsi:type="dcterms:W3CDTF">2020-11-15T23:15:26Z</dcterms:modified>
</cp:coreProperties>
</file>