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rel\OneDrive\デスクトップ\Git\Scraping_k\data\"/>
    </mc:Choice>
  </mc:AlternateContent>
  <bookViews>
    <workbookView xWindow="0" yWindow="0" windowWidth="9540" windowHeight="3075"/>
  </bookViews>
  <sheets>
    <sheet name="接続材" sheetId="4" r:id="rId1"/>
    <sheet name="Sheet1" sheetId="7" r:id="rId2"/>
    <sheet name="接地材" sheetId="5" r:id="rId3"/>
    <sheet name="引留材" sheetId="6" r:id="rId4"/>
    <sheet name="電線種類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0" i="4" l="1"/>
  <c r="E139" i="4"/>
  <c r="E138" i="4"/>
  <c r="E123" i="4"/>
  <c r="E122" i="4"/>
  <c r="E121" i="4"/>
  <c r="E120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3" i="4"/>
  <c r="E92" i="4"/>
  <c r="E91" i="4"/>
  <c r="E67" i="4"/>
  <c r="E66" i="4"/>
  <c r="E65" i="4"/>
  <c r="E64" i="4"/>
  <c r="E63" i="4"/>
  <c r="E62" i="4"/>
  <c r="E61" i="4"/>
  <c r="E60" i="4"/>
  <c r="E59" i="4"/>
  <c r="E38" i="4"/>
  <c r="E37" i="4"/>
  <c r="E36" i="4"/>
  <c r="E35" i="4"/>
  <c r="E34" i="4"/>
  <c r="E33" i="4"/>
  <c r="E32" i="4"/>
  <c r="E31" i="4"/>
  <c r="E30" i="4"/>
  <c r="E29" i="4"/>
  <c r="E28" i="4"/>
  <c r="E27" i="4"/>
</calcChain>
</file>

<file path=xl/sharedStrings.xml><?xml version="1.0" encoding="utf-8"?>
<sst xmlns="http://schemas.openxmlformats.org/spreadsheetml/2006/main" count="1251" uniqueCount="404">
  <si>
    <t>製品名</t>
    <rPh sb="0" eb="3">
      <t>セイヒンメイ</t>
    </rPh>
    <phoneticPr fontId="1"/>
  </si>
  <si>
    <t>種類</t>
    <rPh sb="0" eb="2">
      <t>シュルイ</t>
    </rPh>
    <phoneticPr fontId="1"/>
  </si>
  <si>
    <t>1号</t>
    <rPh sb="1" eb="2">
      <t>ゴウ</t>
    </rPh>
    <phoneticPr fontId="1"/>
  </si>
  <si>
    <t>2号</t>
    <rPh sb="1" eb="2">
      <t>ゴウ</t>
    </rPh>
    <phoneticPr fontId="1"/>
  </si>
  <si>
    <t>3号</t>
    <rPh sb="1" eb="2">
      <t>ゴウ</t>
    </rPh>
    <phoneticPr fontId="1"/>
  </si>
  <si>
    <t>4号</t>
    <rPh sb="1" eb="2">
      <t>ゴウ</t>
    </rPh>
    <phoneticPr fontId="1"/>
  </si>
  <si>
    <t>5号</t>
    <rPh sb="1" eb="2">
      <t>ゴウ</t>
    </rPh>
    <phoneticPr fontId="1"/>
  </si>
  <si>
    <t>6号</t>
    <rPh sb="1" eb="2">
      <t>ゴウ</t>
    </rPh>
    <phoneticPr fontId="1"/>
  </si>
  <si>
    <t>7号</t>
    <rPh sb="1" eb="2">
      <t>ゴウ</t>
    </rPh>
    <phoneticPr fontId="1"/>
  </si>
  <si>
    <t>8号</t>
    <rPh sb="1" eb="2">
      <t>ゴウ</t>
    </rPh>
    <phoneticPr fontId="1"/>
  </si>
  <si>
    <t>電線タイプ</t>
    <rPh sb="0" eb="2">
      <t>デンセン</t>
    </rPh>
    <phoneticPr fontId="1"/>
  </si>
  <si>
    <t>銅</t>
    <rPh sb="0" eb="1">
      <t>ドウ</t>
    </rPh>
    <phoneticPr fontId="1"/>
  </si>
  <si>
    <t>銅線</t>
    <rPh sb="0" eb="1">
      <t>ドウ</t>
    </rPh>
    <rPh sb="1" eb="2">
      <t>セン</t>
    </rPh>
    <phoneticPr fontId="1"/>
  </si>
  <si>
    <t>アルミ線</t>
    <rPh sb="3" eb="4">
      <t>セン</t>
    </rPh>
    <phoneticPr fontId="1"/>
  </si>
  <si>
    <t>カテゴリ</t>
    <phoneticPr fontId="1"/>
  </si>
  <si>
    <t>接続材</t>
    <rPh sb="0" eb="2">
      <t>セツゾク</t>
    </rPh>
    <rPh sb="2" eb="3">
      <t>ザイ</t>
    </rPh>
    <phoneticPr fontId="1"/>
  </si>
  <si>
    <t>適用カバー</t>
    <rPh sb="0" eb="2">
      <t>テキヨウ</t>
    </rPh>
    <phoneticPr fontId="1"/>
  </si>
  <si>
    <t>引留材</t>
    <rPh sb="0" eb="1">
      <t>ヒ</t>
    </rPh>
    <rPh sb="1" eb="2">
      <t>ト</t>
    </rPh>
    <rPh sb="2" eb="3">
      <t>ザイ</t>
    </rPh>
    <phoneticPr fontId="1"/>
  </si>
  <si>
    <t>別称</t>
    <rPh sb="0" eb="2">
      <t>ベッショウ</t>
    </rPh>
    <phoneticPr fontId="1"/>
  </si>
  <si>
    <t>チク2</t>
  </si>
  <si>
    <t>チク3</t>
  </si>
  <si>
    <t>チク4</t>
  </si>
  <si>
    <t>チク5</t>
  </si>
  <si>
    <t>チク6</t>
  </si>
  <si>
    <t>チク7</t>
  </si>
  <si>
    <t>チク8</t>
  </si>
  <si>
    <t>NSL小</t>
    <rPh sb="3" eb="4">
      <t>ショウ</t>
    </rPh>
    <phoneticPr fontId="1"/>
  </si>
  <si>
    <t>小</t>
    <rPh sb="0" eb="1">
      <t>ショウ</t>
    </rPh>
    <phoneticPr fontId="1"/>
  </si>
  <si>
    <t>中</t>
    <rPh sb="0" eb="1">
      <t>チュウ</t>
    </rPh>
    <phoneticPr fontId="1"/>
  </si>
  <si>
    <t>大</t>
    <rPh sb="0" eb="1">
      <t>ダイ</t>
    </rPh>
    <phoneticPr fontId="1"/>
  </si>
  <si>
    <t>NSL中</t>
    <rPh sb="3" eb="4">
      <t>チュウ</t>
    </rPh>
    <phoneticPr fontId="1"/>
  </si>
  <si>
    <t>NSL大</t>
    <phoneticPr fontId="1"/>
  </si>
  <si>
    <t>SSL小</t>
    <rPh sb="3" eb="4">
      <t>ショウ</t>
    </rPh>
    <phoneticPr fontId="1"/>
  </si>
  <si>
    <t>SSL中</t>
    <rPh sb="3" eb="4">
      <t>チュウ</t>
    </rPh>
    <phoneticPr fontId="1"/>
  </si>
  <si>
    <t>SSL大</t>
    <rPh sb="3" eb="4">
      <t>ダイ</t>
    </rPh>
    <phoneticPr fontId="1"/>
  </si>
  <si>
    <t>アルミ</t>
    <phoneticPr fontId="1"/>
  </si>
  <si>
    <t>特大</t>
    <rPh sb="0" eb="2">
      <t>トクダイ</t>
    </rPh>
    <phoneticPr fontId="1"/>
  </si>
  <si>
    <t>引留小</t>
    <rPh sb="0" eb="1">
      <t>ヒ</t>
    </rPh>
    <rPh sb="1" eb="2">
      <t>ト</t>
    </rPh>
    <rPh sb="2" eb="3">
      <t>ショウ</t>
    </rPh>
    <phoneticPr fontId="1"/>
  </si>
  <si>
    <t>引留中</t>
    <rPh sb="0" eb="1">
      <t>ヒ</t>
    </rPh>
    <rPh sb="1" eb="2">
      <t>ト</t>
    </rPh>
    <rPh sb="2" eb="3">
      <t>チュウ</t>
    </rPh>
    <phoneticPr fontId="1"/>
  </si>
  <si>
    <t>引留大</t>
    <rPh sb="0" eb="1">
      <t>ヒ</t>
    </rPh>
    <rPh sb="1" eb="2">
      <t>ト</t>
    </rPh>
    <rPh sb="2" eb="3">
      <t>ダイ</t>
    </rPh>
    <phoneticPr fontId="1"/>
  </si>
  <si>
    <t>引留特大</t>
    <rPh sb="0" eb="1">
      <t>ヒ</t>
    </rPh>
    <rPh sb="1" eb="2">
      <t>ト</t>
    </rPh>
    <rPh sb="2" eb="4">
      <t>トクダイ</t>
    </rPh>
    <phoneticPr fontId="1"/>
  </si>
  <si>
    <t>L2</t>
  </si>
  <si>
    <t>NT1</t>
    <phoneticPr fontId="1"/>
  </si>
  <si>
    <t>AS小</t>
    <phoneticPr fontId="1"/>
  </si>
  <si>
    <t>VCT</t>
    <phoneticPr fontId="1"/>
  </si>
  <si>
    <t>T2</t>
  </si>
  <si>
    <t>NT2</t>
  </si>
  <si>
    <t>T3</t>
  </si>
  <si>
    <t>NT3</t>
  </si>
  <si>
    <t>L4</t>
    <phoneticPr fontId="1"/>
  </si>
  <si>
    <t>T3</t>
    <phoneticPr fontId="1"/>
  </si>
  <si>
    <t>NT3</t>
    <phoneticPr fontId="1"/>
  </si>
  <si>
    <t>AS大</t>
    <rPh sb="2" eb="3">
      <t>ダイ</t>
    </rPh>
    <phoneticPr fontId="1"/>
  </si>
  <si>
    <t>T4</t>
  </si>
  <si>
    <t>NT4</t>
  </si>
  <si>
    <t>7･8用</t>
    <rPh sb="3" eb="4">
      <t>ヨウ</t>
    </rPh>
    <phoneticPr fontId="1"/>
  </si>
  <si>
    <t>SNB</t>
    <phoneticPr fontId="1"/>
  </si>
  <si>
    <t>NHH</t>
    <phoneticPr fontId="1"/>
  </si>
  <si>
    <t>MSB</t>
    <phoneticPr fontId="1"/>
  </si>
  <si>
    <t>AH</t>
    <phoneticPr fontId="1"/>
  </si>
  <si>
    <t>NMK</t>
    <phoneticPr fontId="1"/>
  </si>
  <si>
    <t>CMK</t>
    <phoneticPr fontId="1"/>
  </si>
  <si>
    <t>min（電線1）</t>
    <rPh sb="4" eb="6">
      <t>デンセン</t>
    </rPh>
    <phoneticPr fontId="1"/>
  </si>
  <si>
    <t>max（電線1）</t>
    <rPh sb="4" eb="6">
      <t>デンセン</t>
    </rPh>
    <phoneticPr fontId="1"/>
  </si>
  <si>
    <t>10φ</t>
    <phoneticPr fontId="1"/>
  </si>
  <si>
    <t>レン10</t>
    <phoneticPr fontId="1"/>
  </si>
  <si>
    <t>接地材</t>
    <rPh sb="0" eb="2">
      <t>セッチ</t>
    </rPh>
    <rPh sb="2" eb="3">
      <t>ザイ</t>
    </rPh>
    <phoneticPr fontId="1"/>
  </si>
  <si>
    <t>レン10×900</t>
    <phoneticPr fontId="1"/>
  </si>
  <si>
    <t>レン14×1200</t>
    <phoneticPr fontId="1"/>
  </si>
  <si>
    <t>レン14(1.0)</t>
    <phoneticPr fontId="1"/>
  </si>
  <si>
    <t>レン14強度型</t>
    <rPh sb="4" eb="6">
      <t>キョウド</t>
    </rPh>
    <rPh sb="6" eb="7">
      <t>ガタ</t>
    </rPh>
    <phoneticPr fontId="1"/>
  </si>
  <si>
    <t>レン16</t>
    <phoneticPr fontId="1"/>
  </si>
  <si>
    <t>レン14(0.5)</t>
    <phoneticPr fontId="1"/>
  </si>
  <si>
    <t>14φ</t>
    <phoneticPr fontId="1"/>
  </si>
  <si>
    <t>16φ</t>
    <phoneticPr fontId="1"/>
  </si>
  <si>
    <t>蓄力コネクタ_1号</t>
    <rPh sb="0" eb="1">
      <t>チク</t>
    </rPh>
    <rPh sb="1" eb="2">
      <t>リョク</t>
    </rPh>
    <rPh sb="8" eb="9">
      <t>ゴウ</t>
    </rPh>
    <phoneticPr fontId="1"/>
  </si>
  <si>
    <t>蓄力コネクタ_8号</t>
    <rPh sb="0" eb="1">
      <t>チク</t>
    </rPh>
    <rPh sb="1" eb="2">
      <t>リョク</t>
    </rPh>
    <phoneticPr fontId="1"/>
  </si>
  <si>
    <t>蓄力コネクタ_7号</t>
    <rPh sb="0" eb="1">
      <t>チク</t>
    </rPh>
    <rPh sb="1" eb="2">
      <t>リョク</t>
    </rPh>
    <phoneticPr fontId="1"/>
  </si>
  <si>
    <t>蓄力コネクタ_6号</t>
    <rPh sb="0" eb="1">
      <t>チク</t>
    </rPh>
    <rPh sb="1" eb="2">
      <t>リョク</t>
    </rPh>
    <phoneticPr fontId="1"/>
  </si>
  <si>
    <t>蓄力コネクタ_5号</t>
    <rPh sb="0" eb="1">
      <t>チク</t>
    </rPh>
    <rPh sb="1" eb="2">
      <t>リョク</t>
    </rPh>
    <phoneticPr fontId="1"/>
  </si>
  <si>
    <t>蓄力コネクタ_4号</t>
    <rPh sb="0" eb="1">
      <t>チク</t>
    </rPh>
    <rPh sb="1" eb="2">
      <t>リョク</t>
    </rPh>
    <phoneticPr fontId="1"/>
  </si>
  <si>
    <t>蓄力コネクタ_3号</t>
    <rPh sb="0" eb="1">
      <t>チク</t>
    </rPh>
    <rPh sb="1" eb="2">
      <t>リョク</t>
    </rPh>
    <phoneticPr fontId="1"/>
  </si>
  <si>
    <t>蓄力コネクタ_2号</t>
    <rPh sb="0" eb="1">
      <t>チク</t>
    </rPh>
    <rPh sb="1" eb="2">
      <t>リョク</t>
    </rPh>
    <phoneticPr fontId="1"/>
  </si>
  <si>
    <t>アルミ線用引留クランプ_小</t>
    <rPh sb="3" eb="4">
      <t>セン</t>
    </rPh>
    <rPh sb="4" eb="5">
      <t>ヨウ</t>
    </rPh>
    <rPh sb="5" eb="6">
      <t>ヒ</t>
    </rPh>
    <rPh sb="6" eb="7">
      <t>ト</t>
    </rPh>
    <rPh sb="12" eb="13">
      <t>ショウ</t>
    </rPh>
    <phoneticPr fontId="1"/>
  </si>
  <si>
    <t>アルミ線用引留クランプ_中</t>
    <rPh sb="3" eb="4">
      <t>セン</t>
    </rPh>
    <rPh sb="4" eb="5">
      <t>ヨウ</t>
    </rPh>
    <rPh sb="5" eb="6">
      <t>ヒ</t>
    </rPh>
    <rPh sb="6" eb="7">
      <t>ト</t>
    </rPh>
    <rPh sb="12" eb="13">
      <t>チュウ</t>
    </rPh>
    <phoneticPr fontId="1"/>
  </si>
  <si>
    <t>アルミ線用引留クランプ_大</t>
    <rPh sb="3" eb="4">
      <t>セン</t>
    </rPh>
    <rPh sb="4" eb="5">
      <t>ヨウ</t>
    </rPh>
    <rPh sb="5" eb="6">
      <t>ヒ</t>
    </rPh>
    <rPh sb="6" eb="7">
      <t>ト</t>
    </rPh>
    <rPh sb="12" eb="13">
      <t>ダイ</t>
    </rPh>
    <phoneticPr fontId="1"/>
  </si>
  <si>
    <t>軽量型アルミ線用引留クランプ_小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ショウ</t>
    </rPh>
    <phoneticPr fontId="1"/>
  </si>
  <si>
    <t>軽量型アルミ線用引留クランプ_中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チュウ</t>
    </rPh>
    <phoneticPr fontId="1"/>
  </si>
  <si>
    <t>軽量型アルミ線用引留クランプ_大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ダイ</t>
    </rPh>
    <phoneticPr fontId="1"/>
  </si>
  <si>
    <t>銅線用引留クランプ_小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ショウ</t>
    </rPh>
    <phoneticPr fontId="1"/>
  </si>
  <si>
    <t>銅線用引留クランプ_中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チュウ</t>
    </rPh>
    <phoneticPr fontId="1"/>
  </si>
  <si>
    <t>銅線用引留クランプ_大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ダイ</t>
    </rPh>
    <phoneticPr fontId="1"/>
  </si>
  <si>
    <t>銅線用引留クランプ_特大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2">
      <t>トクダイ</t>
    </rPh>
    <phoneticPr fontId="1"/>
  </si>
  <si>
    <t>連結式接地棒_10φ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</si>
  <si>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連結式接地棒_10φ×900mm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</si>
  <si>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連結式接地棒_14φ×1200mm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</si>
  <si>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連結式接地棒_14φ(1.0mm厚)</t>
    <rPh sb="0" eb="2">
      <t>レンケツ</t>
    </rPh>
    <rPh sb="2" eb="3">
      <t>シキ</t>
    </rPh>
    <rPh sb="3" eb="5">
      <t>セッチ</t>
    </rPh>
    <rPh sb="5" eb="6">
      <t>ボウ</t>
    </rPh>
    <rPh sb="16" eb="17">
      <t>アツ</t>
    </rPh>
    <phoneticPr fontId="1"/>
  </si>
  <si>
    <t>連結式接地棒_14φ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</si>
  <si>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連結式接地棒_14φ強度型</t>
    <rPh sb="0" eb="2">
      <t>レンケツ</t>
    </rPh>
    <rPh sb="2" eb="3">
      <t>シキ</t>
    </rPh>
    <rPh sb="3" eb="5">
      <t>セッチ</t>
    </rPh>
    <rPh sb="5" eb="6">
      <t>ボウ</t>
    </rPh>
    <rPh sb="10" eb="12">
      <t>キョウド</t>
    </rPh>
    <rPh sb="12" eb="13">
      <t>ガタ</t>
    </rPh>
    <phoneticPr fontId="1"/>
  </si>
  <si>
    <t>連結式接地棒_16φ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</si>
  <si>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北海道_銅線用圧縮スリーブ（分岐スリーブ）</t>
    <rPh sb="0" eb="3">
      <t>ホッカイドウ</t>
    </rPh>
    <rPh sb="4" eb="5">
      <t>ドウ</t>
    </rPh>
    <rPh sb="5" eb="6">
      <t>セン</t>
    </rPh>
    <rPh sb="6" eb="7">
      <t>ヨウ</t>
    </rPh>
    <rPh sb="7" eb="9">
      <t>アッシュク</t>
    </rPh>
    <rPh sb="14" eb="16">
      <t>ブンキ</t>
    </rPh>
    <phoneticPr fontId="1"/>
  </si>
  <si>
    <t>長さ</t>
    <rPh sb="0" eb="1">
      <t>ナガ</t>
    </rPh>
    <phoneticPr fontId="1"/>
  </si>
  <si>
    <t>銅覆厚さ</t>
    <rPh sb="0" eb="1">
      <t>ドウ</t>
    </rPh>
    <rPh sb="1" eb="2">
      <t>フク</t>
    </rPh>
    <rPh sb="2" eb="3">
      <t>アツ</t>
    </rPh>
    <phoneticPr fontId="1"/>
  </si>
  <si>
    <t>8-8</t>
    <phoneticPr fontId="1"/>
  </si>
  <si>
    <t>38-38</t>
    <phoneticPr fontId="1"/>
  </si>
  <si>
    <t>CKS02</t>
    <phoneticPr fontId="1"/>
  </si>
  <si>
    <t>CKS2</t>
  </si>
  <si>
    <t>CKS3</t>
  </si>
  <si>
    <t>CKS4</t>
  </si>
  <si>
    <t>CKS5</t>
  </si>
  <si>
    <t>CKS6</t>
  </si>
  <si>
    <t>CKS7</t>
  </si>
  <si>
    <t>CKS8</t>
  </si>
  <si>
    <t>H</t>
    <phoneticPr fontId="1"/>
  </si>
  <si>
    <t>HSC</t>
    <phoneticPr fontId="1"/>
  </si>
  <si>
    <t>北海道_銅線用圧縮スリーブ（直線スリーブ）</t>
    <rPh sb="0" eb="3">
      <t>ホッカイドウ</t>
    </rPh>
    <rPh sb="4" eb="5">
      <t>ドウ</t>
    </rPh>
    <rPh sb="5" eb="6">
      <t>セン</t>
    </rPh>
    <rPh sb="6" eb="7">
      <t>ヨウ</t>
    </rPh>
    <rPh sb="7" eb="9">
      <t>アッシュク</t>
    </rPh>
    <rPh sb="14" eb="16">
      <t>チョクセン</t>
    </rPh>
    <phoneticPr fontId="1"/>
  </si>
  <si>
    <t>北海道_アルミ線用圧縮スリーブ 分岐スリーブ</t>
    <rPh sb="0" eb="3">
      <t>ホッカイドウ</t>
    </rPh>
    <rPh sb="7" eb="8">
      <t>セン</t>
    </rPh>
    <rPh sb="8" eb="9">
      <t>ヨウ</t>
    </rPh>
    <rPh sb="9" eb="11">
      <t>アッシュク</t>
    </rPh>
    <rPh sb="16" eb="18">
      <t>ブンキ</t>
    </rPh>
    <phoneticPr fontId="1"/>
  </si>
  <si>
    <t>アルミ,銅</t>
    <rPh sb="4" eb="5">
      <t>ドウ</t>
    </rPh>
    <phoneticPr fontId="1"/>
  </si>
  <si>
    <t>URL</t>
    <phoneticPr fontId="1"/>
  </si>
  <si>
    <t>東北_銅線用圧縮コネクタ</t>
    <rPh sb="0" eb="2">
      <t>トウホク</t>
    </rPh>
    <rPh sb="3" eb="4">
      <t>ドウ</t>
    </rPh>
    <rPh sb="4" eb="5">
      <t>セン</t>
    </rPh>
    <rPh sb="5" eb="6">
      <t>ヨウ</t>
    </rPh>
    <rPh sb="6" eb="8">
      <t>アッシュク</t>
    </rPh>
    <phoneticPr fontId="1"/>
  </si>
  <si>
    <t>CT1</t>
  </si>
  <si>
    <t>CT2</t>
  </si>
  <si>
    <t>CT5</t>
  </si>
  <si>
    <t>CT6</t>
  </si>
  <si>
    <t>CT7</t>
  </si>
  <si>
    <t>CT8</t>
  </si>
  <si>
    <t>CT9</t>
  </si>
  <si>
    <t>CT12</t>
  </si>
  <si>
    <t>CT13</t>
  </si>
  <si>
    <t>CT14</t>
  </si>
  <si>
    <t>CT17</t>
  </si>
  <si>
    <t>蓄力</t>
    <rPh sb="0" eb="1">
      <t>チク</t>
    </rPh>
    <rPh sb="1" eb="2">
      <t>リョク</t>
    </rPh>
    <phoneticPr fontId="1"/>
  </si>
  <si>
    <t>東北_銅線用高圧引下線圧縮コネクタ</t>
    <rPh sb="3" eb="4">
      <t>ドウ</t>
    </rPh>
    <rPh sb="4" eb="5">
      <t>セン</t>
    </rPh>
    <rPh sb="5" eb="6">
      <t>ヨウ</t>
    </rPh>
    <rPh sb="6" eb="8">
      <t>コウアツ</t>
    </rPh>
    <rPh sb="8" eb="9">
      <t>ヒ</t>
    </rPh>
    <rPh sb="9" eb="10">
      <t>サ</t>
    </rPh>
    <rPh sb="10" eb="11">
      <t>セン</t>
    </rPh>
    <rPh sb="11" eb="13">
      <t>アッシュク</t>
    </rPh>
    <phoneticPr fontId="1"/>
  </si>
  <si>
    <t>東北_改良型銅線用圧縮直線スリーブ</t>
    <rPh sb="3" eb="6">
      <t>カイリョウガタ</t>
    </rPh>
    <rPh sb="6" eb="7">
      <t>ドウ</t>
    </rPh>
    <rPh sb="7" eb="8">
      <t>セン</t>
    </rPh>
    <rPh sb="8" eb="9">
      <t>ヨウ</t>
    </rPh>
    <rPh sb="9" eb="11">
      <t>アッシュク</t>
    </rPh>
    <rPh sb="11" eb="13">
      <t>チョクセン</t>
    </rPh>
    <phoneticPr fontId="1"/>
  </si>
  <si>
    <t>東北_銅線用圧縮ジャンパースリーブ</t>
    <rPh sb="3" eb="4">
      <t>ドウ</t>
    </rPh>
    <rPh sb="4" eb="5">
      <t>セン</t>
    </rPh>
    <rPh sb="5" eb="6">
      <t>ヨウ</t>
    </rPh>
    <rPh sb="6" eb="8">
      <t>アッシュク</t>
    </rPh>
    <phoneticPr fontId="1"/>
  </si>
  <si>
    <t>東北_機器リード線用圧縮銅端子</t>
    <rPh sb="3" eb="5">
      <t>キキ</t>
    </rPh>
    <rPh sb="8" eb="9">
      <t>セン</t>
    </rPh>
    <rPh sb="9" eb="10">
      <t>ヨウ</t>
    </rPh>
    <rPh sb="10" eb="12">
      <t>アッシュク</t>
    </rPh>
    <rPh sb="12" eb="13">
      <t>ドウ</t>
    </rPh>
    <rPh sb="13" eb="15">
      <t>タンシ</t>
    </rPh>
    <phoneticPr fontId="1"/>
  </si>
  <si>
    <t>端子</t>
    <rPh sb="0" eb="2">
      <t>タンシ</t>
    </rPh>
    <phoneticPr fontId="1"/>
  </si>
  <si>
    <t>min1</t>
    <phoneticPr fontId="1"/>
  </si>
  <si>
    <t>max1</t>
    <phoneticPr fontId="1"/>
  </si>
  <si>
    <t>min2</t>
    <phoneticPr fontId="1"/>
  </si>
  <si>
    <t>max2</t>
    <phoneticPr fontId="1"/>
  </si>
  <si>
    <t>cover</t>
    <phoneticPr fontId="1"/>
  </si>
  <si>
    <t>name</t>
    <phoneticPr fontId="1"/>
  </si>
  <si>
    <t>category</t>
  </si>
  <si>
    <t>kind</t>
    <phoneticPr fontId="1"/>
  </si>
  <si>
    <t>type</t>
    <phoneticPr fontId="1"/>
  </si>
  <si>
    <t>name2</t>
    <phoneticPr fontId="1"/>
  </si>
  <si>
    <t>cable</t>
    <phoneticPr fontId="1"/>
  </si>
  <si>
    <t>チク1</t>
    <phoneticPr fontId="1"/>
  </si>
  <si>
    <t>L1</t>
    <phoneticPr fontId="1"/>
  </si>
  <si>
    <t>L1-2</t>
    <phoneticPr fontId="1"/>
  </si>
  <si>
    <t>T1</t>
    <phoneticPr fontId="1"/>
  </si>
  <si>
    <t>L2</t>
    <phoneticPr fontId="1"/>
  </si>
  <si>
    <t>T1</t>
    <phoneticPr fontId="1"/>
  </si>
  <si>
    <t>L2</t>
    <phoneticPr fontId="1"/>
  </si>
  <si>
    <t>AS小</t>
    <phoneticPr fontId="1"/>
  </si>
  <si>
    <t>L3</t>
    <phoneticPr fontId="1"/>
  </si>
  <si>
    <t>T2</t>
    <phoneticPr fontId="1"/>
  </si>
  <si>
    <t>VCT</t>
    <phoneticPr fontId="1"/>
  </si>
  <si>
    <t>L4</t>
    <phoneticPr fontId="1"/>
  </si>
  <si>
    <t>Cコン</t>
    <phoneticPr fontId="1"/>
  </si>
  <si>
    <t>CHD8-8</t>
    <phoneticPr fontId="1"/>
  </si>
  <si>
    <t>H</t>
    <phoneticPr fontId="1"/>
  </si>
  <si>
    <t>HSC</t>
    <phoneticPr fontId="1"/>
  </si>
  <si>
    <t>T</t>
    <phoneticPr fontId="1"/>
  </si>
  <si>
    <t>Cコン</t>
    <phoneticPr fontId="1"/>
  </si>
  <si>
    <t>14-8</t>
    <phoneticPr fontId="1"/>
  </si>
  <si>
    <t>14-14</t>
    <phoneticPr fontId="1"/>
  </si>
  <si>
    <t>CKS01</t>
    <phoneticPr fontId="1"/>
  </si>
  <si>
    <t>22-8</t>
    <phoneticPr fontId="1"/>
  </si>
  <si>
    <t>CKS0</t>
    <phoneticPr fontId="1"/>
  </si>
  <si>
    <t>Cコン</t>
    <phoneticPr fontId="1"/>
  </si>
  <si>
    <t>22-22</t>
    <phoneticPr fontId="1"/>
  </si>
  <si>
    <t>CKS1</t>
    <phoneticPr fontId="1"/>
  </si>
  <si>
    <t>38-22</t>
    <phoneticPr fontId="1"/>
  </si>
  <si>
    <t>H</t>
    <phoneticPr fontId="1"/>
  </si>
  <si>
    <t>60-22</t>
    <phoneticPr fontId="1"/>
  </si>
  <si>
    <t>HSC</t>
    <phoneticPr fontId="1"/>
  </si>
  <si>
    <t>60-38</t>
    <phoneticPr fontId="1"/>
  </si>
  <si>
    <t>60-60</t>
    <phoneticPr fontId="1"/>
  </si>
  <si>
    <t>125-22</t>
    <phoneticPr fontId="1"/>
  </si>
  <si>
    <t>125-38</t>
    <phoneticPr fontId="1"/>
  </si>
  <si>
    <t>125-60</t>
    <phoneticPr fontId="1"/>
  </si>
  <si>
    <t>CHD9</t>
    <phoneticPr fontId="1"/>
  </si>
  <si>
    <t>125-125</t>
    <phoneticPr fontId="1"/>
  </si>
  <si>
    <t>CHD10</t>
    <phoneticPr fontId="1"/>
  </si>
  <si>
    <t>スリーブ</t>
    <phoneticPr fontId="1"/>
  </si>
  <si>
    <t>スリーブ</t>
    <phoneticPr fontId="1"/>
  </si>
  <si>
    <t>スリーブS2.6HD</t>
    <phoneticPr fontId="1"/>
  </si>
  <si>
    <t>スリーブS3.2HD</t>
    <phoneticPr fontId="1"/>
  </si>
  <si>
    <t>スリーブS14HD</t>
    <phoneticPr fontId="1"/>
  </si>
  <si>
    <t>アルミコネクタ</t>
    <phoneticPr fontId="1"/>
  </si>
  <si>
    <t>H45T1</t>
    <phoneticPr fontId="1"/>
  </si>
  <si>
    <t>H4T24</t>
    <phoneticPr fontId="1"/>
  </si>
  <si>
    <t>H5T24</t>
    <phoneticPr fontId="1"/>
  </si>
  <si>
    <t>H5T5</t>
    <phoneticPr fontId="1"/>
  </si>
  <si>
    <t>H6T1</t>
    <phoneticPr fontId="1"/>
  </si>
  <si>
    <t>H6T24</t>
    <phoneticPr fontId="1"/>
  </si>
  <si>
    <t>T</t>
    <phoneticPr fontId="1"/>
  </si>
  <si>
    <t>H6T5</t>
    <phoneticPr fontId="1"/>
  </si>
  <si>
    <t>H6T6</t>
    <phoneticPr fontId="1"/>
  </si>
  <si>
    <t>H7T1</t>
    <phoneticPr fontId="1"/>
  </si>
  <si>
    <t>H7T25</t>
    <phoneticPr fontId="1"/>
  </si>
  <si>
    <t>H7T6</t>
    <phoneticPr fontId="1"/>
  </si>
  <si>
    <t>H7T7</t>
    <phoneticPr fontId="1"/>
  </si>
  <si>
    <t>8-8</t>
    <phoneticPr fontId="1"/>
  </si>
  <si>
    <t>CT8-8</t>
    <phoneticPr fontId="1"/>
  </si>
  <si>
    <t>LNT</t>
    <phoneticPr fontId="1"/>
  </si>
  <si>
    <t>NT</t>
    <phoneticPr fontId="1"/>
  </si>
  <si>
    <t>NT</t>
    <phoneticPr fontId="1"/>
  </si>
  <si>
    <t>CT02</t>
    <phoneticPr fontId="1"/>
  </si>
  <si>
    <t>Cコン</t>
    <phoneticPr fontId="1"/>
  </si>
  <si>
    <t>CT0</t>
    <phoneticPr fontId="1"/>
  </si>
  <si>
    <t>A_22-22</t>
    <phoneticPr fontId="1"/>
  </si>
  <si>
    <t>B_38-22</t>
    <phoneticPr fontId="1"/>
  </si>
  <si>
    <t>D_60-22</t>
    <phoneticPr fontId="1"/>
  </si>
  <si>
    <t>CT4</t>
    <phoneticPr fontId="1"/>
  </si>
  <si>
    <t>E_60-38</t>
    <phoneticPr fontId="1"/>
  </si>
  <si>
    <t>F_60-60</t>
    <phoneticPr fontId="1"/>
  </si>
  <si>
    <t>G_100-38</t>
    <phoneticPr fontId="1"/>
  </si>
  <si>
    <t>H_100-60</t>
    <phoneticPr fontId="1"/>
  </si>
  <si>
    <t>I_100-100</t>
    <phoneticPr fontId="1"/>
  </si>
  <si>
    <t>K_150-38</t>
    <phoneticPr fontId="1"/>
  </si>
  <si>
    <t>CT11</t>
    <phoneticPr fontId="1"/>
  </si>
  <si>
    <t>L_150-125</t>
    <phoneticPr fontId="1"/>
  </si>
  <si>
    <t>M_200-22</t>
    <phoneticPr fontId="1"/>
  </si>
  <si>
    <t>N_200-60</t>
    <phoneticPr fontId="1"/>
  </si>
  <si>
    <t>P_125-60</t>
    <phoneticPr fontId="1"/>
  </si>
  <si>
    <t>CT16</t>
    <phoneticPr fontId="1"/>
  </si>
  <si>
    <t>Q_150-150</t>
    <phoneticPr fontId="1"/>
  </si>
  <si>
    <t>5.0-2.6</t>
    <phoneticPr fontId="1"/>
  </si>
  <si>
    <t>CT5.0-2.6</t>
    <phoneticPr fontId="1"/>
  </si>
  <si>
    <t>60-2.6</t>
    <phoneticPr fontId="1"/>
  </si>
  <si>
    <t>CT60-2.6</t>
    <phoneticPr fontId="1"/>
  </si>
  <si>
    <t>150-2.6</t>
    <phoneticPr fontId="1"/>
  </si>
  <si>
    <t>CT150-2.6</t>
    <phoneticPr fontId="1"/>
  </si>
  <si>
    <t>5.0</t>
    <phoneticPr fontId="1"/>
  </si>
  <si>
    <t>JSC</t>
    <phoneticPr fontId="1"/>
  </si>
  <si>
    <t>北陸_銅線用圧縮スリーブ（分岐スリーブ）</t>
    <rPh sb="0" eb="2">
      <t>ホクリク</t>
    </rPh>
    <rPh sb="3" eb="4">
      <t>ドウ</t>
    </rPh>
    <rPh sb="4" eb="5">
      <t>セン</t>
    </rPh>
    <rPh sb="5" eb="6">
      <t>ヨウ</t>
    </rPh>
    <rPh sb="6" eb="8">
      <t>アッシュク</t>
    </rPh>
    <rPh sb="13" eb="15">
      <t>ブンキ</t>
    </rPh>
    <phoneticPr fontId="1"/>
  </si>
  <si>
    <t>14-2.6・3.2</t>
    <phoneticPr fontId="1"/>
  </si>
  <si>
    <t>CHRK02</t>
    <phoneticPr fontId="1"/>
  </si>
  <si>
    <t>NLH</t>
    <phoneticPr fontId="1"/>
  </si>
  <si>
    <t>22-2.6・3.2</t>
    <phoneticPr fontId="1"/>
  </si>
  <si>
    <t>CHRK0</t>
    <phoneticPr fontId="1"/>
  </si>
  <si>
    <t>5-4</t>
    <phoneticPr fontId="1"/>
  </si>
  <si>
    <t>CHR0</t>
    <phoneticPr fontId="1"/>
  </si>
  <si>
    <t>19.6(5)</t>
    <phoneticPr fontId="1"/>
  </si>
  <si>
    <t>CHR1</t>
    <phoneticPr fontId="1"/>
  </si>
  <si>
    <t>CHR2</t>
  </si>
  <si>
    <t>38-38</t>
    <phoneticPr fontId="1"/>
  </si>
  <si>
    <t>CHR3</t>
  </si>
  <si>
    <t>CHR4</t>
  </si>
  <si>
    <t>CHR5</t>
  </si>
  <si>
    <t>Cコン</t>
    <phoneticPr fontId="1"/>
  </si>
  <si>
    <t>CHR6</t>
  </si>
  <si>
    <t>80-38</t>
    <phoneticPr fontId="1"/>
  </si>
  <si>
    <t>CHR7</t>
  </si>
  <si>
    <t>80-60</t>
    <phoneticPr fontId="1"/>
  </si>
  <si>
    <t>CHR8</t>
  </si>
  <si>
    <t>80-80</t>
    <phoneticPr fontId="1"/>
  </si>
  <si>
    <t>CHR9</t>
  </si>
  <si>
    <t>150-38</t>
    <phoneticPr fontId="1"/>
  </si>
  <si>
    <t>CHR11</t>
    <phoneticPr fontId="1"/>
  </si>
  <si>
    <t>150-60</t>
    <phoneticPr fontId="1"/>
  </si>
  <si>
    <t>CHR12</t>
  </si>
  <si>
    <t>150-80</t>
    <phoneticPr fontId="1"/>
  </si>
  <si>
    <t>CHR13</t>
  </si>
  <si>
    <t>150-150</t>
    <phoneticPr fontId="1"/>
  </si>
  <si>
    <t>CHR14</t>
  </si>
  <si>
    <t>北陸_引込線用異型スリーブ</t>
    <rPh sb="0" eb="2">
      <t>ホクリク</t>
    </rPh>
    <rPh sb="3" eb="4">
      <t>ヒ</t>
    </rPh>
    <rPh sb="4" eb="5">
      <t>コ</t>
    </rPh>
    <rPh sb="5" eb="6">
      <t>セン</t>
    </rPh>
    <rPh sb="6" eb="7">
      <t>ヨウ</t>
    </rPh>
    <rPh sb="7" eb="9">
      <t>イケイ</t>
    </rPh>
    <phoneticPr fontId="1"/>
  </si>
  <si>
    <t>E2.6・3.2-2.0</t>
    <phoneticPr fontId="1"/>
  </si>
  <si>
    <t>スリーブE1HR</t>
    <phoneticPr fontId="1"/>
  </si>
  <si>
    <t>スリーブ</t>
    <phoneticPr fontId="1"/>
  </si>
  <si>
    <t>E2.6・3.2</t>
    <phoneticPr fontId="1"/>
  </si>
  <si>
    <t>スリーブE2HR</t>
  </si>
  <si>
    <t>E2.6・3.2-8</t>
    <phoneticPr fontId="1"/>
  </si>
  <si>
    <t>スリーブE3HR</t>
  </si>
  <si>
    <t>E14-2.6・3.2-8</t>
    <phoneticPr fontId="1"/>
  </si>
  <si>
    <t>スリーブE4HR</t>
  </si>
  <si>
    <t>E14</t>
    <phoneticPr fontId="1"/>
  </si>
  <si>
    <t>スリーブE5HR</t>
  </si>
  <si>
    <t>E22-14</t>
    <phoneticPr fontId="1"/>
  </si>
  <si>
    <t>スリーブE6HR</t>
  </si>
  <si>
    <t>E22</t>
    <phoneticPr fontId="1"/>
  </si>
  <si>
    <t>スリーブE7HR</t>
  </si>
  <si>
    <t>北陸_引込線用圧縮直線スリーブ</t>
    <rPh sb="0" eb="2">
      <t>ホクリク</t>
    </rPh>
    <rPh sb="3" eb="4">
      <t>ヒ</t>
    </rPh>
    <rPh sb="4" eb="5">
      <t>コ</t>
    </rPh>
    <rPh sb="5" eb="6">
      <t>セン</t>
    </rPh>
    <rPh sb="6" eb="7">
      <t>ヨウ</t>
    </rPh>
    <rPh sb="7" eb="9">
      <t>アッシュク</t>
    </rPh>
    <rPh sb="9" eb="11">
      <t>チョクセン</t>
    </rPh>
    <phoneticPr fontId="1"/>
  </si>
  <si>
    <t>S2.6</t>
    <phoneticPr fontId="1"/>
  </si>
  <si>
    <t>S3.2</t>
    <phoneticPr fontId="1"/>
  </si>
  <si>
    <t>S14</t>
    <phoneticPr fontId="1"/>
  </si>
  <si>
    <t>北陸_銅線用圧縮直線スリーブ（間接活線用）</t>
    <rPh sb="0" eb="2">
      <t>ホクリク</t>
    </rPh>
    <rPh sb="3" eb="4">
      <t>ドウ</t>
    </rPh>
    <rPh sb="4" eb="5">
      <t>セン</t>
    </rPh>
    <rPh sb="5" eb="6">
      <t>ヨウ</t>
    </rPh>
    <rPh sb="6" eb="8">
      <t>アッシュク</t>
    </rPh>
    <rPh sb="8" eb="10">
      <t>チョクセン</t>
    </rPh>
    <rPh sb="15" eb="17">
      <t>カンセツ</t>
    </rPh>
    <rPh sb="17" eb="18">
      <t>カツ</t>
    </rPh>
    <rPh sb="18" eb="19">
      <t>セン</t>
    </rPh>
    <rPh sb="19" eb="20">
      <t>ヨウ</t>
    </rPh>
    <phoneticPr fontId="1"/>
  </si>
  <si>
    <t>S80HR</t>
    <phoneticPr fontId="1"/>
  </si>
  <si>
    <t>スリーブS80HR</t>
    <phoneticPr fontId="1"/>
  </si>
  <si>
    <t>北陸_アルミ線用圧縮スリーブ　分岐スリーブ</t>
    <rPh sb="0" eb="2">
      <t>ホクリク</t>
    </rPh>
    <rPh sb="6" eb="7">
      <t>セン</t>
    </rPh>
    <rPh sb="7" eb="8">
      <t>ヨウ</t>
    </rPh>
    <rPh sb="8" eb="10">
      <t>アッシュク</t>
    </rPh>
    <rPh sb="15" eb="17">
      <t>ブンキ</t>
    </rPh>
    <phoneticPr fontId="1"/>
  </si>
  <si>
    <t>58T5</t>
    <phoneticPr fontId="1"/>
  </si>
  <si>
    <t>32T32</t>
    <phoneticPr fontId="1"/>
  </si>
  <si>
    <t>NT</t>
    <phoneticPr fontId="1"/>
  </si>
  <si>
    <t>スリーブ</t>
    <phoneticPr fontId="1"/>
  </si>
  <si>
    <t>120T5</t>
    <phoneticPr fontId="1"/>
  </si>
  <si>
    <t>120T32</t>
    <phoneticPr fontId="1"/>
  </si>
  <si>
    <t>NT</t>
    <phoneticPr fontId="1"/>
  </si>
  <si>
    <t>スリーブ</t>
    <phoneticPr fontId="1"/>
  </si>
  <si>
    <t>120T120</t>
    <phoneticPr fontId="1"/>
  </si>
  <si>
    <t>NT</t>
    <phoneticPr fontId="1"/>
  </si>
  <si>
    <t>240T5</t>
    <phoneticPr fontId="1"/>
  </si>
  <si>
    <t>スリーブ</t>
    <phoneticPr fontId="1"/>
  </si>
  <si>
    <t>240T58</t>
    <phoneticPr fontId="1"/>
  </si>
  <si>
    <t>スリーブ</t>
    <phoneticPr fontId="1"/>
  </si>
  <si>
    <t>240T120</t>
    <phoneticPr fontId="1"/>
  </si>
  <si>
    <t>240T240</t>
    <phoneticPr fontId="1"/>
  </si>
  <si>
    <t>北陸_アルミ線用圧縮スリーブ　直線スリーブ</t>
    <rPh sb="0" eb="2">
      <t>ホクリク</t>
    </rPh>
    <rPh sb="6" eb="7">
      <t>セン</t>
    </rPh>
    <rPh sb="7" eb="8">
      <t>ヨウ</t>
    </rPh>
    <rPh sb="8" eb="10">
      <t>アッシュク</t>
    </rPh>
    <rPh sb="15" eb="17">
      <t>チョクセン</t>
    </rPh>
    <phoneticPr fontId="1"/>
  </si>
  <si>
    <t>S32</t>
    <phoneticPr fontId="1"/>
  </si>
  <si>
    <t>アルミ</t>
    <phoneticPr fontId="1"/>
  </si>
  <si>
    <t>S95,120</t>
    <phoneticPr fontId="1"/>
  </si>
  <si>
    <t>S240</t>
    <phoneticPr fontId="1"/>
  </si>
  <si>
    <t>北陸_アルミ線用ジャンパースリーブ</t>
    <rPh sb="0" eb="2">
      <t>ホクリク</t>
    </rPh>
    <rPh sb="6" eb="7">
      <t>セン</t>
    </rPh>
    <rPh sb="7" eb="8">
      <t>ヨウ</t>
    </rPh>
    <phoneticPr fontId="1"/>
  </si>
  <si>
    <t>J120</t>
    <phoneticPr fontId="1"/>
  </si>
  <si>
    <t>アルミ</t>
    <phoneticPr fontId="1"/>
  </si>
  <si>
    <t>関西_引込線用圧縮コネクタ　直線スリーブ</t>
    <rPh sb="0" eb="2">
      <t>カンサイ</t>
    </rPh>
    <rPh sb="14" eb="16">
      <t>チョクセン</t>
    </rPh>
    <phoneticPr fontId="1"/>
  </si>
  <si>
    <t>S2.6</t>
    <phoneticPr fontId="1"/>
  </si>
  <si>
    <t>S4.0</t>
    <phoneticPr fontId="1"/>
  </si>
  <si>
    <t>S14</t>
    <phoneticPr fontId="1"/>
  </si>
  <si>
    <t>S22</t>
    <phoneticPr fontId="1"/>
  </si>
  <si>
    <t>関西_引込線用圧縮コネクタ　分岐スリーブ</t>
    <rPh sb="0" eb="2">
      <t>カンサイ</t>
    </rPh>
    <rPh sb="14" eb="16">
      <t>ブンキ</t>
    </rPh>
    <phoneticPr fontId="1"/>
  </si>
  <si>
    <t>C3.2</t>
    <phoneticPr fontId="1"/>
  </si>
  <si>
    <t>CK3.2</t>
    <phoneticPr fontId="1"/>
  </si>
  <si>
    <t>C4.0</t>
    <phoneticPr fontId="1"/>
  </si>
  <si>
    <t>CK4.0</t>
    <phoneticPr fontId="1"/>
  </si>
  <si>
    <t>Cコン</t>
    <phoneticPr fontId="1"/>
  </si>
  <si>
    <t>C14</t>
    <phoneticPr fontId="1"/>
  </si>
  <si>
    <t>CK14</t>
    <phoneticPr fontId="1"/>
  </si>
  <si>
    <t>C22</t>
    <phoneticPr fontId="1"/>
  </si>
  <si>
    <t>CK22</t>
    <phoneticPr fontId="1"/>
  </si>
  <si>
    <t>C38</t>
    <phoneticPr fontId="1"/>
  </si>
  <si>
    <t>CK38</t>
    <phoneticPr fontId="1"/>
  </si>
  <si>
    <t>C60</t>
    <phoneticPr fontId="1"/>
  </si>
  <si>
    <t>CK60</t>
    <phoneticPr fontId="1"/>
  </si>
  <si>
    <t>C100</t>
    <phoneticPr fontId="1"/>
  </si>
  <si>
    <t>CK100</t>
    <phoneticPr fontId="1"/>
  </si>
  <si>
    <t>関西_低圧補足線用ジャンパースリーブ</t>
    <rPh sb="0" eb="2">
      <t>カンサイ</t>
    </rPh>
    <rPh sb="3" eb="5">
      <t>テイアツ</t>
    </rPh>
    <rPh sb="5" eb="7">
      <t>ホソク</t>
    </rPh>
    <phoneticPr fontId="1"/>
  </si>
  <si>
    <t>中国_バインド線付きC型スリーブ</t>
    <rPh sb="0" eb="2">
      <t>チュウゴク</t>
    </rPh>
    <rPh sb="7" eb="8">
      <t>セン</t>
    </rPh>
    <rPh sb="8" eb="9">
      <t>ツ</t>
    </rPh>
    <rPh sb="11" eb="12">
      <t>ガタ</t>
    </rPh>
    <phoneticPr fontId="1"/>
  </si>
  <si>
    <t>8C8</t>
    <phoneticPr fontId="1"/>
  </si>
  <si>
    <t>CC05</t>
    <phoneticPr fontId="1"/>
  </si>
  <si>
    <t>LH</t>
    <phoneticPr fontId="1"/>
  </si>
  <si>
    <t>14C5･8</t>
    <phoneticPr fontId="1"/>
  </si>
  <si>
    <t>CKS02</t>
    <phoneticPr fontId="1"/>
  </si>
  <si>
    <t>14C14</t>
    <phoneticPr fontId="1"/>
  </si>
  <si>
    <t>22C5･8B</t>
    <phoneticPr fontId="1"/>
  </si>
  <si>
    <t>CCB0</t>
    <phoneticPr fontId="1"/>
  </si>
  <si>
    <t>22C14･22B</t>
    <phoneticPr fontId="1"/>
  </si>
  <si>
    <t>CCB1</t>
    <phoneticPr fontId="1"/>
  </si>
  <si>
    <t>38C8･22B</t>
    <phoneticPr fontId="1"/>
  </si>
  <si>
    <t>CCB2</t>
  </si>
  <si>
    <t>38C38B</t>
    <phoneticPr fontId="1"/>
  </si>
  <si>
    <t>CCB3</t>
  </si>
  <si>
    <t>60C8･22B</t>
    <phoneticPr fontId="1"/>
  </si>
  <si>
    <t>CCB4</t>
  </si>
  <si>
    <t>60C38B</t>
    <phoneticPr fontId="1"/>
  </si>
  <si>
    <t>CCB5</t>
  </si>
  <si>
    <t>60C60B</t>
    <phoneticPr fontId="1"/>
  </si>
  <si>
    <t>CCB6</t>
  </si>
  <si>
    <t>100C14･22B</t>
    <phoneticPr fontId="1"/>
  </si>
  <si>
    <t>CCB7</t>
  </si>
  <si>
    <t>100C38B</t>
    <phoneticPr fontId="1"/>
  </si>
  <si>
    <t>CCB8</t>
  </si>
  <si>
    <t>100C60B</t>
    <phoneticPr fontId="1"/>
  </si>
  <si>
    <t>CCB9</t>
  </si>
  <si>
    <r>
      <t>100C100</t>
    </r>
    <r>
      <rPr>
        <sz val="11"/>
        <color theme="1"/>
        <rFont val="游ゴシック"/>
        <family val="3"/>
        <charset val="128"/>
        <scheme val="minor"/>
      </rPr>
      <t>B</t>
    </r>
    <phoneticPr fontId="1"/>
  </si>
  <si>
    <t>CCB10</t>
  </si>
  <si>
    <t>中国_引下線用コネクタ（把持部付）</t>
    <rPh sb="0" eb="2">
      <t>チュウゴク</t>
    </rPh>
    <rPh sb="3" eb="5">
      <t>ヒキサ</t>
    </rPh>
    <rPh sb="5" eb="6">
      <t>セン</t>
    </rPh>
    <rPh sb="6" eb="7">
      <t>ヨウ</t>
    </rPh>
    <rPh sb="12" eb="14">
      <t>ハジ</t>
    </rPh>
    <rPh sb="14" eb="15">
      <t>ブ</t>
    </rPh>
    <rPh sb="15" eb="16">
      <t>ツ</t>
    </rPh>
    <phoneticPr fontId="1"/>
  </si>
  <si>
    <t>アルミ</t>
    <phoneticPr fontId="1"/>
  </si>
  <si>
    <t>V4</t>
    <phoneticPr fontId="1"/>
  </si>
  <si>
    <t>四国_圧縮形スリーブ（分岐スリーブ・銅電線用）</t>
    <rPh sb="0" eb="2">
      <t>シコク</t>
    </rPh>
    <rPh sb="3" eb="5">
      <t>アッシュク</t>
    </rPh>
    <rPh sb="5" eb="6">
      <t>ガタ</t>
    </rPh>
    <rPh sb="11" eb="13">
      <t>ブンキ</t>
    </rPh>
    <rPh sb="18" eb="19">
      <t>ドウ</t>
    </rPh>
    <rPh sb="19" eb="21">
      <t>デンセン</t>
    </rPh>
    <rPh sb="21" eb="22">
      <t>ヨウ</t>
    </rPh>
    <phoneticPr fontId="1"/>
  </si>
  <si>
    <t>0号</t>
    <rPh sb="1" eb="2">
      <t>ゴウ</t>
    </rPh>
    <phoneticPr fontId="1"/>
  </si>
  <si>
    <t>CS0</t>
    <phoneticPr fontId="1"/>
  </si>
  <si>
    <t>CS1</t>
  </si>
  <si>
    <t>CS2</t>
  </si>
  <si>
    <t>CS3</t>
  </si>
  <si>
    <t>CS4</t>
  </si>
  <si>
    <t>CS5</t>
  </si>
  <si>
    <t>CS6</t>
  </si>
  <si>
    <t>T6号</t>
    <rPh sb="2" eb="3">
      <t>ゴウ</t>
    </rPh>
    <phoneticPr fontId="1"/>
  </si>
  <si>
    <t>CST6</t>
    <phoneticPr fontId="1"/>
  </si>
  <si>
    <t>CS7</t>
    <phoneticPr fontId="1"/>
  </si>
  <si>
    <t>CS8</t>
  </si>
  <si>
    <t>9号</t>
    <rPh sb="1" eb="2">
      <t>ゴウ</t>
    </rPh>
    <phoneticPr fontId="1"/>
  </si>
  <si>
    <t>CS9</t>
  </si>
  <si>
    <t>10号</t>
    <rPh sb="2" eb="3">
      <t>ゴウ</t>
    </rPh>
    <phoneticPr fontId="1"/>
  </si>
  <si>
    <t>CS10</t>
  </si>
  <si>
    <t>11号</t>
    <rPh sb="2" eb="3">
      <t>ゴウ</t>
    </rPh>
    <phoneticPr fontId="1"/>
  </si>
  <si>
    <t>CS11</t>
  </si>
  <si>
    <t>12号</t>
    <rPh sb="2" eb="3">
      <t>ゴウ</t>
    </rPh>
    <phoneticPr fontId="1"/>
  </si>
  <si>
    <t>CS12</t>
  </si>
  <si>
    <t>13号</t>
    <rPh sb="2" eb="3">
      <t>ゴウ</t>
    </rPh>
    <phoneticPr fontId="1"/>
  </si>
  <si>
    <t>CS13</t>
  </si>
  <si>
    <t>14号</t>
    <rPh sb="2" eb="3">
      <t>ゴウ</t>
    </rPh>
    <phoneticPr fontId="1"/>
  </si>
  <si>
    <t>CS14</t>
  </si>
  <si>
    <t>四国_高圧引下線締付コネクタ（銅電線用）</t>
    <rPh sb="0" eb="2">
      <t>シコク</t>
    </rPh>
    <rPh sb="3" eb="5">
      <t>コウアツ</t>
    </rPh>
    <rPh sb="5" eb="7">
      <t>ヒキサ</t>
    </rPh>
    <rPh sb="7" eb="8">
      <t>セン</t>
    </rPh>
    <rPh sb="8" eb="10">
      <t>シメツ</t>
    </rPh>
    <rPh sb="15" eb="16">
      <t>ドウ</t>
    </rPh>
    <rPh sb="16" eb="18">
      <t>デンセン</t>
    </rPh>
    <rPh sb="18" eb="19">
      <t>ヨウ</t>
    </rPh>
    <phoneticPr fontId="1"/>
  </si>
  <si>
    <t>Vコン</t>
    <phoneticPr fontId="1"/>
  </si>
  <si>
    <t>Vコン1</t>
    <phoneticPr fontId="1"/>
  </si>
  <si>
    <t>Vコン2</t>
  </si>
  <si>
    <t>Vコン3</t>
  </si>
  <si>
    <t>Vコン4</t>
  </si>
  <si>
    <t>Vコン5</t>
  </si>
  <si>
    <t>Vコン6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</si>
</sst>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;[Red]\-0\ "/>
    <numFmt numFmtId="177" formatCode="0_);[Red]\(0\)"/>
    <numFmt numFmtId="178" formatCode="0.0_);[Red]\(0.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tabSelected="1" workbookViewId="0">
      <pane ySplit="1" topLeftCell="A2" activePane="bottomLeft" state="frozen"/>
      <selection pane="bottomLeft" activeCell="B15" sqref="B15"/>
    </sheetView>
  </sheetViews>
  <sheetFormatPr defaultRowHeight="18.75" x14ac:dyDescent="0.4"/>
  <cols>
    <col min="2" max="2" width="41.625" customWidth="1"/>
    <col min="3" max="3" width="14.375" customWidth="1"/>
    <col min="4" max="4" width="15" bestFit="1" customWidth="1"/>
    <col min="5" max="5" width="21" customWidth="1"/>
    <col min="6" max="6" width="10.75" customWidth="1"/>
    <col min="7" max="7" width="13.625" style="1" bestFit="1" customWidth="1"/>
    <col min="8" max="8" width="13.875" style="1" bestFit="1" customWidth="1"/>
    <col min="9" max="9" width="13.625" style="1" bestFit="1" customWidth="1"/>
    <col min="10" max="10" width="13.875" style="1" bestFit="1" customWidth="1"/>
    <col min="11" max="17" width="11" bestFit="1" customWidth="1"/>
  </cols>
  <sheetData>
    <row r="1" spans="1:18" x14ac:dyDescent="0.4">
      <c r="A1" t="s">
        <v>143</v>
      </c>
      <c r="B1" t="s">
        <v>142</v>
      </c>
      <c r="C1" s="10" t="s">
        <v>144</v>
      </c>
      <c r="D1" t="s">
        <v>145</v>
      </c>
      <c r="E1" t="s">
        <v>146</v>
      </c>
      <c r="F1" t="s">
        <v>147</v>
      </c>
      <c r="G1" s="1" t="s">
        <v>137</v>
      </c>
      <c r="H1" s="1" t="s">
        <v>138</v>
      </c>
      <c r="I1" s="1" t="s">
        <v>139</v>
      </c>
      <c r="J1" s="1" t="s">
        <v>140</v>
      </c>
      <c r="K1" t="s">
        <v>141</v>
      </c>
      <c r="L1" t="s">
        <v>141</v>
      </c>
      <c r="M1" t="s">
        <v>141</v>
      </c>
      <c r="N1" t="s">
        <v>141</v>
      </c>
      <c r="O1" t="s">
        <v>141</v>
      </c>
      <c r="P1" t="s">
        <v>141</v>
      </c>
      <c r="Q1" t="s">
        <v>141</v>
      </c>
      <c r="R1" t="s">
        <v>118</v>
      </c>
    </row>
    <row r="2" spans="1:18" x14ac:dyDescent="0.4">
      <c r="A2" t="s">
        <v>15</v>
      </c>
      <c r="B2" t="s">
        <v>75</v>
      </c>
      <c r="C2" t="s">
        <v>131</v>
      </c>
      <c r="D2" t="s">
        <v>2</v>
      </c>
      <c r="E2" t="s">
        <v>148</v>
      </c>
      <c r="F2" t="s">
        <v>11</v>
      </c>
      <c r="G2" s="12">
        <v>2</v>
      </c>
      <c r="H2" s="12">
        <v>8</v>
      </c>
      <c r="I2" s="12">
        <v>2</v>
      </c>
      <c r="J2" s="12">
        <v>8</v>
      </c>
      <c r="K2" t="s">
        <v>149</v>
      </c>
      <c r="L2" t="s">
        <v>150</v>
      </c>
      <c r="M2" t="s">
        <v>41</v>
      </c>
      <c r="N2" t="s">
        <v>151</v>
      </c>
    </row>
    <row r="3" spans="1:18" x14ac:dyDescent="0.4">
      <c r="A3" t="s">
        <v>15</v>
      </c>
      <c r="B3" t="s">
        <v>82</v>
      </c>
      <c r="C3" t="s">
        <v>131</v>
      </c>
      <c r="D3" t="s">
        <v>3</v>
      </c>
      <c r="E3" t="s">
        <v>19</v>
      </c>
      <c r="F3" t="s">
        <v>11</v>
      </c>
      <c r="G3" s="12">
        <v>14</v>
      </c>
      <c r="H3" s="12">
        <v>22</v>
      </c>
      <c r="I3" s="12">
        <v>2</v>
      </c>
      <c r="J3" s="12">
        <v>22</v>
      </c>
      <c r="K3" t="s">
        <v>152</v>
      </c>
      <c r="L3" t="s">
        <v>153</v>
      </c>
      <c r="M3" t="s">
        <v>42</v>
      </c>
      <c r="N3" t="s">
        <v>43</v>
      </c>
      <c r="O3" t="s">
        <v>44</v>
      </c>
    </row>
    <row r="4" spans="1:18" x14ac:dyDescent="0.4">
      <c r="A4" t="s">
        <v>15</v>
      </c>
      <c r="B4" t="s">
        <v>81</v>
      </c>
      <c r="C4" t="s">
        <v>131</v>
      </c>
      <c r="D4" t="s">
        <v>4</v>
      </c>
      <c r="E4" t="s">
        <v>20</v>
      </c>
      <c r="F4" t="s">
        <v>11</v>
      </c>
      <c r="G4" s="12">
        <v>38</v>
      </c>
      <c r="H4" s="12">
        <v>38</v>
      </c>
      <c r="I4" s="12">
        <v>2</v>
      </c>
      <c r="J4" s="12">
        <v>38</v>
      </c>
      <c r="K4" t="s">
        <v>154</v>
      </c>
      <c r="L4" t="s">
        <v>45</v>
      </c>
      <c r="M4" t="s">
        <v>46</v>
      </c>
      <c r="N4" t="s">
        <v>155</v>
      </c>
      <c r="O4" t="s">
        <v>44</v>
      </c>
    </row>
    <row r="5" spans="1:18" x14ac:dyDescent="0.4">
      <c r="A5" t="s">
        <v>15</v>
      </c>
      <c r="B5" t="s">
        <v>80</v>
      </c>
      <c r="C5" t="s">
        <v>131</v>
      </c>
      <c r="D5" t="s">
        <v>5</v>
      </c>
      <c r="E5" t="s">
        <v>21</v>
      </c>
      <c r="F5" t="s">
        <v>11</v>
      </c>
      <c r="G5" s="12">
        <v>60</v>
      </c>
      <c r="H5" s="12">
        <v>60</v>
      </c>
      <c r="I5" s="12">
        <v>2</v>
      </c>
      <c r="J5" s="12">
        <v>60</v>
      </c>
      <c r="K5" t="s">
        <v>156</v>
      </c>
      <c r="L5" t="s">
        <v>49</v>
      </c>
      <c r="M5" t="s">
        <v>157</v>
      </c>
      <c r="N5" t="s">
        <v>47</v>
      </c>
      <c r="O5" t="s">
        <v>48</v>
      </c>
      <c r="P5" t="s">
        <v>155</v>
      </c>
      <c r="Q5" t="s">
        <v>158</v>
      </c>
    </row>
    <row r="6" spans="1:18" x14ac:dyDescent="0.4">
      <c r="A6" t="s">
        <v>15</v>
      </c>
      <c r="B6" t="s">
        <v>79</v>
      </c>
      <c r="C6" t="s">
        <v>131</v>
      </c>
      <c r="D6" t="s">
        <v>6</v>
      </c>
      <c r="E6" t="s">
        <v>22</v>
      </c>
      <c r="F6" t="s">
        <v>11</v>
      </c>
      <c r="G6" s="12">
        <v>80</v>
      </c>
      <c r="H6" s="12">
        <v>100</v>
      </c>
      <c r="I6" s="12">
        <v>2</v>
      </c>
      <c r="J6" s="12">
        <v>100</v>
      </c>
      <c r="K6" t="s">
        <v>159</v>
      </c>
      <c r="L6" t="s">
        <v>50</v>
      </c>
      <c r="M6" t="s">
        <v>51</v>
      </c>
      <c r="N6" t="s">
        <v>52</v>
      </c>
      <c r="O6" t="s">
        <v>44</v>
      </c>
    </row>
    <row r="7" spans="1:18" x14ac:dyDescent="0.4">
      <c r="A7" t="s">
        <v>15</v>
      </c>
      <c r="B7" t="s">
        <v>78</v>
      </c>
      <c r="C7" t="s">
        <v>131</v>
      </c>
      <c r="D7" t="s">
        <v>7</v>
      </c>
      <c r="E7" t="s">
        <v>23</v>
      </c>
      <c r="F7" t="s">
        <v>11</v>
      </c>
      <c r="G7" s="12">
        <v>125</v>
      </c>
      <c r="H7" s="12">
        <v>125</v>
      </c>
      <c r="I7" s="12">
        <v>2</v>
      </c>
      <c r="J7" s="12">
        <v>125</v>
      </c>
      <c r="K7" t="s">
        <v>159</v>
      </c>
      <c r="L7" t="s">
        <v>53</v>
      </c>
      <c r="M7" t="s">
        <v>54</v>
      </c>
      <c r="N7" t="s">
        <v>52</v>
      </c>
      <c r="O7" t="s">
        <v>158</v>
      </c>
    </row>
    <row r="8" spans="1:18" x14ac:dyDescent="0.4">
      <c r="A8" t="s">
        <v>15</v>
      </c>
      <c r="B8" t="s">
        <v>77</v>
      </c>
      <c r="C8" t="s">
        <v>131</v>
      </c>
      <c r="D8" t="s">
        <v>8</v>
      </c>
      <c r="E8" t="s">
        <v>24</v>
      </c>
      <c r="F8" t="s">
        <v>11</v>
      </c>
      <c r="G8" s="12">
        <v>150</v>
      </c>
      <c r="H8" s="12">
        <v>150</v>
      </c>
      <c r="I8" s="12">
        <v>22</v>
      </c>
      <c r="J8" s="12">
        <v>150</v>
      </c>
      <c r="K8" t="s">
        <v>55</v>
      </c>
      <c r="L8" t="s">
        <v>158</v>
      </c>
    </row>
    <row r="9" spans="1:18" x14ac:dyDescent="0.4">
      <c r="A9" t="s">
        <v>15</v>
      </c>
      <c r="B9" t="s">
        <v>76</v>
      </c>
      <c r="C9" t="s">
        <v>131</v>
      </c>
      <c r="D9" t="s">
        <v>9</v>
      </c>
      <c r="E9" t="s">
        <v>25</v>
      </c>
      <c r="F9" t="s">
        <v>11</v>
      </c>
      <c r="G9" s="12">
        <v>250</v>
      </c>
      <c r="H9" s="12">
        <v>250</v>
      </c>
      <c r="I9" s="12">
        <v>60</v>
      </c>
      <c r="J9" s="12">
        <v>250</v>
      </c>
      <c r="K9" t="s">
        <v>55</v>
      </c>
      <c r="L9" t="s">
        <v>158</v>
      </c>
    </row>
    <row r="10" spans="1:18" x14ac:dyDescent="0.4">
      <c r="A10" t="s">
        <v>15</v>
      </c>
      <c r="B10" t="s">
        <v>100</v>
      </c>
      <c r="C10" t="s">
        <v>160</v>
      </c>
      <c r="D10" s="1" t="s">
        <v>103</v>
      </c>
      <c r="E10" t="s">
        <v>161</v>
      </c>
      <c r="F10" t="s">
        <v>11</v>
      </c>
      <c r="G10" s="12">
        <v>2.6</v>
      </c>
      <c r="H10" s="12">
        <v>8</v>
      </c>
      <c r="I10" s="12">
        <v>2.6</v>
      </c>
      <c r="J10" s="12">
        <v>8</v>
      </c>
      <c r="K10" t="s">
        <v>162</v>
      </c>
      <c r="L10" t="s">
        <v>163</v>
      </c>
      <c r="M10" t="s">
        <v>164</v>
      </c>
    </row>
    <row r="11" spans="1:18" x14ac:dyDescent="0.4">
      <c r="A11" t="s">
        <v>15</v>
      </c>
      <c r="B11" t="s">
        <v>100</v>
      </c>
      <c r="C11" t="s">
        <v>165</v>
      </c>
      <c r="D11" s="2" t="s">
        <v>166</v>
      </c>
      <c r="E11" t="s">
        <v>105</v>
      </c>
      <c r="F11" t="s">
        <v>11</v>
      </c>
      <c r="G11" s="12">
        <v>4</v>
      </c>
      <c r="H11" s="12">
        <v>14</v>
      </c>
      <c r="I11" s="12">
        <v>2.6</v>
      </c>
      <c r="J11" s="12">
        <v>8</v>
      </c>
      <c r="K11" t="s">
        <v>162</v>
      </c>
      <c r="L11" t="s">
        <v>114</v>
      </c>
      <c r="M11" t="s">
        <v>164</v>
      </c>
    </row>
    <row r="12" spans="1:18" x14ac:dyDescent="0.4">
      <c r="A12" t="s">
        <v>15</v>
      </c>
      <c r="B12" t="s">
        <v>100</v>
      </c>
      <c r="C12" t="s">
        <v>165</v>
      </c>
      <c r="D12" s="2" t="s">
        <v>167</v>
      </c>
      <c r="E12" t="s">
        <v>168</v>
      </c>
      <c r="F12" t="s">
        <v>11</v>
      </c>
      <c r="G12" s="12">
        <v>4</v>
      </c>
      <c r="H12" s="12">
        <v>14</v>
      </c>
      <c r="I12" s="12">
        <v>4</v>
      </c>
      <c r="J12" s="12">
        <v>14</v>
      </c>
      <c r="K12" t="s">
        <v>162</v>
      </c>
      <c r="L12" t="s">
        <v>163</v>
      </c>
      <c r="M12" t="s">
        <v>164</v>
      </c>
    </row>
    <row r="13" spans="1:18" x14ac:dyDescent="0.4">
      <c r="A13" t="s">
        <v>15</v>
      </c>
      <c r="B13" t="s">
        <v>100</v>
      </c>
      <c r="C13" t="s">
        <v>165</v>
      </c>
      <c r="D13" s="2" t="s">
        <v>169</v>
      </c>
      <c r="E13" t="s">
        <v>170</v>
      </c>
      <c r="F13" t="s">
        <v>11</v>
      </c>
      <c r="G13" s="12">
        <v>5</v>
      </c>
      <c r="H13" s="12">
        <v>22</v>
      </c>
      <c r="I13" s="12">
        <v>2.6</v>
      </c>
      <c r="J13" s="12">
        <v>8</v>
      </c>
      <c r="K13" t="s">
        <v>162</v>
      </c>
      <c r="L13" t="s">
        <v>163</v>
      </c>
      <c r="M13" t="s">
        <v>164</v>
      </c>
    </row>
    <row r="14" spans="1:18" x14ac:dyDescent="0.4">
      <c r="A14" t="s">
        <v>15</v>
      </c>
      <c r="B14" t="s">
        <v>100</v>
      </c>
      <c r="C14" t="s">
        <v>171</v>
      </c>
      <c r="D14" s="2" t="s">
        <v>172</v>
      </c>
      <c r="E14" t="s">
        <v>173</v>
      </c>
      <c r="F14" t="s">
        <v>11</v>
      </c>
      <c r="G14" s="12">
        <v>5</v>
      </c>
      <c r="H14" s="12">
        <v>22</v>
      </c>
      <c r="I14" s="12">
        <v>4</v>
      </c>
      <c r="J14" s="12">
        <v>22</v>
      </c>
      <c r="K14" t="s">
        <v>162</v>
      </c>
      <c r="L14" t="s">
        <v>163</v>
      </c>
      <c r="M14" t="s">
        <v>164</v>
      </c>
    </row>
    <row r="15" spans="1:18" x14ac:dyDescent="0.4">
      <c r="A15" t="s">
        <v>15</v>
      </c>
      <c r="B15" t="s">
        <v>100</v>
      </c>
      <c r="C15" t="s">
        <v>165</v>
      </c>
      <c r="D15" s="2" t="s">
        <v>174</v>
      </c>
      <c r="E15" t="s">
        <v>106</v>
      </c>
      <c r="F15" t="s">
        <v>11</v>
      </c>
      <c r="G15" s="12">
        <v>38</v>
      </c>
      <c r="H15" s="12">
        <v>38</v>
      </c>
      <c r="I15" s="12">
        <v>3.2</v>
      </c>
      <c r="J15" s="12">
        <v>22</v>
      </c>
      <c r="K15" t="s">
        <v>162</v>
      </c>
      <c r="L15" t="s">
        <v>163</v>
      </c>
      <c r="M15" t="s">
        <v>164</v>
      </c>
    </row>
    <row r="16" spans="1:18" x14ac:dyDescent="0.4">
      <c r="A16" t="s">
        <v>15</v>
      </c>
      <c r="B16" t="s">
        <v>100</v>
      </c>
      <c r="C16" t="s">
        <v>165</v>
      </c>
      <c r="D16" s="2" t="s">
        <v>104</v>
      </c>
      <c r="E16" t="s">
        <v>107</v>
      </c>
      <c r="F16" t="s">
        <v>11</v>
      </c>
      <c r="G16" s="12">
        <v>38</v>
      </c>
      <c r="H16" s="12">
        <v>38</v>
      </c>
      <c r="I16" s="12">
        <v>38</v>
      </c>
      <c r="J16" s="12">
        <v>38</v>
      </c>
      <c r="K16" t="s">
        <v>175</v>
      </c>
      <c r="L16" t="s">
        <v>163</v>
      </c>
      <c r="M16" t="s">
        <v>164</v>
      </c>
    </row>
    <row r="17" spans="1:13" x14ac:dyDescent="0.4">
      <c r="A17" t="s">
        <v>15</v>
      </c>
      <c r="B17" t="s">
        <v>100</v>
      </c>
      <c r="C17" t="s">
        <v>165</v>
      </c>
      <c r="D17" s="2" t="s">
        <v>176</v>
      </c>
      <c r="E17" t="s">
        <v>108</v>
      </c>
      <c r="F17" t="s">
        <v>11</v>
      </c>
      <c r="G17" s="12">
        <v>60</v>
      </c>
      <c r="H17" s="12">
        <v>60</v>
      </c>
      <c r="I17" s="12">
        <v>3.2</v>
      </c>
      <c r="J17" s="12">
        <v>22</v>
      </c>
      <c r="K17" t="s">
        <v>162</v>
      </c>
      <c r="L17" t="s">
        <v>177</v>
      </c>
      <c r="M17" t="s">
        <v>164</v>
      </c>
    </row>
    <row r="18" spans="1:13" x14ac:dyDescent="0.4">
      <c r="A18" t="s">
        <v>15</v>
      </c>
      <c r="B18" t="s">
        <v>100</v>
      </c>
      <c r="C18" t="s">
        <v>165</v>
      </c>
      <c r="D18" s="2" t="s">
        <v>178</v>
      </c>
      <c r="E18" t="s">
        <v>109</v>
      </c>
      <c r="F18" t="s">
        <v>11</v>
      </c>
      <c r="G18" s="12">
        <v>60</v>
      </c>
      <c r="H18" s="12">
        <v>60</v>
      </c>
      <c r="I18" s="12">
        <v>38</v>
      </c>
      <c r="J18" s="12">
        <v>38</v>
      </c>
      <c r="K18" t="s">
        <v>162</v>
      </c>
      <c r="L18" t="s">
        <v>163</v>
      </c>
      <c r="M18" t="s">
        <v>164</v>
      </c>
    </row>
    <row r="19" spans="1:13" x14ac:dyDescent="0.4">
      <c r="A19" t="s">
        <v>15</v>
      </c>
      <c r="B19" t="s">
        <v>100</v>
      </c>
      <c r="C19" t="s">
        <v>165</v>
      </c>
      <c r="D19" s="2" t="s">
        <v>179</v>
      </c>
      <c r="E19" t="s">
        <v>110</v>
      </c>
      <c r="F19" t="s">
        <v>11</v>
      </c>
      <c r="G19" s="12">
        <v>60</v>
      </c>
      <c r="H19" s="12">
        <v>60</v>
      </c>
      <c r="I19" s="12">
        <v>60</v>
      </c>
      <c r="J19" s="12">
        <v>60</v>
      </c>
      <c r="K19" t="s">
        <v>113</v>
      </c>
      <c r="L19" t="s">
        <v>163</v>
      </c>
      <c r="M19" t="s">
        <v>164</v>
      </c>
    </row>
    <row r="20" spans="1:13" x14ac:dyDescent="0.4">
      <c r="A20" t="s">
        <v>15</v>
      </c>
      <c r="B20" t="s">
        <v>100</v>
      </c>
      <c r="C20" t="s">
        <v>165</v>
      </c>
      <c r="D20" s="2" t="s">
        <v>180</v>
      </c>
      <c r="E20" t="s">
        <v>111</v>
      </c>
      <c r="F20" t="s">
        <v>11</v>
      </c>
      <c r="G20" s="12">
        <v>100</v>
      </c>
      <c r="H20" s="12">
        <v>125</v>
      </c>
      <c r="I20" s="12">
        <v>4</v>
      </c>
      <c r="J20" s="12">
        <v>22</v>
      </c>
      <c r="K20" t="s">
        <v>162</v>
      </c>
      <c r="L20" t="s">
        <v>163</v>
      </c>
      <c r="M20" t="s">
        <v>164</v>
      </c>
    </row>
    <row r="21" spans="1:13" x14ac:dyDescent="0.4">
      <c r="A21" t="s">
        <v>15</v>
      </c>
      <c r="B21" t="s">
        <v>100</v>
      </c>
      <c r="C21" t="s">
        <v>165</v>
      </c>
      <c r="D21" s="2" t="s">
        <v>181</v>
      </c>
      <c r="E21" t="s">
        <v>112</v>
      </c>
      <c r="F21" t="s">
        <v>11</v>
      </c>
      <c r="G21" s="12">
        <v>100</v>
      </c>
      <c r="H21" s="12">
        <v>125</v>
      </c>
      <c r="I21" s="12">
        <v>38</v>
      </c>
      <c r="J21" s="12">
        <v>38</v>
      </c>
      <c r="K21" t="s">
        <v>162</v>
      </c>
      <c r="L21" t="s">
        <v>163</v>
      </c>
      <c r="M21" t="s">
        <v>164</v>
      </c>
    </row>
    <row r="22" spans="1:13" x14ac:dyDescent="0.4">
      <c r="A22" t="s">
        <v>15</v>
      </c>
      <c r="B22" t="s">
        <v>100</v>
      </c>
      <c r="C22" t="s">
        <v>165</v>
      </c>
      <c r="D22" s="2" t="s">
        <v>182</v>
      </c>
      <c r="E22" t="s">
        <v>183</v>
      </c>
      <c r="F22" t="s">
        <v>11</v>
      </c>
      <c r="G22" s="12">
        <v>100</v>
      </c>
      <c r="H22" s="12">
        <v>125</v>
      </c>
      <c r="I22" s="12">
        <v>60</v>
      </c>
      <c r="J22" s="12">
        <v>60</v>
      </c>
      <c r="K22" t="s">
        <v>162</v>
      </c>
      <c r="L22" t="s">
        <v>163</v>
      </c>
      <c r="M22" t="s">
        <v>164</v>
      </c>
    </row>
    <row r="23" spans="1:13" x14ac:dyDescent="0.4">
      <c r="A23" t="s">
        <v>15</v>
      </c>
      <c r="B23" t="s">
        <v>100</v>
      </c>
      <c r="C23" t="s">
        <v>165</v>
      </c>
      <c r="D23" s="2" t="s">
        <v>184</v>
      </c>
      <c r="E23" t="s">
        <v>185</v>
      </c>
      <c r="F23" t="s">
        <v>11</v>
      </c>
      <c r="G23" s="12">
        <v>100</v>
      </c>
      <c r="H23" s="12">
        <v>125</v>
      </c>
      <c r="I23" s="12">
        <v>100</v>
      </c>
      <c r="J23" s="12">
        <v>125</v>
      </c>
      <c r="K23" t="s">
        <v>162</v>
      </c>
      <c r="L23" t="s">
        <v>163</v>
      </c>
      <c r="M23" t="s">
        <v>164</v>
      </c>
    </row>
    <row r="24" spans="1:13" x14ac:dyDescent="0.4">
      <c r="A24" t="s">
        <v>15</v>
      </c>
      <c r="B24" t="s">
        <v>115</v>
      </c>
      <c r="C24" t="s">
        <v>187</v>
      </c>
      <c r="D24" s="9">
        <v>2.6</v>
      </c>
      <c r="E24" t="s">
        <v>188</v>
      </c>
      <c r="F24" t="s">
        <v>11</v>
      </c>
      <c r="G24" s="12">
        <v>2.6</v>
      </c>
      <c r="H24" s="12">
        <v>2.6</v>
      </c>
      <c r="I24" s="12">
        <v>2.6</v>
      </c>
      <c r="J24" s="12">
        <v>2.6</v>
      </c>
      <c r="K24" t="s">
        <v>162</v>
      </c>
      <c r="L24" t="s">
        <v>163</v>
      </c>
      <c r="M24" t="s">
        <v>164</v>
      </c>
    </row>
    <row r="25" spans="1:13" x14ac:dyDescent="0.4">
      <c r="A25" t="s">
        <v>15</v>
      </c>
      <c r="B25" t="s">
        <v>115</v>
      </c>
      <c r="C25" t="s">
        <v>187</v>
      </c>
      <c r="D25" s="9">
        <v>3.2</v>
      </c>
      <c r="E25" t="s">
        <v>189</v>
      </c>
      <c r="F25" t="s">
        <v>11</v>
      </c>
      <c r="G25" s="12">
        <v>3.2</v>
      </c>
      <c r="H25" s="12">
        <v>3.2</v>
      </c>
      <c r="I25" s="12">
        <v>3.2</v>
      </c>
      <c r="J25" s="12">
        <v>3.2</v>
      </c>
      <c r="K25" t="s">
        <v>162</v>
      </c>
      <c r="L25" t="s">
        <v>163</v>
      </c>
      <c r="M25" t="s">
        <v>164</v>
      </c>
    </row>
    <row r="26" spans="1:13" x14ac:dyDescent="0.4">
      <c r="A26" t="s">
        <v>15</v>
      </c>
      <c r="B26" t="s">
        <v>115</v>
      </c>
      <c r="C26" t="s">
        <v>187</v>
      </c>
      <c r="D26" s="9">
        <v>14</v>
      </c>
      <c r="E26" t="s">
        <v>190</v>
      </c>
      <c r="F26" t="s">
        <v>11</v>
      </c>
      <c r="G26" s="12">
        <v>14</v>
      </c>
      <c r="H26" s="12">
        <v>14</v>
      </c>
      <c r="I26" s="12">
        <v>14</v>
      </c>
      <c r="J26" s="12">
        <v>14</v>
      </c>
      <c r="K26" t="s">
        <v>162</v>
      </c>
      <c r="L26" t="s">
        <v>163</v>
      </c>
      <c r="M26" t="s">
        <v>164</v>
      </c>
    </row>
    <row r="27" spans="1:13" x14ac:dyDescent="0.4">
      <c r="A27" t="s">
        <v>15</v>
      </c>
      <c r="B27" t="s">
        <v>116</v>
      </c>
      <c r="C27" t="s">
        <v>191</v>
      </c>
      <c r="D27" t="s">
        <v>192</v>
      </c>
      <c r="E27" t="str">
        <f>"Alスリーブ"&amp;D27&amp;"HD"</f>
        <v>AlスリーブH45T1HD</v>
      </c>
      <c r="F27" t="s">
        <v>117</v>
      </c>
      <c r="G27" s="12">
        <v>2</v>
      </c>
      <c r="H27" s="12">
        <v>8</v>
      </c>
      <c r="I27" s="12">
        <v>25</v>
      </c>
      <c r="J27" s="12">
        <v>60</v>
      </c>
      <c r="K27" t="s">
        <v>162</v>
      </c>
      <c r="L27" t="s">
        <v>163</v>
      </c>
      <c r="M27" t="s">
        <v>164</v>
      </c>
    </row>
    <row r="28" spans="1:13" x14ac:dyDescent="0.4">
      <c r="A28" t="s">
        <v>15</v>
      </c>
      <c r="B28" t="s">
        <v>116</v>
      </c>
      <c r="C28" t="s">
        <v>191</v>
      </c>
      <c r="D28" t="s">
        <v>193</v>
      </c>
      <c r="E28" t="str">
        <f t="shared" ref="E28:E38" si="0">"Alスリーブ"&amp;D28&amp;"HD"</f>
        <v>AlスリーブH4T24HD</v>
      </c>
      <c r="F28" t="s">
        <v>117</v>
      </c>
      <c r="G28" s="12">
        <v>4</v>
      </c>
      <c r="H28" s="12">
        <v>38</v>
      </c>
      <c r="I28" s="12">
        <v>25</v>
      </c>
      <c r="J28" s="12">
        <v>38</v>
      </c>
      <c r="K28" t="s">
        <v>162</v>
      </c>
      <c r="L28" t="s">
        <v>163</v>
      </c>
      <c r="M28" t="s">
        <v>164</v>
      </c>
    </row>
    <row r="29" spans="1:13" x14ac:dyDescent="0.4">
      <c r="A29" t="s">
        <v>15</v>
      </c>
      <c r="B29" t="s">
        <v>116</v>
      </c>
      <c r="C29" t="s">
        <v>191</v>
      </c>
      <c r="D29" t="s">
        <v>194</v>
      </c>
      <c r="E29" t="str">
        <f t="shared" si="0"/>
        <v>AlスリーブH5T24HD</v>
      </c>
      <c r="F29" t="s">
        <v>117</v>
      </c>
      <c r="G29" s="12">
        <v>4</v>
      </c>
      <c r="H29" s="12">
        <v>38</v>
      </c>
      <c r="I29" s="12">
        <v>55</v>
      </c>
      <c r="J29" s="12">
        <v>60</v>
      </c>
      <c r="K29" t="s">
        <v>162</v>
      </c>
      <c r="L29" t="s">
        <v>163</v>
      </c>
      <c r="M29" t="s">
        <v>164</v>
      </c>
    </row>
    <row r="30" spans="1:13" x14ac:dyDescent="0.4">
      <c r="A30" t="s">
        <v>15</v>
      </c>
      <c r="B30" t="s">
        <v>116</v>
      </c>
      <c r="C30" t="s">
        <v>191</v>
      </c>
      <c r="D30" t="s">
        <v>195</v>
      </c>
      <c r="E30" t="str">
        <f t="shared" si="0"/>
        <v>AlスリーブH5T5HD</v>
      </c>
      <c r="F30" t="s">
        <v>117</v>
      </c>
      <c r="G30" s="12">
        <v>55</v>
      </c>
      <c r="H30" s="12">
        <v>60</v>
      </c>
      <c r="I30" s="12">
        <v>55</v>
      </c>
      <c r="J30" s="12">
        <v>60</v>
      </c>
      <c r="K30" t="s">
        <v>162</v>
      </c>
      <c r="L30" t="s">
        <v>163</v>
      </c>
      <c r="M30" t="s">
        <v>164</v>
      </c>
    </row>
    <row r="31" spans="1:13" x14ac:dyDescent="0.4">
      <c r="A31" t="s">
        <v>15</v>
      </c>
      <c r="B31" t="s">
        <v>116</v>
      </c>
      <c r="C31" t="s">
        <v>191</v>
      </c>
      <c r="D31" t="s">
        <v>196</v>
      </c>
      <c r="E31" t="str">
        <f t="shared" si="0"/>
        <v>AlスリーブH6T1HD</v>
      </c>
      <c r="F31" t="s">
        <v>117</v>
      </c>
      <c r="G31" s="12">
        <v>2</v>
      </c>
      <c r="H31" s="12">
        <v>8</v>
      </c>
      <c r="I31" s="12">
        <v>80</v>
      </c>
      <c r="J31" s="12">
        <v>125</v>
      </c>
      <c r="K31" t="s">
        <v>162</v>
      </c>
      <c r="L31" t="s">
        <v>163</v>
      </c>
      <c r="M31" t="s">
        <v>164</v>
      </c>
    </row>
    <row r="32" spans="1:13" x14ac:dyDescent="0.4">
      <c r="A32" t="s">
        <v>15</v>
      </c>
      <c r="B32" t="s">
        <v>116</v>
      </c>
      <c r="C32" t="s">
        <v>191</v>
      </c>
      <c r="D32" t="s">
        <v>197</v>
      </c>
      <c r="E32" t="str">
        <f t="shared" si="0"/>
        <v>AlスリーブH6T24HD</v>
      </c>
      <c r="F32" t="s">
        <v>117</v>
      </c>
      <c r="G32" s="12">
        <v>4</v>
      </c>
      <c r="H32" s="12">
        <v>38</v>
      </c>
      <c r="I32" s="12">
        <v>80</v>
      </c>
      <c r="J32" s="12">
        <v>125</v>
      </c>
      <c r="K32" t="s">
        <v>162</v>
      </c>
      <c r="L32" t="s">
        <v>163</v>
      </c>
      <c r="M32" t="s">
        <v>198</v>
      </c>
    </row>
    <row r="33" spans="1:13" x14ac:dyDescent="0.4">
      <c r="A33" t="s">
        <v>15</v>
      </c>
      <c r="B33" t="s">
        <v>116</v>
      </c>
      <c r="C33" t="s">
        <v>191</v>
      </c>
      <c r="D33" t="s">
        <v>199</v>
      </c>
      <c r="E33" t="str">
        <f t="shared" si="0"/>
        <v>AlスリーブH6T5HD</v>
      </c>
      <c r="F33" t="s">
        <v>117</v>
      </c>
      <c r="G33" s="12">
        <v>55</v>
      </c>
      <c r="H33" s="12">
        <v>60</v>
      </c>
      <c r="I33" s="12">
        <v>80</v>
      </c>
      <c r="J33" s="12">
        <v>125</v>
      </c>
      <c r="K33" t="s">
        <v>162</v>
      </c>
      <c r="L33" t="s">
        <v>163</v>
      </c>
      <c r="M33" t="s">
        <v>164</v>
      </c>
    </row>
    <row r="34" spans="1:13" x14ac:dyDescent="0.4">
      <c r="A34" t="s">
        <v>15</v>
      </c>
      <c r="B34" t="s">
        <v>116</v>
      </c>
      <c r="C34" t="s">
        <v>191</v>
      </c>
      <c r="D34" t="s">
        <v>200</v>
      </c>
      <c r="E34" t="str">
        <f t="shared" si="0"/>
        <v>AlスリーブH6T6HD</v>
      </c>
      <c r="F34" t="s">
        <v>117</v>
      </c>
      <c r="G34" s="12">
        <v>80</v>
      </c>
      <c r="H34" s="12">
        <v>125</v>
      </c>
      <c r="I34" s="12">
        <v>80</v>
      </c>
      <c r="J34" s="12">
        <v>125</v>
      </c>
      <c r="K34" t="s">
        <v>162</v>
      </c>
      <c r="L34" t="s">
        <v>163</v>
      </c>
      <c r="M34" t="s">
        <v>164</v>
      </c>
    </row>
    <row r="35" spans="1:13" x14ac:dyDescent="0.4">
      <c r="A35" t="s">
        <v>15</v>
      </c>
      <c r="B35" t="s">
        <v>116</v>
      </c>
      <c r="C35" t="s">
        <v>191</v>
      </c>
      <c r="D35" t="s">
        <v>201</v>
      </c>
      <c r="E35" t="str">
        <f t="shared" si="0"/>
        <v>AlスリーブH7T1HD</v>
      </c>
      <c r="F35" t="s">
        <v>117</v>
      </c>
      <c r="G35" s="12">
        <v>2</v>
      </c>
      <c r="H35" s="12">
        <v>8</v>
      </c>
      <c r="I35" s="12">
        <v>125</v>
      </c>
      <c r="J35" s="12">
        <v>200</v>
      </c>
      <c r="K35" t="s">
        <v>162</v>
      </c>
      <c r="L35" t="s">
        <v>163</v>
      </c>
      <c r="M35" t="s">
        <v>198</v>
      </c>
    </row>
    <row r="36" spans="1:13" x14ac:dyDescent="0.4">
      <c r="A36" t="s">
        <v>15</v>
      </c>
      <c r="B36" t="s">
        <v>116</v>
      </c>
      <c r="C36" t="s">
        <v>191</v>
      </c>
      <c r="D36" t="s">
        <v>202</v>
      </c>
      <c r="E36" t="str">
        <f t="shared" si="0"/>
        <v>AlスリーブH7T25HD</v>
      </c>
      <c r="F36" t="s">
        <v>117</v>
      </c>
      <c r="G36" s="12">
        <v>4</v>
      </c>
      <c r="H36" s="12">
        <v>60</v>
      </c>
      <c r="I36" s="12">
        <v>125</v>
      </c>
      <c r="J36" s="12">
        <v>200</v>
      </c>
      <c r="K36" t="s">
        <v>162</v>
      </c>
      <c r="L36" t="s">
        <v>163</v>
      </c>
      <c r="M36" t="s">
        <v>164</v>
      </c>
    </row>
    <row r="37" spans="1:13" x14ac:dyDescent="0.4">
      <c r="A37" t="s">
        <v>15</v>
      </c>
      <c r="B37" t="s">
        <v>116</v>
      </c>
      <c r="C37" t="s">
        <v>191</v>
      </c>
      <c r="D37" t="s">
        <v>203</v>
      </c>
      <c r="E37" t="str">
        <f t="shared" si="0"/>
        <v>AlスリーブH7T6HD</v>
      </c>
      <c r="F37" t="s">
        <v>117</v>
      </c>
      <c r="G37" s="12">
        <v>80</v>
      </c>
      <c r="H37" s="12">
        <v>125</v>
      </c>
      <c r="I37" s="12">
        <v>125</v>
      </c>
      <c r="J37" s="12">
        <v>200</v>
      </c>
      <c r="K37" t="s">
        <v>162</v>
      </c>
      <c r="L37" t="s">
        <v>163</v>
      </c>
      <c r="M37" t="s">
        <v>164</v>
      </c>
    </row>
    <row r="38" spans="1:13" x14ac:dyDescent="0.4">
      <c r="A38" t="s">
        <v>15</v>
      </c>
      <c r="B38" t="s">
        <v>116</v>
      </c>
      <c r="C38" t="s">
        <v>191</v>
      </c>
      <c r="D38" t="s">
        <v>204</v>
      </c>
      <c r="E38" t="str">
        <f t="shared" si="0"/>
        <v>AlスリーブH7T7HD</v>
      </c>
      <c r="F38" t="s">
        <v>117</v>
      </c>
      <c r="G38" s="12">
        <v>125</v>
      </c>
      <c r="H38" s="12">
        <v>200</v>
      </c>
      <c r="I38" s="12">
        <v>125</v>
      </c>
      <c r="J38" s="12">
        <v>200</v>
      </c>
      <c r="K38" t="s">
        <v>162</v>
      </c>
      <c r="L38" t="s">
        <v>163</v>
      </c>
      <c r="M38" t="s">
        <v>164</v>
      </c>
    </row>
    <row r="39" spans="1:13" x14ac:dyDescent="0.4">
      <c r="A39" t="s">
        <v>15</v>
      </c>
      <c r="B39" t="s">
        <v>119</v>
      </c>
      <c r="C39" t="s">
        <v>165</v>
      </c>
      <c r="D39" s="7" t="s">
        <v>205</v>
      </c>
      <c r="E39" t="s">
        <v>206</v>
      </c>
      <c r="F39" t="s">
        <v>11</v>
      </c>
      <c r="G39" s="12">
        <v>2.6</v>
      </c>
      <c r="H39" s="12">
        <v>8</v>
      </c>
      <c r="I39" s="12">
        <v>2.6</v>
      </c>
      <c r="J39" s="12">
        <v>8</v>
      </c>
      <c r="K39" t="s">
        <v>207</v>
      </c>
      <c r="L39" t="s">
        <v>209</v>
      </c>
    </row>
    <row r="40" spans="1:13" x14ac:dyDescent="0.4">
      <c r="A40" t="s">
        <v>15</v>
      </c>
      <c r="B40" t="s">
        <v>119</v>
      </c>
      <c r="C40" t="s">
        <v>165</v>
      </c>
      <c r="D40" s="7" t="s">
        <v>166</v>
      </c>
      <c r="E40" t="s">
        <v>210</v>
      </c>
      <c r="F40" t="s">
        <v>11</v>
      </c>
      <c r="G40" s="12">
        <v>14</v>
      </c>
      <c r="H40" s="12">
        <v>14</v>
      </c>
      <c r="I40" s="12">
        <v>2.6</v>
      </c>
      <c r="J40" s="12">
        <v>8</v>
      </c>
      <c r="K40" t="s">
        <v>207</v>
      </c>
      <c r="L40" t="s">
        <v>209</v>
      </c>
    </row>
    <row r="41" spans="1:13" x14ac:dyDescent="0.4">
      <c r="A41" t="s">
        <v>15</v>
      </c>
      <c r="B41" t="s">
        <v>119</v>
      </c>
      <c r="C41" t="s">
        <v>211</v>
      </c>
      <c r="D41" s="7" t="s">
        <v>169</v>
      </c>
      <c r="E41" t="s">
        <v>212</v>
      </c>
      <c r="F41" t="s">
        <v>11</v>
      </c>
      <c r="G41" s="12">
        <v>5</v>
      </c>
      <c r="H41" s="12">
        <v>22</v>
      </c>
      <c r="I41" s="12">
        <v>2.6</v>
      </c>
      <c r="J41" s="12">
        <v>8</v>
      </c>
      <c r="K41" t="s">
        <v>207</v>
      </c>
      <c r="L41" t="s">
        <v>209</v>
      </c>
    </row>
    <row r="42" spans="1:13" x14ac:dyDescent="0.4">
      <c r="A42" t="s">
        <v>15</v>
      </c>
      <c r="B42" t="s">
        <v>119</v>
      </c>
      <c r="C42" t="s">
        <v>165</v>
      </c>
      <c r="D42" s="8" t="s">
        <v>213</v>
      </c>
      <c r="E42" t="s">
        <v>120</v>
      </c>
      <c r="F42" t="s">
        <v>11</v>
      </c>
      <c r="G42" s="12">
        <v>5</v>
      </c>
      <c r="H42" s="12">
        <v>22</v>
      </c>
      <c r="I42" s="12">
        <v>14</v>
      </c>
      <c r="J42" s="12">
        <v>22</v>
      </c>
      <c r="K42" t="s">
        <v>207</v>
      </c>
      <c r="L42" t="s">
        <v>209</v>
      </c>
    </row>
    <row r="43" spans="1:13" x14ac:dyDescent="0.4">
      <c r="A43" t="s">
        <v>15</v>
      </c>
      <c r="B43" t="s">
        <v>119</v>
      </c>
      <c r="C43" t="s">
        <v>165</v>
      </c>
      <c r="D43" s="7" t="s">
        <v>214</v>
      </c>
      <c r="E43" t="s">
        <v>121</v>
      </c>
      <c r="F43" t="s">
        <v>11</v>
      </c>
      <c r="G43" s="12">
        <v>38</v>
      </c>
      <c r="H43" s="12">
        <v>38</v>
      </c>
      <c r="I43" s="12">
        <v>3.2</v>
      </c>
      <c r="J43" s="12">
        <v>22</v>
      </c>
      <c r="K43" t="s">
        <v>207</v>
      </c>
      <c r="L43" t="s">
        <v>209</v>
      </c>
    </row>
    <row r="44" spans="1:13" x14ac:dyDescent="0.4">
      <c r="A44" t="s">
        <v>15</v>
      </c>
      <c r="B44" t="s">
        <v>119</v>
      </c>
      <c r="C44" t="s">
        <v>165</v>
      </c>
      <c r="D44" s="7" t="s">
        <v>215</v>
      </c>
      <c r="E44" t="s">
        <v>216</v>
      </c>
      <c r="F44" t="s">
        <v>11</v>
      </c>
      <c r="G44" s="12">
        <v>60</v>
      </c>
      <c r="H44" s="12">
        <v>60</v>
      </c>
      <c r="I44" s="12">
        <v>3.2</v>
      </c>
      <c r="J44" s="12">
        <v>22</v>
      </c>
      <c r="K44" t="s">
        <v>207</v>
      </c>
      <c r="L44" t="s">
        <v>209</v>
      </c>
    </row>
    <row r="45" spans="1:13" x14ac:dyDescent="0.4">
      <c r="A45" t="s">
        <v>15</v>
      </c>
      <c r="B45" t="s">
        <v>119</v>
      </c>
      <c r="C45" t="s">
        <v>165</v>
      </c>
      <c r="D45" s="7" t="s">
        <v>217</v>
      </c>
      <c r="E45" t="s">
        <v>122</v>
      </c>
      <c r="F45" t="s">
        <v>11</v>
      </c>
      <c r="G45" s="12">
        <v>60</v>
      </c>
      <c r="H45" s="12">
        <v>60</v>
      </c>
      <c r="I45" s="12">
        <v>38</v>
      </c>
      <c r="J45" s="12">
        <v>38</v>
      </c>
      <c r="K45" t="s">
        <v>207</v>
      </c>
      <c r="L45" t="s">
        <v>209</v>
      </c>
    </row>
    <row r="46" spans="1:13" x14ac:dyDescent="0.4">
      <c r="A46" t="s">
        <v>15</v>
      </c>
      <c r="B46" t="s">
        <v>119</v>
      </c>
      <c r="C46" t="s">
        <v>165</v>
      </c>
      <c r="D46" s="7" t="s">
        <v>218</v>
      </c>
      <c r="E46" t="s">
        <v>123</v>
      </c>
      <c r="F46" t="s">
        <v>11</v>
      </c>
      <c r="G46" s="12">
        <v>60</v>
      </c>
      <c r="H46" s="12">
        <v>60</v>
      </c>
      <c r="I46" s="12">
        <v>60</v>
      </c>
      <c r="J46" s="12">
        <v>60</v>
      </c>
      <c r="K46" t="s">
        <v>207</v>
      </c>
      <c r="L46" t="s">
        <v>209</v>
      </c>
    </row>
    <row r="47" spans="1:13" x14ac:dyDescent="0.4">
      <c r="A47" t="s">
        <v>15</v>
      </c>
      <c r="B47" t="s">
        <v>119</v>
      </c>
      <c r="C47" t="s">
        <v>165</v>
      </c>
      <c r="D47" s="7" t="s">
        <v>219</v>
      </c>
      <c r="E47" t="s">
        <v>124</v>
      </c>
      <c r="F47" t="s">
        <v>11</v>
      </c>
      <c r="G47" s="12">
        <v>80</v>
      </c>
      <c r="H47" s="12">
        <v>100</v>
      </c>
      <c r="I47" s="12">
        <v>3.2</v>
      </c>
      <c r="J47" s="12">
        <v>38</v>
      </c>
      <c r="K47" t="s">
        <v>207</v>
      </c>
      <c r="L47" t="s">
        <v>209</v>
      </c>
    </row>
    <row r="48" spans="1:13" x14ac:dyDescent="0.4">
      <c r="A48" t="s">
        <v>15</v>
      </c>
      <c r="B48" t="s">
        <v>119</v>
      </c>
      <c r="C48" t="s">
        <v>165</v>
      </c>
      <c r="D48" s="7" t="s">
        <v>220</v>
      </c>
      <c r="E48" t="s">
        <v>125</v>
      </c>
      <c r="F48" t="s">
        <v>11</v>
      </c>
      <c r="G48" s="12">
        <v>80</v>
      </c>
      <c r="H48" s="12">
        <v>100</v>
      </c>
      <c r="I48" s="12">
        <v>60</v>
      </c>
      <c r="J48" s="12">
        <v>60</v>
      </c>
      <c r="K48" t="s">
        <v>207</v>
      </c>
      <c r="L48" t="s">
        <v>209</v>
      </c>
    </row>
    <row r="49" spans="1:12" x14ac:dyDescent="0.4">
      <c r="A49" t="s">
        <v>15</v>
      </c>
      <c r="B49" t="s">
        <v>119</v>
      </c>
      <c r="C49" t="s">
        <v>165</v>
      </c>
      <c r="D49" s="7" t="s">
        <v>221</v>
      </c>
      <c r="E49" t="s">
        <v>126</v>
      </c>
      <c r="F49" t="s">
        <v>11</v>
      </c>
      <c r="G49" s="12">
        <v>80</v>
      </c>
      <c r="H49" s="12">
        <v>100</v>
      </c>
      <c r="I49" s="12">
        <v>80</v>
      </c>
      <c r="J49" s="12">
        <v>100</v>
      </c>
      <c r="K49" t="s">
        <v>207</v>
      </c>
      <c r="L49" t="s">
        <v>209</v>
      </c>
    </row>
    <row r="50" spans="1:12" x14ac:dyDescent="0.4">
      <c r="A50" t="s">
        <v>15</v>
      </c>
      <c r="B50" t="s">
        <v>119</v>
      </c>
      <c r="C50" t="s">
        <v>165</v>
      </c>
      <c r="D50" s="7" t="s">
        <v>222</v>
      </c>
      <c r="E50" t="s">
        <v>223</v>
      </c>
      <c r="F50" t="s">
        <v>11</v>
      </c>
      <c r="G50" s="12">
        <v>150</v>
      </c>
      <c r="H50" s="12">
        <v>150</v>
      </c>
      <c r="I50" s="12">
        <v>5</v>
      </c>
      <c r="J50" s="12">
        <v>38</v>
      </c>
      <c r="K50" t="s">
        <v>207</v>
      </c>
      <c r="L50" t="s">
        <v>209</v>
      </c>
    </row>
    <row r="51" spans="1:12" x14ac:dyDescent="0.4">
      <c r="A51" t="s">
        <v>15</v>
      </c>
      <c r="B51" t="s">
        <v>119</v>
      </c>
      <c r="C51" t="s">
        <v>165</v>
      </c>
      <c r="D51" s="7" t="s">
        <v>224</v>
      </c>
      <c r="E51" t="s">
        <v>127</v>
      </c>
      <c r="F51" t="s">
        <v>11</v>
      </c>
      <c r="G51" s="12">
        <v>150</v>
      </c>
      <c r="H51" s="12">
        <v>150</v>
      </c>
      <c r="I51" s="12">
        <v>60</v>
      </c>
      <c r="J51" s="12">
        <v>125</v>
      </c>
      <c r="K51" t="s">
        <v>207</v>
      </c>
      <c r="L51" t="s">
        <v>209</v>
      </c>
    </row>
    <row r="52" spans="1:12" x14ac:dyDescent="0.4">
      <c r="A52" t="s">
        <v>15</v>
      </c>
      <c r="B52" t="s">
        <v>119</v>
      </c>
      <c r="C52" t="s">
        <v>165</v>
      </c>
      <c r="D52" s="7" t="s">
        <v>225</v>
      </c>
      <c r="E52" t="s">
        <v>128</v>
      </c>
      <c r="F52" t="s">
        <v>11</v>
      </c>
      <c r="G52" s="12">
        <v>5</v>
      </c>
      <c r="H52" s="12">
        <v>22</v>
      </c>
      <c r="I52" s="12">
        <v>200</v>
      </c>
      <c r="J52" s="12">
        <v>200</v>
      </c>
      <c r="K52" t="s">
        <v>207</v>
      </c>
      <c r="L52" t="s">
        <v>209</v>
      </c>
    </row>
    <row r="53" spans="1:12" x14ac:dyDescent="0.4">
      <c r="A53" t="s">
        <v>15</v>
      </c>
      <c r="B53" t="s">
        <v>119</v>
      </c>
      <c r="C53" t="s">
        <v>165</v>
      </c>
      <c r="D53" s="7" t="s">
        <v>226</v>
      </c>
      <c r="E53" t="s">
        <v>129</v>
      </c>
      <c r="F53" t="s">
        <v>11</v>
      </c>
      <c r="G53" s="12">
        <v>38</v>
      </c>
      <c r="H53" s="12">
        <v>60</v>
      </c>
      <c r="I53" s="12">
        <v>200</v>
      </c>
      <c r="J53" s="12">
        <v>200</v>
      </c>
      <c r="K53" t="s">
        <v>207</v>
      </c>
      <c r="L53" t="s">
        <v>209</v>
      </c>
    </row>
    <row r="54" spans="1:12" x14ac:dyDescent="0.4">
      <c r="A54" t="s">
        <v>15</v>
      </c>
      <c r="B54" t="s">
        <v>119</v>
      </c>
      <c r="C54" t="s">
        <v>165</v>
      </c>
      <c r="D54" s="7" t="s">
        <v>227</v>
      </c>
      <c r="E54" t="s">
        <v>228</v>
      </c>
      <c r="F54" t="s">
        <v>11</v>
      </c>
      <c r="G54" s="12">
        <v>60</v>
      </c>
      <c r="H54" s="12">
        <v>60</v>
      </c>
      <c r="I54" s="12">
        <v>125</v>
      </c>
      <c r="J54" s="12">
        <v>125</v>
      </c>
      <c r="K54" t="s">
        <v>207</v>
      </c>
      <c r="L54" t="s">
        <v>209</v>
      </c>
    </row>
    <row r="55" spans="1:12" x14ac:dyDescent="0.4">
      <c r="A55" t="s">
        <v>15</v>
      </c>
      <c r="B55" t="s">
        <v>119</v>
      </c>
      <c r="C55" t="s">
        <v>165</v>
      </c>
      <c r="D55" s="7" t="s">
        <v>229</v>
      </c>
      <c r="E55" t="s">
        <v>130</v>
      </c>
      <c r="F55" t="s">
        <v>11</v>
      </c>
      <c r="G55" s="12">
        <v>150</v>
      </c>
      <c r="H55" s="12">
        <v>200</v>
      </c>
      <c r="I55" s="12">
        <v>60</v>
      </c>
      <c r="J55" s="12">
        <v>150</v>
      </c>
      <c r="K55" t="s">
        <v>207</v>
      </c>
      <c r="L55" t="s">
        <v>209</v>
      </c>
    </row>
    <row r="56" spans="1:12" x14ac:dyDescent="0.4">
      <c r="A56" t="s">
        <v>15</v>
      </c>
      <c r="B56" t="s">
        <v>132</v>
      </c>
      <c r="C56" t="s">
        <v>165</v>
      </c>
      <c r="D56" s="7" t="s">
        <v>230</v>
      </c>
      <c r="E56" s="7" t="s">
        <v>231</v>
      </c>
      <c r="F56" t="s">
        <v>11</v>
      </c>
      <c r="G56" s="12">
        <v>5</v>
      </c>
      <c r="H56" s="12">
        <v>5</v>
      </c>
      <c r="I56" s="12">
        <v>2.6</v>
      </c>
      <c r="J56" s="12">
        <v>5.5</v>
      </c>
    </row>
    <row r="57" spans="1:12" x14ac:dyDescent="0.4">
      <c r="A57" t="s">
        <v>15</v>
      </c>
      <c r="B57" t="s">
        <v>132</v>
      </c>
      <c r="C57" t="s">
        <v>165</v>
      </c>
      <c r="D57" s="7" t="s">
        <v>232</v>
      </c>
      <c r="E57" s="7" t="s">
        <v>233</v>
      </c>
      <c r="F57" t="s">
        <v>11</v>
      </c>
      <c r="G57" s="12">
        <v>60</v>
      </c>
      <c r="H57" s="12">
        <v>60</v>
      </c>
      <c r="I57" s="12">
        <v>2.6</v>
      </c>
      <c r="J57" s="12">
        <v>5.5</v>
      </c>
    </row>
    <row r="58" spans="1:12" x14ac:dyDescent="0.4">
      <c r="A58" t="s">
        <v>15</v>
      </c>
      <c r="B58" t="s">
        <v>132</v>
      </c>
      <c r="C58" t="s">
        <v>165</v>
      </c>
      <c r="D58" s="7" t="s">
        <v>234</v>
      </c>
      <c r="E58" s="7" t="s">
        <v>235</v>
      </c>
      <c r="F58" t="s">
        <v>11</v>
      </c>
      <c r="G58" s="12">
        <v>150</v>
      </c>
      <c r="H58" s="12">
        <v>150</v>
      </c>
      <c r="I58" s="12">
        <v>2.6</v>
      </c>
      <c r="J58" s="12">
        <v>5.5</v>
      </c>
    </row>
    <row r="59" spans="1:12" x14ac:dyDescent="0.4">
      <c r="A59" t="s">
        <v>15</v>
      </c>
      <c r="B59" t="s">
        <v>133</v>
      </c>
      <c r="C59" t="s">
        <v>187</v>
      </c>
      <c r="D59" s="11" t="s">
        <v>236</v>
      </c>
      <c r="E59" t="str">
        <f>"スリーブS"&amp;D59&amp;"T"</f>
        <v>スリーブS5.0T</v>
      </c>
      <c r="F59" t="s">
        <v>11</v>
      </c>
      <c r="G59" s="12">
        <v>5</v>
      </c>
      <c r="H59" s="12">
        <v>5</v>
      </c>
      <c r="I59" s="12">
        <v>5</v>
      </c>
      <c r="J59" s="12">
        <v>5</v>
      </c>
    </row>
    <row r="60" spans="1:12" x14ac:dyDescent="0.4">
      <c r="A60" t="s">
        <v>15</v>
      </c>
      <c r="B60" t="s">
        <v>133</v>
      </c>
      <c r="C60" t="s">
        <v>187</v>
      </c>
      <c r="D60" s="9">
        <v>60</v>
      </c>
      <c r="E60" t="str">
        <f t="shared" ref="E60:E61" si="1">"スリーブS"&amp;D60&amp;"T"</f>
        <v>スリーブS60T</v>
      </c>
      <c r="F60" t="s">
        <v>11</v>
      </c>
      <c r="G60" s="12">
        <v>60</v>
      </c>
      <c r="H60" s="12">
        <v>60</v>
      </c>
      <c r="I60" s="12">
        <v>60</v>
      </c>
      <c r="J60" s="12">
        <v>60</v>
      </c>
    </row>
    <row r="61" spans="1:12" x14ac:dyDescent="0.4">
      <c r="A61" t="s">
        <v>15</v>
      </c>
      <c r="B61" t="s">
        <v>133</v>
      </c>
      <c r="C61" t="s">
        <v>187</v>
      </c>
      <c r="D61" s="9">
        <v>150</v>
      </c>
      <c r="E61" t="str">
        <f t="shared" si="1"/>
        <v>スリーブS150T</v>
      </c>
      <c r="F61" t="s">
        <v>11</v>
      </c>
      <c r="G61" s="12">
        <v>150</v>
      </c>
      <c r="H61" s="12">
        <v>150</v>
      </c>
      <c r="I61" s="12">
        <v>150</v>
      </c>
      <c r="J61" s="12">
        <v>150</v>
      </c>
    </row>
    <row r="62" spans="1:12" x14ac:dyDescent="0.4">
      <c r="A62" t="s">
        <v>15</v>
      </c>
      <c r="B62" t="s">
        <v>134</v>
      </c>
      <c r="C62" t="s">
        <v>187</v>
      </c>
      <c r="D62" s="4">
        <v>60</v>
      </c>
      <c r="E62" t="str">
        <f>"スリーブJ"&amp;D62&amp;"T"</f>
        <v>スリーブJ60T</v>
      </c>
      <c r="F62" t="s">
        <v>11</v>
      </c>
      <c r="G62" s="12">
        <v>60</v>
      </c>
      <c r="H62" s="12">
        <v>60</v>
      </c>
      <c r="I62" s="12">
        <v>60</v>
      </c>
      <c r="J62" s="12">
        <v>60</v>
      </c>
      <c r="K62" t="s">
        <v>237</v>
      </c>
    </row>
    <row r="63" spans="1:12" x14ac:dyDescent="0.4">
      <c r="A63" t="s">
        <v>15</v>
      </c>
      <c r="B63" t="s">
        <v>134</v>
      </c>
      <c r="C63" t="s">
        <v>187</v>
      </c>
      <c r="D63" s="4">
        <v>150</v>
      </c>
      <c r="E63" t="str">
        <f>"スリーブJ"&amp;D63&amp;"T"</f>
        <v>スリーブJ150T</v>
      </c>
      <c r="F63" t="s">
        <v>11</v>
      </c>
      <c r="G63" s="12">
        <v>150</v>
      </c>
      <c r="H63" s="12">
        <v>150</v>
      </c>
      <c r="I63" s="12">
        <v>150</v>
      </c>
      <c r="J63" s="12">
        <v>150</v>
      </c>
      <c r="K63" t="s">
        <v>237</v>
      </c>
    </row>
    <row r="64" spans="1:12" x14ac:dyDescent="0.4">
      <c r="A64" t="s">
        <v>15</v>
      </c>
      <c r="B64" t="s">
        <v>135</v>
      </c>
      <c r="C64" t="s">
        <v>136</v>
      </c>
      <c r="D64" s="4">
        <v>22</v>
      </c>
      <c r="E64" t="str">
        <f>"銅端子"&amp;D64&amp;"T"</f>
        <v>銅端子22T</v>
      </c>
      <c r="F64" t="s">
        <v>11</v>
      </c>
      <c r="G64" s="12">
        <v>22</v>
      </c>
      <c r="H64" s="12">
        <v>22</v>
      </c>
      <c r="I64" s="12">
        <v>22</v>
      </c>
      <c r="J64" s="12">
        <v>22</v>
      </c>
    </row>
    <row r="65" spans="1:12" x14ac:dyDescent="0.4">
      <c r="A65" t="s">
        <v>15</v>
      </c>
      <c r="B65" t="s">
        <v>135</v>
      </c>
      <c r="C65" t="s">
        <v>136</v>
      </c>
      <c r="D65" s="4">
        <v>60</v>
      </c>
      <c r="E65" t="str">
        <f t="shared" ref="E65:E67" si="2">"銅端子"&amp;D65&amp;"T"</f>
        <v>銅端子60T</v>
      </c>
      <c r="F65" t="s">
        <v>11</v>
      </c>
      <c r="G65" s="12">
        <v>60</v>
      </c>
      <c r="H65" s="12">
        <v>60</v>
      </c>
      <c r="I65" s="12">
        <v>60</v>
      </c>
      <c r="J65" s="12">
        <v>60</v>
      </c>
    </row>
    <row r="66" spans="1:12" x14ac:dyDescent="0.4">
      <c r="A66" t="s">
        <v>15</v>
      </c>
      <c r="B66" t="s">
        <v>135</v>
      </c>
      <c r="C66" t="s">
        <v>136</v>
      </c>
      <c r="D66" s="4">
        <v>100</v>
      </c>
      <c r="E66" t="str">
        <f t="shared" si="2"/>
        <v>銅端子100T</v>
      </c>
      <c r="F66" t="s">
        <v>11</v>
      </c>
      <c r="G66" s="12">
        <v>100</v>
      </c>
      <c r="H66" s="12">
        <v>100</v>
      </c>
      <c r="I66" s="12">
        <v>100</v>
      </c>
      <c r="J66" s="12">
        <v>100</v>
      </c>
    </row>
    <row r="67" spans="1:12" x14ac:dyDescent="0.4">
      <c r="A67" t="s">
        <v>15</v>
      </c>
      <c r="B67" t="s">
        <v>135</v>
      </c>
      <c r="C67" t="s">
        <v>136</v>
      </c>
      <c r="D67" s="4">
        <v>200</v>
      </c>
      <c r="E67" t="str">
        <f t="shared" si="2"/>
        <v>銅端子200T</v>
      </c>
      <c r="F67" t="s">
        <v>11</v>
      </c>
      <c r="G67" s="12">
        <v>200</v>
      </c>
      <c r="H67" s="12">
        <v>200</v>
      </c>
      <c r="I67" s="12">
        <v>200</v>
      </c>
      <c r="J67" s="12">
        <v>200</v>
      </c>
    </row>
    <row r="68" spans="1:12" x14ac:dyDescent="0.4">
      <c r="A68" t="s">
        <v>15</v>
      </c>
      <c r="B68" t="s">
        <v>238</v>
      </c>
      <c r="C68" t="s">
        <v>165</v>
      </c>
      <c r="D68" t="s">
        <v>239</v>
      </c>
      <c r="E68" t="s">
        <v>240</v>
      </c>
      <c r="F68" t="s">
        <v>11</v>
      </c>
      <c r="G68" s="12">
        <v>4</v>
      </c>
      <c r="H68" s="12">
        <v>14</v>
      </c>
      <c r="I68" s="12">
        <v>2.6</v>
      </c>
      <c r="J68" s="12">
        <v>8</v>
      </c>
      <c r="K68" t="s">
        <v>241</v>
      </c>
      <c r="L68" t="s">
        <v>209</v>
      </c>
    </row>
    <row r="69" spans="1:12" x14ac:dyDescent="0.4">
      <c r="A69" t="s">
        <v>15</v>
      </c>
      <c r="B69" t="s">
        <v>238</v>
      </c>
      <c r="C69" t="s">
        <v>165</v>
      </c>
      <c r="D69" t="s">
        <v>242</v>
      </c>
      <c r="E69" t="s">
        <v>243</v>
      </c>
      <c r="F69" t="s">
        <v>11</v>
      </c>
      <c r="G69" s="12">
        <v>5</v>
      </c>
      <c r="H69" s="12">
        <v>22</v>
      </c>
      <c r="I69" s="12">
        <v>2.6</v>
      </c>
      <c r="J69" s="12">
        <v>8</v>
      </c>
      <c r="K69" t="s">
        <v>241</v>
      </c>
      <c r="L69" t="s">
        <v>209</v>
      </c>
    </row>
    <row r="70" spans="1:12" x14ac:dyDescent="0.4">
      <c r="A70" t="s">
        <v>15</v>
      </c>
      <c r="B70" t="s">
        <v>238</v>
      </c>
      <c r="C70" t="s">
        <v>165</v>
      </c>
      <c r="D70" s="7" t="s">
        <v>244</v>
      </c>
      <c r="E70" t="s">
        <v>245</v>
      </c>
      <c r="F70" t="s">
        <v>11</v>
      </c>
      <c r="G70" s="12">
        <v>4</v>
      </c>
      <c r="H70" s="12" t="s">
        <v>246</v>
      </c>
      <c r="I70" s="12">
        <v>4</v>
      </c>
      <c r="J70" s="12">
        <v>14</v>
      </c>
      <c r="K70" t="s">
        <v>241</v>
      </c>
      <c r="L70" t="s">
        <v>209</v>
      </c>
    </row>
    <row r="71" spans="1:12" x14ac:dyDescent="0.4">
      <c r="A71" t="s">
        <v>15</v>
      </c>
      <c r="B71" t="s">
        <v>238</v>
      </c>
      <c r="C71" t="s">
        <v>165</v>
      </c>
      <c r="D71" s="7" t="s">
        <v>172</v>
      </c>
      <c r="E71" t="s">
        <v>247</v>
      </c>
      <c r="F71" t="s">
        <v>11</v>
      </c>
      <c r="G71" s="12">
        <v>5</v>
      </c>
      <c r="H71" s="12">
        <v>22</v>
      </c>
      <c r="I71" s="12">
        <v>4</v>
      </c>
      <c r="J71" s="12">
        <v>22</v>
      </c>
      <c r="K71" t="s">
        <v>241</v>
      </c>
      <c r="L71" t="s">
        <v>209</v>
      </c>
    </row>
    <row r="72" spans="1:12" x14ac:dyDescent="0.4">
      <c r="A72" t="s">
        <v>15</v>
      </c>
      <c r="B72" t="s">
        <v>238</v>
      </c>
      <c r="C72" t="s">
        <v>165</v>
      </c>
      <c r="D72" s="7" t="s">
        <v>174</v>
      </c>
      <c r="E72" t="s">
        <v>248</v>
      </c>
      <c r="F72" t="s">
        <v>11</v>
      </c>
      <c r="G72" s="12">
        <v>38</v>
      </c>
      <c r="H72" s="12">
        <v>38</v>
      </c>
      <c r="I72" s="12">
        <v>2.6</v>
      </c>
      <c r="J72" s="12">
        <v>22</v>
      </c>
      <c r="K72" t="s">
        <v>241</v>
      </c>
      <c r="L72" t="s">
        <v>209</v>
      </c>
    </row>
    <row r="73" spans="1:12" x14ac:dyDescent="0.4">
      <c r="A73" t="s">
        <v>15</v>
      </c>
      <c r="B73" t="s">
        <v>238</v>
      </c>
      <c r="C73" t="s">
        <v>165</v>
      </c>
      <c r="D73" s="7" t="s">
        <v>249</v>
      </c>
      <c r="E73" t="s">
        <v>250</v>
      </c>
      <c r="F73" t="s">
        <v>11</v>
      </c>
      <c r="G73" s="12">
        <v>38</v>
      </c>
      <c r="H73" s="12">
        <v>38</v>
      </c>
      <c r="I73" s="12">
        <v>38</v>
      </c>
      <c r="J73" s="12">
        <v>38</v>
      </c>
      <c r="K73" t="s">
        <v>241</v>
      </c>
      <c r="L73" t="s">
        <v>209</v>
      </c>
    </row>
    <row r="74" spans="1:12" x14ac:dyDescent="0.4">
      <c r="A74" t="s">
        <v>15</v>
      </c>
      <c r="B74" t="s">
        <v>238</v>
      </c>
      <c r="C74" t="s">
        <v>165</v>
      </c>
      <c r="D74" s="7" t="s">
        <v>176</v>
      </c>
      <c r="E74" t="s">
        <v>251</v>
      </c>
      <c r="F74" t="s">
        <v>11</v>
      </c>
      <c r="G74" s="12">
        <v>60</v>
      </c>
      <c r="H74" s="12">
        <v>60</v>
      </c>
      <c r="I74" s="12">
        <v>2.6</v>
      </c>
      <c r="J74" s="12">
        <v>22</v>
      </c>
      <c r="K74" t="s">
        <v>241</v>
      </c>
      <c r="L74" t="s">
        <v>209</v>
      </c>
    </row>
    <row r="75" spans="1:12" x14ac:dyDescent="0.4">
      <c r="A75" t="s">
        <v>15</v>
      </c>
      <c r="B75" t="s">
        <v>238</v>
      </c>
      <c r="C75" t="s">
        <v>165</v>
      </c>
      <c r="D75" s="7" t="s">
        <v>178</v>
      </c>
      <c r="E75" t="s">
        <v>252</v>
      </c>
      <c r="F75" t="s">
        <v>11</v>
      </c>
      <c r="G75" s="12">
        <v>60</v>
      </c>
      <c r="H75" s="12">
        <v>60</v>
      </c>
      <c r="I75" s="12">
        <v>38</v>
      </c>
      <c r="J75" s="12">
        <v>38</v>
      </c>
      <c r="K75" t="s">
        <v>241</v>
      </c>
      <c r="L75" t="s">
        <v>209</v>
      </c>
    </row>
    <row r="76" spans="1:12" x14ac:dyDescent="0.4">
      <c r="A76" t="s">
        <v>15</v>
      </c>
      <c r="B76" t="s">
        <v>238</v>
      </c>
      <c r="C76" t="s">
        <v>253</v>
      </c>
      <c r="D76" s="7" t="s">
        <v>179</v>
      </c>
      <c r="E76" t="s">
        <v>254</v>
      </c>
      <c r="F76" t="s">
        <v>11</v>
      </c>
      <c r="G76" s="12">
        <v>60</v>
      </c>
      <c r="H76" s="12">
        <v>60</v>
      </c>
      <c r="I76" s="12">
        <v>60</v>
      </c>
      <c r="J76" s="12">
        <v>60</v>
      </c>
      <c r="K76" t="s">
        <v>241</v>
      </c>
      <c r="L76" t="s">
        <v>209</v>
      </c>
    </row>
    <row r="77" spans="1:12" x14ac:dyDescent="0.4">
      <c r="A77" t="s">
        <v>15</v>
      </c>
      <c r="B77" t="s">
        <v>238</v>
      </c>
      <c r="C77" t="s">
        <v>165</v>
      </c>
      <c r="D77" s="7" t="s">
        <v>255</v>
      </c>
      <c r="E77" t="s">
        <v>256</v>
      </c>
      <c r="F77" t="s">
        <v>11</v>
      </c>
      <c r="G77" s="12">
        <v>80</v>
      </c>
      <c r="H77" s="12">
        <v>100</v>
      </c>
      <c r="I77" s="12">
        <v>5</v>
      </c>
      <c r="J77" s="12">
        <v>38</v>
      </c>
      <c r="K77" t="s">
        <v>241</v>
      </c>
      <c r="L77" t="s">
        <v>209</v>
      </c>
    </row>
    <row r="78" spans="1:12" x14ac:dyDescent="0.4">
      <c r="A78" t="s">
        <v>15</v>
      </c>
      <c r="B78" t="s">
        <v>238</v>
      </c>
      <c r="C78" t="s">
        <v>253</v>
      </c>
      <c r="D78" s="7" t="s">
        <v>257</v>
      </c>
      <c r="E78" t="s">
        <v>258</v>
      </c>
      <c r="F78" t="s">
        <v>11</v>
      </c>
      <c r="G78" s="12">
        <v>80</v>
      </c>
      <c r="H78" s="12">
        <v>100</v>
      </c>
      <c r="I78" s="12">
        <v>60</v>
      </c>
      <c r="J78" s="12">
        <v>60</v>
      </c>
      <c r="K78" t="s">
        <v>241</v>
      </c>
      <c r="L78" t="s">
        <v>209</v>
      </c>
    </row>
    <row r="79" spans="1:12" x14ac:dyDescent="0.4">
      <c r="A79" t="s">
        <v>15</v>
      </c>
      <c r="B79" t="s">
        <v>238</v>
      </c>
      <c r="C79" t="s">
        <v>165</v>
      </c>
      <c r="D79" s="7" t="s">
        <v>259</v>
      </c>
      <c r="E79" t="s">
        <v>260</v>
      </c>
      <c r="F79" t="s">
        <v>11</v>
      </c>
      <c r="G79" s="12">
        <v>80</v>
      </c>
      <c r="H79" s="12">
        <v>100</v>
      </c>
      <c r="I79" s="12">
        <v>80</v>
      </c>
      <c r="J79" s="12">
        <v>100</v>
      </c>
      <c r="K79" t="s">
        <v>241</v>
      </c>
      <c r="L79" t="s">
        <v>209</v>
      </c>
    </row>
    <row r="80" spans="1:12" x14ac:dyDescent="0.4">
      <c r="A80" t="s">
        <v>15</v>
      </c>
      <c r="B80" t="s">
        <v>238</v>
      </c>
      <c r="C80" t="s">
        <v>165</v>
      </c>
      <c r="D80" s="7" t="s">
        <v>261</v>
      </c>
      <c r="E80" t="s">
        <v>262</v>
      </c>
      <c r="F80" t="s">
        <v>11</v>
      </c>
      <c r="G80" s="12">
        <v>125</v>
      </c>
      <c r="H80" s="12">
        <v>125</v>
      </c>
      <c r="I80" s="12">
        <v>5</v>
      </c>
      <c r="J80" s="12">
        <v>38</v>
      </c>
      <c r="K80" t="s">
        <v>241</v>
      </c>
      <c r="L80" t="s">
        <v>209</v>
      </c>
    </row>
    <row r="81" spans="1:14" x14ac:dyDescent="0.4">
      <c r="A81" t="s">
        <v>15</v>
      </c>
      <c r="B81" t="s">
        <v>238</v>
      </c>
      <c r="C81" t="s">
        <v>165</v>
      </c>
      <c r="D81" s="7" t="s">
        <v>263</v>
      </c>
      <c r="E81" t="s">
        <v>264</v>
      </c>
      <c r="F81" t="s">
        <v>11</v>
      </c>
      <c r="G81" s="12">
        <v>125</v>
      </c>
      <c r="H81" s="12">
        <v>125</v>
      </c>
      <c r="I81" s="12">
        <v>60</v>
      </c>
      <c r="J81" s="12">
        <v>60</v>
      </c>
      <c r="K81" t="s">
        <v>241</v>
      </c>
      <c r="L81" t="s">
        <v>209</v>
      </c>
    </row>
    <row r="82" spans="1:14" x14ac:dyDescent="0.4">
      <c r="A82" t="s">
        <v>15</v>
      </c>
      <c r="B82" t="s">
        <v>238</v>
      </c>
      <c r="C82" t="s">
        <v>165</v>
      </c>
      <c r="D82" s="7" t="s">
        <v>265</v>
      </c>
      <c r="E82" t="s">
        <v>266</v>
      </c>
      <c r="F82" t="s">
        <v>11</v>
      </c>
      <c r="G82" s="12">
        <v>125</v>
      </c>
      <c r="H82" s="12">
        <v>125</v>
      </c>
      <c r="I82" s="12">
        <v>80</v>
      </c>
      <c r="J82" s="12">
        <v>100</v>
      </c>
      <c r="K82" t="s">
        <v>241</v>
      </c>
      <c r="L82" t="s">
        <v>209</v>
      </c>
    </row>
    <row r="83" spans="1:14" x14ac:dyDescent="0.4">
      <c r="A83" t="s">
        <v>15</v>
      </c>
      <c r="B83" t="s">
        <v>238</v>
      </c>
      <c r="C83" t="s">
        <v>165</v>
      </c>
      <c r="D83" s="7" t="s">
        <v>267</v>
      </c>
      <c r="E83" t="s">
        <v>268</v>
      </c>
      <c r="F83" t="s">
        <v>11</v>
      </c>
      <c r="G83" s="12">
        <v>125</v>
      </c>
      <c r="H83" s="12">
        <v>125</v>
      </c>
      <c r="I83" s="12">
        <v>150</v>
      </c>
      <c r="J83" s="12">
        <v>150</v>
      </c>
      <c r="K83" t="s">
        <v>241</v>
      </c>
      <c r="L83" t="s">
        <v>209</v>
      </c>
    </row>
    <row r="84" spans="1:14" x14ac:dyDescent="0.4">
      <c r="A84" t="s">
        <v>15</v>
      </c>
      <c r="B84" t="s">
        <v>269</v>
      </c>
      <c r="C84" t="s">
        <v>187</v>
      </c>
      <c r="D84" s="7" t="s">
        <v>270</v>
      </c>
      <c r="E84" t="s">
        <v>271</v>
      </c>
      <c r="F84" t="s">
        <v>11</v>
      </c>
      <c r="G84" s="12">
        <v>2.6</v>
      </c>
      <c r="H84" s="12">
        <v>3.2</v>
      </c>
      <c r="I84" s="12">
        <v>2</v>
      </c>
      <c r="J84" s="12">
        <v>2</v>
      </c>
    </row>
    <row r="85" spans="1:14" x14ac:dyDescent="0.4">
      <c r="A85" t="s">
        <v>15</v>
      </c>
      <c r="B85" t="s">
        <v>269</v>
      </c>
      <c r="C85" t="s">
        <v>272</v>
      </c>
      <c r="D85" s="7" t="s">
        <v>273</v>
      </c>
      <c r="E85" t="s">
        <v>274</v>
      </c>
      <c r="F85" t="s">
        <v>11</v>
      </c>
      <c r="G85" s="12">
        <v>2.6</v>
      </c>
      <c r="H85" s="12">
        <v>3.2</v>
      </c>
      <c r="I85" s="12">
        <v>2.6</v>
      </c>
      <c r="J85" s="12">
        <v>3.2</v>
      </c>
    </row>
    <row r="86" spans="1:14" x14ac:dyDescent="0.4">
      <c r="A86" t="s">
        <v>15</v>
      </c>
      <c r="B86" t="s">
        <v>269</v>
      </c>
      <c r="C86" t="s">
        <v>187</v>
      </c>
      <c r="D86" s="7" t="s">
        <v>275</v>
      </c>
      <c r="E86" t="s">
        <v>276</v>
      </c>
      <c r="F86" t="s">
        <v>11</v>
      </c>
      <c r="G86" s="12">
        <v>2.6</v>
      </c>
      <c r="H86" s="12">
        <v>3.2</v>
      </c>
      <c r="I86" s="12">
        <v>8</v>
      </c>
      <c r="J86" s="12">
        <v>8</v>
      </c>
    </row>
    <row r="87" spans="1:14" x14ac:dyDescent="0.4">
      <c r="A87" t="s">
        <v>15</v>
      </c>
      <c r="B87" t="s">
        <v>269</v>
      </c>
      <c r="C87" t="s">
        <v>187</v>
      </c>
      <c r="D87" s="7" t="s">
        <v>277</v>
      </c>
      <c r="E87" t="s">
        <v>278</v>
      </c>
      <c r="F87" t="s">
        <v>11</v>
      </c>
      <c r="G87" s="12">
        <v>14</v>
      </c>
      <c r="H87" s="12">
        <v>14</v>
      </c>
      <c r="I87" s="12">
        <v>2.6</v>
      </c>
      <c r="J87" s="12">
        <v>8</v>
      </c>
    </row>
    <row r="88" spans="1:14" x14ac:dyDescent="0.4">
      <c r="A88" t="s">
        <v>15</v>
      </c>
      <c r="B88" t="s">
        <v>269</v>
      </c>
      <c r="C88" t="s">
        <v>187</v>
      </c>
      <c r="D88" s="7" t="s">
        <v>279</v>
      </c>
      <c r="E88" t="s">
        <v>280</v>
      </c>
      <c r="F88" t="s">
        <v>11</v>
      </c>
      <c r="G88" s="12">
        <v>14</v>
      </c>
      <c r="H88" s="12">
        <v>14</v>
      </c>
      <c r="I88" s="12">
        <v>14</v>
      </c>
      <c r="J88" s="12">
        <v>14</v>
      </c>
    </row>
    <row r="89" spans="1:14" x14ac:dyDescent="0.4">
      <c r="A89" t="s">
        <v>15</v>
      </c>
      <c r="B89" t="s">
        <v>269</v>
      </c>
      <c r="C89" t="s">
        <v>187</v>
      </c>
      <c r="D89" s="7" t="s">
        <v>281</v>
      </c>
      <c r="E89" t="s">
        <v>282</v>
      </c>
      <c r="F89" t="s">
        <v>11</v>
      </c>
      <c r="G89" s="12">
        <v>22</v>
      </c>
      <c r="H89" s="12">
        <v>22</v>
      </c>
      <c r="I89" s="12">
        <v>14</v>
      </c>
      <c r="J89" s="12">
        <v>14</v>
      </c>
    </row>
    <row r="90" spans="1:14" x14ac:dyDescent="0.4">
      <c r="A90" t="s">
        <v>15</v>
      </c>
      <c r="B90" t="s">
        <v>269</v>
      </c>
      <c r="C90" t="s">
        <v>272</v>
      </c>
      <c r="D90" s="7" t="s">
        <v>283</v>
      </c>
      <c r="E90" t="s">
        <v>284</v>
      </c>
      <c r="F90" t="s">
        <v>11</v>
      </c>
      <c r="G90" s="12">
        <v>22</v>
      </c>
      <c r="H90" s="12">
        <v>22</v>
      </c>
      <c r="I90" s="12">
        <v>22</v>
      </c>
      <c r="J90" s="12">
        <v>22</v>
      </c>
    </row>
    <row r="91" spans="1:14" x14ac:dyDescent="0.4">
      <c r="A91" t="s">
        <v>15</v>
      </c>
      <c r="B91" t="s">
        <v>285</v>
      </c>
      <c r="C91" t="s">
        <v>187</v>
      </c>
      <c r="D91" s="7" t="s">
        <v>286</v>
      </c>
      <c r="E91" t="str">
        <f>"スリーブ"&amp;D91&amp;"HR"</f>
        <v>スリーブS2.6HR</v>
      </c>
      <c r="F91" t="s">
        <v>11</v>
      </c>
      <c r="G91" s="12">
        <v>2.6</v>
      </c>
      <c r="H91" s="12">
        <v>2.6</v>
      </c>
      <c r="I91" s="12">
        <v>2.6</v>
      </c>
      <c r="J91" s="12">
        <v>2.6</v>
      </c>
    </row>
    <row r="92" spans="1:14" x14ac:dyDescent="0.4">
      <c r="A92" t="s">
        <v>15</v>
      </c>
      <c r="B92" t="s">
        <v>285</v>
      </c>
      <c r="C92" t="s">
        <v>272</v>
      </c>
      <c r="D92" s="7" t="s">
        <v>287</v>
      </c>
      <c r="E92" t="str">
        <f t="shared" ref="E92:E93" si="3">"スリーブ"&amp;D92&amp;"HR"</f>
        <v>スリーブS3.2HR</v>
      </c>
      <c r="F92" t="s">
        <v>11</v>
      </c>
      <c r="G92" s="12">
        <v>3.2</v>
      </c>
      <c r="H92" s="12">
        <v>3.2</v>
      </c>
      <c r="I92" s="12">
        <v>3.2</v>
      </c>
      <c r="J92" s="12">
        <v>3.2</v>
      </c>
    </row>
    <row r="93" spans="1:14" x14ac:dyDescent="0.4">
      <c r="A93" t="s">
        <v>15</v>
      </c>
      <c r="B93" t="s">
        <v>285</v>
      </c>
      <c r="C93" t="s">
        <v>187</v>
      </c>
      <c r="D93" s="7" t="s">
        <v>288</v>
      </c>
      <c r="E93" t="str">
        <f t="shared" si="3"/>
        <v>スリーブS14HR</v>
      </c>
      <c r="F93" t="s">
        <v>11</v>
      </c>
      <c r="G93" s="12">
        <v>14</v>
      </c>
      <c r="H93" s="12">
        <v>14</v>
      </c>
      <c r="I93" s="12">
        <v>14</v>
      </c>
      <c r="J93" s="12">
        <v>14</v>
      </c>
    </row>
    <row r="94" spans="1:14" x14ac:dyDescent="0.4">
      <c r="A94" t="s">
        <v>15</v>
      </c>
      <c r="B94" t="s">
        <v>289</v>
      </c>
      <c r="C94" t="s">
        <v>187</v>
      </c>
      <c r="D94" s="7" t="s">
        <v>290</v>
      </c>
      <c r="E94" t="s">
        <v>291</v>
      </c>
      <c r="F94" t="s">
        <v>11</v>
      </c>
      <c r="G94" s="12">
        <v>80</v>
      </c>
      <c r="H94" s="12">
        <v>80</v>
      </c>
      <c r="I94" s="12">
        <v>80</v>
      </c>
      <c r="J94" s="12">
        <v>80</v>
      </c>
      <c r="K94" s="6"/>
      <c r="L94" s="6"/>
      <c r="M94" s="6"/>
      <c r="N94" s="6"/>
    </row>
    <row r="95" spans="1:14" x14ac:dyDescent="0.4">
      <c r="A95" t="s">
        <v>15</v>
      </c>
      <c r="B95" t="s">
        <v>292</v>
      </c>
      <c r="C95" t="s">
        <v>187</v>
      </c>
      <c r="D95" s="7" t="s">
        <v>293</v>
      </c>
      <c r="E95" t="str">
        <f>"AlスリーブCH"&amp;D95&amp;"HR"</f>
        <v>AlスリーブCH58T5HR</v>
      </c>
      <c r="F95" t="s">
        <v>117</v>
      </c>
      <c r="G95" s="12">
        <v>32</v>
      </c>
      <c r="H95" s="12">
        <v>60</v>
      </c>
      <c r="I95" s="12">
        <v>2.6</v>
      </c>
      <c r="J95" s="12">
        <v>5.5</v>
      </c>
      <c r="K95" t="s">
        <v>209</v>
      </c>
    </row>
    <row r="96" spans="1:14" x14ac:dyDescent="0.4">
      <c r="A96" t="s">
        <v>15</v>
      </c>
      <c r="B96" t="s">
        <v>292</v>
      </c>
      <c r="C96" t="s">
        <v>187</v>
      </c>
      <c r="D96" s="7" t="s">
        <v>294</v>
      </c>
      <c r="E96" t="str">
        <f t="shared" ref="E96:E103" si="4">"AlスリーブCH"&amp;D96&amp;"HR"</f>
        <v>AlスリーブCH32T32HR</v>
      </c>
      <c r="F96" t="s">
        <v>117</v>
      </c>
      <c r="G96" s="12">
        <v>32</v>
      </c>
      <c r="H96" s="12">
        <v>38</v>
      </c>
      <c r="I96" s="12">
        <v>5</v>
      </c>
      <c r="J96" s="12">
        <v>38</v>
      </c>
      <c r="K96" t="s">
        <v>295</v>
      </c>
    </row>
    <row r="97" spans="1:11" x14ac:dyDescent="0.4">
      <c r="A97" t="s">
        <v>15</v>
      </c>
      <c r="B97" t="s">
        <v>292</v>
      </c>
      <c r="C97" t="s">
        <v>296</v>
      </c>
      <c r="D97" s="7" t="s">
        <v>297</v>
      </c>
      <c r="E97" t="str">
        <f t="shared" si="4"/>
        <v>AlスリーブCH120T5HR</v>
      </c>
      <c r="F97" t="s">
        <v>117</v>
      </c>
      <c r="G97" s="12">
        <v>80</v>
      </c>
      <c r="H97" s="12">
        <v>130</v>
      </c>
      <c r="I97" s="12">
        <v>2.6</v>
      </c>
      <c r="J97" s="12">
        <v>5.5</v>
      </c>
      <c r="K97" t="s">
        <v>208</v>
      </c>
    </row>
    <row r="98" spans="1:11" x14ac:dyDescent="0.4">
      <c r="A98" t="s">
        <v>15</v>
      </c>
      <c r="B98" t="s">
        <v>292</v>
      </c>
      <c r="C98" t="s">
        <v>296</v>
      </c>
      <c r="D98" s="7" t="s">
        <v>298</v>
      </c>
      <c r="E98" t="str">
        <f t="shared" si="4"/>
        <v>AlスリーブCH120T32HR</v>
      </c>
      <c r="F98" t="s">
        <v>117</v>
      </c>
      <c r="G98" s="12">
        <v>80</v>
      </c>
      <c r="H98" s="12">
        <v>130</v>
      </c>
      <c r="I98" s="12">
        <v>5</v>
      </c>
      <c r="J98" s="12">
        <v>38</v>
      </c>
      <c r="K98" t="s">
        <v>299</v>
      </c>
    </row>
    <row r="99" spans="1:11" x14ac:dyDescent="0.4">
      <c r="A99" t="s">
        <v>15</v>
      </c>
      <c r="B99" t="s">
        <v>292</v>
      </c>
      <c r="C99" t="s">
        <v>300</v>
      </c>
      <c r="D99" s="7" t="s">
        <v>301</v>
      </c>
      <c r="E99" t="str">
        <f t="shared" si="4"/>
        <v>AlスリーブCH120T120HR</v>
      </c>
      <c r="F99" t="s">
        <v>117</v>
      </c>
      <c r="G99" s="12">
        <v>80</v>
      </c>
      <c r="H99" s="12">
        <v>130</v>
      </c>
      <c r="I99" s="12">
        <v>80</v>
      </c>
      <c r="J99" s="12">
        <v>130</v>
      </c>
      <c r="K99" t="s">
        <v>302</v>
      </c>
    </row>
    <row r="100" spans="1:11" x14ac:dyDescent="0.4">
      <c r="A100" t="s">
        <v>15</v>
      </c>
      <c r="B100" t="s">
        <v>292</v>
      </c>
      <c r="C100" t="s">
        <v>296</v>
      </c>
      <c r="D100" s="7" t="s">
        <v>303</v>
      </c>
      <c r="E100" t="str">
        <f t="shared" si="4"/>
        <v>AlスリーブCH240T5HR</v>
      </c>
      <c r="F100" t="s">
        <v>117</v>
      </c>
      <c r="G100" s="12">
        <v>150</v>
      </c>
      <c r="H100" s="12">
        <v>240</v>
      </c>
      <c r="I100" s="12">
        <v>2.6</v>
      </c>
      <c r="J100" s="12">
        <v>5.5</v>
      </c>
      <c r="K100" t="s">
        <v>208</v>
      </c>
    </row>
    <row r="101" spans="1:11" x14ac:dyDescent="0.4">
      <c r="A101" t="s">
        <v>15</v>
      </c>
      <c r="B101" t="s">
        <v>292</v>
      </c>
      <c r="C101" t="s">
        <v>304</v>
      </c>
      <c r="D101" s="7" t="s">
        <v>305</v>
      </c>
      <c r="E101" t="str">
        <f t="shared" si="4"/>
        <v>AlスリーブCH240T58HR</v>
      </c>
      <c r="F101" t="s">
        <v>117</v>
      </c>
      <c r="G101" s="12">
        <v>150</v>
      </c>
      <c r="H101" s="12">
        <v>240</v>
      </c>
      <c r="I101" s="12">
        <v>5</v>
      </c>
      <c r="J101" s="12">
        <v>58</v>
      </c>
      <c r="K101" t="s">
        <v>208</v>
      </c>
    </row>
    <row r="102" spans="1:11" x14ac:dyDescent="0.4">
      <c r="A102" t="s">
        <v>15</v>
      </c>
      <c r="B102" t="s">
        <v>292</v>
      </c>
      <c r="C102" t="s">
        <v>306</v>
      </c>
      <c r="D102" s="7" t="s">
        <v>307</v>
      </c>
      <c r="E102" t="str">
        <f t="shared" si="4"/>
        <v>AlスリーブCH240T120HR</v>
      </c>
      <c r="F102" t="s">
        <v>117</v>
      </c>
      <c r="G102" s="12">
        <v>150</v>
      </c>
      <c r="H102" s="12">
        <v>240</v>
      </c>
      <c r="I102" s="12">
        <v>80</v>
      </c>
      <c r="J102" s="12">
        <v>130</v>
      </c>
      <c r="K102" t="s">
        <v>208</v>
      </c>
    </row>
    <row r="103" spans="1:11" x14ac:dyDescent="0.4">
      <c r="A103" t="s">
        <v>15</v>
      </c>
      <c r="B103" t="s">
        <v>292</v>
      </c>
      <c r="C103" t="s">
        <v>186</v>
      </c>
      <c r="D103" s="7" t="s">
        <v>308</v>
      </c>
      <c r="E103" t="str">
        <f t="shared" si="4"/>
        <v>AlスリーブCH240T240HR</v>
      </c>
      <c r="F103" t="s">
        <v>117</v>
      </c>
      <c r="G103" s="12">
        <v>150</v>
      </c>
      <c r="H103" s="12">
        <v>240</v>
      </c>
      <c r="I103" s="12">
        <v>150</v>
      </c>
      <c r="J103" s="12">
        <v>240</v>
      </c>
      <c r="K103" t="s">
        <v>208</v>
      </c>
    </row>
    <row r="104" spans="1:11" x14ac:dyDescent="0.4">
      <c r="A104" t="s">
        <v>15</v>
      </c>
      <c r="B104" t="s">
        <v>309</v>
      </c>
      <c r="C104" t="s">
        <v>296</v>
      </c>
      <c r="D104" s="7" t="s">
        <v>310</v>
      </c>
      <c r="E104" t="str">
        <f>"Alスリーブ"&amp;D104&amp;"HR"</f>
        <v>AlスリーブS32HR</v>
      </c>
      <c r="F104" t="s">
        <v>311</v>
      </c>
      <c r="G104" s="12">
        <v>32</v>
      </c>
      <c r="H104" s="12">
        <v>32</v>
      </c>
      <c r="I104" s="12">
        <v>32</v>
      </c>
      <c r="J104" s="12">
        <v>32</v>
      </c>
    </row>
    <row r="105" spans="1:11" x14ac:dyDescent="0.4">
      <c r="A105" t="s">
        <v>15</v>
      </c>
      <c r="B105" t="s">
        <v>309</v>
      </c>
      <c r="C105" t="s">
        <v>186</v>
      </c>
      <c r="D105" s="7" t="s">
        <v>312</v>
      </c>
      <c r="E105" t="str">
        <f t="shared" ref="E105:E107" si="5">"Alスリーブ"&amp;D105&amp;"HR"</f>
        <v>AlスリーブS95,120HR</v>
      </c>
      <c r="F105" t="s">
        <v>311</v>
      </c>
      <c r="G105" s="12">
        <v>120</v>
      </c>
      <c r="H105" s="12">
        <v>130</v>
      </c>
      <c r="I105" s="12">
        <v>120</v>
      </c>
      <c r="J105" s="12">
        <v>130</v>
      </c>
    </row>
    <row r="106" spans="1:11" x14ac:dyDescent="0.4">
      <c r="A106" t="s">
        <v>15</v>
      </c>
      <c r="B106" t="s">
        <v>309</v>
      </c>
      <c r="C106" t="s">
        <v>186</v>
      </c>
      <c r="D106" s="7" t="s">
        <v>313</v>
      </c>
      <c r="E106" t="str">
        <f t="shared" si="5"/>
        <v>AlスリーブS240HR</v>
      </c>
      <c r="F106" t="s">
        <v>35</v>
      </c>
      <c r="G106" s="12">
        <v>240</v>
      </c>
      <c r="H106" s="12">
        <v>240</v>
      </c>
      <c r="I106" s="12">
        <v>240</v>
      </c>
      <c r="J106" s="12">
        <v>240</v>
      </c>
    </row>
    <row r="107" spans="1:11" x14ac:dyDescent="0.4">
      <c r="A107" t="s">
        <v>15</v>
      </c>
      <c r="B107" t="s">
        <v>314</v>
      </c>
      <c r="C107" t="s">
        <v>186</v>
      </c>
      <c r="D107" t="s">
        <v>315</v>
      </c>
      <c r="E107" t="str">
        <f t="shared" si="5"/>
        <v>AlスリーブJ120HR</v>
      </c>
      <c r="F107" t="s">
        <v>316</v>
      </c>
      <c r="G107" s="12">
        <v>95</v>
      </c>
      <c r="H107" s="12">
        <v>130</v>
      </c>
      <c r="I107" s="12">
        <v>95</v>
      </c>
      <c r="J107" s="12">
        <v>130</v>
      </c>
    </row>
    <row r="108" spans="1:11" x14ac:dyDescent="0.4">
      <c r="A108" t="s">
        <v>15</v>
      </c>
      <c r="B108" t="s">
        <v>317</v>
      </c>
      <c r="C108" t="s">
        <v>186</v>
      </c>
      <c r="D108" s="7" t="s">
        <v>318</v>
      </c>
      <c r="E108" t="str">
        <f>D108&amp;"K"</f>
        <v>S2.6K</v>
      </c>
      <c r="F108" t="s">
        <v>11</v>
      </c>
      <c r="G108" s="12">
        <v>2.6</v>
      </c>
      <c r="H108" s="12">
        <v>2.6</v>
      </c>
      <c r="I108" s="12">
        <v>2.6</v>
      </c>
      <c r="J108" s="12">
        <v>2.6</v>
      </c>
    </row>
    <row r="109" spans="1:11" x14ac:dyDescent="0.4">
      <c r="A109" t="s">
        <v>15</v>
      </c>
      <c r="B109" t="s">
        <v>317</v>
      </c>
      <c r="C109" t="s">
        <v>186</v>
      </c>
      <c r="D109" s="7" t="s">
        <v>287</v>
      </c>
      <c r="E109" t="str">
        <f t="shared" ref="E109:E112" si="6">D109&amp;"K"</f>
        <v>S3.2K</v>
      </c>
      <c r="F109" t="s">
        <v>11</v>
      </c>
      <c r="G109" s="12">
        <v>3.2</v>
      </c>
      <c r="H109" s="12">
        <v>3.2</v>
      </c>
      <c r="I109" s="12">
        <v>3.2</v>
      </c>
      <c r="J109" s="12">
        <v>3.2</v>
      </c>
    </row>
    <row r="110" spans="1:11" x14ac:dyDescent="0.4">
      <c r="A110" t="s">
        <v>15</v>
      </c>
      <c r="B110" t="s">
        <v>317</v>
      </c>
      <c r="C110" t="s">
        <v>187</v>
      </c>
      <c r="D110" s="7" t="s">
        <v>319</v>
      </c>
      <c r="E110" t="str">
        <f t="shared" si="6"/>
        <v>S4.0K</v>
      </c>
      <c r="F110" t="s">
        <v>11</v>
      </c>
      <c r="G110" s="12">
        <v>4</v>
      </c>
      <c r="H110" s="12">
        <v>4</v>
      </c>
      <c r="I110" s="12">
        <v>4</v>
      </c>
      <c r="J110" s="12">
        <v>4</v>
      </c>
    </row>
    <row r="111" spans="1:11" x14ac:dyDescent="0.4">
      <c r="A111" t="s">
        <v>15</v>
      </c>
      <c r="B111" t="s">
        <v>317</v>
      </c>
      <c r="C111" t="s">
        <v>306</v>
      </c>
      <c r="D111" s="7" t="s">
        <v>320</v>
      </c>
      <c r="E111" t="str">
        <f t="shared" si="6"/>
        <v>S14K</v>
      </c>
      <c r="F111" t="s">
        <v>11</v>
      </c>
      <c r="G111" s="12">
        <v>14</v>
      </c>
      <c r="H111" s="12">
        <v>14</v>
      </c>
      <c r="I111" s="12">
        <v>14</v>
      </c>
      <c r="J111" s="12">
        <v>14</v>
      </c>
    </row>
    <row r="112" spans="1:11" x14ac:dyDescent="0.4">
      <c r="A112" t="s">
        <v>15</v>
      </c>
      <c r="B112" t="s">
        <v>317</v>
      </c>
      <c r="C112" t="s">
        <v>187</v>
      </c>
      <c r="D112" s="7" t="s">
        <v>321</v>
      </c>
      <c r="E112" t="str">
        <f t="shared" si="6"/>
        <v>S22K</v>
      </c>
      <c r="F112" t="s">
        <v>11</v>
      </c>
      <c r="G112" s="12">
        <v>22</v>
      </c>
      <c r="H112" s="12">
        <v>22</v>
      </c>
      <c r="I112" s="12">
        <v>22</v>
      </c>
      <c r="J112" s="12">
        <v>22</v>
      </c>
    </row>
    <row r="113" spans="1:11" x14ac:dyDescent="0.4">
      <c r="A113" t="s">
        <v>15</v>
      </c>
      <c r="B113" t="s">
        <v>322</v>
      </c>
      <c r="C113" t="s">
        <v>165</v>
      </c>
      <c r="D113" s="7" t="s">
        <v>323</v>
      </c>
      <c r="E113" t="s">
        <v>324</v>
      </c>
      <c r="F113" t="s">
        <v>11</v>
      </c>
      <c r="G113" s="12">
        <v>2.6</v>
      </c>
      <c r="H113" s="12">
        <v>8</v>
      </c>
      <c r="I113" s="12">
        <v>2.6</v>
      </c>
      <c r="J113" s="12">
        <v>3.2</v>
      </c>
    </row>
    <row r="114" spans="1:11" x14ac:dyDescent="0.4">
      <c r="A114" t="s">
        <v>15</v>
      </c>
      <c r="B114" t="s">
        <v>322</v>
      </c>
      <c r="C114" t="s">
        <v>165</v>
      </c>
      <c r="D114" s="7" t="s">
        <v>325</v>
      </c>
      <c r="E114" t="s">
        <v>326</v>
      </c>
      <c r="F114" t="s">
        <v>11</v>
      </c>
      <c r="G114" s="12">
        <v>14</v>
      </c>
      <c r="H114" s="12">
        <v>14</v>
      </c>
      <c r="I114" s="12">
        <v>2.6</v>
      </c>
      <c r="J114" s="12">
        <v>8</v>
      </c>
    </row>
    <row r="115" spans="1:11" x14ac:dyDescent="0.4">
      <c r="A115" t="s">
        <v>15</v>
      </c>
      <c r="B115" t="s">
        <v>322</v>
      </c>
      <c r="C115" t="s">
        <v>327</v>
      </c>
      <c r="D115" s="7" t="s">
        <v>328</v>
      </c>
      <c r="E115" t="s">
        <v>329</v>
      </c>
      <c r="F115" t="s">
        <v>11</v>
      </c>
      <c r="G115" s="12">
        <v>14</v>
      </c>
      <c r="H115" s="12">
        <v>14</v>
      </c>
      <c r="I115" s="12">
        <v>14</v>
      </c>
      <c r="J115" s="12">
        <v>14</v>
      </c>
    </row>
    <row r="116" spans="1:11" x14ac:dyDescent="0.4">
      <c r="A116" t="s">
        <v>15</v>
      </c>
      <c r="B116" t="s">
        <v>322</v>
      </c>
      <c r="C116" t="s">
        <v>165</v>
      </c>
      <c r="D116" s="7" t="s">
        <v>330</v>
      </c>
      <c r="E116" t="s">
        <v>331</v>
      </c>
      <c r="F116" t="s">
        <v>11</v>
      </c>
      <c r="G116" s="12">
        <v>5</v>
      </c>
      <c r="H116" s="12">
        <v>22</v>
      </c>
      <c r="I116" s="12">
        <v>2.6</v>
      </c>
      <c r="J116" s="12">
        <v>14</v>
      </c>
    </row>
    <row r="117" spans="1:11" x14ac:dyDescent="0.4">
      <c r="A117" t="s">
        <v>15</v>
      </c>
      <c r="B117" t="s">
        <v>322</v>
      </c>
      <c r="C117" t="s">
        <v>165</v>
      </c>
      <c r="D117" s="7" t="s">
        <v>332</v>
      </c>
      <c r="E117" t="s">
        <v>333</v>
      </c>
      <c r="F117" t="s">
        <v>11</v>
      </c>
      <c r="G117" s="12">
        <v>38</v>
      </c>
      <c r="H117" s="12">
        <v>38</v>
      </c>
      <c r="I117" s="12">
        <v>2.6</v>
      </c>
      <c r="J117" s="12">
        <v>14</v>
      </c>
    </row>
    <row r="118" spans="1:11" x14ac:dyDescent="0.4">
      <c r="A118" t="s">
        <v>15</v>
      </c>
      <c r="B118" t="s">
        <v>322</v>
      </c>
      <c r="C118" t="s">
        <v>165</v>
      </c>
      <c r="D118" s="7" t="s">
        <v>334</v>
      </c>
      <c r="E118" t="s">
        <v>335</v>
      </c>
      <c r="F118" t="s">
        <v>11</v>
      </c>
      <c r="G118" s="12">
        <v>60</v>
      </c>
      <c r="H118" s="12">
        <v>60</v>
      </c>
      <c r="I118" s="12">
        <v>2.6</v>
      </c>
      <c r="J118" s="12">
        <v>14</v>
      </c>
    </row>
    <row r="119" spans="1:11" x14ac:dyDescent="0.4">
      <c r="A119" t="s">
        <v>15</v>
      </c>
      <c r="B119" t="s">
        <v>322</v>
      </c>
      <c r="C119" t="s">
        <v>327</v>
      </c>
      <c r="D119" s="7" t="s">
        <v>336</v>
      </c>
      <c r="E119" t="s">
        <v>337</v>
      </c>
      <c r="F119" t="s">
        <v>11</v>
      </c>
      <c r="G119" s="12">
        <v>100</v>
      </c>
      <c r="H119" s="12">
        <v>100</v>
      </c>
      <c r="I119" s="12">
        <v>2.6</v>
      </c>
      <c r="J119" s="12">
        <v>14</v>
      </c>
    </row>
    <row r="120" spans="1:11" x14ac:dyDescent="0.4">
      <c r="A120" t="s">
        <v>15</v>
      </c>
      <c r="B120" t="s">
        <v>338</v>
      </c>
      <c r="C120" t="s">
        <v>187</v>
      </c>
      <c r="D120" s="4">
        <v>22</v>
      </c>
      <c r="E120" t="str">
        <f>"スリーブJ"&amp;D120&amp;"K"</f>
        <v>スリーブJ22K</v>
      </c>
      <c r="F120" t="s">
        <v>11</v>
      </c>
      <c r="G120" s="12">
        <v>22</v>
      </c>
      <c r="H120" s="12">
        <v>22</v>
      </c>
      <c r="I120" s="12">
        <v>22</v>
      </c>
      <c r="J120" s="12">
        <v>22</v>
      </c>
    </row>
    <row r="121" spans="1:11" x14ac:dyDescent="0.4">
      <c r="A121" t="s">
        <v>15</v>
      </c>
      <c r="B121" t="s">
        <v>338</v>
      </c>
      <c r="C121" t="s">
        <v>187</v>
      </c>
      <c r="D121" s="4">
        <v>60</v>
      </c>
      <c r="E121" t="str">
        <f t="shared" ref="E121:E123" si="7">"スリーブJ"&amp;D121&amp;"K"</f>
        <v>スリーブJ60K</v>
      </c>
      <c r="F121" t="s">
        <v>11</v>
      </c>
      <c r="G121" s="12">
        <v>60</v>
      </c>
      <c r="H121" s="12">
        <v>60</v>
      </c>
      <c r="I121" s="12">
        <v>60</v>
      </c>
      <c r="J121" s="12">
        <v>60</v>
      </c>
    </row>
    <row r="122" spans="1:11" x14ac:dyDescent="0.4">
      <c r="A122" t="s">
        <v>15</v>
      </c>
      <c r="B122" t="s">
        <v>338</v>
      </c>
      <c r="C122" t="s">
        <v>187</v>
      </c>
      <c r="D122" s="4">
        <v>100</v>
      </c>
      <c r="E122" t="str">
        <f t="shared" si="7"/>
        <v>スリーブJ100K</v>
      </c>
      <c r="F122" t="s">
        <v>11</v>
      </c>
      <c r="G122" s="12">
        <v>100</v>
      </c>
      <c r="H122" s="12">
        <v>100</v>
      </c>
      <c r="I122" s="12">
        <v>100</v>
      </c>
      <c r="J122" s="12">
        <v>100</v>
      </c>
    </row>
    <row r="123" spans="1:11" x14ac:dyDescent="0.4">
      <c r="A123" t="s">
        <v>15</v>
      </c>
      <c r="B123" t="s">
        <v>338</v>
      </c>
      <c r="C123" t="s">
        <v>187</v>
      </c>
      <c r="D123" s="4">
        <v>200</v>
      </c>
      <c r="E123" t="str">
        <f t="shared" si="7"/>
        <v>スリーブJ200K</v>
      </c>
      <c r="F123" t="s">
        <v>11</v>
      </c>
      <c r="G123" s="12">
        <v>200</v>
      </c>
      <c r="H123" s="12">
        <v>200</v>
      </c>
      <c r="I123" s="12">
        <v>200</v>
      </c>
      <c r="J123" s="12">
        <v>200</v>
      </c>
    </row>
    <row r="124" spans="1:11" x14ac:dyDescent="0.4">
      <c r="A124" t="s">
        <v>15</v>
      </c>
      <c r="B124" t="s">
        <v>339</v>
      </c>
      <c r="C124" t="s">
        <v>165</v>
      </c>
      <c r="D124" t="s">
        <v>340</v>
      </c>
      <c r="E124" t="s">
        <v>341</v>
      </c>
      <c r="F124" t="s">
        <v>11</v>
      </c>
      <c r="G124" s="12">
        <v>2.6</v>
      </c>
      <c r="H124" s="12">
        <v>3.2</v>
      </c>
      <c r="I124" s="12">
        <v>2.6</v>
      </c>
      <c r="J124" s="12">
        <v>3.2</v>
      </c>
      <c r="K124" t="s">
        <v>342</v>
      </c>
    </row>
    <row r="125" spans="1:11" x14ac:dyDescent="0.4">
      <c r="A125" t="s">
        <v>15</v>
      </c>
      <c r="B125" t="s">
        <v>339</v>
      </c>
      <c r="C125" t="s">
        <v>165</v>
      </c>
      <c r="D125" t="s">
        <v>343</v>
      </c>
      <c r="E125" t="s">
        <v>344</v>
      </c>
      <c r="F125" t="s">
        <v>11</v>
      </c>
      <c r="G125" s="12">
        <v>14</v>
      </c>
      <c r="H125" s="12">
        <v>14</v>
      </c>
      <c r="I125" s="12">
        <v>2.6</v>
      </c>
      <c r="J125" s="12">
        <v>8</v>
      </c>
      <c r="K125" t="s">
        <v>342</v>
      </c>
    </row>
    <row r="126" spans="1:11" x14ac:dyDescent="0.4">
      <c r="A126" t="s">
        <v>15</v>
      </c>
      <c r="B126" t="s">
        <v>339</v>
      </c>
      <c r="C126" t="s">
        <v>165</v>
      </c>
      <c r="D126" t="s">
        <v>345</v>
      </c>
      <c r="E126" t="s">
        <v>168</v>
      </c>
      <c r="F126" t="s">
        <v>11</v>
      </c>
      <c r="G126" s="12">
        <v>14</v>
      </c>
      <c r="H126" s="12">
        <v>14</v>
      </c>
      <c r="I126" s="12">
        <v>14</v>
      </c>
      <c r="J126" s="12">
        <v>14</v>
      </c>
      <c r="K126" t="s">
        <v>342</v>
      </c>
    </row>
    <row r="127" spans="1:11" x14ac:dyDescent="0.4">
      <c r="A127" t="s">
        <v>15</v>
      </c>
      <c r="B127" t="s">
        <v>339</v>
      </c>
      <c r="C127" t="s">
        <v>165</v>
      </c>
      <c r="D127" t="s">
        <v>346</v>
      </c>
      <c r="E127" t="s">
        <v>347</v>
      </c>
      <c r="F127" t="s">
        <v>11</v>
      </c>
      <c r="G127" s="12">
        <v>22</v>
      </c>
      <c r="H127" s="12">
        <v>22</v>
      </c>
      <c r="I127" s="12">
        <v>2.6</v>
      </c>
      <c r="J127" s="12">
        <v>3.2</v>
      </c>
      <c r="K127" t="s">
        <v>342</v>
      </c>
    </row>
    <row r="128" spans="1:11" x14ac:dyDescent="0.4">
      <c r="A128" t="s">
        <v>15</v>
      </c>
      <c r="B128" t="s">
        <v>339</v>
      </c>
      <c r="C128" t="s">
        <v>165</v>
      </c>
      <c r="D128" t="s">
        <v>348</v>
      </c>
      <c r="E128" t="s">
        <v>349</v>
      </c>
      <c r="F128" t="s">
        <v>11</v>
      </c>
      <c r="G128" s="12">
        <v>22</v>
      </c>
      <c r="H128" s="12">
        <v>22</v>
      </c>
      <c r="I128" s="12">
        <v>14</v>
      </c>
      <c r="J128" s="12">
        <v>14</v>
      </c>
      <c r="K128" t="s">
        <v>342</v>
      </c>
    </row>
    <row r="129" spans="1:11" x14ac:dyDescent="0.4">
      <c r="A129" t="s">
        <v>15</v>
      </c>
      <c r="B129" t="s">
        <v>339</v>
      </c>
      <c r="C129" t="s">
        <v>165</v>
      </c>
      <c r="D129" t="s">
        <v>350</v>
      </c>
      <c r="E129" t="s">
        <v>351</v>
      </c>
      <c r="F129" t="s">
        <v>11</v>
      </c>
      <c r="G129" s="12">
        <v>38</v>
      </c>
      <c r="H129" s="12">
        <v>38</v>
      </c>
      <c r="I129" s="12">
        <v>3.2</v>
      </c>
      <c r="J129" s="12">
        <v>22</v>
      </c>
      <c r="K129" t="s">
        <v>342</v>
      </c>
    </row>
    <row r="130" spans="1:11" x14ac:dyDescent="0.4">
      <c r="A130" t="s">
        <v>15</v>
      </c>
      <c r="B130" t="s">
        <v>339</v>
      </c>
      <c r="C130" t="s">
        <v>165</v>
      </c>
      <c r="D130" t="s">
        <v>352</v>
      </c>
      <c r="E130" t="s">
        <v>353</v>
      </c>
      <c r="F130" t="s">
        <v>11</v>
      </c>
      <c r="G130" s="12">
        <v>38</v>
      </c>
      <c r="H130" s="12">
        <v>38</v>
      </c>
      <c r="I130" s="12">
        <v>38</v>
      </c>
      <c r="J130" s="12">
        <v>38</v>
      </c>
      <c r="K130" t="s">
        <v>342</v>
      </c>
    </row>
    <row r="131" spans="1:11" x14ac:dyDescent="0.4">
      <c r="A131" t="s">
        <v>15</v>
      </c>
      <c r="B131" t="s">
        <v>339</v>
      </c>
      <c r="C131" t="s">
        <v>165</v>
      </c>
      <c r="D131" t="s">
        <v>354</v>
      </c>
      <c r="E131" t="s">
        <v>355</v>
      </c>
      <c r="F131" t="s">
        <v>11</v>
      </c>
      <c r="G131" s="12">
        <v>60</v>
      </c>
      <c r="H131" s="12">
        <v>60</v>
      </c>
      <c r="I131" s="12">
        <v>3.2</v>
      </c>
      <c r="J131" s="12">
        <v>22</v>
      </c>
      <c r="K131" t="s">
        <v>342</v>
      </c>
    </row>
    <row r="132" spans="1:11" x14ac:dyDescent="0.4">
      <c r="A132" t="s">
        <v>15</v>
      </c>
      <c r="B132" t="s">
        <v>339</v>
      </c>
      <c r="C132" t="s">
        <v>165</v>
      </c>
      <c r="D132" t="s">
        <v>356</v>
      </c>
      <c r="E132" t="s">
        <v>357</v>
      </c>
      <c r="F132" t="s">
        <v>11</v>
      </c>
      <c r="G132" s="12">
        <v>60</v>
      </c>
      <c r="H132" s="12">
        <v>60</v>
      </c>
      <c r="I132" s="12">
        <v>38</v>
      </c>
      <c r="J132" s="12">
        <v>38</v>
      </c>
      <c r="K132" t="s">
        <v>342</v>
      </c>
    </row>
    <row r="133" spans="1:11" x14ac:dyDescent="0.4">
      <c r="A133" t="s">
        <v>15</v>
      </c>
      <c r="B133" t="s">
        <v>339</v>
      </c>
      <c r="C133" t="s">
        <v>165</v>
      </c>
      <c r="D133" t="s">
        <v>358</v>
      </c>
      <c r="E133" t="s">
        <v>359</v>
      </c>
      <c r="F133" t="s">
        <v>11</v>
      </c>
      <c r="G133" s="12">
        <v>60</v>
      </c>
      <c r="H133" s="12">
        <v>60</v>
      </c>
      <c r="I133" s="12">
        <v>60</v>
      </c>
      <c r="J133" s="12">
        <v>60</v>
      </c>
      <c r="K133" t="s">
        <v>342</v>
      </c>
    </row>
    <row r="134" spans="1:11" x14ac:dyDescent="0.4">
      <c r="A134" t="s">
        <v>15</v>
      </c>
      <c r="B134" t="s">
        <v>339</v>
      </c>
      <c r="C134" t="s">
        <v>165</v>
      </c>
      <c r="D134" t="s">
        <v>360</v>
      </c>
      <c r="E134" t="s">
        <v>361</v>
      </c>
      <c r="F134" t="s">
        <v>11</v>
      </c>
      <c r="G134" s="12">
        <v>100</v>
      </c>
      <c r="H134" s="12">
        <v>100</v>
      </c>
      <c r="I134" s="12">
        <v>14</v>
      </c>
      <c r="J134" s="12">
        <v>22</v>
      </c>
      <c r="K134" t="s">
        <v>342</v>
      </c>
    </row>
    <row r="135" spans="1:11" x14ac:dyDescent="0.4">
      <c r="A135" t="s">
        <v>15</v>
      </c>
      <c r="B135" t="s">
        <v>339</v>
      </c>
      <c r="C135" t="s">
        <v>165</v>
      </c>
      <c r="D135" t="s">
        <v>362</v>
      </c>
      <c r="E135" t="s">
        <v>363</v>
      </c>
      <c r="F135" t="s">
        <v>11</v>
      </c>
      <c r="G135" s="12">
        <v>100</v>
      </c>
      <c r="H135" s="12">
        <v>100</v>
      </c>
      <c r="I135" s="12">
        <v>38</v>
      </c>
      <c r="J135" s="12">
        <v>38</v>
      </c>
      <c r="K135" t="s">
        <v>342</v>
      </c>
    </row>
    <row r="136" spans="1:11" x14ac:dyDescent="0.4">
      <c r="A136" t="s">
        <v>15</v>
      </c>
      <c r="B136" t="s">
        <v>339</v>
      </c>
      <c r="C136" t="s">
        <v>165</v>
      </c>
      <c r="D136" t="s">
        <v>364</v>
      </c>
      <c r="E136" t="s">
        <v>365</v>
      </c>
      <c r="F136" t="s">
        <v>11</v>
      </c>
      <c r="G136" s="12">
        <v>100</v>
      </c>
      <c r="H136" s="12">
        <v>100</v>
      </c>
      <c r="I136" s="12">
        <v>60</v>
      </c>
      <c r="J136" s="12">
        <v>60</v>
      </c>
      <c r="K136" t="s">
        <v>342</v>
      </c>
    </row>
    <row r="137" spans="1:11" x14ac:dyDescent="0.4">
      <c r="A137" t="s">
        <v>15</v>
      </c>
      <c r="B137" t="s">
        <v>339</v>
      </c>
      <c r="C137" t="s">
        <v>165</v>
      </c>
      <c r="D137" t="s">
        <v>366</v>
      </c>
      <c r="E137" t="s">
        <v>367</v>
      </c>
      <c r="F137" t="s">
        <v>11</v>
      </c>
      <c r="G137" s="12">
        <v>100</v>
      </c>
      <c r="H137" s="12">
        <v>100</v>
      </c>
      <c r="I137" s="12">
        <v>100</v>
      </c>
      <c r="J137" s="12">
        <v>100</v>
      </c>
      <c r="K137" t="s">
        <v>342</v>
      </c>
    </row>
    <row r="138" spans="1:11" x14ac:dyDescent="0.4">
      <c r="A138" t="s">
        <v>15</v>
      </c>
      <c r="B138" t="s">
        <v>368</v>
      </c>
      <c r="C138" t="s">
        <v>191</v>
      </c>
      <c r="D138" s="4">
        <v>25</v>
      </c>
      <c r="E138" t="str">
        <f>"AlスリーブH"&amp;D138&amp;"C"</f>
        <v>AlスリーブH25C</v>
      </c>
      <c r="F138" t="s">
        <v>369</v>
      </c>
      <c r="G138" s="12">
        <v>25</v>
      </c>
      <c r="H138" s="12">
        <v>32</v>
      </c>
      <c r="I138" s="12">
        <v>3.2</v>
      </c>
      <c r="J138" s="12">
        <v>14</v>
      </c>
      <c r="K138" t="s">
        <v>370</v>
      </c>
    </row>
    <row r="139" spans="1:11" x14ac:dyDescent="0.4">
      <c r="A139" t="s">
        <v>15</v>
      </c>
      <c r="B139" t="s">
        <v>368</v>
      </c>
      <c r="C139" t="s">
        <v>191</v>
      </c>
      <c r="D139" s="4">
        <v>58</v>
      </c>
      <c r="E139" t="str">
        <f t="shared" ref="E139:E140" si="8">"AlスリーブH"&amp;D139&amp;"C"</f>
        <v>AlスリーブH58C</v>
      </c>
      <c r="F139" t="s">
        <v>369</v>
      </c>
      <c r="G139" s="12">
        <v>58</v>
      </c>
      <c r="H139" s="12">
        <v>58</v>
      </c>
      <c r="I139" s="12">
        <v>3.2</v>
      </c>
      <c r="J139" s="12">
        <v>14</v>
      </c>
      <c r="K139" t="s">
        <v>370</v>
      </c>
    </row>
    <row r="140" spans="1:11" x14ac:dyDescent="0.4">
      <c r="A140" t="s">
        <v>15</v>
      </c>
      <c r="B140" t="s">
        <v>368</v>
      </c>
      <c r="C140" t="s">
        <v>191</v>
      </c>
      <c r="D140" s="4">
        <v>200</v>
      </c>
      <c r="E140" t="str">
        <f t="shared" si="8"/>
        <v>AlスリーブH200C</v>
      </c>
      <c r="F140" t="s">
        <v>369</v>
      </c>
      <c r="G140" s="12">
        <v>120</v>
      </c>
      <c r="H140" s="12">
        <v>200</v>
      </c>
      <c r="I140" s="12">
        <v>3.2</v>
      </c>
      <c r="J140" s="12">
        <v>14</v>
      </c>
      <c r="K140" t="s">
        <v>370</v>
      </c>
    </row>
    <row r="141" spans="1:11" x14ac:dyDescent="0.4">
      <c r="A141" t="s">
        <v>15</v>
      </c>
      <c r="B141" t="s">
        <v>371</v>
      </c>
      <c r="C141" t="s">
        <v>165</v>
      </c>
      <c r="D141" t="s">
        <v>372</v>
      </c>
      <c r="E141" t="s">
        <v>373</v>
      </c>
      <c r="F141" t="s">
        <v>11</v>
      </c>
      <c r="G141" s="12">
        <v>14</v>
      </c>
      <c r="H141" s="12">
        <v>14</v>
      </c>
      <c r="I141" s="12">
        <v>2.6</v>
      </c>
      <c r="J141" s="12">
        <v>14</v>
      </c>
    </row>
    <row r="142" spans="1:11" x14ac:dyDescent="0.4">
      <c r="A142" t="s">
        <v>15</v>
      </c>
      <c r="B142" t="s">
        <v>371</v>
      </c>
      <c r="C142" t="s">
        <v>165</v>
      </c>
      <c r="D142" t="s">
        <v>2</v>
      </c>
      <c r="E142" t="s">
        <v>374</v>
      </c>
      <c r="F142" t="s">
        <v>11</v>
      </c>
      <c r="G142" s="12">
        <v>5</v>
      </c>
      <c r="H142" s="12">
        <v>22</v>
      </c>
      <c r="I142" s="12">
        <v>14</v>
      </c>
      <c r="J142" s="12">
        <v>5</v>
      </c>
    </row>
    <row r="143" spans="1:11" x14ac:dyDescent="0.4">
      <c r="A143" t="s">
        <v>15</v>
      </c>
      <c r="B143" t="s">
        <v>371</v>
      </c>
      <c r="C143" t="s">
        <v>165</v>
      </c>
      <c r="D143" t="s">
        <v>3</v>
      </c>
      <c r="E143" t="s">
        <v>375</v>
      </c>
      <c r="F143" t="s">
        <v>11</v>
      </c>
      <c r="G143" s="12">
        <v>38</v>
      </c>
      <c r="H143" s="12">
        <v>38</v>
      </c>
      <c r="I143" s="12">
        <v>2.6</v>
      </c>
      <c r="J143" s="12">
        <v>5</v>
      </c>
    </row>
    <row r="144" spans="1:11" x14ac:dyDescent="0.4">
      <c r="A144" t="s">
        <v>15</v>
      </c>
      <c r="B144" t="s">
        <v>371</v>
      </c>
      <c r="C144" t="s">
        <v>165</v>
      </c>
      <c r="D144" t="s">
        <v>4</v>
      </c>
      <c r="E144" t="s">
        <v>376</v>
      </c>
      <c r="F144" t="s">
        <v>11</v>
      </c>
      <c r="G144" s="12">
        <v>38</v>
      </c>
      <c r="H144" s="12">
        <v>38</v>
      </c>
      <c r="I144" s="12">
        <v>38</v>
      </c>
      <c r="J144" s="12">
        <v>38</v>
      </c>
    </row>
    <row r="145" spans="1:10" x14ac:dyDescent="0.4">
      <c r="A145" t="s">
        <v>15</v>
      </c>
      <c r="B145" t="s">
        <v>371</v>
      </c>
      <c r="C145" t="s">
        <v>165</v>
      </c>
      <c r="D145" t="s">
        <v>5</v>
      </c>
      <c r="E145" t="s">
        <v>377</v>
      </c>
      <c r="F145" t="s">
        <v>11</v>
      </c>
      <c r="G145" s="12">
        <v>50</v>
      </c>
      <c r="H145" s="12">
        <v>60</v>
      </c>
      <c r="I145" s="12">
        <v>5</v>
      </c>
      <c r="J145" s="12">
        <v>5</v>
      </c>
    </row>
    <row r="146" spans="1:10" x14ac:dyDescent="0.4">
      <c r="A146" t="s">
        <v>15</v>
      </c>
      <c r="B146" t="s">
        <v>371</v>
      </c>
      <c r="C146" t="s">
        <v>165</v>
      </c>
      <c r="D146" t="s">
        <v>6</v>
      </c>
      <c r="E146" t="s">
        <v>378</v>
      </c>
      <c r="F146" t="s">
        <v>11</v>
      </c>
      <c r="G146" s="12">
        <v>50</v>
      </c>
      <c r="H146" s="12">
        <v>60</v>
      </c>
      <c r="I146" s="12">
        <v>38</v>
      </c>
      <c r="J146" s="12">
        <v>38</v>
      </c>
    </row>
    <row r="147" spans="1:10" x14ac:dyDescent="0.4">
      <c r="A147" t="s">
        <v>15</v>
      </c>
      <c r="B147" t="s">
        <v>371</v>
      </c>
      <c r="C147" t="s">
        <v>165</v>
      </c>
      <c r="D147" t="s">
        <v>7</v>
      </c>
      <c r="E147" t="s">
        <v>379</v>
      </c>
      <c r="F147" t="s">
        <v>11</v>
      </c>
      <c r="G147" s="12">
        <v>50</v>
      </c>
      <c r="H147" s="12">
        <v>60</v>
      </c>
      <c r="I147" s="12">
        <v>50</v>
      </c>
      <c r="J147" s="12">
        <v>60</v>
      </c>
    </row>
    <row r="148" spans="1:10" x14ac:dyDescent="0.4">
      <c r="A148" t="s">
        <v>15</v>
      </c>
      <c r="B148" t="s">
        <v>371</v>
      </c>
      <c r="C148" t="s">
        <v>165</v>
      </c>
      <c r="D148" t="s">
        <v>380</v>
      </c>
      <c r="E148" t="s">
        <v>381</v>
      </c>
      <c r="F148" t="s">
        <v>11</v>
      </c>
      <c r="G148" s="12">
        <v>60</v>
      </c>
      <c r="H148" s="12">
        <v>60</v>
      </c>
      <c r="I148" s="12">
        <v>60</v>
      </c>
      <c r="J148" s="12">
        <v>60</v>
      </c>
    </row>
    <row r="149" spans="1:10" x14ac:dyDescent="0.4">
      <c r="A149" t="s">
        <v>15</v>
      </c>
      <c r="B149" t="s">
        <v>371</v>
      </c>
      <c r="C149" t="s">
        <v>165</v>
      </c>
      <c r="D149" t="s">
        <v>8</v>
      </c>
      <c r="E149" t="s">
        <v>382</v>
      </c>
      <c r="F149" t="s">
        <v>11</v>
      </c>
      <c r="G149" s="12">
        <v>80</v>
      </c>
      <c r="H149" s="12">
        <v>100</v>
      </c>
      <c r="I149" s="12">
        <v>5</v>
      </c>
      <c r="J149" s="12">
        <v>38</v>
      </c>
    </row>
    <row r="150" spans="1:10" x14ac:dyDescent="0.4">
      <c r="A150" t="s">
        <v>15</v>
      </c>
      <c r="B150" t="s">
        <v>371</v>
      </c>
      <c r="C150" t="s">
        <v>165</v>
      </c>
      <c r="D150" t="s">
        <v>9</v>
      </c>
      <c r="E150" t="s">
        <v>383</v>
      </c>
      <c r="F150" t="s">
        <v>11</v>
      </c>
      <c r="G150" s="12">
        <v>80</v>
      </c>
      <c r="H150" s="12">
        <v>100</v>
      </c>
      <c r="I150" s="12">
        <v>50</v>
      </c>
      <c r="J150" s="12">
        <v>60</v>
      </c>
    </row>
    <row r="151" spans="1:10" x14ac:dyDescent="0.4">
      <c r="A151" t="s">
        <v>15</v>
      </c>
      <c r="B151" t="s">
        <v>371</v>
      </c>
      <c r="C151" t="s">
        <v>165</v>
      </c>
      <c r="D151" t="s">
        <v>384</v>
      </c>
      <c r="E151" t="s">
        <v>385</v>
      </c>
      <c r="F151" t="s">
        <v>11</v>
      </c>
      <c r="G151" s="12">
        <v>80</v>
      </c>
      <c r="H151" s="12">
        <v>100</v>
      </c>
      <c r="I151" s="12">
        <v>80</v>
      </c>
      <c r="J151" s="12">
        <v>100</v>
      </c>
    </row>
    <row r="152" spans="1:10" x14ac:dyDescent="0.4">
      <c r="A152" t="s">
        <v>15</v>
      </c>
      <c r="B152" t="s">
        <v>371</v>
      </c>
      <c r="C152" t="s">
        <v>165</v>
      </c>
      <c r="D152" t="s">
        <v>386</v>
      </c>
      <c r="E152" t="s">
        <v>387</v>
      </c>
      <c r="F152" t="s">
        <v>11</v>
      </c>
      <c r="G152" s="12">
        <v>12</v>
      </c>
      <c r="H152" s="12">
        <v>125</v>
      </c>
      <c r="I152" s="12">
        <v>80</v>
      </c>
      <c r="J152" s="12">
        <v>100</v>
      </c>
    </row>
    <row r="153" spans="1:10" x14ac:dyDescent="0.4">
      <c r="A153" t="s">
        <v>15</v>
      </c>
      <c r="B153" t="s">
        <v>371</v>
      </c>
      <c r="C153" t="s">
        <v>165</v>
      </c>
      <c r="D153" t="s">
        <v>388</v>
      </c>
      <c r="E153" t="s">
        <v>389</v>
      </c>
      <c r="F153" t="s">
        <v>11</v>
      </c>
      <c r="G153" s="12">
        <v>150</v>
      </c>
      <c r="H153" s="12">
        <v>150</v>
      </c>
      <c r="I153" s="12">
        <v>80</v>
      </c>
      <c r="J153" s="12">
        <v>100</v>
      </c>
    </row>
    <row r="154" spans="1:10" x14ac:dyDescent="0.4">
      <c r="A154" t="s">
        <v>15</v>
      </c>
      <c r="B154" t="s">
        <v>371</v>
      </c>
      <c r="C154" t="s">
        <v>165</v>
      </c>
      <c r="D154" t="s">
        <v>390</v>
      </c>
      <c r="E154" t="s">
        <v>391</v>
      </c>
      <c r="F154" t="s">
        <v>11</v>
      </c>
      <c r="G154" s="12">
        <v>150</v>
      </c>
      <c r="H154" s="12">
        <v>150</v>
      </c>
      <c r="I154" s="12">
        <v>150</v>
      </c>
      <c r="J154" s="12">
        <v>150</v>
      </c>
    </row>
    <row r="155" spans="1:10" x14ac:dyDescent="0.4">
      <c r="A155" t="s">
        <v>15</v>
      </c>
      <c r="B155" t="s">
        <v>371</v>
      </c>
      <c r="C155" t="s">
        <v>165</v>
      </c>
      <c r="D155" t="s">
        <v>392</v>
      </c>
      <c r="E155" t="s">
        <v>393</v>
      </c>
      <c r="F155" t="s">
        <v>11</v>
      </c>
      <c r="G155" s="12">
        <v>200</v>
      </c>
      <c r="H155" s="12">
        <v>200</v>
      </c>
      <c r="I155" s="12">
        <v>60</v>
      </c>
      <c r="J155" s="12">
        <v>150</v>
      </c>
    </row>
    <row r="156" spans="1:10" x14ac:dyDescent="0.4">
      <c r="A156" t="s">
        <v>15</v>
      </c>
      <c r="B156" t="s">
        <v>371</v>
      </c>
      <c r="C156" t="s">
        <v>165</v>
      </c>
      <c r="D156" t="s">
        <v>394</v>
      </c>
      <c r="E156" t="s">
        <v>395</v>
      </c>
      <c r="F156" t="s">
        <v>11</v>
      </c>
      <c r="G156" s="12">
        <v>200</v>
      </c>
      <c r="H156" s="12">
        <v>200</v>
      </c>
      <c r="I156" s="12">
        <v>200</v>
      </c>
      <c r="J156" s="12">
        <v>200</v>
      </c>
    </row>
    <row r="157" spans="1:10" x14ac:dyDescent="0.4">
      <c r="A157" t="s">
        <v>15</v>
      </c>
      <c r="B157" t="s">
        <v>396</v>
      </c>
      <c r="C157" t="s">
        <v>397</v>
      </c>
      <c r="D157" t="s">
        <v>2</v>
      </c>
      <c r="E157" t="s">
        <v>398</v>
      </c>
      <c r="F157" t="s">
        <v>11</v>
      </c>
      <c r="G157" s="12">
        <v>5</v>
      </c>
      <c r="H157" s="12">
        <v>22</v>
      </c>
      <c r="I157" s="12">
        <v>5.5</v>
      </c>
      <c r="J157" s="12">
        <v>5.5</v>
      </c>
    </row>
    <row r="158" spans="1:10" x14ac:dyDescent="0.4">
      <c r="A158" t="s">
        <v>15</v>
      </c>
      <c r="B158" t="s">
        <v>396</v>
      </c>
      <c r="C158" t="s">
        <v>397</v>
      </c>
      <c r="D158" t="s">
        <v>3</v>
      </c>
      <c r="E158" t="s">
        <v>399</v>
      </c>
      <c r="F158" t="s">
        <v>11</v>
      </c>
      <c r="G158"/>
      <c r="H158"/>
      <c r="I158"/>
      <c r="J158"/>
    </row>
    <row r="159" spans="1:10" x14ac:dyDescent="0.4">
      <c r="A159" t="s">
        <v>15</v>
      </c>
      <c r="B159" t="s">
        <v>396</v>
      </c>
      <c r="C159" t="s">
        <v>397</v>
      </c>
      <c r="D159" t="s">
        <v>4</v>
      </c>
      <c r="E159" t="s">
        <v>400</v>
      </c>
      <c r="F159" t="s">
        <v>11</v>
      </c>
      <c r="G159"/>
      <c r="H159"/>
      <c r="I159"/>
      <c r="J159"/>
    </row>
    <row r="160" spans="1:10" x14ac:dyDescent="0.4">
      <c r="A160" t="s">
        <v>15</v>
      </c>
      <c r="B160" t="s">
        <v>396</v>
      </c>
      <c r="C160" t="s">
        <v>397</v>
      </c>
      <c r="D160" t="s">
        <v>5</v>
      </c>
      <c r="E160" t="s">
        <v>401</v>
      </c>
      <c r="F160" t="s">
        <v>11</v>
      </c>
      <c r="G160"/>
      <c r="H160"/>
      <c r="I160"/>
      <c r="J160"/>
    </row>
    <row r="161" spans="1:10" x14ac:dyDescent="0.4">
      <c r="A161" t="s">
        <v>15</v>
      </c>
      <c r="B161" t="s">
        <v>396</v>
      </c>
      <c r="C161" t="s">
        <v>397</v>
      </c>
      <c r="D161" t="s">
        <v>6</v>
      </c>
      <c r="E161" t="s">
        <v>402</v>
      </c>
      <c r="F161" t="s">
        <v>11</v>
      </c>
      <c r="G161"/>
      <c r="H161"/>
      <c r="I161"/>
      <c r="J161"/>
    </row>
    <row r="162" spans="1:10" x14ac:dyDescent="0.4">
      <c r="A162" t="s">
        <v>15</v>
      </c>
      <c r="B162" t="s">
        <v>396</v>
      </c>
      <c r="C162" t="s">
        <v>397</v>
      </c>
      <c r="D162" t="s">
        <v>7</v>
      </c>
      <c r="E162" t="s">
        <v>403</v>
      </c>
      <c r="F162" t="s">
        <v>11</v>
      </c>
      <c r="G162"/>
      <c r="H162"/>
      <c r="I162"/>
      <c r="J162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2"/>
    </sheetView>
  </sheetViews>
  <sheetFormatPr defaultRowHeight="18.75" x14ac:dyDescent="0.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RowHeight="18.75" x14ac:dyDescent="0.4"/>
  <cols>
    <col min="2" max="2" width="28.625" bestFit="1" customWidth="1"/>
    <col min="3" max="3" width="5.375" bestFit="1" customWidth="1"/>
    <col min="4" max="4" width="13.5" bestFit="1" customWidth="1"/>
    <col min="5" max="5" width="5.5" bestFit="1" customWidth="1"/>
  </cols>
  <sheetData>
    <row r="1" spans="1:7" x14ac:dyDescent="0.4">
      <c r="A1" t="s">
        <v>14</v>
      </c>
      <c r="B1" t="s">
        <v>0</v>
      </c>
      <c r="C1" t="s">
        <v>1</v>
      </c>
      <c r="D1" t="s">
        <v>18</v>
      </c>
      <c r="E1" t="s">
        <v>101</v>
      </c>
      <c r="F1" t="s">
        <v>102</v>
      </c>
      <c r="G1" t="s">
        <v>118</v>
      </c>
    </row>
    <row r="2" spans="1:7" x14ac:dyDescent="0.4">
      <c r="A2" t="s">
        <v>66</v>
      </c>
      <c r="B2" t="s">
        <v>93</v>
      </c>
      <c r="C2" t="s">
        <v>64</v>
      </c>
      <c r="D2" t="s">
        <v>65</v>
      </c>
      <c r="E2">
        <v>1500</v>
      </c>
      <c r="F2">
        <v>0.5</v>
      </c>
    </row>
    <row r="3" spans="1:7" x14ac:dyDescent="0.4">
      <c r="A3" t="s">
        <v>66</v>
      </c>
      <c r="B3" t="s">
        <v>94</v>
      </c>
      <c r="C3" t="s">
        <v>64</v>
      </c>
      <c r="D3" t="s">
        <v>67</v>
      </c>
      <c r="E3">
        <v>900</v>
      </c>
      <c r="F3">
        <v>0.5</v>
      </c>
    </row>
    <row r="4" spans="1:7" x14ac:dyDescent="0.4">
      <c r="A4" t="s">
        <v>66</v>
      </c>
      <c r="B4" t="s">
        <v>95</v>
      </c>
      <c r="C4" t="s">
        <v>73</v>
      </c>
      <c r="D4" t="s">
        <v>68</v>
      </c>
      <c r="E4">
        <v>1200</v>
      </c>
      <c r="F4">
        <v>0.5</v>
      </c>
    </row>
    <row r="5" spans="1:7" x14ac:dyDescent="0.4">
      <c r="A5" t="s">
        <v>66</v>
      </c>
      <c r="B5" t="s">
        <v>96</v>
      </c>
      <c r="C5" t="s">
        <v>73</v>
      </c>
      <c r="D5" t="s">
        <v>69</v>
      </c>
      <c r="E5">
        <v>1500</v>
      </c>
      <c r="F5">
        <v>1</v>
      </c>
    </row>
    <row r="6" spans="1:7" x14ac:dyDescent="0.4">
      <c r="A6" t="s">
        <v>66</v>
      </c>
      <c r="B6" t="s">
        <v>97</v>
      </c>
      <c r="C6" t="s">
        <v>73</v>
      </c>
      <c r="D6" t="s">
        <v>72</v>
      </c>
      <c r="E6">
        <v>1500</v>
      </c>
      <c r="F6">
        <v>0.5</v>
      </c>
    </row>
    <row r="7" spans="1:7" x14ac:dyDescent="0.4">
      <c r="A7" t="s">
        <v>66</v>
      </c>
      <c r="B7" t="s">
        <v>98</v>
      </c>
      <c r="C7" t="s">
        <v>74</v>
      </c>
      <c r="D7" t="s">
        <v>70</v>
      </c>
      <c r="E7">
        <v>1500</v>
      </c>
      <c r="F7">
        <v>0.5</v>
      </c>
    </row>
    <row r="8" spans="1:7" x14ac:dyDescent="0.4">
      <c r="A8" t="s">
        <v>66</v>
      </c>
      <c r="B8" t="s">
        <v>99</v>
      </c>
      <c r="C8" t="s">
        <v>74</v>
      </c>
      <c r="D8" t="s">
        <v>71</v>
      </c>
      <c r="E8">
        <v>1500</v>
      </c>
      <c r="F8">
        <v>0.5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1" sqref="L1"/>
    </sheetView>
  </sheetViews>
  <sheetFormatPr defaultRowHeight="18.75" x14ac:dyDescent="0.4"/>
  <cols>
    <col min="2" max="2" width="41.625" customWidth="1"/>
    <col min="3" max="3" width="15" bestFit="1" customWidth="1"/>
    <col min="4" max="4" width="13.75" customWidth="1"/>
    <col min="5" max="5" width="10.75" customWidth="1"/>
    <col min="6" max="6" width="13.625" bestFit="1" customWidth="1"/>
    <col min="7" max="7" width="13.875" bestFit="1" customWidth="1"/>
    <col min="8" max="11" width="11" bestFit="1" customWidth="1"/>
  </cols>
  <sheetData>
    <row r="1" spans="1:12" x14ac:dyDescent="0.4">
      <c r="A1" t="s">
        <v>14</v>
      </c>
      <c r="B1" t="s">
        <v>0</v>
      </c>
      <c r="C1" t="s">
        <v>1</v>
      </c>
      <c r="D1" t="s">
        <v>18</v>
      </c>
      <c r="E1" t="s">
        <v>10</v>
      </c>
      <c r="F1" t="s">
        <v>62</v>
      </c>
      <c r="G1" t="s">
        <v>63</v>
      </c>
      <c r="H1" t="s">
        <v>16</v>
      </c>
      <c r="I1" t="s">
        <v>16</v>
      </c>
      <c r="J1" t="s">
        <v>16</v>
      </c>
      <c r="K1" t="s">
        <v>16</v>
      </c>
      <c r="L1" t="s">
        <v>118</v>
      </c>
    </row>
    <row r="2" spans="1:12" x14ac:dyDescent="0.4">
      <c r="A2" t="s">
        <v>17</v>
      </c>
      <c r="B2" t="s">
        <v>83</v>
      </c>
      <c r="C2" t="s">
        <v>27</v>
      </c>
      <c r="D2" t="s">
        <v>26</v>
      </c>
      <c r="E2" t="s">
        <v>35</v>
      </c>
      <c r="F2" s="6">
        <v>25</v>
      </c>
      <c r="G2" s="4">
        <v>58</v>
      </c>
      <c r="H2" t="s">
        <v>57</v>
      </c>
      <c r="I2" t="s">
        <v>56</v>
      </c>
    </row>
    <row r="3" spans="1:12" x14ac:dyDescent="0.4">
      <c r="A3" t="s">
        <v>17</v>
      </c>
      <c r="B3" t="s">
        <v>84</v>
      </c>
      <c r="C3" t="s">
        <v>28</v>
      </c>
      <c r="D3" t="s">
        <v>30</v>
      </c>
      <c r="E3" t="s">
        <v>35</v>
      </c>
      <c r="F3" s="6">
        <v>95</v>
      </c>
      <c r="G3" s="5">
        <v>120</v>
      </c>
      <c r="H3" t="s">
        <v>57</v>
      </c>
      <c r="I3" t="s">
        <v>56</v>
      </c>
    </row>
    <row r="4" spans="1:12" x14ac:dyDescent="0.4">
      <c r="A4" t="s">
        <v>17</v>
      </c>
      <c r="B4" t="s">
        <v>85</v>
      </c>
      <c r="C4" t="s">
        <v>29</v>
      </c>
      <c r="D4" t="s">
        <v>31</v>
      </c>
      <c r="E4" t="s">
        <v>35</v>
      </c>
      <c r="F4" s="6">
        <v>150</v>
      </c>
      <c r="G4" s="5">
        <v>240</v>
      </c>
      <c r="H4" t="s">
        <v>57</v>
      </c>
      <c r="I4" t="s">
        <v>56</v>
      </c>
    </row>
    <row r="5" spans="1:12" x14ac:dyDescent="0.4">
      <c r="A5" t="s">
        <v>17</v>
      </c>
      <c r="B5" t="s">
        <v>86</v>
      </c>
      <c r="C5" t="s">
        <v>27</v>
      </c>
      <c r="D5" t="s">
        <v>32</v>
      </c>
      <c r="E5" t="s">
        <v>35</v>
      </c>
      <c r="F5" s="6">
        <v>25</v>
      </c>
      <c r="G5" s="4">
        <v>58</v>
      </c>
      <c r="H5" t="s">
        <v>61</v>
      </c>
      <c r="I5" t="s">
        <v>58</v>
      </c>
      <c r="J5" t="s">
        <v>59</v>
      </c>
      <c r="K5" s="3" t="s">
        <v>60</v>
      </c>
    </row>
    <row r="6" spans="1:12" x14ac:dyDescent="0.4">
      <c r="A6" t="s">
        <v>17</v>
      </c>
      <c r="B6" t="s">
        <v>87</v>
      </c>
      <c r="C6" t="s">
        <v>28</v>
      </c>
      <c r="D6" t="s">
        <v>33</v>
      </c>
      <c r="E6" t="s">
        <v>35</v>
      </c>
      <c r="F6" s="6">
        <v>120</v>
      </c>
      <c r="G6" s="5">
        <v>240</v>
      </c>
      <c r="H6" t="s">
        <v>61</v>
      </c>
      <c r="I6" t="s">
        <v>58</v>
      </c>
      <c r="J6" t="s">
        <v>59</v>
      </c>
      <c r="K6" s="3" t="s">
        <v>60</v>
      </c>
    </row>
    <row r="7" spans="1:12" x14ac:dyDescent="0.4">
      <c r="A7" t="s">
        <v>17</v>
      </c>
      <c r="B7" t="s">
        <v>88</v>
      </c>
      <c r="C7" t="s">
        <v>29</v>
      </c>
      <c r="D7" t="s">
        <v>34</v>
      </c>
      <c r="E7" t="s">
        <v>35</v>
      </c>
      <c r="F7" s="6">
        <v>400</v>
      </c>
      <c r="G7" s="4">
        <v>400</v>
      </c>
      <c r="H7" t="s">
        <v>61</v>
      </c>
      <c r="I7" t="s">
        <v>58</v>
      </c>
      <c r="J7" t="s">
        <v>59</v>
      </c>
      <c r="K7" s="3" t="s">
        <v>60</v>
      </c>
    </row>
    <row r="8" spans="1:12" x14ac:dyDescent="0.4">
      <c r="A8" t="s">
        <v>17</v>
      </c>
      <c r="B8" t="s">
        <v>89</v>
      </c>
      <c r="C8" t="s">
        <v>27</v>
      </c>
      <c r="D8" t="s">
        <v>37</v>
      </c>
      <c r="E8" t="s">
        <v>11</v>
      </c>
      <c r="F8" s="6">
        <v>5</v>
      </c>
      <c r="G8" s="5">
        <v>38</v>
      </c>
      <c r="K8" s="3"/>
    </row>
    <row r="9" spans="1:12" x14ac:dyDescent="0.4">
      <c r="A9" t="s">
        <v>17</v>
      </c>
      <c r="B9" t="s">
        <v>90</v>
      </c>
      <c r="C9" t="s">
        <v>28</v>
      </c>
      <c r="D9" t="s">
        <v>38</v>
      </c>
      <c r="E9" t="s">
        <v>11</v>
      </c>
      <c r="F9" s="6">
        <v>60</v>
      </c>
      <c r="G9" s="4">
        <v>60</v>
      </c>
      <c r="K9" s="3"/>
    </row>
    <row r="10" spans="1:12" x14ac:dyDescent="0.4">
      <c r="A10" t="s">
        <v>17</v>
      </c>
      <c r="B10" t="s">
        <v>91</v>
      </c>
      <c r="C10" t="s">
        <v>29</v>
      </c>
      <c r="D10" t="s">
        <v>39</v>
      </c>
      <c r="E10" t="s">
        <v>11</v>
      </c>
      <c r="F10" s="6">
        <v>80</v>
      </c>
      <c r="G10" s="5">
        <v>100</v>
      </c>
      <c r="K10" s="3"/>
    </row>
    <row r="11" spans="1:12" x14ac:dyDescent="0.4">
      <c r="A11" t="s">
        <v>17</v>
      </c>
      <c r="B11" t="s">
        <v>92</v>
      </c>
      <c r="C11" t="s">
        <v>36</v>
      </c>
      <c r="D11" t="s">
        <v>40</v>
      </c>
      <c r="E11" t="s">
        <v>11</v>
      </c>
      <c r="F11" s="6">
        <v>125</v>
      </c>
      <c r="G11" s="5">
        <v>150</v>
      </c>
      <c r="K11" s="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C11" sqref="C11"/>
    </sheetView>
  </sheetViews>
  <sheetFormatPr defaultRowHeight="18.75" x14ac:dyDescent="0.4"/>
  <sheetData>
    <row r="1" spans="2:3" x14ac:dyDescent="0.4">
      <c r="B1" t="s">
        <v>12</v>
      </c>
      <c r="C1" t="s">
        <v>13</v>
      </c>
    </row>
    <row r="2" spans="2:3" x14ac:dyDescent="0.4">
      <c r="B2">
        <v>2</v>
      </c>
      <c r="C2">
        <v>25</v>
      </c>
    </row>
    <row r="3" spans="2:3" x14ac:dyDescent="0.4">
      <c r="B3">
        <v>2.6</v>
      </c>
      <c r="C3">
        <v>32</v>
      </c>
    </row>
    <row r="4" spans="2:3" x14ac:dyDescent="0.4">
      <c r="B4">
        <v>5.5</v>
      </c>
      <c r="C4">
        <v>58</v>
      </c>
    </row>
    <row r="5" spans="2:3" x14ac:dyDescent="0.4">
      <c r="B5">
        <v>3.2</v>
      </c>
      <c r="C5">
        <v>95</v>
      </c>
    </row>
    <row r="6" spans="2:3" x14ac:dyDescent="0.4">
      <c r="B6">
        <v>8</v>
      </c>
      <c r="C6">
        <v>120</v>
      </c>
    </row>
    <row r="7" spans="2:3" x14ac:dyDescent="0.4">
      <c r="B7">
        <v>14</v>
      </c>
      <c r="C7">
        <v>150</v>
      </c>
    </row>
    <row r="8" spans="2:3" x14ac:dyDescent="0.4">
      <c r="B8">
        <v>5</v>
      </c>
      <c r="C8">
        <v>200</v>
      </c>
    </row>
    <row r="9" spans="2:3" x14ac:dyDescent="0.4">
      <c r="B9">
        <v>22</v>
      </c>
      <c r="C9">
        <v>240</v>
      </c>
    </row>
    <row r="10" spans="2:3" x14ac:dyDescent="0.4">
      <c r="B10">
        <v>38</v>
      </c>
      <c r="C10">
        <v>400</v>
      </c>
    </row>
    <row r="11" spans="2:3" x14ac:dyDescent="0.4">
      <c r="B11">
        <v>60</v>
      </c>
    </row>
    <row r="12" spans="2:3" x14ac:dyDescent="0.4">
      <c r="B12">
        <v>80</v>
      </c>
    </row>
    <row r="13" spans="2:3" x14ac:dyDescent="0.4">
      <c r="B13">
        <v>100</v>
      </c>
    </row>
    <row r="14" spans="2:3" x14ac:dyDescent="0.4">
      <c r="B14">
        <v>125</v>
      </c>
    </row>
    <row r="15" spans="2:3" x14ac:dyDescent="0.4">
      <c r="B15">
        <v>150</v>
      </c>
    </row>
    <row r="16" spans="2:3" x14ac:dyDescent="0.4">
      <c r="B16">
        <v>250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接続材</vt:lpstr>
      <vt:lpstr>Sheet1</vt:lpstr>
      <vt:lpstr>接地材</vt:lpstr>
      <vt:lpstr>引留材</vt:lpstr>
      <vt:lpstr>電線種類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比嘉憲介</cp:lastModifiedBy>
  <dcterms:created xsi:type="dcterms:W3CDTF">2019-03-12T00:03:08Z</dcterms:created>
  <dcterms:modified xsi:type="dcterms:W3CDTF">2019-03-24T14:08:40Z</dcterms:modified>
</cp:coreProperties>
</file>