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esktop\Github_Repositories\Thesis\Generating Results\"/>
    </mc:Choice>
  </mc:AlternateContent>
  <xr:revisionPtr revIDLastSave="0" documentId="13_ncr:1_{63D4AA77-3453-4742-B625-E36D858BD53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1" i="1" l="1"/>
  <c r="B119" i="1" l="1"/>
  <c r="B79" i="1"/>
  <c r="B38" i="1"/>
  <c r="N38" i="1" l="1"/>
  <c r="N79" i="1"/>
  <c r="N119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8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43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2" i="1"/>
</calcChain>
</file>

<file path=xl/sharedStrings.xml><?xml version="1.0" encoding="utf-8"?>
<sst xmlns="http://schemas.openxmlformats.org/spreadsheetml/2006/main" count="208" uniqueCount="147">
  <si>
    <t>X Rate Error</t>
  </si>
  <si>
    <t>X STD</t>
  </si>
  <si>
    <t>X % Error</t>
  </si>
  <si>
    <t>Y Rate Error</t>
  </si>
  <si>
    <t>Y STD</t>
  </si>
  <si>
    <t>Y % Error</t>
  </si>
  <si>
    <t>Z Rate Error</t>
  </si>
  <si>
    <t>Z STD</t>
  </si>
  <si>
    <t>Z % Error</t>
  </si>
  <si>
    <t>OBS X Rate Error</t>
  </si>
  <si>
    <t>OBS X STD</t>
  </si>
  <si>
    <t>OBS X % Error</t>
  </si>
  <si>
    <t>OBS Y Rate Error</t>
  </si>
  <si>
    <t>OBS Y STD</t>
  </si>
  <si>
    <t>OBS Y % Error</t>
  </si>
  <si>
    <t>OBS Z Rate Error</t>
  </si>
  <si>
    <t>OBS Z STD</t>
  </si>
  <si>
    <t>OBS Z % Error</t>
  </si>
  <si>
    <t>YY Inertia Error</t>
  </si>
  <si>
    <t>YY Inertia Error STD</t>
  </si>
  <si>
    <t>YY Inertia  % Error</t>
  </si>
  <si>
    <t>ZZ Inertia Error</t>
  </si>
  <si>
    <t>ZZ Inertia Error STD</t>
  </si>
  <si>
    <t>ZZ Inertia  % Error</t>
  </si>
  <si>
    <t>Mean X KF Update</t>
  </si>
  <si>
    <t>KF X Update STD</t>
  </si>
  <si>
    <t>Mean Y KF Update</t>
  </si>
  <si>
    <t>KF Y Update STD</t>
  </si>
  <si>
    <t>Mean Z KF Update</t>
  </si>
  <si>
    <t>KF Z Update STD</t>
  </si>
  <si>
    <t>2020-02-13 15-17-45.252128_0</t>
  </si>
  <si>
    <t>2020-02-13 15-17-45.252128_1</t>
  </si>
  <si>
    <t>2020-02-13 15-17-45.252128_2</t>
  </si>
  <si>
    <t>2020-03-15 15-17-05.252128_0</t>
  </si>
  <si>
    <t>2020-03-15 15-17-05.252128_1</t>
  </si>
  <si>
    <t>2020-03-15 15-17-05.252128_2</t>
  </si>
  <si>
    <t>2020-04-15 02-13-14.252128_0</t>
  </si>
  <si>
    <t>2020-04-15 02-13-14.252128_1</t>
  </si>
  <si>
    <t>2020-04-15 02-13-14.252128_2</t>
  </si>
  <si>
    <t>2020-05-16 02-11-17.252128_0</t>
  </si>
  <si>
    <t>2020-05-16 02-11-17.252128_1</t>
  </si>
  <si>
    <t>2020-05-16 02-11-17.252128_2</t>
  </si>
  <si>
    <t>2020-06-16 15-13-02.252128_0</t>
  </si>
  <si>
    <t>2020-06-16 15-13-02.252128_1</t>
  </si>
  <si>
    <t>2020-06-16 15-13-02.252128_2</t>
  </si>
  <si>
    <t>2020-07-17 15-08-57.252128_0</t>
  </si>
  <si>
    <t>2020-07-17 15-08-57.252128_1</t>
  </si>
  <si>
    <t>2020-07-17 15-08-57.252128_2</t>
  </si>
  <si>
    <t>2020-08-17 15-02-33.252128_0</t>
  </si>
  <si>
    <t>2020-08-17 15-02-33.252128_1</t>
  </si>
  <si>
    <t>2020-08-17 15-02-33.252128_2</t>
  </si>
  <si>
    <t>2020-09-17 14-56-51.252128_0</t>
  </si>
  <si>
    <t>2020-09-17 14-56-51.252128_1</t>
  </si>
  <si>
    <t>2020-09-17 14-56-51.252128_2</t>
  </si>
  <si>
    <t>2020-10-18 14-50-26.252128_0</t>
  </si>
  <si>
    <t>2020-10-18 14-50-26.252128_1</t>
  </si>
  <si>
    <t>2020-10-18 14-50-26.252128_2</t>
  </si>
  <si>
    <t>2020-11-18 14-43-28.252128_0</t>
  </si>
  <si>
    <t>2020-11-18 14-43-28.252128_1</t>
  </si>
  <si>
    <t>2020-11-18 14-43-28.252128_2</t>
  </si>
  <si>
    <t>2020-12-19 14-35-20.252128_0</t>
  </si>
  <si>
    <t>2020-12-19 14-35-20.252128_1</t>
  </si>
  <si>
    <t>2020-12-19 14-35-20.252128_2</t>
  </si>
  <si>
    <t>2021-01-19 01-31-46.252128_0</t>
  </si>
  <si>
    <t>2021-01-19 01-31-46.252128_1</t>
  </si>
  <si>
    <t>2021-01-19 01-31-46.252128_2</t>
  </si>
  <si>
    <t>LEO</t>
  </si>
  <si>
    <t>2020-02-13 04-19-02.719359_0</t>
  </si>
  <si>
    <t>2020-02-13 04-19-02.719359_1</t>
  </si>
  <si>
    <t>2020-02-13 04-19-02.719359_2</t>
  </si>
  <si>
    <t>2020-03-14 23-29-28.719359_0</t>
  </si>
  <si>
    <t>2020-03-14 23-29-28.719359_1</t>
  </si>
  <si>
    <t>2020-03-14 23-29-28.719359_2</t>
  </si>
  <si>
    <t>2020-04-14 07-12-57.719359_0</t>
  </si>
  <si>
    <t>2020-04-14 07-12-57.719359_1</t>
  </si>
  <si>
    <t>2020-04-14 07-12-57.719359_2</t>
  </si>
  <si>
    <t>2020-05-14 11-19-19.719359_0</t>
  </si>
  <si>
    <t>2020-05-14 11-19-19.719359_1</t>
  </si>
  <si>
    <t>2020-05-14 11-19-19.719359_2</t>
  </si>
  <si>
    <t>2020-06-13 12-10-54.719359_0</t>
  </si>
  <si>
    <t>2020-06-13 12-10-54.719359_1</t>
  </si>
  <si>
    <t>2020-06-13 12-10-54.719359_2</t>
  </si>
  <si>
    <t>2020-07-13 12-49-26.719359_0</t>
  </si>
  <si>
    <t>2020-07-13 12-49-26.719359_1</t>
  </si>
  <si>
    <t>2020-07-13 12-49-26.719359_2</t>
  </si>
  <si>
    <t>2020-08-13 04-15-07.719359_0</t>
  </si>
  <si>
    <t>2020-08-13 04-15-07.719359_1</t>
  </si>
  <si>
    <t>2020-08-13 04-15-07.719359_2</t>
  </si>
  <si>
    <t>2020-09-12 23-17-34.719359_0</t>
  </si>
  <si>
    <t>2020-09-12 23-17-34.719359_1</t>
  </si>
  <si>
    <t>2020-09-12 23-17-34.719359_2</t>
  </si>
  <si>
    <t>2020-10-13 03-02-23.719359_0</t>
  </si>
  <si>
    <t>2020-10-13 03-02-23.719359_1</t>
  </si>
  <si>
    <t>2020-10-13 03-02-23.719359_2</t>
  </si>
  <si>
    <t>2020-11-13 03-22-14.719359_0</t>
  </si>
  <si>
    <t>2020-11-13 03-22-14.719359_1</t>
  </si>
  <si>
    <t>2020-11-13 03-22-14.719359_2</t>
  </si>
  <si>
    <t>2020-12-13 19-02-57.719359_0</t>
  </si>
  <si>
    <t>2020-12-13 19-02-57.719359_1</t>
  </si>
  <si>
    <t>2020-12-13 19-02-57.719359_2</t>
  </si>
  <si>
    <t>2021-01-13 14-00-43.719359_0</t>
  </si>
  <si>
    <t>2021-01-13 14-00-43.719359_1</t>
  </si>
  <si>
    <t>2021-01-13 14-00-43.719359_2</t>
  </si>
  <si>
    <t>2020-04-14 08-08-43.681983_0</t>
  </si>
  <si>
    <t>2020-04-14 08-08-43.681983_1</t>
  </si>
  <si>
    <t>2020-04-14 08-08-43.681983_2</t>
  </si>
  <si>
    <t>2020-05-14 10-42-49.681983_0</t>
  </si>
  <si>
    <t>2020-05-14 10-42-49.681983_1</t>
  </si>
  <si>
    <t>2020-05-14 10-42-49.681983_2</t>
  </si>
  <si>
    <t>2020-06-13 10-44-27.681983_0</t>
  </si>
  <si>
    <t>2020-06-13 10-44-27.681983_1</t>
  </si>
  <si>
    <t>2020-06-13 10-44-27.681983_2</t>
  </si>
  <si>
    <t>2020-07-13 10-56-16.681983_0</t>
  </si>
  <si>
    <t>2020-07-13 10-56-16.681983_1</t>
  </si>
  <si>
    <t>2020-07-13 10-56-16.681983_2</t>
  </si>
  <si>
    <t>2020-08-12 11-11-29.681983_0</t>
  </si>
  <si>
    <t>2020-08-12 11-11-29.681983_1</t>
  </si>
  <si>
    <t>2020-08-12 11-11-29.681983_2</t>
  </si>
  <si>
    <t>2020-09-11 11-21-52.681983_0</t>
  </si>
  <si>
    <t>2020-09-11 11-21-52.681983_1</t>
  </si>
  <si>
    <t>2020-09-11 11-21-52.681983_2</t>
  </si>
  <si>
    <t>2020-10-11 11-27-11.681983_0</t>
  </si>
  <si>
    <t>2020-10-11 11-27-11.681983_1</t>
  </si>
  <si>
    <t>2020-10-11 11-27-11.681983_2</t>
  </si>
  <si>
    <t>2020-11-10 11-34-01.681983_0</t>
  </si>
  <si>
    <t>2020-11-10 11-34-01.681983_1</t>
  </si>
  <si>
    <t>2020-11-10 11-34-01.681983_2</t>
  </si>
  <si>
    <t>2020-12-10 11-50-50.681983_0</t>
  </si>
  <si>
    <t>2020-12-10 11-50-50.681983_1</t>
  </si>
  <si>
    <t>2020-12-10 11-50-50.681983_2</t>
  </si>
  <si>
    <t>2021-01-09 12-22-28.681983_0</t>
  </si>
  <si>
    <t>2021-01-09 12-22-28.681983_1</t>
  </si>
  <si>
    <t>2021-01-09 12-22-28.681983_2</t>
  </si>
  <si>
    <t>2021-02-08 13-02-51.681983_0</t>
  </si>
  <si>
    <t>2021-02-08 13-02-51.681983_1</t>
  </si>
  <si>
    <t>2021-02-08 13-02-51.681983_2</t>
  </si>
  <si>
    <t>2021-03-10 13-38-25.681983_0</t>
  </si>
  <si>
    <t>2021-03-10 13-38-25.681983_1</t>
  </si>
  <si>
    <t>2021-03-10 13-38-25.681983_2</t>
  </si>
  <si>
    <t>YY KF Update</t>
  </si>
  <si>
    <t>ZZ KF Update</t>
  </si>
  <si>
    <t>MEO</t>
  </si>
  <si>
    <t>GEO</t>
  </si>
  <si>
    <t>Inertia Ratios</t>
  </si>
  <si>
    <t>% Success</t>
  </si>
  <si>
    <t>%Success</t>
  </si>
  <si>
    <t>Inertia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</si>
</sst>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3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27"/>
  <sheetViews>
    <sheetView tabSelected="1" topLeftCell="A52" workbookViewId="0">
      <pane xSplit="1" topLeftCell="B1" activePane="topRight" state="frozen"/>
      <selection pane="topRight" activeCell="A122" sqref="A122"/>
    </sheetView>
  </sheetViews>
  <sheetFormatPr defaultRowHeight="14.4" x14ac:dyDescent="0.3"/>
  <sheetData>
    <row r="1" spans="1:35" x14ac:dyDescent="0.3">
      <c r="A1" t="s">
        <v>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139</v>
      </c>
      <c r="AG1" t="s">
        <v>140</v>
      </c>
      <c r="AI1" t="s">
        <v>143</v>
      </c>
    </row>
    <row r="2" spans="1:35" x14ac:dyDescent="0.3">
      <c r="A2" t="s">
        <v>30</v>
      </c>
      <c r="B2">
        <v>0.14143850587647699</v>
      </c>
      <c r="C2">
        <v>0.16753789867121299</v>
      </c>
      <c r="D2">
        <v>-1702.4803775298999</v>
      </c>
      <c r="E2">
        <v>0.12163604592466599</v>
      </c>
      <c r="F2">
        <v>0.14402826168737701</v>
      </c>
      <c r="G2">
        <v>596.09095520581695</v>
      </c>
      <c r="H2">
        <v>0.70855817903686702</v>
      </c>
      <c r="I2">
        <v>0.212130763800981</v>
      </c>
      <c r="J2">
        <v>627.90790650389602</v>
      </c>
      <c r="K2">
        <v>0.33790843120008202</v>
      </c>
      <c r="L2">
        <v>0.30366205499453403</v>
      </c>
      <c r="M2">
        <v>-1001.41712134753</v>
      </c>
      <c r="N2">
        <v>0.44929279402718197</v>
      </c>
      <c r="O2">
        <v>0.54376993117619299</v>
      </c>
      <c r="P2">
        <v>571.51699386948599</v>
      </c>
      <c r="Q2">
        <v>0.38904895742496398</v>
      </c>
      <c r="R2">
        <v>0.42343945532411298</v>
      </c>
      <c r="S2">
        <v>-237.99607871045299</v>
      </c>
      <c r="T2">
        <v>0.71458698901568796</v>
      </c>
      <c r="U2">
        <v>7.2841714525894705E-2</v>
      </c>
      <c r="V2">
        <v>35.729349450784397</v>
      </c>
      <c r="W2">
        <v>2.6750620484116698</v>
      </c>
      <c r="X2">
        <v>0.14159540527851799</v>
      </c>
      <c r="Y2">
        <v>89.168734947055896</v>
      </c>
      <c r="Z2">
        <v>3.9925885523744403E-2</v>
      </c>
      <c r="AA2">
        <v>7.5276020331992405E-2</v>
      </c>
      <c r="AB2">
        <v>3.1738420116113303E-2</v>
      </c>
      <c r="AC2">
        <v>6.8255811644735598E-2</v>
      </c>
      <c r="AD2">
        <v>2.15823495621108E-2</v>
      </c>
      <c r="AE2">
        <v>6.8628946797439694E-2</v>
      </c>
      <c r="AF2">
        <v>1.53742179640644E-2</v>
      </c>
      <c r="AG2">
        <v>1.92367366746071E-2</v>
      </c>
      <c r="AI2">
        <f>(T2+2)/(W2+3)</f>
        <v>0.47833608969534408</v>
      </c>
    </row>
    <row r="3" spans="1:35" x14ac:dyDescent="0.3">
      <c r="A3" t="s">
        <v>31</v>
      </c>
      <c r="B3">
        <v>0.26147313989413301</v>
      </c>
      <c r="C3">
        <v>0.33325123017011599</v>
      </c>
      <c r="D3">
        <v>-901.15915958205801</v>
      </c>
      <c r="E3">
        <v>0.20876655063052099</v>
      </c>
      <c r="F3">
        <v>0.25129781216420399</v>
      </c>
      <c r="G3">
        <v>-480.29931346922399</v>
      </c>
      <c r="H3">
        <v>0.66932880430687502</v>
      </c>
      <c r="I3">
        <v>0.42539223768986301</v>
      </c>
      <c r="J3">
        <v>409.301679989815</v>
      </c>
      <c r="K3">
        <v>0.36278908446360703</v>
      </c>
      <c r="L3">
        <v>0.40943358173537697</v>
      </c>
      <c r="M3">
        <v>156.57245874581201</v>
      </c>
      <c r="N3">
        <v>0.39308921916706202</v>
      </c>
      <c r="O3">
        <v>0.464705809727254</v>
      </c>
      <c r="P3">
        <v>-215.545958321564</v>
      </c>
      <c r="Q3">
        <v>0.45083969150317299</v>
      </c>
      <c r="R3">
        <v>0.52399559715271904</v>
      </c>
      <c r="S3">
        <v>1726.3463730441499</v>
      </c>
      <c r="T3">
        <v>2.9994379944738299</v>
      </c>
      <c r="U3" s="1">
        <v>7.2443501975704302E-6</v>
      </c>
      <c r="V3">
        <v>149.971899723691</v>
      </c>
      <c r="W3">
        <v>2.89407991310093</v>
      </c>
      <c r="X3">
        <v>1.90608908554325E-4</v>
      </c>
      <c r="Y3">
        <v>96.469330436697902</v>
      </c>
      <c r="Z3">
        <v>0.320029307625808</v>
      </c>
      <c r="AA3">
        <v>0.42443782289132798</v>
      </c>
      <c r="AB3">
        <v>0.15790829781600499</v>
      </c>
      <c r="AC3">
        <v>0.24891983175766799</v>
      </c>
      <c r="AD3">
        <v>0.44043908193734499</v>
      </c>
      <c r="AE3">
        <v>0.73019171576577402</v>
      </c>
      <c r="AF3" s="1">
        <v>4.2930265348926E-7</v>
      </c>
      <c r="AG3" s="1">
        <v>8.19695844651396E-6</v>
      </c>
      <c r="AI3">
        <f t="shared" ref="AI3:AI37" si="0">(T3+2)/(W3+3)</f>
        <v>0.84821347321088147</v>
      </c>
    </row>
    <row r="4" spans="1:35" x14ac:dyDescent="0.3">
      <c r="A4" t="s">
        <v>32</v>
      </c>
      <c r="B4">
        <v>0.114655451457223</v>
      </c>
      <c r="C4">
        <v>0.138077446721765</v>
      </c>
      <c r="D4">
        <v>-13422.6071618146</v>
      </c>
      <c r="E4">
        <v>0.16916411561709699</v>
      </c>
      <c r="F4">
        <v>0.20243130198148299</v>
      </c>
      <c r="G4">
        <v>2379.50359774143</v>
      </c>
      <c r="H4">
        <v>0.45639940005669899</v>
      </c>
      <c r="I4">
        <v>0.398955039872949</v>
      </c>
      <c r="J4">
        <v>372.226213833803</v>
      </c>
      <c r="K4">
        <v>0.30050988489756902</v>
      </c>
      <c r="L4">
        <v>0.372326632637694</v>
      </c>
      <c r="M4">
        <v>386.786493346795</v>
      </c>
      <c r="N4">
        <v>0.26064446082815201</v>
      </c>
      <c r="O4">
        <v>0.304909372718635</v>
      </c>
      <c r="P4">
        <v>-149.03183297915299</v>
      </c>
      <c r="Q4">
        <v>0.27322720403715001</v>
      </c>
      <c r="R4">
        <v>0.356667520863577</v>
      </c>
      <c r="S4">
        <v>-3100.3780367672198</v>
      </c>
      <c r="T4">
        <v>0.60415788661938696</v>
      </c>
      <c r="U4" s="1">
        <v>3.6544905890597899E-6</v>
      </c>
      <c r="V4">
        <v>30.2078943309693</v>
      </c>
      <c r="W4">
        <v>3.0075639946210599</v>
      </c>
      <c r="X4">
        <v>1.3560124495418601E-4</v>
      </c>
      <c r="Y4">
        <v>100.25213315403499</v>
      </c>
      <c r="Z4">
        <v>7.4021677488894003E-2</v>
      </c>
      <c r="AA4">
        <v>0.104090236436059</v>
      </c>
      <c r="AB4">
        <v>9.5732223673813996E-2</v>
      </c>
      <c r="AC4">
        <v>0.20877957747905301</v>
      </c>
      <c r="AD4">
        <v>0.30694899958849797</v>
      </c>
      <c r="AE4">
        <v>0.43385597274263599</v>
      </c>
      <c r="AF4" s="1">
        <v>3.7916673373609798E-7</v>
      </c>
      <c r="AG4" s="1">
        <v>1.5110347804531401E-5</v>
      </c>
      <c r="AI4">
        <f t="shared" si="0"/>
        <v>0.4334798412386533</v>
      </c>
    </row>
    <row r="5" spans="1:35" s="2" customFormat="1" x14ac:dyDescent="0.3">
      <c r="A5" s="2" t="s">
        <v>33</v>
      </c>
      <c r="B5" s="2">
        <v>4.0470298368818901E-2</v>
      </c>
      <c r="C5" s="2">
        <v>4.4712726110118797E-2</v>
      </c>
      <c r="D5" s="2">
        <v>14721.9586690005</v>
      </c>
      <c r="E5" s="2">
        <v>3.7275814244913899E-2</v>
      </c>
      <c r="F5" s="2">
        <v>4.1884323015853903E-2</v>
      </c>
      <c r="G5" s="2">
        <v>6840.2667718329803</v>
      </c>
      <c r="H5" s="2">
        <v>1.25298410640596E-2</v>
      </c>
      <c r="I5" s="2">
        <v>1.40368215708963E-2</v>
      </c>
      <c r="J5" s="2">
        <v>9.93466671300847</v>
      </c>
      <c r="K5" s="2">
        <v>0.110382236681538</v>
      </c>
      <c r="L5" s="2">
        <v>8.5320323235885495E-2</v>
      </c>
      <c r="M5" s="2">
        <v>80.380895575883699</v>
      </c>
      <c r="N5" s="2">
        <v>8.1127919837319498E-2</v>
      </c>
      <c r="O5" s="2">
        <v>6.4520244360943696E-2</v>
      </c>
      <c r="P5" s="2">
        <v>95.100848391931095</v>
      </c>
      <c r="Q5" s="2">
        <v>6.2320227078143404E-3</v>
      </c>
      <c r="R5" s="2">
        <v>6.1885374618584604E-3</v>
      </c>
      <c r="S5" s="2">
        <v>-5.0243054625296004</v>
      </c>
      <c r="T5" s="2">
        <v>0.90277796752114803</v>
      </c>
      <c r="U5" s="2">
        <v>8.0817112146163508E-3</v>
      </c>
      <c r="V5" s="2">
        <v>45.138898376057398</v>
      </c>
      <c r="W5" s="2">
        <v>0.969019156803402</v>
      </c>
      <c r="X5" s="2">
        <v>1.7081463278286101E-2</v>
      </c>
      <c r="Y5" s="2">
        <v>32.300638560113399</v>
      </c>
      <c r="Z5" s="2">
        <v>6.5367262635248604E-4</v>
      </c>
      <c r="AA5" s="2">
        <v>9.9813915045024698E-4</v>
      </c>
      <c r="AB5" s="2">
        <v>6.8610129869516598E-4</v>
      </c>
      <c r="AC5" s="2">
        <v>1.18745446657942E-3</v>
      </c>
      <c r="AD5" s="2">
        <v>5.6785998618513202E-4</v>
      </c>
      <c r="AE5" s="2">
        <v>1.1128838292989601E-3</v>
      </c>
      <c r="AF5">
        <v>5.1767446190881901E-4</v>
      </c>
      <c r="AG5">
        <v>4.9306570305867399E-4</v>
      </c>
      <c r="AI5">
        <f t="shared" si="0"/>
        <v>0.73135902167300415</v>
      </c>
    </row>
    <row r="6" spans="1:35" s="3" customFormat="1" x14ac:dyDescent="0.3">
      <c r="A6" s="3" t="s">
        <v>34</v>
      </c>
      <c r="B6" s="3">
        <v>8.8700202172283402E-2</v>
      </c>
      <c r="C6" s="3">
        <v>0.108994905707402</v>
      </c>
      <c r="D6" s="3">
        <v>1565.3869103568099</v>
      </c>
      <c r="E6" s="3">
        <v>0.102726654121989</v>
      </c>
      <c r="F6" s="3">
        <v>0.136971360012974</v>
      </c>
      <c r="G6" s="3">
        <v>-284.52431746271799</v>
      </c>
      <c r="H6" s="3">
        <v>0.14890530343599401</v>
      </c>
      <c r="I6" s="3">
        <v>8.0992655869195407E-2</v>
      </c>
      <c r="J6" s="3">
        <v>98.052493901035305</v>
      </c>
      <c r="K6" s="3">
        <v>0.131805488222208</v>
      </c>
      <c r="L6" s="3">
        <v>0.16424237778166401</v>
      </c>
      <c r="M6" s="3">
        <v>-795.90121815365706</v>
      </c>
      <c r="N6" s="3">
        <v>9.6554050005243294E-2</v>
      </c>
      <c r="O6" s="3">
        <v>0.12177320099460801</v>
      </c>
      <c r="P6" s="3">
        <v>-83.538663489235702</v>
      </c>
      <c r="Q6" s="3">
        <v>0.13036976280752499</v>
      </c>
      <c r="R6" s="3">
        <v>0.1128295879012</v>
      </c>
      <c r="S6" s="3">
        <v>-57.9620905732925</v>
      </c>
      <c r="T6" s="3">
        <v>1.78853571007623</v>
      </c>
      <c r="U6" s="3">
        <v>6.6507476910279598E-2</v>
      </c>
      <c r="V6" s="3">
        <v>89.426785503811601</v>
      </c>
      <c r="W6" s="3">
        <v>0.38505738280114898</v>
      </c>
      <c r="X6" s="3">
        <v>0.41243743597423799</v>
      </c>
      <c r="Y6" s="3">
        <v>12.8352460933716</v>
      </c>
      <c r="Z6" s="3">
        <v>1.6234498834968299E-2</v>
      </c>
      <c r="AA6" s="3">
        <v>5.3318971601918501E-2</v>
      </c>
      <c r="AB6" s="3">
        <v>3.2436344469505801E-2</v>
      </c>
      <c r="AC6" s="3">
        <v>7.2077708404831395E-2</v>
      </c>
      <c r="AD6" s="3">
        <v>1.2733737378938299E-2</v>
      </c>
      <c r="AE6" s="3">
        <v>5.5700049974487E-2</v>
      </c>
      <c r="AF6">
        <v>4.6005540842544998E-3</v>
      </c>
      <c r="AG6">
        <v>7.0300360757182597E-3</v>
      </c>
      <c r="AI6">
        <f t="shared" si="0"/>
        <v>1.1191939402047009</v>
      </c>
    </row>
    <row r="7" spans="1:35" x14ac:dyDescent="0.3">
      <c r="A7" t="s">
        <v>35</v>
      </c>
      <c r="B7">
        <v>0.14541513176073101</v>
      </c>
      <c r="C7">
        <v>0.13870886776455699</v>
      </c>
      <c r="D7">
        <v>-756.301555180077</v>
      </c>
      <c r="E7">
        <v>0.14724806535162599</v>
      </c>
      <c r="F7">
        <v>0.17351080550481299</v>
      </c>
      <c r="G7">
        <v>-625.97294761980095</v>
      </c>
      <c r="H7">
        <v>0.166846379826286</v>
      </c>
      <c r="I7">
        <v>0.17973979970364401</v>
      </c>
      <c r="J7">
        <v>159.28560351533801</v>
      </c>
      <c r="K7">
        <v>0.17108818325490399</v>
      </c>
      <c r="L7">
        <v>0.19353422364352699</v>
      </c>
      <c r="M7">
        <v>237.07547520304399</v>
      </c>
      <c r="N7">
        <v>0.17278715875206399</v>
      </c>
      <c r="O7">
        <v>0.18591796093674701</v>
      </c>
      <c r="P7">
        <v>-151.63126775874099</v>
      </c>
      <c r="Q7">
        <v>0.117237183176631</v>
      </c>
      <c r="R7">
        <v>9.6081592507073599E-2</v>
      </c>
      <c r="S7">
        <v>-107.84113306756799</v>
      </c>
      <c r="T7">
        <v>3.25917273384372</v>
      </c>
      <c r="U7">
        <v>0.34689416537764201</v>
      </c>
      <c r="V7">
        <v>162.95863669218599</v>
      </c>
      <c r="W7">
        <v>1.01096465753519</v>
      </c>
      <c r="X7">
        <v>0.21512864074281299</v>
      </c>
      <c r="Y7">
        <v>33.698821917839702</v>
      </c>
      <c r="Z7">
        <v>2.5485476393778499E-2</v>
      </c>
      <c r="AA7">
        <v>7.7502958647629794E-2</v>
      </c>
      <c r="AB7">
        <v>2.30288638440742E-2</v>
      </c>
      <c r="AC7">
        <v>7.7579408545894499E-2</v>
      </c>
      <c r="AD7">
        <v>2.1517715945644101E-2</v>
      </c>
      <c r="AE7">
        <v>6.7891395642826605E-2</v>
      </c>
      <c r="AF7">
        <v>1.4312011545351701E-2</v>
      </c>
      <c r="AG7">
        <v>2.0783277056299201E-2</v>
      </c>
      <c r="AI7">
        <f t="shared" si="0"/>
        <v>1.3111989715400723</v>
      </c>
    </row>
    <row r="8" spans="1:35" x14ac:dyDescent="0.3">
      <c r="A8" t="s">
        <v>36</v>
      </c>
      <c r="B8">
        <v>0.25592825753717202</v>
      </c>
      <c r="C8">
        <v>0.25735499567849401</v>
      </c>
      <c r="D8">
        <v>690.21375125018506</v>
      </c>
      <c r="E8">
        <v>0.1844924496825</v>
      </c>
      <c r="F8">
        <v>0.24232084829724501</v>
      </c>
      <c r="G8">
        <v>-323.852738139373</v>
      </c>
      <c r="H8">
        <v>0.19809681653531999</v>
      </c>
      <c r="I8">
        <v>0.23996584976013599</v>
      </c>
      <c r="J8">
        <v>111.19572760876601</v>
      </c>
      <c r="K8">
        <v>0.22126029532562599</v>
      </c>
      <c r="L8">
        <v>0.28606324102612102</v>
      </c>
      <c r="M8">
        <v>152.562489428357</v>
      </c>
      <c r="N8">
        <v>0.14377195524519901</v>
      </c>
      <c r="O8">
        <v>0.191826596632093</v>
      </c>
      <c r="P8">
        <v>-48.7505520482515</v>
      </c>
      <c r="Q8">
        <v>0.13484899103046499</v>
      </c>
      <c r="R8">
        <v>0.17743739513909901</v>
      </c>
      <c r="S8">
        <v>208.67629664718299</v>
      </c>
      <c r="T8">
        <v>1.8739826791295899</v>
      </c>
      <c r="U8">
        <v>0.496086874337963</v>
      </c>
      <c r="V8">
        <v>93.699133956479599</v>
      </c>
      <c r="W8">
        <v>1.9758651606320601</v>
      </c>
      <c r="X8">
        <v>0.40073600708908202</v>
      </c>
      <c r="Y8">
        <v>65.862172021068801</v>
      </c>
      <c r="Z8">
        <v>4.5867420970793799E-2</v>
      </c>
      <c r="AA8">
        <v>0.107529516297758</v>
      </c>
      <c r="AB8">
        <v>4.3256491735750302E-2</v>
      </c>
      <c r="AC8">
        <v>9.2322553209387995E-2</v>
      </c>
      <c r="AD8">
        <v>5.3779773869736001E-2</v>
      </c>
      <c r="AE8">
        <v>0.13222582985513301</v>
      </c>
      <c r="AF8">
        <v>2.65144922591578E-2</v>
      </c>
      <c r="AG8">
        <v>3.6485039798773398E-2</v>
      </c>
      <c r="AI8">
        <f t="shared" si="0"/>
        <v>0.77855459383820924</v>
      </c>
    </row>
    <row r="9" spans="1:35" x14ac:dyDescent="0.3">
      <c r="A9" t="s">
        <v>37</v>
      </c>
      <c r="B9">
        <v>0.12895828049432501</v>
      </c>
      <c r="C9">
        <v>0.14935648321771</v>
      </c>
      <c r="D9">
        <v>29155.9373734441</v>
      </c>
      <c r="E9">
        <v>0.22463304163436301</v>
      </c>
      <c r="F9">
        <v>0.31540507758128999</v>
      </c>
      <c r="G9">
        <v>-22881.519670024001</v>
      </c>
      <c r="H9">
        <v>0.33048599303148102</v>
      </c>
      <c r="I9">
        <v>0.37078073020757901</v>
      </c>
      <c r="J9">
        <v>263.64431863649202</v>
      </c>
      <c r="K9">
        <v>0.334995702121206</v>
      </c>
      <c r="L9">
        <v>0.41503358811124702</v>
      </c>
      <c r="M9">
        <v>-1799.7893727784499</v>
      </c>
      <c r="N9">
        <v>0.183600595285103</v>
      </c>
      <c r="O9">
        <v>0.23348321702891001</v>
      </c>
      <c r="P9">
        <v>-126.81634781961</v>
      </c>
      <c r="Q9">
        <v>0.152229133627134</v>
      </c>
      <c r="R9">
        <v>0.20687226217190699</v>
      </c>
      <c r="S9">
        <v>-106.984169134648</v>
      </c>
      <c r="T9">
        <v>1.8603814770815199</v>
      </c>
      <c r="U9">
        <v>0.23761755643271901</v>
      </c>
      <c r="V9">
        <v>93.019073854076098</v>
      </c>
      <c r="W9">
        <v>2.04036754206142</v>
      </c>
      <c r="X9">
        <v>1.25358280474498</v>
      </c>
      <c r="Y9">
        <v>68.012251402047298</v>
      </c>
      <c r="Z9">
        <v>2.4221223255337002E-2</v>
      </c>
      <c r="AA9">
        <v>5.5038753408781699E-2</v>
      </c>
      <c r="AB9">
        <v>0.124842050425319</v>
      </c>
      <c r="AC9">
        <v>0.27545066065808699</v>
      </c>
      <c r="AD9">
        <v>8.7029821530941506E-2</v>
      </c>
      <c r="AE9">
        <v>0.25592742958778902</v>
      </c>
      <c r="AF9">
        <v>9.4210937318117798E-3</v>
      </c>
      <c r="AG9">
        <v>4.8493486846578601E-2</v>
      </c>
      <c r="AI9">
        <f t="shared" si="0"/>
        <v>0.7658928530245025</v>
      </c>
    </row>
    <row r="10" spans="1:35" x14ac:dyDescent="0.3">
      <c r="A10" t="s">
        <v>38</v>
      </c>
      <c r="B10">
        <v>0.340171982460927</v>
      </c>
      <c r="C10">
        <v>0.40799139171398002</v>
      </c>
      <c r="D10">
        <v>162.47088238804699</v>
      </c>
      <c r="E10">
        <v>0.36719572134548101</v>
      </c>
      <c r="F10">
        <v>0.44500430616161601</v>
      </c>
      <c r="G10">
        <v>-3894.45326588543</v>
      </c>
      <c r="H10">
        <v>0.60256819169023801</v>
      </c>
      <c r="I10">
        <v>0.66975457354506196</v>
      </c>
      <c r="J10">
        <v>-11352.041284761401</v>
      </c>
      <c r="K10">
        <v>0.48871845152184901</v>
      </c>
      <c r="L10">
        <v>0.56237199206631805</v>
      </c>
      <c r="M10">
        <v>784.58053124300102</v>
      </c>
      <c r="N10">
        <v>0.46153050768417098</v>
      </c>
      <c r="O10">
        <v>0.53763554738226205</v>
      </c>
      <c r="P10">
        <v>-691.93617627319702</v>
      </c>
      <c r="Q10">
        <v>0.34807526661189298</v>
      </c>
      <c r="R10">
        <v>0.35324118887630601</v>
      </c>
      <c r="S10">
        <v>-133.70121541422799</v>
      </c>
      <c r="T10">
        <v>1.9180011110080899</v>
      </c>
      <c r="U10">
        <v>1.8347640883207699E-4</v>
      </c>
      <c r="V10">
        <v>95.9000555504049</v>
      </c>
      <c r="W10">
        <v>1.2237207120237401</v>
      </c>
      <c r="X10">
        <v>4.43424714837048E-4</v>
      </c>
      <c r="Y10">
        <v>40.790690400791398</v>
      </c>
      <c r="Z10">
        <v>0.44298321324284601</v>
      </c>
      <c r="AA10">
        <v>0.552231805670647</v>
      </c>
      <c r="AB10">
        <v>0.47483182653974498</v>
      </c>
      <c r="AC10">
        <v>0.59518879697687799</v>
      </c>
      <c r="AD10">
        <v>0.69964214840608097</v>
      </c>
      <c r="AE10">
        <v>0.89572061030797601</v>
      </c>
      <c r="AF10" s="1">
        <v>5.1723503081875199E-6</v>
      </c>
      <c r="AG10" s="1">
        <v>4.3381506484683197E-5</v>
      </c>
      <c r="AI10">
        <f t="shared" si="0"/>
        <v>0.927618414696466</v>
      </c>
    </row>
    <row r="11" spans="1:35" x14ac:dyDescent="0.3">
      <c r="A11" t="s">
        <v>39</v>
      </c>
      <c r="B11">
        <v>0.45635717669569598</v>
      </c>
      <c r="C11">
        <v>0.52513495230196106</v>
      </c>
      <c r="D11">
        <v>-498.93527432237801</v>
      </c>
      <c r="E11">
        <v>0.316158172952341</v>
      </c>
      <c r="F11">
        <v>0.38005176807540503</v>
      </c>
      <c r="G11">
        <v>389.623824011995</v>
      </c>
      <c r="H11">
        <v>0.505393325629659</v>
      </c>
      <c r="I11">
        <v>0.58775409767604203</v>
      </c>
      <c r="J11">
        <v>723.04121893625097</v>
      </c>
      <c r="K11">
        <v>0.43317948282410101</v>
      </c>
      <c r="L11">
        <v>0.49840208023295501</v>
      </c>
      <c r="M11">
        <v>207.04679112499699</v>
      </c>
      <c r="N11">
        <v>0.39939183534793499</v>
      </c>
      <c r="O11">
        <v>0.42493386972645703</v>
      </c>
      <c r="P11">
        <v>-167.150925998259</v>
      </c>
      <c r="Q11">
        <v>0.48068947577307503</v>
      </c>
      <c r="R11">
        <v>0.557713210600705</v>
      </c>
      <c r="S11">
        <v>3182.1580135030699</v>
      </c>
      <c r="T11">
        <v>1.4950010824200399</v>
      </c>
      <c r="U11">
        <v>2.6529511006061299E-4</v>
      </c>
      <c r="V11">
        <v>74.750054121002293</v>
      </c>
      <c r="W11">
        <v>1.0867366301117301</v>
      </c>
      <c r="X11">
        <v>4.9230494158141803E-4</v>
      </c>
      <c r="Y11">
        <v>36.224554337057903</v>
      </c>
      <c r="Z11">
        <v>0.55278562952085697</v>
      </c>
      <c r="AA11">
        <v>0.71648720740960503</v>
      </c>
      <c r="AB11">
        <v>0.36410847175788602</v>
      </c>
      <c r="AC11">
        <v>0.466978705911476</v>
      </c>
      <c r="AD11">
        <v>0.69293285858813702</v>
      </c>
      <c r="AE11">
        <v>0.86452996954036498</v>
      </c>
      <c r="AF11" s="1">
        <v>1.4605135868898401E-5</v>
      </c>
      <c r="AG11" s="1">
        <v>2.2555871970701298E-5</v>
      </c>
      <c r="AI11">
        <f t="shared" si="0"/>
        <v>0.85520585218736933</v>
      </c>
    </row>
    <row r="12" spans="1:35" x14ac:dyDescent="0.3">
      <c r="A12" t="s">
        <v>40</v>
      </c>
      <c r="B12">
        <v>0.110863211844973</v>
      </c>
      <c r="C12">
        <v>0.12299223026798101</v>
      </c>
      <c r="D12">
        <v>216.920215119077</v>
      </c>
      <c r="E12">
        <v>0.18977537137557399</v>
      </c>
      <c r="F12">
        <v>0.20558460066543399</v>
      </c>
      <c r="G12">
        <v>625.75043711416004</v>
      </c>
      <c r="H12">
        <v>0.79047770448694599</v>
      </c>
      <c r="I12">
        <v>0.37866910719372998</v>
      </c>
      <c r="J12">
        <v>858.64023870091205</v>
      </c>
      <c r="K12">
        <v>0.37404192011947401</v>
      </c>
      <c r="L12">
        <v>0.41362812740853699</v>
      </c>
      <c r="M12">
        <v>218.98074168760201</v>
      </c>
      <c r="N12">
        <v>0.41090962460157698</v>
      </c>
      <c r="O12">
        <v>0.49366886853403902</v>
      </c>
      <c r="P12">
        <v>-2924.7154632423699</v>
      </c>
      <c r="Q12">
        <v>0.39275050445746401</v>
      </c>
      <c r="R12">
        <v>0.421148203923846</v>
      </c>
      <c r="S12">
        <v>-234.94205044982399</v>
      </c>
      <c r="T12">
        <v>2.0244873217353301</v>
      </c>
      <c r="U12">
        <v>2.7243228976961002E-4</v>
      </c>
      <c r="V12">
        <v>101.224366086766</v>
      </c>
      <c r="W12">
        <v>3.0000532761194898</v>
      </c>
      <c r="X12" s="1">
        <v>5.8552416622354201E-5</v>
      </c>
      <c r="Y12">
        <v>100.001775870649</v>
      </c>
      <c r="Z12">
        <v>2.2076090332584799E-3</v>
      </c>
      <c r="AA12">
        <v>4.7819603698936999E-3</v>
      </c>
      <c r="AB12">
        <v>6.1085954449052501E-2</v>
      </c>
      <c r="AC12">
        <v>0.118093860350496</v>
      </c>
      <c r="AD12">
        <v>0.67463874732738205</v>
      </c>
      <c r="AE12">
        <v>2.0654654296272601</v>
      </c>
      <c r="AF12" s="1">
        <v>2.4241361931970001E-5</v>
      </c>
      <c r="AG12" s="1">
        <v>5.2960479369371098E-6</v>
      </c>
      <c r="AI12">
        <f t="shared" si="0"/>
        <v>0.67074193120134284</v>
      </c>
    </row>
    <row r="13" spans="1:35" x14ac:dyDescent="0.3">
      <c r="A13" t="s">
        <v>41</v>
      </c>
      <c r="B13">
        <v>0.25070565385601901</v>
      </c>
      <c r="C13">
        <v>0.31481457606996199</v>
      </c>
      <c r="D13">
        <v>2114.4839378994898</v>
      </c>
      <c r="E13">
        <v>0.31660506945021999</v>
      </c>
      <c r="F13">
        <v>0.38994707091330399</v>
      </c>
      <c r="G13">
        <v>-1121.7348696182401</v>
      </c>
      <c r="H13">
        <v>0.47865990681290199</v>
      </c>
      <c r="I13">
        <v>0.38458976605710898</v>
      </c>
      <c r="J13">
        <v>230.80197828412801</v>
      </c>
      <c r="K13">
        <v>0.40403544927094998</v>
      </c>
      <c r="L13">
        <v>0.43958566295495399</v>
      </c>
      <c r="M13">
        <v>-534.03177473816197</v>
      </c>
      <c r="N13">
        <v>0.33078761728462602</v>
      </c>
      <c r="O13">
        <v>0.41351202827026501</v>
      </c>
      <c r="P13">
        <v>-299.58372456800402</v>
      </c>
      <c r="Q13">
        <v>0.33827724113531199</v>
      </c>
      <c r="R13">
        <v>0.33332876913395998</v>
      </c>
      <c r="S13">
        <v>151.935102304091</v>
      </c>
      <c r="T13">
        <v>2.17278897652076</v>
      </c>
      <c r="U13">
        <v>3.0650541052945801E-3</v>
      </c>
      <c r="V13">
        <v>108.63944882603801</v>
      </c>
      <c r="W13">
        <v>1.7295733376167499</v>
      </c>
      <c r="X13">
        <v>1.48060680366959E-2</v>
      </c>
      <c r="Y13">
        <v>57.652444587225098</v>
      </c>
      <c r="Z13">
        <v>0.24188822133581001</v>
      </c>
      <c r="AA13">
        <v>0.34622247532848599</v>
      </c>
      <c r="AB13">
        <v>0.32241132297908998</v>
      </c>
      <c r="AC13">
        <v>0.46725327351232798</v>
      </c>
      <c r="AD13">
        <v>0.23320341255180799</v>
      </c>
      <c r="AE13">
        <v>0.36368269066852998</v>
      </c>
      <c r="AF13">
        <v>2.0418840950024001E-4</v>
      </c>
      <c r="AG13">
        <v>9.4401833937837905E-4</v>
      </c>
      <c r="AI13">
        <f t="shared" si="0"/>
        <v>0.88227598530556761</v>
      </c>
    </row>
    <row r="14" spans="1:35" x14ac:dyDescent="0.3">
      <c r="A14" t="s">
        <v>42</v>
      </c>
      <c r="B14">
        <v>0.14051827097009001</v>
      </c>
      <c r="C14">
        <v>0.11229665427466801</v>
      </c>
      <c r="D14">
        <v>106.665088796326</v>
      </c>
      <c r="E14">
        <v>0.21020298703968501</v>
      </c>
      <c r="F14">
        <v>0.187736061431068</v>
      </c>
      <c r="G14">
        <v>-174.037755533303</v>
      </c>
      <c r="H14">
        <v>0.913374551895203</v>
      </c>
      <c r="I14">
        <v>0.843189585602655</v>
      </c>
      <c r="J14">
        <v>2308.2986526907598</v>
      </c>
      <c r="K14">
        <v>0.51154143727007095</v>
      </c>
      <c r="L14">
        <v>0.58104251556978104</v>
      </c>
      <c r="M14">
        <v>555.07079881428695</v>
      </c>
      <c r="N14">
        <v>0.41648509790577098</v>
      </c>
      <c r="O14">
        <v>0.479364563910397</v>
      </c>
      <c r="P14">
        <v>277.41402340846503</v>
      </c>
      <c r="Q14">
        <v>0.38311775396683001</v>
      </c>
      <c r="R14">
        <v>0.41345116419578398</v>
      </c>
      <c r="S14">
        <v>188.91865484377601</v>
      </c>
      <c r="T14">
        <v>2.4063818633289999</v>
      </c>
      <c r="U14">
        <v>1.8823356632560501E-3</v>
      </c>
      <c r="V14">
        <v>120.31909316645</v>
      </c>
      <c r="W14">
        <v>3.00042839156949</v>
      </c>
      <c r="X14">
        <v>4.8729045287896201E-4</v>
      </c>
      <c r="Y14">
        <v>100.014279718983</v>
      </c>
      <c r="Z14">
        <v>5.4138356642065802E-2</v>
      </c>
      <c r="AA14">
        <v>0.109608247662294</v>
      </c>
      <c r="AB14">
        <v>2.0448968328822401E-2</v>
      </c>
      <c r="AC14">
        <v>4.3211704524594198E-2</v>
      </c>
      <c r="AD14">
        <v>0.81923945880951898</v>
      </c>
      <c r="AE14">
        <v>2.2301424183016501</v>
      </c>
      <c r="AF14" s="1">
        <v>8.8775185225802703E-5</v>
      </c>
      <c r="AG14" s="1">
        <v>2.51380244049545E-5</v>
      </c>
      <c r="AI14">
        <f t="shared" si="0"/>
        <v>0.73434454605272836</v>
      </c>
    </row>
    <row r="15" spans="1:35" s="2" customFormat="1" x14ac:dyDescent="0.3">
      <c r="A15" s="2" t="s">
        <v>43</v>
      </c>
      <c r="B15" s="2">
        <v>8.8864939465467294E-2</v>
      </c>
      <c r="C15" s="2">
        <v>9.9704972470210998E-2</v>
      </c>
      <c r="D15" s="2">
        <v>-8762.2470556253702</v>
      </c>
      <c r="E15" s="2">
        <v>7.3267287867095895E-2</v>
      </c>
      <c r="F15" s="2">
        <v>9.0080407168135507E-2</v>
      </c>
      <c r="G15" s="2">
        <v>-213.53260903614199</v>
      </c>
      <c r="H15" s="2">
        <v>0.10745102921616199</v>
      </c>
      <c r="I15" s="2">
        <v>7.2457860067938196E-2</v>
      </c>
      <c r="J15" s="2">
        <v>103.76465363034301</v>
      </c>
      <c r="K15" s="2">
        <v>6.0881441447501301E-2</v>
      </c>
      <c r="L15" s="2">
        <v>6.5111535687029806E-2</v>
      </c>
      <c r="M15" s="2">
        <v>58.111586248926898</v>
      </c>
      <c r="N15" s="2">
        <v>6.3060901287964599E-2</v>
      </c>
      <c r="O15" s="2">
        <v>7.1293583626619597E-2</v>
      </c>
      <c r="P15" s="2">
        <v>-55.396754518417502</v>
      </c>
      <c r="Q15" s="2">
        <v>6.0146796389729397E-2</v>
      </c>
      <c r="R15" s="2">
        <v>5.36875656565073E-2</v>
      </c>
      <c r="S15" s="2">
        <v>119.478197504368</v>
      </c>
      <c r="T15" s="2">
        <v>1.3562875219922099</v>
      </c>
      <c r="U15" s="2">
        <v>1.2493649479859001E-2</v>
      </c>
      <c r="V15" s="2">
        <v>67.814376099610897</v>
      </c>
      <c r="W15" s="2">
        <v>6.3637623527060798</v>
      </c>
      <c r="X15" s="2">
        <v>1.8930809735578601E-2</v>
      </c>
      <c r="Y15" s="2">
        <v>212.125411756869</v>
      </c>
      <c r="Z15" s="2">
        <v>4.6841183511101203E-3</v>
      </c>
      <c r="AA15" s="2">
        <v>1.16851523397472E-2</v>
      </c>
      <c r="AB15" s="2">
        <v>5.69226218364117E-3</v>
      </c>
      <c r="AC15" s="2">
        <v>2.2226203674215499E-2</v>
      </c>
      <c r="AD15" s="2">
        <v>5.4801839057448103E-3</v>
      </c>
      <c r="AE15" s="2">
        <v>2.8755232148698399E-2</v>
      </c>
      <c r="AF15">
        <v>2.0442403031227701E-3</v>
      </c>
      <c r="AG15">
        <v>2.2317179420003998E-3</v>
      </c>
      <c r="AI15">
        <f t="shared" si="0"/>
        <v>0.35843365044631448</v>
      </c>
    </row>
    <row r="16" spans="1:35" s="2" customFormat="1" x14ac:dyDescent="0.3">
      <c r="A16" s="2" t="s">
        <v>44</v>
      </c>
      <c r="B16" s="2">
        <v>4.38913368105587E-2</v>
      </c>
      <c r="C16" s="2">
        <v>4.9729022130839497E-2</v>
      </c>
      <c r="D16" s="2">
        <v>-1138.66691459344</v>
      </c>
      <c r="E16" s="2">
        <v>3.6095083021262901E-2</v>
      </c>
      <c r="F16" s="2">
        <v>4.2960067194817798E-2</v>
      </c>
      <c r="G16" s="2">
        <v>-1057.9683405394001</v>
      </c>
      <c r="H16" s="2">
        <v>1.5866467389366801E-2</v>
      </c>
      <c r="I16" s="2">
        <v>1.53578584450725E-2</v>
      </c>
      <c r="J16" s="2">
        <v>12.0595660151592</v>
      </c>
      <c r="K16" s="2">
        <v>4.2820527185103097E-2</v>
      </c>
      <c r="L16" s="2">
        <v>4.9478292861859799E-2</v>
      </c>
      <c r="M16" s="2">
        <v>23.700213132803999</v>
      </c>
      <c r="N16" s="2">
        <v>9.8326675544744502E-2</v>
      </c>
      <c r="O16" s="2">
        <v>0.109689724415623</v>
      </c>
      <c r="P16" s="2">
        <v>-95.925714409911194</v>
      </c>
      <c r="Q16" s="2">
        <v>9.5156040947531204E-2</v>
      </c>
      <c r="R16" s="2">
        <v>0.102033585258357</v>
      </c>
      <c r="S16" s="2">
        <v>457.98186416964398</v>
      </c>
      <c r="T16" s="2">
        <v>1.65103341959252</v>
      </c>
      <c r="U16" s="2">
        <v>9.8014220224507502E-3</v>
      </c>
      <c r="V16" s="2">
        <v>82.551670979626294</v>
      </c>
      <c r="W16" s="2">
        <v>1.96890393184462</v>
      </c>
      <c r="X16" s="2">
        <v>1.6817954599656199E-2</v>
      </c>
      <c r="Y16" s="2">
        <v>65.630131061487404</v>
      </c>
      <c r="Z16" s="2">
        <v>1.02582456961078E-3</v>
      </c>
      <c r="AA16" s="2">
        <v>1.7160591161617801E-3</v>
      </c>
      <c r="AB16" s="2">
        <v>8.1872142904294105E-4</v>
      </c>
      <c r="AC16" s="2">
        <v>1.58651231118941E-3</v>
      </c>
      <c r="AD16" s="2">
        <v>9.6204171107199898E-4</v>
      </c>
      <c r="AE16" s="2">
        <v>1.87570721694947E-3</v>
      </c>
      <c r="AF16">
        <v>6.0803365932325497E-4</v>
      </c>
      <c r="AG16">
        <v>5.9029253961537405E-4</v>
      </c>
      <c r="AI16">
        <f t="shared" si="0"/>
        <v>0.73477641541705885</v>
      </c>
    </row>
    <row r="17" spans="1:35" x14ac:dyDescent="0.3">
      <c r="A17" t="s">
        <v>45</v>
      </c>
      <c r="B17">
        <v>0.16283019262284201</v>
      </c>
      <c r="C17">
        <v>0.187571976776612</v>
      </c>
      <c r="D17">
        <v>505.94196076086598</v>
      </c>
      <c r="E17">
        <v>0.14761399523624</v>
      </c>
      <c r="F17">
        <v>0.160509635004942</v>
      </c>
      <c r="G17">
        <v>-752.16297560912199</v>
      </c>
      <c r="H17">
        <v>0.54765192262282503</v>
      </c>
      <c r="I17">
        <v>5.32014531251669E-2</v>
      </c>
      <c r="J17">
        <v>266.94951344185898</v>
      </c>
      <c r="K17">
        <v>0.119118641598094</v>
      </c>
      <c r="L17">
        <v>0.13139229559519</v>
      </c>
      <c r="M17">
        <v>-87.001866132337099</v>
      </c>
      <c r="N17">
        <v>0.60506148350359401</v>
      </c>
      <c r="O17">
        <v>0.41549964891220498</v>
      </c>
      <c r="P17">
        <v>863.07863287785995</v>
      </c>
      <c r="Q17">
        <v>0.18330672238764301</v>
      </c>
      <c r="R17">
        <v>0.21327143400017201</v>
      </c>
      <c r="S17">
        <v>79.206497139578204</v>
      </c>
      <c r="T17">
        <v>0.96198555212576597</v>
      </c>
      <c r="U17">
        <v>0.134765043665383</v>
      </c>
      <c r="V17">
        <v>48.099277606288297</v>
      </c>
      <c r="W17">
        <v>2.3058535269690101</v>
      </c>
      <c r="X17">
        <v>0.147401208742933</v>
      </c>
      <c r="Y17">
        <v>76.861784232300593</v>
      </c>
      <c r="Z17">
        <v>1.12094237756329E-2</v>
      </c>
      <c r="AA17">
        <v>1.3363714486397201E-2</v>
      </c>
      <c r="AB17">
        <v>1.11409743696388E-2</v>
      </c>
      <c r="AC17">
        <v>1.38453820458991E-2</v>
      </c>
      <c r="AD17">
        <v>3.4916076897034999E-3</v>
      </c>
      <c r="AE17">
        <v>5.0249313362787798E-3</v>
      </c>
      <c r="AF17">
        <v>4.8144743863229303E-3</v>
      </c>
      <c r="AG17">
        <v>4.4091676420377002E-3</v>
      </c>
      <c r="AI17">
        <f t="shared" si="0"/>
        <v>0.55824864690861753</v>
      </c>
    </row>
    <row r="18" spans="1:35" x14ac:dyDescent="0.3">
      <c r="A18" t="s">
        <v>46</v>
      </c>
      <c r="B18">
        <v>0.15210997678774099</v>
      </c>
      <c r="C18">
        <v>0.18280111944049199</v>
      </c>
      <c r="D18">
        <v>-15527.4260793837</v>
      </c>
      <c r="E18">
        <v>0.17037316680050199</v>
      </c>
      <c r="F18">
        <v>0.195805603236473</v>
      </c>
      <c r="G18">
        <v>-1930.57077173568</v>
      </c>
      <c r="H18">
        <v>0.82896205816346302</v>
      </c>
      <c r="I18">
        <v>0.25387525637851799</v>
      </c>
      <c r="J18">
        <v>674.55666080939102</v>
      </c>
      <c r="K18">
        <v>0.45753259586390899</v>
      </c>
      <c r="L18">
        <v>0.53515853855273698</v>
      </c>
      <c r="M18">
        <v>-452.94809191591202</v>
      </c>
      <c r="N18">
        <v>0.44920620543258</v>
      </c>
      <c r="O18">
        <v>0.53427397726908199</v>
      </c>
      <c r="P18">
        <v>2158.2989975034702</v>
      </c>
      <c r="Q18">
        <v>0.38659408973758103</v>
      </c>
      <c r="R18">
        <v>0.40793250420223598</v>
      </c>
      <c r="S18">
        <v>171.26319884698199</v>
      </c>
      <c r="T18">
        <v>3.5313305489022602</v>
      </c>
      <c r="U18">
        <v>2.03446747710946E-4</v>
      </c>
      <c r="V18">
        <v>176.566527445113</v>
      </c>
      <c r="W18">
        <v>3.0002433035069598</v>
      </c>
      <c r="X18">
        <v>1.36601929765754E-4</v>
      </c>
      <c r="Y18">
        <v>100.008110116898</v>
      </c>
      <c r="Z18">
        <v>5.74065533160883E-2</v>
      </c>
      <c r="AA18">
        <v>0.121406909316879</v>
      </c>
      <c r="AB18">
        <v>6.2683511214708498E-2</v>
      </c>
      <c r="AC18">
        <v>0.13319096686272699</v>
      </c>
      <c r="AD18">
        <v>0.66769670811208903</v>
      </c>
      <c r="AE18">
        <v>2.03757712458308</v>
      </c>
      <c r="AF18" s="1">
        <v>1.8282208918734599E-5</v>
      </c>
      <c r="AG18" s="1">
        <v>7.0407485442674101E-6</v>
      </c>
      <c r="AI18">
        <f t="shared" si="0"/>
        <v>0.92185104321842515</v>
      </c>
    </row>
    <row r="19" spans="1:35" x14ac:dyDescent="0.3">
      <c r="A19" t="s">
        <v>47</v>
      </c>
      <c r="B19">
        <v>9.65664073573579E-2</v>
      </c>
      <c r="C19">
        <v>0.125590406458848</v>
      </c>
      <c r="D19">
        <v>-778.878063341798</v>
      </c>
      <c r="E19">
        <v>0.12642155663595001</v>
      </c>
      <c r="F19">
        <v>0.159631017419433</v>
      </c>
      <c r="G19">
        <v>369.52269024936402</v>
      </c>
      <c r="H19">
        <v>0.165797227190013</v>
      </c>
      <c r="I19">
        <v>0.10880551734644101</v>
      </c>
      <c r="J19">
        <v>78.507528373349402</v>
      </c>
      <c r="K19">
        <v>0.14412379056019101</v>
      </c>
      <c r="L19">
        <v>0.15328414735475601</v>
      </c>
      <c r="M19">
        <v>-140.61946589827701</v>
      </c>
      <c r="N19">
        <v>5.4760342662202303E-2</v>
      </c>
      <c r="O19">
        <v>5.7913029117920498E-2</v>
      </c>
      <c r="P19">
        <v>-36.048918884537002</v>
      </c>
      <c r="Q19">
        <v>6.1056325908522897E-2</v>
      </c>
      <c r="R19">
        <v>2.3868705867732001E-2</v>
      </c>
      <c r="S19">
        <v>-28.865704450901699</v>
      </c>
      <c r="T19">
        <v>2.7677736859625401</v>
      </c>
      <c r="U19">
        <v>1.70836697654639E-2</v>
      </c>
      <c r="V19">
        <v>138.388684298127</v>
      </c>
      <c r="W19">
        <v>5.4575711651191801E-2</v>
      </c>
      <c r="X19">
        <v>6.3193177189096894E-2</v>
      </c>
      <c r="Y19">
        <v>1.81919038837306</v>
      </c>
      <c r="Z19">
        <v>1.81716378662037E-2</v>
      </c>
      <c r="AA19">
        <v>4.6852771008887503E-2</v>
      </c>
      <c r="AB19">
        <v>2.1782847165443198E-2</v>
      </c>
      <c r="AC19">
        <v>5.9734167797899702E-2</v>
      </c>
      <c r="AD19">
        <v>9.2839764162926403E-3</v>
      </c>
      <c r="AE19">
        <v>4.3464056454925501E-2</v>
      </c>
      <c r="AF19">
        <v>1.39935303396917E-3</v>
      </c>
      <c r="AG19">
        <v>1.5764812389864799E-3</v>
      </c>
      <c r="AI19">
        <f t="shared" si="0"/>
        <v>1.560862828764279</v>
      </c>
    </row>
    <row r="20" spans="1:35" x14ac:dyDescent="0.3">
      <c r="A20" t="s">
        <v>48</v>
      </c>
      <c r="B20">
        <v>0.21779895092092799</v>
      </c>
      <c r="C20">
        <v>0.24383760576566599</v>
      </c>
      <c r="D20">
        <v>295.22495805703198</v>
      </c>
      <c r="E20">
        <v>0.16588891215277901</v>
      </c>
      <c r="F20">
        <v>0.19958972599144501</v>
      </c>
      <c r="G20">
        <v>-173.97890713562799</v>
      </c>
      <c r="H20">
        <v>0.135753320593063</v>
      </c>
      <c r="I20">
        <v>0.13637058247348</v>
      </c>
      <c r="J20">
        <v>184.971259454669</v>
      </c>
      <c r="K20">
        <v>0.196483757420928</v>
      </c>
      <c r="L20">
        <v>0.224063320346397</v>
      </c>
      <c r="M20">
        <v>-110.904372360674</v>
      </c>
      <c r="N20">
        <v>0.125687466024648</v>
      </c>
      <c r="O20">
        <v>0.135359029604528</v>
      </c>
      <c r="P20">
        <v>-128.657437985142</v>
      </c>
      <c r="Q20">
        <v>0.16993137573518599</v>
      </c>
      <c r="R20">
        <v>0.159449579201802</v>
      </c>
      <c r="S20">
        <v>129.59119394375901</v>
      </c>
      <c r="T20">
        <v>0.81755804122098097</v>
      </c>
      <c r="U20">
        <v>5.5521838254840701E-2</v>
      </c>
      <c r="V20">
        <v>40.877902061048999</v>
      </c>
      <c r="W20">
        <v>4.0539507974378699</v>
      </c>
      <c r="X20">
        <v>6.5452841684416799E-2</v>
      </c>
      <c r="Y20">
        <v>135.13169324792901</v>
      </c>
      <c r="Z20">
        <v>3.02314437845475E-2</v>
      </c>
      <c r="AA20">
        <v>0.11643946213833201</v>
      </c>
      <c r="AB20">
        <v>1.6416360768827899E-2</v>
      </c>
      <c r="AC20">
        <v>5.3580344416324803E-2</v>
      </c>
      <c r="AD20">
        <v>1.76464667038214E-2</v>
      </c>
      <c r="AE20">
        <v>5.7439589940007703E-2</v>
      </c>
      <c r="AF20">
        <v>4.8532268741405303E-3</v>
      </c>
      <c r="AG20">
        <v>4.2846871640323898E-3</v>
      </c>
      <c r="AI20">
        <f t="shared" si="0"/>
        <v>0.39942978369573712</v>
      </c>
    </row>
    <row r="21" spans="1:35" x14ac:dyDescent="0.3">
      <c r="A21" t="s">
        <v>49</v>
      </c>
      <c r="B21">
        <v>0.11884320877904</v>
      </c>
      <c r="C21">
        <v>0.12729131184019099</v>
      </c>
      <c r="D21">
        <v>514.51809193103804</v>
      </c>
      <c r="E21">
        <v>0.105824667407613</v>
      </c>
      <c r="F21">
        <v>0.126644103975289</v>
      </c>
      <c r="G21">
        <v>4889.8631614547903</v>
      </c>
      <c r="H21">
        <v>0.141332623808094</v>
      </c>
      <c r="I21">
        <v>6.2619526005087106E-2</v>
      </c>
      <c r="J21">
        <v>95.559563813675197</v>
      </c>
      <c r="K21">
        <v>0.14819534007322299</v>
      </c>
      <c r="L21">
        <v>0.165878931103946</v>
      </c>
      <c r="M21">
        <v>-199.037799445053</v>
      </c>
      <c r="N21">
        <v>7.7291836919878301E-2</v>
      </c>
      <c r="O21">
        <v>9.5069278903120696E-2</v>
      </c>
      <c r="P21">
        <v>5725.1780801718596</v>
      </c>
      <c r="Q21">
        <v>0.158918221427328</v>
      </c>
      <c r="R21">
        <v>5.8720058093331702E-2</v>
      </c>
      <c r="S21">
        <v>77.686539550582296</v>
      </c>
      <c r="T21">
        <v>2.7323212581252099</v>
      </c>
      <c r="U21">
        <v>4.3742134325654602E-2</v>
      </c>
      <c r="V21">
        <v>136.61606290626</v>
      </c>
      <c r="W21">
        <v>6.4734175559891E-2</v>
      </c>
      <c r="X21">
        <v>5.2100962805416297E-2</v>
      </c>
      <c r="Y21">
        <v>2.1578058519963599</v>
      </c>
      <c r="Z21">
        <v>1.12335868343843E-2</v>
      </c>
      <c r="AA21">
        <v>1.6164163838641998E-2</v>
      </c>
      <c r="AB21">
        <v>1.3515504450808499E-2</v>
      </c>
      <c r="AC21">
        <v>5.4809843935124801E-2</v>
      </c>
      <c r="AD21">
        <v>7.6351620063450096E-3</v>
      </c>
      <c r="AE21">
        <v>1.7300482153564601E-2</v>
      </c>
      <c r="AF21">
        <v>2.5296002505455E-3</v>
      </c>
      <c r="AG21">
        <v>2.6696441606045701E-3</v>
      </c>
      <c r="AI21">
        <f t="shared" si="0"/>
        <v>1.5441212800326052</v>
      </c>
    </row>
    <row r="22" spans="1:35" x14ac:dyDescent="0.3">
      <c r="A22" t="s">
        <v>50</v>
      </c>
      <c r="B22">
        <v>0.128798449249096</v>
      </c>
      <c r="C22">
        <v>0.15597038457408099</v>
      </c>
      <c r="D22">
        <v>-823.89933701874997</v>
      </c>
      <c r="E22">
        <v>0.12317018754683801</v>
      </c>
      <c r="F22">
        <v>0.13513036878902299</v>
      </c>
      <c r="G22">
        <v>-1297.7460803726301</v>
      </c>
      <c r="H22">
        <v>0.60048116238287896</v>
      </c>
      <c r="I22">
        <v>0.35248251965913202</v>
      </c>
      <c r="J22">
        <v>419.81049887400002</v>
      </c>
      <c r="K22">
        <v>0.32911919098972298</v>
      </c>
      <c r="L22">
        <v>0.40875772606928801</v>
      </c>
      <c r="M22">
        <v>-346.896102819617</v>
      </c>
      <c r="N22">
        <v>0.35421253602470798</v>
      </c>
      <c r="O22">
        <v>0.44550126129195899</v>
      </c>
      <c r="P22">
        <v>-404.454408917725</v>
      </c>
      <c r="Q22">
        <v>0.34095252790754699</v>
      </c>
      <c r="R22">
        <v>0.40091313683361801</v>
      </c>
      <c r="S22">
        <v>189.82252590401899</v>
      </c>
      <c r="T22">
        <v>1.08485801777582</v>
      </c>
      <c r="U22" s="1">
        <v>8.0289946631348006E-6</v>
      </c>
      <c r="V22">
        <v>54.242900888791397</v>
      </c>
      <c r="W22">
        <v>3.0000283698193302</v>
      </c>
      <c r="X22" s="1">
        <v>2.5034891434084202E-6</v>
      </c>
      <c r="Y22">
        <v>100.00094566064401</v>
      </c>
      <c r="Z22">
        <v>7.2917427486983696E-2</v>
      </c>
      <c r="AA22">
        <v>0.14193979123904299</v>
      </c>
      <c r="AB22">
        <v>1.8799189114655199E-2</v>
      </c>
      <c r="AC22">
        <v>2.6412359397029201E-2</v>
      </c>
      <c r="AD22">
        <v>0.48780563154065598</v>
      </c>
      <c r="AE22">
        <v>0.78297026428120198</v>
      </c>
      <c r="AF22" s="1">
        <v>8.9444716881821399E-7</v>
      </c>
      <c r="AG22" s="1">
        <v>1.07543670416465E-7</v>
      </c>
      <c r="AI22">
        <f t="shared" si="0"/>
        <v>0.51414057195011387</v>
      </c>
    </row>
    <row r="23" spans="1:35" x14ac:dyDescent="0.3">
      <c r="A23" t="s">
        <v>51</v>
      </c>
      <c r="B23">
        <v>0.11051267909050499</v>
      </c>
      <c r="C23">
        <v>0.125680196836881</v>
      </c>
      <c r="D23">
        <v>375.01290334799802</v>
      </c>
      <c r="E23">
        <v>0.228530608236756</v>
      </c>
      <c r="F23">
        <v>0.30936864421640398</v>
      </c>
      <c r="G23">
        <v>1407.5395906287199</v>
      </c>
      <c r="H23">
        <v>0.10436446446855201</v>
      </c>
      <c r="I23">
        <v>4.9069264401551002E-2</v>
      </c>
      <c r="J23">
        <v>99.082154685948893</v>
      </c>
      <c r="K23">
        <v>0.160791197835467</v>
      </c>
      <c r="L23">
        <v>0.232638766546031</v>
      </c>
      <c r="M23">
        <v>340.88653929300602</v>
      </c>
      <c r="N23">
        <v>0.169266462768797</v>
      </c>
      <c r="O23">
        <v>0.24557057596951601</v>
      </c>
      <c r="P23">
        <v>733.566246432188</v>
      </c>
      <c r="Q23">
        <v>0.19128361964116899</v>
      </c>
      <c r="R23">
        <v>0.207148914550323</v>
      </c>
      <c r="S23">
        <v>88.474747227941805</v>
      </c>
      <c r="T23">
        <v>1.9999894447680799</v>
      </c>
      <c r="U23" s="1">
        <v>7.0076852203336498E-8</v>
      </c>
      <c r="V23">
        <v>99.999472238404394</v>
      </c>
      <c r="W23">
        <v>1.5519858032898499</v>
      </c>
      <c r="X23" s="1">
        <v>7.3560368787841904E-6</v>
      </c>
      <c r="Y23">
        <v>51.732860109661601</v>
      </c>
      <c r="Z23">
        <v>2.2686244039801999E-3</v>
      </c>
      <c r="AA23">
        <v>3.49550022904546E-3</v>
      </c>
      <c r="AB23">
        <v>0.33940158125602099</v>
      </c>
      <c r="AC23">
        <v>0.54076267100130004</v>
      </c>
      <c r="AD23">
        <v>2.5080126985237799E-2</v>
      </c>
      <c r="AE23">
        <v>4.8836698134316202E-2</v>
      </c>
      <c r="AF23" s="1">
        <v>4.4856352484772002E-9</v>
      </c>
      <c r="AG23" s="1">
        <v>9.5269100911550702E-7</v>
      </c>
      <c r="AI23">
        <f t="shared" si="0"/>
        <v>0.87873504391801338</v>
      </c>
    </row>
    <row r="24" spans="1:35" x14ac:dyDescent="0.3">
      <c r="A24" t="s">
        <v>52</v>
      </c>
      <c r="B24">
        <v>0.163777365546736</v>
      </c>
      <c r="C24">
        <v>0.19647042653421001</v>
      </c>
      <c r="D24">
        <v>458.43651536809301</v>
      </c>
      <c r="E24">
        <v>0.15588642504268499</v>
      </c>
      <c r="F24">
        <v>0.18134945421035301</v>
      </c>
      <c r="G24">
        <v>-513.87300976456595</v>
      </c>
      <c r="H24">
        <v>0.108284085019646</v>
      </c>
      <c r="I24">
        <v>0.14352091540391099</v>
      </c>
      <c r="J24">
        <v>60.636162827064297</v>
      </c>
      <c r="K24">
        <v>0.13201409489986399</v>
      </c>
      <c r="L24">
        <v>9.2669942936309493E-2</v>
      </c>
      <c r="M24">
        <v>-55.872716119645197</v>
      </c>
      <c r="N24">
        <v>0.117532885161378</v>
      </c>
      <c r="O24">
        <v>0.13861841544853801</v>
      </c>
      <c r="P24">
        <v>97.104688698459299</v>
      </c>
      <c r="Q24">
        <v>8.6350670950652395E-2</v>
      </c>
      <c r="R24">
        <v>0.104041584580763</v>
      </c>
      <c r="S24">
        <v>1277.4545842052501</v>
      </c>
      <c r="T24">
        <v>1.33703532295061</v>
      </c>
      <c r="U24">
        <v>6.7077587857101995E-2</v>
      </c>
      <c r="V24">
        <v>66.851766147530796</v>
      </c>
      <c r="W24">
        <v>1.17087203986318</v>
      </c>
      <c r="X24">
        <v>6.6298241523223195E-2</v>
      </c>
      <c r="Y24">
        <v>39.029067995439298</v>
      </c>
      <c r="Z24">
        <v>8.8469324069491099E-3</v>
      </c>
      <c r="AA24">
        <v>2.5935414929162098E-2</v>
      </c>
      <c r="AB24">
        <v>1.0449694406753101E-2</v>
      </c>
      <c r="AC24">
        <v>3.5413356319929701E-2</v>
      </c>
      <c r="AD24">
        <v>1.16769649087669E-2</v>
      </c>
      <c r="AE24">
        <v>5.0228574102640998E-2</v>
      </c>
      <c r="AF24">
        <v>2.8737993702178301E-3</v>
      </c>
      <c r="AG24">
        <v>3.4016875482656798E-3</v>
      </c>
      <c r="AI24">
        <f t="shared" si="0"/>
        <v>0.80008096413815577</v>
      </c>
    </row>
    <row r="25" spans="1:35" x14ac:dyDescent="0.3">
      <c r="A25" t="s">
        <v>53</v>
      </c>
      <c r="B25">
        <v>0.15539240013431199</v>
      </c>
      <c r="C25">
        <v>0.18435531857802101</v>
      </c>
      <c r="D25">
        <v>-909.48172298463703</v>
      </c>
      <c r="E25">
        <v>0.15251967025021801</v>
      </c>
      <c r="F25">
        <v>0.160404789959635</v>
      </c>
      <c r="G25">
        <v>315.23250928193801</v>
      </c>
      <c r="H25">
        <v>0.37951264691539099</v>
      </c>
      <c r="I25">
        <v>0.33050232132068802</v>
      </c>
      <c r="J25">
        <v>208.99693364438099</v>
      </c>
      <c r="K25">
        <v>0.26579310066027101</v>
      </c>
      <c r="L25">
        <v>0.351320836824632</v>
      </c>
      <c r="M25">
        <v>-673.573932403453</v>
      </c>
      <c r="N25">
        <v>0.29449181126694202</v>
      </c>
      <c r="O25">
        <v>0.38288407846793798</v>
      </c>
      <c r="P25">
        <v>-326.35856987787599</v>
      </c>
      <c r="Q25">
        <v>0.22032593245993601</v>
      </c>
      <c r="R25">
        <v>0.26611777531458197</v>
      </c>
      <c r="S25">
        <v>86.985352958347903</v>
      </c>
      <c r="T25">
        <v>1.96941056086482</v>
      </c>
      <c r="U25">
        <v>3.70955197693428E-4</v>
      </c>
      <c r="V25">
        <v>98.470528043241302</v>
      </c>
      <c r="W25">
        <v>3.0348835792387301</v>
      </c>
      <c r="X25">
        <v>8.3615092458702404E-4</v>
      </c>
      <c r="Y25">
        <v>101.162785974624</v>
      </c>
      <c r="Z25">
        <v>7.8059376232937294E-2</v>
      </c>
      <c r="AA25">
        <v>0.11227792299815401</v>
      </c>
      <c r="AB25">
        <v>2.0444867041860899E-2</v>
      </c>
      <c r="AC25">
        <v>3.3290082486411202E-2</v>
      </c>
      <c r="AD25">
        <v>0.263376218899325</v>
      </c>
      <c r="AE25">
        <v>0.36019680657533798</v>
      </c>
      <c r="AF25" s="1">
        <v>3.23147348227145E-5</v>
      </c>
      <c r="AG25" s="1">
        <v>8.6407548857538602E-5</v>
      </c>
      <c r="AI25">
        <f t="shared" si="0"/>
        <v>0.65774434730115228</v>
      </c>
    </row>
    <row r="26" spans="1:35" s="2" customFormat="1" x14ac:dyDescent="0.3">
      <c r="A26" s="2" t="s">
        <v>54</v>
      </c>
      <c r="B26" s="2">
        <v>0.22517411952444</v>
      </c>
      <c r="C26" s="2">
        <v>0.24398139171941999</v>
      </c>
      <c r="D26" s="2">
        <v>660.87924631608303</v>
      </c>
      <c r="E26" s="2">
        <v>4.0675417980534603E-2</v>
      </c>
      <c r="F26" s="2">
        <v>4.3893939812150097E-2</v>
      </c>
      <c r="G26" s="2">
        <v>235.827510093841</v>
      </c>
      <c r="H26" s="2">
        <v>1.07915054583875E-2</v>
      </c>
      <c r="I26" s="2">
        <v>1.20014667835402E-2</v>
      </c>
      <c r="J26" s="2">
        <v>6.3753981455295303</v>
      </c>
      <c r="K26" s="2">
        <v>0.172102102263821</v>
      </c>
      <c r="L26" s="2">
        <v>0.16129265035309601</v>
      </c>
      <c r="M26" s="2">
        <v>-516.05767813205102</v>
      </c>
      <c r="N26" s="2">
        <v>0.150950063940063</v>
      </c>
      <c r="O26" s="2">
        <v>5.6017862524963997E-2</v>
      </c>
      <c r="P26" s="2">
        <v>72.460580142004204</v>
      </c>
      <c r="Q26" s="2">
        <v>4.93150019299348E-2</v>
      </c>
      <c r="R26" s="2">
        <v>7.8612028308040705E-2</v>
      </c>
      <c r="S26" s="2">
        <v>-49.875438169841203</v>
      </c>
      <c r="T26" s="2">
        <v>4.7870395886004697</v>
      </c>
      <c r="U26" s="2">
        <v>1.3786789096000601E-2</v>
      </c>
      <c r="V26" s="2">
        <v>239.35197943002299</v>
      </c>
      <c r="W26" s="2">
        <v>0.74738669551143799</v>
      </c>
      <c r="X26" s="2">
        <v>5.6259099545790097E-3</v>
      </c>
      <c r="Y26" s="2">
        <v>24.912889850381202</v>
      </c>
      <c r="Z26" s="2">
        <v>7.5230792798154002E-3</v>
      </c>
      <c r="AA26" s="2">
        <v>8.2530330975330995E-3</v>
      </c>
      <c r="AB26" s="2">
        <v>7.8726833360189697E-3</v>
      </c>
      <c r="AC26" s="2">
        <v>8.7159848285312796E-3</v>
      </c>
      <c r="AD26" s="2">
        <v>1.7818426424188699E-3</v>
      </c>
      <c r="AE26" s="2">
        <v>1.97853546321698E-3</v>
      </c>
      <c r="AF26">
        <v>3.78194144696585E-4</v>
      </c>
      <c r="AG26">
        <v>3.1479956576249598E-4</v>
      </c>
      <c r="AI26">
        <f t="shared" si="0"/>
        <v>1.8111393726006129</v>
      </c>
    </row>
    <row r="27" spans="1:35" x14ac:dyDescent="0.3">
      <c r="A27" t="s">
        <v>55</v>
      </c>
      <c r="B27">
        <v>0.106108016300064</v>
      </c>
      <c r="C27">
        <v>0.123157903222297</v>
      </c>
      <c r="D27">
        <v>-1735.1435662481099</v>
      </c>
      <c r="E27">
        <v>0.15960967252465499</v>
      </c>
      <c r="F27">
        <v>0.20773129901102699</v>
      </c>
      <c r="G27">
        <v>442.74112187247403</v>
      </c>
      <c r="H27">
        <v>0.73249092602432597</v>
      </c>
      <c r="I27">
        <v>0.31866213558928003</v>
      </c>
      <c r="J27">
        <v>712.355200759691</v>
      </c>
      <c r="K27">
        <v>0.41062877963172401</v>
      </c>
      <c r="L27">
        <v>0.49683138977285102</v>
      </c>
      <c r="M27">
        <v>977.18061762229399</v>
      </c>
      <c r="N27">
        <v>0.40980097435410701</v>
      </c>
      <c r="O27">
        <v>0.475726888931161</v>
      </c>
      <c r="P27">
        <v>405.84202798591201</v>
      </c>
      <c r="Q27">
        <v>0.39244792029270098</v>
      </c>
      <c r="R27">
        <v>0.44237865070736199</v>
      </c>
      <c r="S27">
        <v>-322.035170092697</v>
      </c>
      <c r="T27">
        <v>2.1329955454746901</v>
      </c>
      <c r="U27" s="1">
        <v>2.6698865888896501E-5</v>
      </c>
      <c r="V27">
        <v>106.649777273734</v>
      </c>
      <c r="W27">
        <v>2.9967524722798902</v>
      </c>
      <c r="X27">
        <v>1.7095049298302E-4</v>
      </c>
      <c r="Y27">
        <v>99.891749075996501</v>
      </c>
      <c r="Z27">
        <v>5.3721573168388298E-2</v>
      </c>
      <c r="AA27">
        <v>9.2233519839795594E-2</v>
      </c>
      <c r="AB27">
        <v>0.18711672665911799</v>
      </c>
      <c r="AC27">
        <v>0.26936654996395598</v>
      </c>
      <c r="AD27">
        <v>0.42582332548969998</v>
      </c>
      <c r="AE27">
        <v>0.69823633972159904</v>
      </c>
      <c r="AF27" s="1">
        <v>3.7927421249197499E-6</v>
      </c>
      <c r="AG27" s="1">
        <v>1.59639820149732E-5</v>
      </c>
      <c r="AI27">
        <f t="shared" si="0"/>
        <v>0.68920562664201102</v>
      </c>
    </row>
    <row r="28" spans="1:35" x14ac:dyDescent="0.3">
      <c r="A28" t="s">
        <v>56</v>
      </c>
      <c r="B28">
        <v>0.13201709276343301</v>
      </c>
      <c r="C28">
        <v>0.14877498601505801</v>
      </c>
      <c r="D28">
        <v>-873.43590750265696</v>
      </c>
      <c r="E28">
        <v>0.122198241840168</v>
      </c>
      <c r="F28">
        <v>0.14242522422944001</v>
      </c>
      <c r="G28">
        <v>-318.82673941552503</v>
      </c>
      <c r="H28">
        <v>0.28855242998385</v>
      </c>
      <c r="I28">
        <v>0.31880422999634001</v>
      </c>
      <c r="J28">
        <v>145.82986220860599</v>
      </c>
      <c r="K28">
        <v>0.17572196184226499</v>
      </c>
      <c r="L28">
        <v>0.22828672252381901</v>
      </c>
      <c r="M28">
        <v>-101.677622727973</v>
      </c>
      <c r="N28">
        <v>0.22209624036626999</v>
      </c>
      <c r="O28">
        <v>0.300334110081245</v>
      </c>
      <c r="P28">
        <v>482.31976970840702</v>
      </c>
      <c r="Q28">
        <v>0.22616218184939599</v>
      </c>
      <c r="R28">
        <v>0.27389036370342301</v>
      </c>
      <c r="S28">
        <v>-110.21225427380899</v>
      </c>
      <c r="T28">
        <v>3.7806309674156102</v>
      </c>
      <c r="U28" s="1">
        <v>4.7422991341894998E-6</v>
      </c>
      <c r="V28">
        <v>189.03154837078</v>
      </c>
      <c r="W28">
        <v>3.0023062580779998</v>
      </c>
      <c r="X28" s="1">
        <v>7.0083150024661002E-5</v>
      </c>
      <c r="Y28">
        <v>100.076875269266</v>
      </c>
      <c r="Z28">
        <v>1.8103777504703499E-2</v>
      </c>
      <c r="AA28">
        <v>3.3460886247543897E-2</v>
      </c>
      <c r="AB28">
        <v>1.6888449883132001E-2</v>
      </c>
      <c r="AC28">
        <v>4.7164901452353102E-2</v>
      </c>
      <c r="AD28">
        <v>0.134418586665186</v>
      </c>
      <c r="AE28">
        <v>0.19080312365785801</v>
      </c>
      <c r="AF28" s="1">
        <v>4.1227481469575802E-7</v>
      </c>
      <c r="AG28" s="1">
        <v>5.6862798654155698E-6</v>
      </c>
      <c r="AI28">
        <f t="shared" si="0"/>
        <v>0.9630683138895062</v>
      </c>
    </row>
    <row r="29" spans="1:35" s="2" customFormat="1" x14ac:dyDescent="0.3">
      <c r="A29" s="2" t="s">
        <v>57</v>
      </c>
      <c r="B29" s="2">
        <v>0.131259066914581</v>
      </c>
      <c r="C29" s="2">
        <v>0.16319406110172999</v>
      </c>
      <c r="D29" s="2">
        <v>-3540.4445448524102</v>
      </c>
      <c r="E29" s="2">
        <v>0.122162087089529</v>
      </c>
      <c r="F29" s="2">
        <v>0.148365996273437</v>
      </c>
      <c r="G29" s="2">
        <v>-412.98748842946901</v>
      </c>
      <c r="H29" s="2">
        <v>0.72626352446179099</v>
      </c>
      <c r="I29" s="2">
        <v>1.26230010588945E-2</v>
      </c>
      <c r="J29" s="2">
        <v>669.92056549130302</v>
      </c>
      <c r="K29" s="2">
        <v>0.51320865647415503</v>
      </c>
      <c r="L29" s="2">
        <v>0.161638330000279</v>
      </c>
      <c r="M29" s="2">
        <v>-341.16005717540003</v>
      </c>
      <c r="N29" s="2">
        <v>0.26949987922635799</v>
      </c>
      <c r="O29" s="2">
        <v>0.289911718302229</v>
      </c>
      <c r="P29" s="2">
        <v>-2984.3113810367399</v>
      </c>
      <c r="Q29" s="2">
        <v>0.455966722156886</v>
      </c>
      <c r="R29" s="2">
        <v>0.20768255867919899</v>
      </c>
      <c r="S29" s="2">
        <v>-501.83338617951398</v>
      </c>
      <c r="T29" s="2">
        <v>2.9868530419689501</v>
      </c>
      <c r="U29" s="2">
        <v>2.3562850188679901E-2</v>
      </c>
      <c r="V29" s="2">
        <v>149.34265209844699</v>
      </c>
      <c r="W29" s="2">
        <v>3.25595506223523</v>
      </c>
      <c r="X29" s="2">
        <v>2.3961543466885799E-2</v>
      </c>
      <c r="Y29" s="2">
        <v>108.531835407841</v>
      </c>
      <c r="Z29" s="2">
        <v>2.68798281650417E-3</v>
      </c>
      <c r="AA29" s="2">
        <v>4.0155924003410304E-3</v>
      </c>
      <c r="AB29" s="2">
        <v>2.6676635296904302E-3</v>
      </c>
      <c r="AC29" s="2">
        <v>4.4186780970442204E-3</v>
      </c>
      <c r="AD29" s="2">
        <v>1.79100844492733E-3</v>
      </c>
      <c r="AE29" s="2">
        <v>3.2147030735047702E-3</v>
      </c>
      <c r="AF29">
        <v>1.9306464166582E-3</v>
      </c>
      <c r="AG29">
        <v>2.2006042031658202E-3</v>
      </c>
      <c r="AI29">
        <f t="shared" si="0"/>
        <v>0.79713696667558309</v>
      </c>
    </row>
    <row r="30" spans="1:35" x14ac:dyDescent="0.3">
      <c r="A30" t="s">
        <v>58</v>
      </c>
      <c r="B30">
        <v>0.25411245916596298</v>
      </c>
      <c r="C30">
        <v>0.33832685906063997</v>
      </c>
      <c r="D30">
        <v>-895.16860454202299</v>
      </c>
      <c r="E30">
        <v>0.22288125182065299</v>
      </c>
      <c r="F30">
        <v>0.29748523638136098</v>
      </c>
      <c r="G30">
        <v>-1337.97790708305</v>
      </c>
      <c r="H30">
        <v>0.72225654614315504</v>
      </c>
      <c r="I30">
        <v>0.46573711812943602</v>
      </c>
      <c r="J30">
        <v>710.22385519647196</v>
      </c>
      <c r="K30">
        <v>0.444356309584509</v>
      </c>
      <c r="L30">
        <v>0.48963027273961701</v>
      </c>
      <c r="M30">
        <v>532.09038193152901</v>
      </c>
      <c r="N30">
        <v>0.47045245639445898</v>
      </c>
      <c r="O30">
        <v>0.52488639717389896</v>
      </c>
      <c r="P30">
        <v>680.56205247770595</v>
      </c>
      <c r="Q30">
        <v>0.40055364680036998</v>
      </c>
      <c r="R30">
        <v>0.41522262743315802</v>
      </c>
      <c r="S30">
        <v>279.945162736464</v>
      </c>
      <c r="T30">
        <v>1.0168303211090901</v>
      </c>
      <c r="U30" s="1">
        <v>3.1277985017783901E-6</v>
      </c>
      <c r="V30">
        <v>50.841516055454498</v>
      </c>
      <c r="W30">
        <v>2.9584206399118198</v>
      </c>
      <c r="X30" s="1">
        <v>3.72081883617748E-5</v>
      </c>
      <c r="Y30">
        <v>98.614021330393996</v>
      </c>
      <c r="Z30">
        <v>0.32980975044733002</v>
      </c>
      <c r="AA30">
        <v>0.44678137477405999</v>
      </c>
      <c r="AB30">
        <v>0.27396418849814802</v>
      </c>
      <c r="AC30">
        <v>0.39220382566442002</v>
      </c>
      <c r="AD30">
        <v>0.61185751117715603</v>
      </c>
      <c r="AE30">
        <v>0.94816948584075</v>
      </c>
      <c r="AF30" s="1">
        <v>2.3856364839147601E-7</v>
      </c>
      <c r="AG30" s="1">
        <v>3.8279587742517299E-6</v>
      </c>
      <c r="AI30">
        <f t="shared" si="0"/>
        <v>0.50631375383288435</v>
      </c>
    </row>
    <row r="31" spans="1:35" x14ac:dyDescent="0.3">
      <c r="A31" t="s">
        <v>59</v>
      </c>
      <c r="B31">
        <v>0.16805198908667601</v>
      </c>
      <c r="C31">
        <v>0.22302530008688101</v>
      </c>
      <c r="D31">
        <v>-6119.1474524424802</v>
      </c>
      <c r="E31">
        <v>0.158123913167245</v>
      </c>
      <c r="F31">
        <v>0.21265453624969999</v>
      </c>
      <c r="G31">
        <v>4184.9977242597397</v>
      </c>
      <c r="H31">
        <v>0.77823563505037796</v>
      </c>
      <c r="I31">
        <v>0.28345302125073402</v>
      </c>
      <c r="J31">
        <v>631.04874860455504</v>
      </c>
      <c r="K31">
        <v>0.37442897416724702</v>
      </c>
      <c r="L31">
        <v>0.40983937084810201</v>
      </c>
      <c r="M31">
        <v>-224.32228784093701</v>
      </c>
      <c r="N31">
        <v>0.42164200789443701</v>
      </c>
      <c r="O31">
        <v>0.49180129348319102</v>
      </c>
      <c r="P31">
        <v>484.59306803574702</v>
      </c>
      <c r="Q31">
        <v>0.49894436990822399</v>
      </c>
      <c r="R31">
        <v>0.57027743248485396</v>
      </c>
      <c r="S31">
        <v>926.19921378163201</v>
      </c>
      <c r="T31">
        <v>2.56883807867447</v>
      </c>
      <c r="U31" s="1">
        <v>1.15109997054712E-5</v>
      </c>
      <c r="V31">
        <v>128.44190393372301</v>
      </c>
      <c r="W31">
        <v>3.0020923601632901</v>
      </c>
      <c r="X31">
        <v>2.4884657134317199E-4</v>
      </c>
      <c r="Y31">
        <v>100.069745338776</v>
      </c>
      <c r="Z31">
        <v>0.21082226701996201</v>
      </c>
      <c r="AA31">
        <v>0.30040082342309499</v>
      </c>
      <c r="AB31">
        <v>0.160682405206094</v>
      </c>
      <c r="AC31">
        <v>0.23608672998628399</v>
      </c>
      <c r="AD31">
        <v>0.71727893327978298</v>
      </c>
      <c r="AE31">
        <v>1.45076664163025</v>
      </c>
      <c r="AF31" s="1">
        <v>8.1687403924423901E-7</v>
      </c>
      <c r="AG31" s="1">
        <v>2.3395976054729999E-5</v>
      </c>
      <c r="AI31">
        <f t="shared" si="0"/>
        <v>0.7612075597167538</v>
      </c>
    </row>
    <row r="32" spans="1:35" s="2" customFormat="1" x14ac:dyDescent="0.3">
      <c r="A32" s="2" t="s">
        <v>60</v>
      </c>
      <c r="B32" s="2">
        <v>0.13129344184901101</v>
      </c>
      <c r="C32" s="2">
        <v>0.149077188985383</v>
      </c>
      <c r="D32" s="2">
        <v>-455.12200914130699</v>
      </c>
      <c r="E32" s="2">
        <v>0.24361739872943999</v>
      </c>
      <c r="F32" s="2">
        <v>0.15530382645549201</v>
      </c>
      <c r="G32" s="2">
        <v>870.13526496401005</v>
      </c>
      <c r="H32" s="2">
        <v>0.212896028819722</v>
      </c>
      <c r="I32" s="2">
        <v>2.0745501546057799E-2</v>
      </c>
      <c r="J32" s="2">
        <v>104.17431915784999</v>
      </c>
      <c r="K32" s="2">
        <v>0.111191215026938</v>
      </c>
      <c r="L32" s="2">
        <v>5.0098823573703301E-2</v>
      </c>
      <c r="M32" s="2">
        <v>60.579971282747998</v>
      </c>
      <c r="N32" s="2">
        <v>0.144904907295344</v>
      </c>
      <c r="O32" s="2">
        <v>5.2342394886081001E-2</v>
      </c>
      <c r="P32" s="2">
        <v>69.432227664411997</v>
      </c>
      <c r="Q32" s="2">
        <v>7.1536023401919599E-2</v>
      </c>
      <c r="R32" s="2">
        <v>7.1141625560815699E-2</v>
      </c>
      <c r="S32" s="2">
        <v>-166.78844667896499</v>
      </c>
      <c r="T32" s="2">
        <v>0.84109369736309902</v>
      </c>
      <c r="U32" s="2">
        <v>2.57850298578556E-2</v>
      </c>
      <c r="V32" s="2">
        <v>42.054684868154901</v>
      </c>
      <c r="W32" s="2">
        <v>1.85487542108558</v>
      </c>
      <c r="X32" s="2">
        <v>2.2769184813843001E-2</v>
      </c>
      <c r="Y32" s="2">
        <v>61.829180702852803</v>
      </c>
      <c r="Z32" s="2">
        <v>1.95174191218565E-3</v>
      </c>
      <c r="AA32" s="2">
        <v>2.8676385972689201E-3</v>
      </c>
      <c r="AB32" s="2">
        <v>1.44040121689331E-3</v>
      </c>
      <c r="AC32" s="2">
        <v>2.2785107061412502E-3</v>
      </c>
      <c r="AD32" s="2">
        <v>1.3890631720761401E-3</v>
      </c>
      <c r="AE32" s="2">
        <v>2.2490403650051202E-3</v>
      </c>
      <c r="AF32">
        <v>1.4538809953701E-3</v>
      </c>
      <c r="AG32">
        <v>1.4744185499480701E-3</v>
      </c>
      <c r="AI32">
        <f t="shared" si="0"/>
        <v>0.58520424335168886</v>
      </c>
    </row>
    <row r="33" spans="1:35" x14ac:dyDescent="0.3">
      <c r="A33" t="s">
        <v>61</v>
      </c>
      <c r="B33">
        <v>9.1823720246662993E-2</v>
      </c>
      <c r="C33">
        <v>0.113258311882661</v>
      </c>
      <c r="D33">
        <v>424.570370997287</v>
      </c>
      <c r="E33">
        <v>7.4775174546763495E-2</v>
      </c>
      <c r="F33">
        <v>9.7646682196349005E-2</v>
      </c>
      <c r="G33">
        <v>-608.24575416242999</v>
      </c>
      <c r="H33">
        <v>7.6512713807763505E-2</v>
      </c>
      <c r="I33">
        <v>7.49167248954411E-2</v>
      </c>
      <c r="J33">
        <v>72.298973390237904</v>
      </c>
      <c r="K33">
        <v>0.115276110876547</v>
      </c>
      <c r="L33">
        <v>0.12625148796024799</v>
      </c>
      <c r="M33">
        <v>151.63392742361799</v>
      </c>
      <c r="N33">
        <v>6.9792732551217596E-2</v>
      </c>
      <c r="O33">
        <v>7.8415464970027798E-2</v>
      </c>
      <c r="P33">
        <v>46.821080101859401</v>
      </c>
      <c r="Q33">
        <v>8.9971354138985202E-2</v>
      </c>
      <c r="R33">
        <v>0.106355614874653</v>
      </c>
      <c r="S33">
        <v>-678.51027395130598</v>
      </c>
      <c r="T33">
        <v>2.37446477415451</v>
      </c>
      <c r="U33">
        <v>0.101492507171661</v>
      </c>
      <c r="V33">
        <v>118.723238707725</v>
      </c>
      <c r="W33">
        <v>1.5285912789026801</v>
      </c>
      <c r="X33">
        <v>0.116935306533218</v>
      </c>
      <c r="Y33">
        <v>50.953042630089598</v>
      </c>
      <c r="Z33">
        <v>1.6747503004172899E-2</v>
      </c>
      <c r="AA33">
        <v>5.4886663342379002E-2</v>
      </c>
      <c r="AB33">
        <v>1.6664226343215498E-2</v>
      </c>
      <c r="AC33">
        <v>5.2655128905630802E-2</v>
      </c>
      <c r="AD33">
        <v>1.74284828646089E-2</v>
      </c>
      <c r="AE33">
        <v>5.2645439954890502E-2</v>
      </c>
      <c r="AF33">
        <v>6.1851377620122201E-3</v>
      </c>
      <c r="AG33">
        <v>7.1494463599047304E-3</v>
      </c>
      <c r="AI33">
        <f t="shared" si="0"/>
        <v>0.96596590523278214</v>
      </c>
    </row>
    <row r="34" spans="1:35" x14ac:dyDescent="0.3">
      <c r="A34" t="s">
        <v>62</v>
      </c>
      <c r="B34">
        <v>0.1894341822659</v>
      </c>
      <c r="C34">
        <v>0.26228855378458399</v>
      </c>
      <c r="D34">
        <v>-1309.2366982209501</v>
      </c>
      <c r="E34">
        <v>0.243225682915823</v>
      </c>
      <c r="F34">
        <v>0.293520728844681</v>
      </c>
      <c r="G34">
        <v>-1369.4440085615199</v>
      </c>
      <c r="H34">
        <v>0.52956361727652401</v>
      </c>
      <c r="I34">
        <v>0.31158847484804603</v>
      </c>
      <c r="J34">
        <v>229.65061083787199</v>
      </c>
      <c r="K34">
        <v>0.334092196944555</v>
      </c>
      <c r="L34">
        <v>0.37009814728641699</v>
      </c>
      <c r="M34">
        <v>398.12338498494699</v>
      </c>
      <c r="N34">
        <v>0.33554908996143801</v>
      </c>
      <c r="O34">
        <v>0.31826095579680203</v>
      </c>
      <c r="P34">
        <v>109.278225435633</v>
      </c>
      <c r="Q34">
        <v>0.28503421555756803</v>
      </c>
      <c r="R34">
        <v>0.31673577368434302</v>
      </c>
      <c r="S34">
        <v>-339.40214234976702</v>
      </c>
      <c r="T34">
        <v>2.5079248352756598</v>
      </c>
      <c r="U34">
        <v>0.84990040334975003</v>
      </c>
      <c r="V34">
        <v>125.396241763783</v>
      </c>
      <c r="W34">
        <v>2.2559560316352698</v>
      </c>
      <c r="X34">
        <v>0.387839307367499</v>
      </c>
      <c r="Y34">
        <v>75.198534387842599</v>
      </c>
      <c r="Z34">
        <v>5.8538316822661897E-2</v>
      </c>
      <c r="AA34">
        <v>0.16937237797538199</v>
      </c>
      <c r="AB34">
        <v>5.6217169114049399E-2</v>
      </c>
      <c r="AC34">
        <v>0.11550349487726599</v>
      </c>
      <c r="AD34">
        <v>3.2544043651587799E-2</v>
      </c>
      <c r="AE34">
        <v>0.106952335020998</v>
      </c>
      <c r="AF34">
        <v>3.1618629321852901E-2</v>
      </c>
      <c r="AG34">
        <v>2.7844939386885901E-2</v>
      </c>
      <c r="AI34">
        <f t="shared" si="0"/>
        <v>0.85767932763187937</v>
      </c>
    </row>
    <row r="35" spans="1:35" x14ac:dyDescent="0.3">
      <c r="A35" t="s">
        <v>63</v>
      </c>
      <c r="B35">
        <v>0.234103098495583</v>
      </c>
      <c r="C35">
        <v>0.27508730886063898</v>
      </c>
      <c r="D35">
        <v>-798.385175512964</v>
      </c>
      <c r="E35">
        <v>0.199520927367071</v>
      </c>
      <c r="F35">
        <v>0.26121162527771602</v>
      </c>
      <c r="G35">
        <v>-803.84622720063396</v>
      </c>
      <c r="H35">
        <v>0.62371439138986495</v>
      </c>
      <c r="I35">
        <v>0.47162394497177701</v>
      </c>
      <c r="J35">
        <v>355.47347053135502</v>
      </c>
      <c r="K35">
        <v>0.30098799208348498</v>
      </c>
      <c r="L35">
        <v>0.35274005283829002</v>
      </c>
      <c r="M35">
        <v>384.56642951063401</v>
      </c>
      <c r="N35">
        <v>0.49916551139389198</v>
      </c>
      <c r="O35">
        <v>0.37659997176505899</v>
      </c>
      <c r="P35">
        <v>-280.35213412996899</v>
      </c>
      <c r="Q35">
        <v>0.35271718300418198</v>
      </c>
      <c r="R35">
        <v>0.41825654893648301</v>
      </c>
      <c r="S35">
        <v>244.621843628351</v>
      </c>
      <c r="T35">
        <v>0.66133812498172895</v>
      </c>
      <c r="U35">
        <v>0.45105317518960603</v>
      </c>
      <c r="V35">
        <v>33.066906249086401</v>
      </c>
      <c r="W35">
        <v>2.0447382417362099</v>
      </c>
      <c r="X35">
        <v>1.2929334096413101</v>
      </c>
      <c r="Y35">
        <v>68.157941391207004</v>
      </c>
      <c r="Z35">
        <v>4.8533133559538297E-2</v>
      </c>
      <c r="AA35">
        <v>0.128980189379371</v>
      </c>
      <c r="AB35">
        <v>4.9372362286082799E-2</v>
      </c>
      <c r="AC35">
        <v>0.15692342055508199</v>
      </c>
      <c r="AD35">
        <v>2.59094886855749E-2</v>
      </c>
      <c r="AE35">
        <v>9.65776014397422E-2</v>
      </c>
      <c r="AF35">
        <v>2.6524619227617698E-2</v>
      </c>
      <c r="AG35">
        <v>4.11733894626862E-2</v>
      </c>
      <c r="AI35">
        <f t="shared" si="0"/>
        <v>0.52754731711625846</v>
      </c>
    </row>
    <row r="36" spans="1:35" s="2" customFormat="1" x14ac:dyDescent="0.3">
      <c r="A36" s="2" t="s">
        <v>64</v>
      </c>
      <c r="B36" s="2">
        <v>7.8526416199350399E-2</v>
      </c>
      <c r="C36" s="2">
        <v>9.0387360711994005E-2</v>
      </c>
      <c r="D36" s="2">
        <v>12552.8396574036</v>
      </c>
      <c r="E36" s="2">
        <v>8.9462464261559294E-2</v>
      </c>
      <c r="F36" s="2">
        <v>0.10049699085291899</v>
      </c>
      <c r="G36" s="2">
        <v>362.171747461454</v>
      </c>
      <c r="H36" s="2">
        <v>0.238214617103297</v>
      </c>
      <c r="I36" s="2">
        <v>3.04835501761225E-2</v>
      </c>
      <c r="J36" s="2">
        <v>212.08725731831001</v>
      </c>
      <c r="K36" s="2">
        <v>0.279335102165991</v>
      </c>
      <c r="L36" s="2">
        <v>0.226349279709363</v>
      </c>
      <c r="M36" s="2">
        <v>884.67859476363503</v>
      </c>
      <c r="N36" s="2">
        <v>9.1912600193097799E-2</v>
      </c>
      <c r="O36" s="2">
        <v>0.122159231920143</v>
      </c>
      <c r="P36" s="2">
        <v>105.89896905679601</v>
      </c>
      <c r="Q36" s="2">
        <v>0.161264770186202</v>
      </c>
      <c r="R36" s="2">
        <v>4.14997205887849E-2</v>
      </c>
      <c r="S36" s="2">
        <v>103.393762624998</v>
      </c>
      <c r="T36" s="2">
        <v>2.3392103052418198</v>
      </c>
      <c r="U36" s="2">
        <v>1.9410967092564801E-2</v>
      </c>
      <c r="V36" s="2">
        <v>116.96051526209099</v>
      </c>
      <c r="W36" s="2">
        <v>1.79142004545475</v>
      </c>
      <c r="X36" s="2">
        <v>1.8517179553749701E-2</v>
      </c>
      <c r="Y36" s="2">
        <v>59.7140015151586</v>
      </c>
      <c r="Z36" s="2">
        <v>2.4774113256950101E-3</v>
      </c>
      <c r="AA36" s="2">
        <v>3.5459610534069701E-3</v>
      </c>
      <c r="AB36" s="2">
        <v>2.89041788428755E-3</v>
      </c>
      <c r="AC36" s="2">
        <v>3.9180816994865003E-3</v>
      </c>
      <c r="AD36" s="2">
        <v>2.07212375833883E-3</v>
      </c>
      <c r="AE36" s="2">
        <v>3.1648578054733799E-3</v>
      </c>
      <c r="AF36">
        <v>1.40909092037549E-3</v>
      </c>
      <c r="AG36">
        <v>1.77714564895695E-3</v>
      </c>
      <c r="AI36">
        <f t="shared" si="0"/>
        <v>0.90562093577207736</v>
      </c>
    </row>
    <row r="37" spans="1:35" x14ac:dyDescent="0.3">
      <c r="A37" t="s">
        <v>65</v>
      </c>
      <c r="B37">
        <v>0.244153239268871</v>
      </c>
      <c r="C37">
        <v>0.310847688004877</v>
      </c>
      <c r="D37">
        <v>17509.138179116599</v>
      </c>
      <c r="E37">
        <v>0.355113568928211</v>
      </c>
      <c r="F37">
        <v>0.39278642755689902</v>
      </c>
      <c r="G37">
        <v>15942.8933481925</v>
      </c>
      <c r="H37">
        <v>0.24679613645833501</v>
      </c>
      <c r="I37">
        <v>0.129140367536517</v>
      </c>
      <c r="J37">
        <v>97.584057544252005</v>
      </c>
      <c r="K37">
        <v>0.24939044517702599</v>
      </c>
      <c r="L37">
        <v>0.27386605844747902</v>
      </c>
      <c r="M37">
        <v>131.21313828344501</v>
      </c>
      <c r="N37">
        <v>0.45444360371773102</v>
      </c>
      <c r="O37">
        <v>0.50322173917142499</v>
      </c>
      <c r="P37">
        <v>526.04822689724995</v>
      </c>
      <c r="Q37">
        <v>0.19150632163113401</v>
      </c>
      <c r="R37">
        <v>0.17026288560166999</v>
      </c>
      <c r="S37">
        <v>80.782592322702598</v>
      </c>
      <c r="T37">
        <v>2.82273051910395</v>
      </c>
      <c r="U37">
        <v>0.90145351601915902</v>
      </c>
      <c r="V37">
        <v>141.13652595519699</v>
      </c>
      <c r="W37">
        <v>0.28684331881172398</v>
      </c>
      <c r="X37">
        <v>0.26639465871231599</v>
      </c>
      <c r="Y37">
        <v>9.5614439603908092</v>
      </c>
      <c r="Z37">
        <v>8.5333140188180195E-2</v>
      </c>
      <c r="AA37">
        <v>0.223293932236974</v>
      </c>
      <c r="AB37">
        <v>9.8003303342426795E-2</v>
      </c>
      <c r="AC37">
        <v>0.26638564575830798</v>
      </c>
      <c r="AD37">
        <v>3.8353478662907399E-2</v>
      </c>
      <c r="AE37">
        <v>9.6940325052417495E-2</v>
      </c>
      <c r="AF37">
        <v>3.5748176447955901E-2</v>
      </c>
      <c r="AG37">
        <v>2.7779549041070401E-2</v>
      </c>
      <c r="AI37">
        <f t="shared" si="0"/>
        <v>1.4672833631897877</v>
      </c>
    </row>
    <row r="38" spans="1:35" x14ac:dyDescent="0.3">
      <c r="A38" t="s">
        <v>145</v>
      </c>
      <c r="B38">
        <f>COUNT(B36,B32,B29,B26,B15:B16,B5:B6)/COUNT(B2:B37)</f>
        <v>0.22222222222222221</v>
      </c>
      <c r="N38">
        <f>COUNT(N36,N32,N29,N26,N16,N15,N5,N6)/COUNT(N2:N37)</f>
        <v>0.22222222222222221</v>
      </c>
    </row>
    <row r="42" spans="1:35" x14ac:dyDescent="0.3">
      <c r="A42" t="s">
        <v>141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15</v>
      </c>
      <c r="R42" t="s">
        <v>16</v>
      </c>
      <c r="S42" t="s">
        <v>17</v>
      </c>
      <c r="T42" t="s">
        <v>18</v>
      </c>
      <c r="U42" t="s">
        <v>19</v>
      </c>
      <c r="V42" t="s">
        <v>20</v>
      </c>
      <c r="W42" t="s">
        <v>21</v>
      </c>
      <c r="X42" t="s">
        <v>22</v>
      </c>
      <c r="Y42" t="s">
        <v>23</v>
      </c>
      <c r="Z42" t="s">
        <v>24</v>
      </c>
      <c r="AA42" t="s">
        <v>25</v>
      </c>
      <c r="AB42" t="s">
        <v>26</v>
      </c>
      <c r="AC42" t="s">
        <v>27</v>
      </c>
      <c r="AD42" t="s">
        <v>28</v>
      </c>
      <c r="AE42" t="s">
        <v>29</v>
      </c>
    </row>
    <row r="43" spans="1:35" x14ac:dyDescent="0.3">
      <c r="A43" t="s">
        <v>67</v>
      </c>
      <c r="B43">
        <v>0.14782092792593901</v>
      </c>
      <c r="C43">
        <v>0.19227596569041</v>
      </c>
      <c r="D43">
        <v>3869.7859450736801</v>
      </c>
      <c r="E43">
        <v>0.15070466510205899</v>
      </c>
      <c r="F43">
        <v>0.19998278247750101</v>
      </c>
      <c r="G43">
        <v>496.60434784333501</v>
      </c>
      <c r="H43">
        <v>0.17166144736802999</v>
      </c>
      <c r="I43">
        <v>0.16023650395914901</v>
      </c>
      <c r="J43">
        <v>77.608613100387899</v>
      </c>
      <c r="K43">
        <v>0.197857501109547</v>
      </c>
      <c r="L43">
        <v>0.21662210705461399</v>
      </c>
      <c r="M43">
        <v>-108.297323852901</v>
      </c>
      <c r="N43">
        <v>0.17116865662314401</v>
      </c>
      <c r="O43">
        <v>0.224769149367815</v>
      </c>
      <c r="P43">
        <v>-87.855073858949794</v>
      </c>
      <c r="Q43">
        <v>0.12450367498932199</v>
      </c>
      <c r="R43">
        <v>0.14508117524061701</v>
      </c>
      <c r="S43">
        <v>102.442078460272</v>
      </c>
      <c r="T43">
        <v>2.5634137437307398</v>
      </c>
      <c r="U43">
        <v>0.51235123278612604</v>
      </c>
      <c r="V43">
        <v>128.17068718653701</v>
      </c>
      <c r="W43">
        <v>4.7711453117438696</v>
      </c>
      <c r="X43">
        <v>1.42931365188286</v>
      </c>
      <c r="Y43">
        <v>159.03817705812901</v>
      </c>
      <c r="Z43">
        <v>1.2839454477111399E-2</v>
      </c>
      <c r="AA43">
        <v>9.3451745694177094E-2</v>
      </c>
      <c r="AB43">
        <v>1.0704276317716199E-2</v>
      </c>
      <c r="AC43">
        <v>8.10851143525603E-2</v>
      </c>
      <c r="AD43">
        <v>1.13557236080981E-2</v>
      </c>
      <c r="AE43">
        <v>9.8400948501868896E-2</v>
      </c>
      <c r="AI43">
        <f t="shared" ref="AI43:AI78" si="1">(T43+2)/(W43+3)</f>
        <v>0.58722537807064834</v>
      </c>
    </row>
    <row r="44" spans="1:35" x14ac:dyDescent="0.3">
      <c r="A44" t="s">
        <v>68</v>
      </c>
      <c r="B44">
        <v>0.18436692871624299</v>
      </c>
      <c r="C44">
        <v>0.24567722677288301</v>
      </c>
      <c r="D44">
        <v>-2831.1482534080601</v>
      </c>
      <c r="E44">
        <v>0.19106902193707101</v>
      </c>
      <c r="F44">
        <v>0.24107068946943799</v>
      </c>
      <c r="G44">
        <v>-3284.57687378114</v>
      </c>
      <c r="H44">
        <v>0.247698923267578</v>
      </c>
      <c r="I44">
        <v>0.25269069541939099</v>
      </c>
      <c r="J44">
        <v>102.839934076696</v>
      </c>
      <c r="K44">
        <v>0.21293654674082499</v>
      </c>
      <c r="L44">
        <v>0.27670221101366599</v>
      </c>
      <c r="M44">
        <v>-172.194381625593</v>
      </c>
      <c r="N44">
        <v>0.193488218117745</v>
      </c>
      <c r="O44">
        <v>0.23622512602208501</v>
      </c>
      <c r="P44">
        <v>-65.395871469721797</v>
      </c>
      <c r="Q44">
        <v>0.174853791307472</v>
      </c>
      <c r="R44">
        <v>0.20455065605460501</v>
      </c>
      <c r="S44">
        <v>204.242750267388</v>
      </c>
      <c r="T44">
        <v>0.89865093055967304</v>
      </c>
      <c r="U44">
        <v>0.37570672668844801</v>
      </c>
      <c r="V44">
        <v>44.932546527983597</v>
      </c>
      <c r="W44">
        <v>0.35421261213253702</v>
      </c>
      <c r="X44">
        <v>0.292668845018207</v>
      </c>
      <c r="Y44">
        <v>11.807087071084499</v>
      </c>
      <c r="Z44">
        <v>9.2719137129259194E-3</v>
      </c>
      <c r="AA44">
        <v>6.2031652853043101E-2</v>
      </c>
      <c r="AB44">
        <v>7.3890987003851303E-3</v>
      </c>
      <c r="AC44">
        <v>4.8099920687844501E-2</v>
      </c>
      <c r="AD44">
        <v>7.7181396556901E-3</v>
      </c>
      <c r="AE44">
        <v>6.0141368156773498E-2</v>
      </c>
      <c r="AI44">
        <f t="shared" si="1"/>
        <v>0.86418222866223504</v>
      </c>
    </row>
    <row r="45" spans="1:35" x14ac:dyDescent="0.3">
      <c r="A45" t="s">
        <v>69</v>
      </c>
      <c r="B45">
        <v>9.2846888844973094E-2</v>
      </c>
      <c r="C45">
        <v>0.11009308774795699</v>
      </c>
      <c r="D45">
        <v>556.79681747771997</v>
      </c>
      <c r="E45">
        <v>0.140400362912045</v>
      </c>
      <c r="F45">
        <v>0.16760149195409299</v>
      </c>
      <c r="G45">
        <v>-1475.96899475642</v>
      </c>
      <c r="H45">
        <v>0.23314185736655799</v>
      </c>
      <c r="I45">
        <v>0.28709160743536899</v>
      </c>
      <c r="J45">
        <v>164.90725088989899</v>
      </c>
      <c r="K45">
        <v>9.4987428350516503E-2</v>
      </c>
      <c r="L45">
        <v>0.108896775699099</v>
      </c>
      <c r="M45">
        <v>-43.540070768052097</v>
      </c>
      <c r="N45">
        <v>0.16649064193626001</v>
      </c>
      <c r="O45">
        <v>0.180450477470467</v>
      </c>
      <c r="P45">
        <v>688.67425328700995</v>
      </c>
      <c r="Q45">
        <v>0.12665446915658199</v>
      </c>
      <c r="R45">
        <v>0.18017780960678501</v>
      </c>
      <c r="S45">
        <v>-337.004675141002</v>
      </c>
      <c r="T45">
        <v>2.80045494722079</v>
      </c>
      <c r="U45">
        <v>0.101947230477152</v>
      </c>
      <c r="V45">
        <v>140.02274736103899</v>
      </c>
      <c r="W45">
        <v>1.73041343126101</v>
      </c>
      <c r="X45">
        <v>2.1496101466055202</v>
      </c>
      <c r="Y45">
        <v>57.680447708700299</v>
      </c>
      <c r="Z45">
        <v>3.3989218391456198E-3</v>
      </c>
      <c r="AA45">
        <v>2.5165530190213298E-2</v>
      </c>
      <c r="AB45">
        <v>2.9716064044097599E-3</v>
      </c>
      <c r="AC45">
        <v>2.0606499050908202E-2</v>
      </c>
      <c r="AD45">
        <v>3.1036046264898802E-3</v>
      </c>
      <c r="AE45">
        <v>3.3984334855100898E-2</v>
      </c>
      <c r="AI45">
        <f t="shared" si="1"/>
        <v>1.0148066373008562</v>
      </c>
    </row>
    <row r="46" spans="1:35" x14ac:dyDescent="0.3">
      <c r="A46" t="s">
        <v>70</v>
      </c>
      <c r="B46">
        <v>0.12296143397600701</v>
      </c>
      <c r="C46">
        <v>0.16028326827648401</v>
      </c>
      <c r="D46">
        <v>1281.2164361928101</v>
      </c>
      <c r="E46">
        <v>0.107229372067621</v>
      </c>
      <c r="F46">
        <v>0.156416782954033</v>
      </c>
      <c r="G46">
        <v>-235.51491476906801</v>
      </c>
      <c r="H46">
        <v>0.15060075024821601</v>
      </c>
      <c r="I46">
        <v>0.185874177509009</v>
      </c>
      <c r="J46">
        <v>88.084152429272706</v>
      </c>
      <c r="K46">
        <v>0.13849342984315399</v>
      </c>
      <c r="L46">
        <v>0.18267509956113201</v>
      </c>
      <c r="M46">
        <v>-65.167082762393804</v>
      </c>
      <c r="N46">
        <v>0.102029752805344</v>
      </c>
      <c r="O46">
        <v>0.14924112953921401</v>
      </c>
      <c r="P46">
        <v>-91.949971083460895</v>
      </c>
      <c r="Q46">
        <v>8.7446922255495496E-2</v>
      </c>
      <c r="R46">
        <v>0.131390098745157</v>
      </c>
      <c r="S46">
        <v>84.0701883545524</v>
      </c>
      <c r="T46">
        <v>3.1387445087654098</v>
      </c>
      <c r="U46">
        <v>2.3588228124206099</v>
      </c>
      <c r="V46">
        <v>156.93722543826999</v>
      </c>
      <c r="W46">
        <v>3.7092870330386498</v>
      </c>
      <c r="X46">
        <v>2.90864273122481</v>
      </c>
      <c r="Y46">
        <v>123.642901101288</v>
      </c>
      <c r="Z46">
        <v>1.2847768983913301E-2</v>
      </c>
      <c r="AA46">
        <v>7.9486710801187896E-2</v>
      </c>
      <c r="AB46">
        <v>1.7570179912161199E-2</v>
      </c>
      <c r="AC46">
        <v>0.114765503413764</v>
      </c>
      <c r="AD46">
        <v>1.1103766847382899E-2</v>
      </c>
      <c r="AE46">
        <v>7.6786275387063896E-2</v>
      </c>
      <c r="AI46">
        <f t="shared" si="1"/>
        <v>0.76591513874136063</v>
      </c>
    </row>
    <row r="47" spans="1:35" x14ac:dyDescent="0.3">
      <c r="A47" t="s">
        <v>71</v>
      </c>
      <c r="B47">
        <v>0.241207923240043</v>
      </c>
      <c r="C47">
        <v>0.30665302118582599</v>
      </c>
      <c r="D47">
        <v>-524.12426337767499</v>
      </c>
      <c r="E47">
        <v>0.16156820775078301</v>
      </c>
      <c r="F47">
        <v>0.215831647401622</v>
      </c>
      <c r="G47">
        <v>-394.889769542529</v>
      </c>
      <c r="H47">
        <v>0.19309422134206</v>
      </c>
      <c r="I47">
        <v>0.26680162330407198</v>
      </c>
      <c r="J47">
        <v>114.373368714535</v>
      </c>
      <c r="K47">
        <v>0.22410608382866401</v>
      </c>
      <c r="L47">
        <v>0.28169995153121802</v>
      </c>
      <c r="M47">
        <v>256.62395047774498</v>
      </c>
      <c r="N47">
        <v>0.26056313333978898</v>
      </c>
      <c r="O47">
        <v>0.182009915124172</v>
      </c>
      <c r="P47">
        <v>-128.657499247685</v>
      </c>
      <c r="Q47">
        <v>0.13984523705747501</v>
      </c>
      <c r="R47">
        <v>0.19068379922134701</v>
      </c>
      <c r="S47">
        <v>-56.215409675045301</v>
      </c>
      <c r="T47">
        <v>2.6341182978929898</v>
      </c>
      <c r="U47">
        <v>1.7855334878231599</v>
      </c>
      <c r="V47">
        <v>131.705914894649</v>
      </c>
      <c r="W47">
        <v>1.0766832573647001</v>
      </c>
      <c r="X47">
        <v>0.94806526272837099</v>
      </c>
      <c r="Y47">
        <v>35.889441912156897</v>
      </c>
      <c r="Z47">
        <v>2.5048383779329199E-2</v>
      </c>
      <c r="AA47">
        <v>0.105087257433975</v>
      </c>
      <c r="AB47">
        <v>2.5961079802050799E-2</v>
      </c>
      <c r="AC47">
        <v>0.107344056361822</v>
      </c>
      <c r="AD47">
        <v>2.78082333057094E-2</v>
      </c>
      <c r="AE47">
        <v>0.13817874544522399</v>
      </c>
      <c r="AI47">
        <f t="shared" si="1"/>
        <v>1.1367373929581748</v>
      </c>
    </row>
    <row r="48" spans="1:35" x14ac:dyDescent="0.3">
      <c r="A48" t="s">
        <v>72</v>
      </c>
      <c r="B48">
        <v>0.21337904170444599</v>
      </c>
      <c r="C48">
        <v>0.15117951370917801</v>
      </c>
      <c r="D48">
        <v>90.935695275566403</v>
      </c>
      <c r="E48">
        <v>0.118469595659317</v>
      </c>
      <c r="F48">
        <v>0.15503163733279199</v>
      </c>
      <c r="G48">
        <v>-493.458393290061</v>
      </c>
      <c r="H48">
        <v>0.110515481295898</v>
      </c>
      <c r="I48">
        <v>0.12558753530827299</v>
      </c>
      <c r="J48">
        <v>-3376.3356650979899</v>
      </c>
      <c r="K48">
        <v>0.118759847677794</v>
      </c>
      <c r="L48">
        <v>0.13934048010243899</v>
      </c>
      <c r="M48">
        <v>198.315739314524</v>
      </c>
      <c r="N48">
        <v>0.12785671620668199</v>
      </c>
      <c r="O48">
        <v>0.12784308103152101</v>
      </c>
      <c r="P48">
        <v>-61.489778064061603</v>
      </c>
      <c r="Q48">
        <v>5.0666424589915403E-2</v>
      </c>
      <c r="R48">
        <v>5.9997243403541602E-2</v>
      </c>
      <c r="S48">
        <v>-25.428413732524099</v>
      </c>
      <c r="T48">
        <v>2.4932315789602</v>
      </c>
      <c r="U48">
        <v>7.1274894280951406E-2</v>
      </c>
      <c r="V48">
        <v>124.66157894801</v>
      </c>
      <c r="W48">
        <v>0.43655660875761798</v>
      </c>
      <c r="X48">
        <v>8.5342865024257503E-2</v>
      </c>
      <c r="Y48">
        <v>14.5518869585872</v>
      </c>
      <c r="Z48">
        <v>1.09021877921571E-3</v>
      </c>
      <c r="AA48">
        <v>1.15159584485603E-2</v>
      </c>
      <c r="AB48">
        <v>1.0092202942433E-3</v>
      </c>
      <c r="AC48">
        <v>1.2786325337510901E-2</v>
      </c>
      <c r="AD48">
        <v>7.6387128029548805E-4</v>
      </c>
      <c r="AE48">
        <v>5.6118461412938301E-3</v>
      </c>
      <c r="AI48">
        <f t="shared" si="1"/>
        <v>1.3074807403171487</v>
      </c>
    </row>
    <row r="49" spans="1:35" s="2" customFormat="1" x14ac:dyDescent="0.3">
      <c r="A49" s="2" t="s">
        <v>73</v>
      </c>
      <c r="B49" s="2">
        <v>0.12861724498170099</v>
      </c>
      <c r="C49" s="2">
        <v>0.15940606618047601</v>
      </c>
      <c r="D49" s="2">
        <v>-11586.005236503601</v>
      </c>
      <c r="E49" s="2">
        <v>0.102899761360967</v>
      </c>
      <c r="F49" s="2">
        <v>0.11656792493832301</v>
      </c>
      <c r="G49" s="2">
        <v>1915.84547686987</v>
      </c>
      <c r="H49" s="2">
        <v>0.14363847204608099</v>
      </c>
      <c r="I49" s="2">
        <v>7.7214671492164599E-2</v>
      </c>
      <c r="J49" s="2">
        <v>116.472618324991</v>
      </c>
      <c r="K49" s="2">
        <v>5.8858917140070403E-2</v>
      </c>
      <c r="L49" s="2">
        <v>7.8941171723886094E-2</v>
      </c>
      <c r="M49" s="2">
        <v>56.219679100693597</v>
      </c>
      <c r="N49" s="2">
        <v>0.14357794020405101</v>
      </c>
      <c r="O49" s="2">
        <v>0.111264914672322</v>
      </c>
      <c r="P49" s="2">
        <v>-114.504903106095</v>
      </c>
      <c r="Q49" s="2">
        <v>4.20325913585127E-2</v>
      </c>
      <c r="R49" s="2">
        <v>5.3933796374884102E-2</v>
      </c>
      <c r="S49" s="2">
        <v>27.110014773350802</v>
      </c>
      <c r="T49" s="2">
        <v>0.577270455465548</v>
      </c>
      <c r="U49" s="2">
        <v>1.6425605022090201E-2</v>
      </c>
      <c r="V49" s="2">
        <v>28.863522773277399</v>
      </c>
      <c r="W49" s="2">
        <v>0.67448273803345105</v>
      </c>
      <c r="X49" s="2">
        <v>1.57799208797351E-2</v>
      </c>
      <c r="Y49" s="2">
        <v>22.482757934448301</v>
      </c>
      <c r="Z49" s="2">
        <v>5.4893158059474102E-4</v>
      </c>
      <c r="AA49" s="2">
        <v>1.00858692224294E-2</v>
      </c>
      <c r="AB49" s="2">
        <v>3.0959294196309501E-4</v>
      </c>
      <c r="AC49" s="2">
        <v>1.42888449761963E-3</v>
      </c>
      <c r="AD49" s="2">
        <v>1.6114247108884E-4</v>
      </c>
      <c r="AE49" s="2">
        <v>4.45593747433678E-3</v>
      </c>
      <c r="AF49"/>
      <c r="AG49"/>
      <c r="AI49">
        <f t="shared" si="1"/>
        <v>0.70139680581133412</v>
      </c>
    </row>
    <row r="50" spans="1:35" s="2" customFormat="1" x14ac:dyDescent="0.3">
      <c r="A50" s="2" t="s">
        <v>74</v>
      </c>
      <c r="B50" s="2">
        <v>4.91319827779748E-2</v>
      </c>
      <c r="C50" s="2">
        <v>5.7389550162147203E-2</v>
      </c>
      <c r="D50" s="2">
        <v>-177.717883056196</v>
      </c>
      <c r="E50" s="2">
        <v>4.8832519753970897E-2</v>
      </c>
      <c r="F50" s="2">
        <v>5.7839520286052402E-2</v>
      </c>
      <c r="G50" s="2">
        <v>129.965992012557</v>
      </c>
      <c r="H50" s="2">
        <v>0.34558910957476202</v>
      </c>
      <c r="I50" s="2">
        <v>2.8838399000676099E-2</v>
      </c>
      <c r="J50" s="2">
        <v>215.05585367245899</v>
      </c>
      <c r="K50" s="2">
        <v>0.184714975514262</v>
      </c>
      <c r="L50" s="2">
        <v>0.21663744909975499</v>
      </c>
      <c r="M50" s="2">
        <v>119.768387965736</v>
      </c>
      <c r="N50" s="2">
        <v>0.19314640707691799</v>
      </c>
      <c r="O50" s="2">
        <v>8.26294746222032E-2</v>
      </c>
      <c r="P50" s="2">
        <v>-88.765695470462205</v>
      </c>
      <c r="Q50" s="2">
        <v>8.8403668372189798E-2</v>
      </c>
      <c r="R50" s="2">
        <v>0.118596250436488</v>
      </c>
      <c r="S50" s="2">
        <v>-306.66449561024098</v>
      </c>
      <c r="T50" s="2">
        <v>0.96722200265511604</v>
      </c>
      <c r="U50" s="2">
        <v>4.0080408103253397E-2</v>
      </c>
      <c r="V50" s="2">
        <v>48.361100132755801</v>
      </c>
      <c r="W50" s="2">
        <v>1.2137898474016799</v>
      </c>
      <c r="X50" s="2">
        <v>4.43405352535765E-2</v>
      </c>
      <c r="Y50" s="2">
        <v>40.4596615800561</v>
      </c>
      <c r="Z50" s="2">
        <v>4.5453505997559599E-4</v>
      </c>
      <c r="AA50" s="2">
        <v>4.9604592361625799E-4</v>
      </c>
      <c r="AB50" s="2">
        <v>3.9798815156999299E-4</v>
      </c>
      <c r="AC50" s="2">
        <v>4.7774294183615802E-4</v>
      </c>
      <c r="AD50" s="2">
        <v>1.03483847555975E-4</v>
      </c>
      <c r="AE50" s="2">
        <v>1.7576023239328399E-4</v>
      </c>
      <c r="AF50"/>
      <c r="AG50"/>
      <c r="AI50">
        <f t="shared" si="1"/>
        <v>0.70416943182033009</v>
      </c>
    </row>
    <row r="51" spans="1:35" x14ac:dyDescent="0.3">
      <c r="A51" t="s">
        <v>75</v>
      </c>
      <c r="B51">
        <v>0.118708345249809</v>
      </c>
      <c r="C51">
        <v>0.13884617439569999</v>
      </c>
      <c r="D51">
        <v>-643.15311693816602</v>
      </c>
      <c r="E51">
        <v>0.102087844868958</v>
      </c>
      <c r="F51">
        <v>9.1295344285102595E-2</v>
      </c>
      <c r="G51">
        <v>427.41690633070402</v>
      </c>
      <c r="H51">
        <v>0.26871760003883299</v>
      </c>
      <c r="I51">
        <v>0.13140042700014201</v>
      </c>
      <c r="J51">
        <v>241.045098160143</v>
      </c>
      <c r="K51">
        <v>5.7774830588082499E-2</v>
      </c>
      <c r="L51">
        <v>6.8491040746013102E-2</v>
      </c>
      <c r="M51">
        <v>34.707232084233503</v>
      </c>
      <c r="N51">
        <v>4.4641038386724799E-2</v>
      </c>
      <c r="O51">
        <v>4.1133851701527398E-2</v>
      </c>
      <c r="P51">
        <v>55.150165152325002</v>
      </c>
      <c r="Q51">
        <v>4.2076445083423598E-2</v>
      </c>
      <c r="R51">
        <v>5.3420828218228203E-2</v>
      </c>
      <c r="S51">
        <v>-22.715346216888499</v>
      </c>
      <c r="T51">
        <v>3.78375079022674</v>
      </c>
      <c r="U51">
        <v>5.56258675161913E-2</v>
      </c>
      <c r="V51">
        <v>189.18753951133701</v>
      </c>
      <c r="W51">
        <v>0.96277829123626602</v>
      </c>
      <c r="X51">
        <v>4.4804455756350399E-2</v>
      </c>
      <c r="Y51">
        <v>32.092609707875503</v>
      </c>
      <c r="Z51">
        <v>2.17469922905193E-4</v>
      </c>
      <c r="AA51">
        <v>3.2860779434525501E-3</v>
      </c>
      <c r="AB51">
        <v>3.5202917237509598E-4</v>
      </c>
      <c r="AC51">
        <v>4.7134336358015498E-3</v>
      </c>
      <c r="AD51">
        <v>2.86706237439325E-4</v>
      </c>
      <c r="AE51">
        <v>5.7888488642250102E-3</v>
      </c>
      <c r="AI51">
        <f t="shared" si="1"/>
        <v>1.45951914671017</v>
      </c>
    </row>
    <row r="52" spans="1:35" x14ac:dyDescent="0.3">
      <c r="A52" t="s">
        <v>76</v>
      </c>
      <c r="B52">
        <v>8.4640493893356095E-2</v>
      </c>
      <c r="C52">
        <v>0.104443546976432</v>
      </c>
      <c r="D52">
        <v>360.28933202565702</v>
      </c>
      <c r="E52">
        <v>0.140952588013392</v>
      </c>
      <c r="F52">
        <v>0.131531493000586</v>
      </c>
      <c r="G52">
        <v>-134.683389358521</v>
      </c>
      <c r="H52">
        <v>0.124749638301116</v>
      </c>
      <c r="I52">
        <v>7.6460097389974696E-2</v>
      </c>
      <c r="J52">
        <v>132.33207653684099</v>
      </c>
      <c r="K52">
        <v>0.11028178798100299</v>
      </c>
      <c r="L52">
        <v>0.113399264855475</v>
      </c>
      <c r="M52">
        <v>150.859195123803</v>
      </c>
      <c r="N52">
        <v>0.17584492393375101</v>
      </c>
      <c r="O52">
        <v>6.2569783780461005E-2</v>
      </c>
      <c r="P52">
        <v>-76.509546716423003</v>
      </c>
      <c r="Q52">
        <v>9.5504139274095207E-2</v>
      </c>
      <c r="R52">
        <v>0.112689102929553</v>
      </c>
      <c r="S52">
        <v>245.154268330539</v>
      </c>
      <c r="T52">
        <v>0.190698314597126</v>
      </c>
      <c r="U52">
        <v>5.9828600973254001E-2</v>
      </c>
      <c r="V52">
        <v>9.5349157298563405</v>
      </c>
      <c r="W52">
        <v>2.7327312805170099</v>
      </c>
      <c r="X52">
        <v>3.29801601631542E-2</v>
      </c>
      <c r="Y52">
        <v>91.091042683900397</v>
      </c>
      <c r="Z52">
        <v>1.5644820368565899E-3</v>
      </c>
      <c r="AA52">
        <v>8.3636020474411304E-3</v>
      </c>
      <c r="AB52">
        <v>8.7021078249742304E-4</v>
      </c>
      <c r="AC52">
        <v>4.7138039569742099E-3</v>
      </c>
      <c r="AD52">
        <v>1.6887246020022501E-3</v>
      </c>
      <c r="AE52">
        <v>1.15268722543418E-2</v>
      </c>
      <c r="AI52">
        <f t="shared" si="1"/>
        <v>0.38213867132449236</v>
      </c>
    </row>
    <row r="53" spans="1:35" x14ac:dyDescent="0.3">
      <c r="A53" t="s">
        <v>77</v>
      </c>
      <c r="B53">
        <v>8.6778426427716202E-2</v>
      </c>
      <c r="C53">
        <v>0.111479486621008</v>
      </c>
      <c r="D53">
        <v>-302687.76075768902</v>
      </c>
      <c r="E53">
        <v>0.104443313519682</v>
      </c>
      <c r="F53">
        <v>0.12498346046030299</v>
      </c>
      <c r="G53">
        <v>1402.46533624365</v>
      </c>
      <c r="H53">
        <v>0.124495732932123</v>
      </c>
      <c r="I53">
        <v>3.9582614255683997E-2</v>
      </c>
      <c r="J53">
        <v>101.452491636576</v>
      </c>
      <c r="K53">
        <v>0.122854162825398</v>
      </c>
      <c r="L53">
        <v>7.2808046211962907E-2</v>
      </c>
      <c r="M53">
        <v>-75.499739199962505</v>
      </c>
      <c r="N53">
        <v>8.3584238017859303E-2</v>
      </c>
      <c r="O53">
        <v>5.92739340667102E-2</v>
      </c>
      <c r="P53">
        <v>-56.193378564442298</v>
      </c>
      <c r="Q53">
        <v>6.7321680218661001E-2</v>
      </c>
      <c r="R53">
        <v>7.7550337074325001E-2</v>
      </c>
      <c r="S53">
        <v>166.06234985632301</v>
      </c>
      <c r="T53">
        <v>1.1043166753728799</v>
      </c>
      <c r="U53">
        <v>6.2331216417162098E-2</v>
      </c>
      <c r="V53">
        <v>55.215833768644302</v>
      </c>
      <c r="W53">
        <v>1.87476005856494</v>
      </c>
      <c r="X53">
        <v>3.4901773829388097E-2</v>
      </c>
      <c r="Y53">
        <v>62.492001952164799</v>
      </c>
      <c r="Z53">
        <v>2.7429535930474E-3</v>
      </c>
      <c r="AA53">
        <v>9.7078010502055206E-3</v>
      </c>
      <c r="AB53">
        <v>4.5343227665938096E-3</v>
      </c>
      <c r="AC53">
        <v>1.51540213751127E-2</v>
      </c>
      <c r="AD53">
        <v>3.40310845798413E-3</v>
      </c>
      <c r="AE53">
        <v>1.5335033853105799E-2</v>
      </c>
      <c r="AI53">
        <f t="shared" si="1"/>
        <v>0.63681425097397448</v>
      </c>
    </row>
    <row r="54" spans="1:35" x14ac:dyDescent="0.3">
      <c r="A54" t="s">
        <v>78</v>
      </c>
      <c r="B54">
        <v>0.105967472757687</v>
      </c>
      <c r="C54">
        <v>0.133171861380634</v>
      </c>
      <c r="D54">
        <v>511.39384879909198</v>
      </c>
      <c r="E54">
        <v>8.4722454430272195E-2</v>
      </c>
      <c r="F54">
        <v>0.103720566217398</v>
      </c>
      <c r="G54">
        <v>873.25599838672304</v>
      </c>
      <c r="H54">
        <v>0.22668432075893699</v>
      </c>
      <c r="I54">
        <v>0.249591528010739</v>
      </c>
      <c r="J54">
        <v>212.24683156099999</v>
      </c>
      <c r="K54">
        <v>0.15048152474958501</v>
      </c>
      <c r="L54">
        <v>0.21694077847554799</v>
      </c>
      <c r="M54">
        <v>281.31947052796897</v>
      </c>
      <c r="N54">
        <v>0.17840301353431401</v>
      </c>
      <c r="O54">
        <v>0.20461104461028301</v>
      </c>
      <c r="P54">
        <v>-274.67066933948001</v>
      </c>
      <c r="Q54">
        <v>9.5314774804554997E-2</v>
      </c>
      <c r="R54">
        <v>0.12732163695335699</v>
      </c>
      <c r="S54">
        <v>64.151949247990999</v>
      </c>
      <c r="T54">
        <v>0.12738063717786299</v>
      </c>
      <c r="U54">
        <v>0.10703839088924801</v>
      </c>
      <c r="V54">
        <v>6.36903185889315</v>
      </c>
      <c r="W54">
        <v>3.1031450735778101</v>
      </c>
      <c r="X54">
        <v>5.8647372221112402E-2</v>
      </c>
      <c r="Y54">
        <v>103.43816911926</v>
      </c>
      <c r="Z54">
        <v>2.0384998561795899E-3</v>
      </c>
      <c r="AA54">
        <v>1.77279276594926E-2</v>
      </c>
      <c r="AB54">
        <v>9.5222574034963903E-4</v>
      </c>
      <c r="AC54">
        <v>9.2820232948032308E-3</v>
      </c>
      <c r="AD54">
        <v>7.6409677888741503E-3</v>
      </c>
      <c r="AE54">
        <v>3.6028476776159397E-2</v>
      </c>
      <c r="AI54">
        <f t="shared" si="1"/>
        <v>0.34857120575224038</v>
      </c>
    </row>
    <row r="55" spans="1:35" x14ac:dyDescent="0.3">
      <c r="A55" t="s">
        <v>79</v>
      </c>
      <c r="B55">
        <v>0.138913486333169</v>
      </c>
      <c r="C55">
        <v>0.16718230505055101</v>
      </c>
      <c r="D55">
        <v>-7253.8347362386303</v>
      </c>
      <c r="E55">
        <v>0.13160249919505199</v>
      </c>
      <c r="F55">
        <v>0.158409413131963</v>
      </c>
      <c r="G55">
        <v>3551.5474697372001</v>
      </c>
      <c r="H55">
        <v>0.23625553994339499</v>
      </c>
      <c r="I55">
        <v>0.22919345007884301</v>
      </c>
      <c r="J55">
        <v>192.12835832190299</v>
      </c>
      <c r="K55">
        <v>0.16235724262471399</v>
      </c>
      <c r="L55">
        <v>0.200295895081429</v>
      </c>
      <c r="M55">
        <v>-97.253947690932094</v>
      </c>
      <c r="N55">
        <v>0.19354187742604201</v>
      </c>
      <c r="O55">
        <v>0.24131031913305001</v>
      </c>
      <c r="P55">
        <v>-405.47658883343399</v>
      </c>
      <c r="Q55">
        <v>0.16249466521643699</v>
      </c>
      <c r="R55">
        <v>0.20886776824436801</v>
      </c>
      <c r="S55">
        <v>-188.08592403839</v>
      </c>
      <c r="T55">
        <v>0.82100767786450302</v>
      </c>
      <c r="U55">
        <v>0.109181706519497</v>
      </c>
      <c r="V55">
        <v>41.050383893225103</v>
      </c>
      <c r="W55">
        <v>2.8563433867763899</v>
      </c>
      <c r="X55">
        <v>9.7205025668095996E-2</v>
      </c>
      <c r="Y55">
        <v>95.211446225879698</v>
      </c>
      <c r="Z55">
        <v>3.6928527774423101E-3</v>
      </c>
      <c r="AA55">
        <v>1.97361748244647E-2</v>
      </c>
      <c r="AB55">
        <v>1.17173020110165E-3</v>
      </c>
      <c r="AC55">
        <v>7.7744694431619802E-3</v>
      </c>
      <c r="AD55">
        <v>8.0767842218180796E-3</v>
      </c>
      <c r="AE55">
        <v>3.4250060855671699E-2</v>
      </c>
      <c r="AI55">
        <f t="shared" si="1"/>
        <v>0.48170120697401936</v>
      </c>
    </row>
    <row r="56" spans="1:35" x14ac:dyDescent="0.3">
      <c r="A56" t="s">
        <v>80</v>
      </c>
      <c r="B56">
        <v>0.10262424078393199</v>
      </c>
      <c r="C56">
        <v>0.110840990660781</v>
      </c>
      <c r="D56">
        <v>-355.13423236731001</v>
      </c>
      <c r="E56">
        <v>9.8734761421184397E-2</v>
      </c>
      <c r="F56">
        <v>0.15700572994550599</v>
      </c>
      <c r="G56">
        <v>-733.05500605373004</v>
      </c>
      <c r="H56">
        <v>0.19585148938873001</v>
      </c>
      <c r="I56">
        <v>8.8226637164446394E-3</v>
      </c>
      <c r="J56">
        <v>99.913769252410106</v>
      </c>
      <c r="K56">
        <v>0.113594950949017</v>
      </c>
      <c r="L56">
        <v>6.0380889204866499E-2</v>
      </c>
      <c r="M56">
        <v>102.4775963715</v>
      </c>
      <c r="N56">
        <v>0.148669902321511</v>
      </c>
      <c r="O56">
        <v>5.4982482340935203E-2</v>
      </c>
      <c r="P56">
        <v>-82.069382953088095</v>
      </c>
      <c r="Q56">
        <v>9.4954121868763494E-2</v>
      </c>
      <c r="R56">
        <v>0.15871302994353501</v>
      </c>
      <c r="S56">
        <v>-75.829507934141702</v>
      </c>
      <c r="T56">
        <v>2.0000606316724201</v>
      </c>
      <c r="U56" s="1">
        <v>2.8176192521993799E-5</v>
      </c>
      <c r="V56">
        <v>100.003031583621</v>
      </c>
      <c r="W56">
        <v>5.2479306691663297</v>
      </c>
      <c r="X56">
        <v>8.9141002375548201E-2</v>
      </c>
      <c r="Y56">
        <v>174.93102230554399</v>
      </c>
      <c r="Z56">
        <v>2.4035794355841498E-3</v>
      </c>
      <c r="AA56">
        <v>9.3190762710177108E-3</v>
      </c>
      <c r="AB56">
        <v>1.9476971216620301E-2</v>
      </c>
      <c r="AC56">
        <v>9.38231729463294E-2</v>
      </c>
      <c r="AD56">
        <v>2.6289503091367301E-4</v>
      </c>
      <c r="AE56">
        <v>9.8325306670047708E-4</v>
      </c>
      <c r="AI56">
        <f t="shared" si="1"/>
        <v>0.48497748006370328</v>
      </c>
    </row>
    <row r="57" spans="1:35" x14ac:dyDescent="0.3">
      <c r="A57" t="s">
        <v>81</v>
      </c>
      <c r="B57">
        <v>8.0982866220956295E-2</v>
      </c>
      <c r="C57">
        <v>8.6273257922827903E-2</v>
      </c>
      <c r="D57">
        <v>-368.17445453966798</v>
      </c>
      <c r="E57">
        <v>8.51369157254315E-2</v>
      </c>
      <c r="F57">
        <v>9.4386159011202397E-2</v>
      </c>
      <c r="G57">
        <v>-400.98798584812897</v>
      </c>
      <c r="H57">
        <v>9.1969655787673396E-2</v>
      </c>
      <c r="I57">
        <v>7.6171595249901802E-2</v>
      </c>
      <c r="J57">
        <v>88.599954219707797</v>
      </c>
      <c r="K57">
        <v>0.112674643741928</v>
      </c>
      <c r="L57">
        <v>6.1023633690151402E-2</v>
      </c>
      <c r="M57">
        <v>74.378435887001999</v>
      </c>
      <c r="N57">
        <v>7.8580749655692395E-2</v>
      </c>
      <c r="O57">
        <v>5.0720658101662597E-2</v>
      </c>
      <c r="P57">
        <v>-93.8763989535653</v>
      </c>
      <c r="Q57">
        <v>6.0557274651124003E-2</v>
      </c>
      <c r="R57">
        <v>7.8259797911574502E-2</v>
      </c>
      <c r="S57">
        <v>-138.397323483576</v>
      </c>
      <c r="T57">
        <v>1.3444351642721799</v>
      </c>
      <c r="U57">
        <v>3.2756526584639102E-2</v>
      </c>
      <c r="V57">
        <v>67.221758213609405</v>
      </c>
      <c r="W57">
        <v>3.0394769540512199</v>
      </c>
      <c r="X57">
        <v>2.9469220365904301E-2</v>
      </c>
      <c r="Y57">
        <v>101.315898468374</v>
      </c>
      <c r="Z57">
        <v>2.8152704347050899E-4</v>
      </c>
      <c r="AA57">
        <v>2.9672841376482901E-3</v>
      </c>
      <c r="AB57">
        <v>6.0122065600052795E-4</v>
      </c>
      <c r="AC57">
        <v>8.8485617143010797E-3</v>
      </c>
      <c r="AD57">
        <v>1.02455839165079E-3</v>
      </c>
      <c r="AE57">
        <v>9.7938367112755699E-3</v>
      </c>
      <c r="AI57">
        <f t="shared" si="1"/>
        <v>0.55376238533847977</v>
      </c>
    </row>
    <row r="58" spans="1:35" s="2" customFormat="1" x14ac:dyDescent="0.3">
      <c r="A58" s="2" t="s">
        <v>82</v>
      </c>
      <c r="B58" s="2">
        <v>5.4652685821877801E-2</v>
      </c>
      <c r="C58" s="2">
        <v>6.0622475556218997E-2</v>
      </c>
      <c r="D58" s="2">
        <v>14080.8762451808</v>
      </c>
      <c r="E58" s="2">
        <v>0.225886510252538</v>
      </c>
      <c r="F58" s="2">
        <v>0.24986919520707099</v>
      </c>
      <c r="G58" s="2">
        <v>5989.8177757551703</v>
      </c>
      <c r="H58" s="2">
        <v>1.037602102151E-2</v>
      </c>
      <c r="I58" s="2">
        <v>1.1673158708054901E-2</v>
      </c>
      <c r="J58" s="2">
        <v>4.0935657682348898</v>
      </c>
      <c r="K58" s="2">
        <v>0.20076583752276</v>
      </c>
      <c r="L58" s="2">
        <v>0.12433072513347899</v>
      </c>
      <c r="M58" s="2">
        <v>-80.339370420782501</v>
      </c>
      <c r="N58" s="2">
        <v>0.17189677964143099</v>
      </c>
      <c r="O58" s="2">
        <v>0.184020737217958</v>
      </c>
      <c r="P58" s="2">
        <v>8605.9780537676197</v>
      </c>
      <c r="Q58" s="2">
        <v>0.13737591975678401</v>
      </c>
      <c r="R58" s="2">
        <v>0.14137210200164099</v>
      </c>
      <c r="S58" s="2">
        <v>-84.436790705401705</v>
      </c>
      <c r="T58" s="2">
        <v>1.5378465586563601</v>
      </c>
      <c r="U58" s="2">
        <v>9.9130830209345194E-3</v>
      </c>
      <c r="V58" s="2">
        <v>76.892327932818404</v>
      </c>
      <c r="W58" s="2">
        <v>1.5546802928219099</v>
      </c>
      <c r="X58" s="2">
        <v>1.0323700277512801E-2</v>
      </c>
      <c r="Y58" s="2">
        <v>51.822676427397198</v>
      </c>
      <c r="Z58" s="2">
        <v>5.8255645513878205E-4</v>
      </c>
      <c r="AA58" s="2">
        <v>6.40610773150872E-4</v>
      </c>
      <c r="AB58" s="2">
        <v>5.8688288095220002E-4</v>
      </c>
      <c r="AC58" s="2">
        <v>6.6238583069178297E-4</v>
      </c>
      <c r="AD58" s="2">
        <v>1.3279353735761999E-4</v>
      </c>
      <c r="AE58" s="2">
        <v>1.5539835727829799E-4</v>
      </c>
      <c r="AF58"/>
      <c r="AG58"/>
      <c r="AI58">
        <f t="shared" si="1"/>
        <v>0.77674970167103485</v>
      </c>
    </row>
    <row r="59" spans="1:35" x14ac:dyDescent="0.3">
      <c r="A59" t="s">
        <v>83</v>
      </c>
      <c r="B59">
        <v>0.178375544921128</v>
      </c>
      <c r="C59">
        <v>0.22079458789616499</v>
      </c>
      <c r="D59">
        <v>1086.6051206439799</v>
      </c>
      <c r="E59">
        <v>0.20253662773144701</v>
      </c>
      <c r="F59">
        <v>0.189325485055371</v>
      </c>
      <c r="G59">
        <v>22850.115267576799</v>
      </c>
      <c r="H59">
        <v>0.154914675419423</v>
      </c>
      <c r="I59">
        <v>0.180722498140723</v>
      </c>
      <c r="J59">
        <v>112.733122479694</v>
      </c>
      <c r="K59">
        <v>0.161776956856235</v>
      </c>
      <c r="L59">
        <v>0.19234501632272799</v>
      </c>
      <c r="M59">
        <v>-85.654164474129402</v>
      </c>
      <c r="N59">
        <v>0.235640085840395</v>
      </c>
      <c r="O59">
        <v>0.24816013073799401</v>
      </c>
      <c r="P59">
        <v>-288.87844633180202</v>
      </c>
      <c r="Q59">
        <v>0.13762103527640701</v>
      </c>
      <c r="R59">
        <v>0.103638548634779</v>
      </c>
      <c r="S59">
        <v>-102.018701005902</v>
      </c>
      <c r="T59">
        <v>2.8161232360582402</v>
      </c>
      <c r="U59">
        <v>0.17944205567414701</v>
      </c>
      <c r="V59">
        <v>140.80616180291199</v>
      </c>
      <c r="W59">
        <v>1.8088996684560199</v>
      </c>
      <c r="X59">
        <v>0.184812073403263</v>
      </c>
      <c r="Y59">
        <v>60.296655615200798</v>
      </c>
      <c r="Z59">
        <v>1.5590646612544999E-3</v>
      </c>
      <c r="AA59">
        <v>2.5636694953021899E-2</v>
      </c>
      <c r="AB59">
        <v>1.1657493368848E-3</v>
      </c>
      <c r="AC59">
        <v>1.2506502973891701E-2</v>
      </c>
      <c r="AD59">
        <v>1.27372129579449E-3</v>
      </c>
      <c r="AE59">
        <v>2.1177722212461898E-2</v>
      </c>
      <c r="AI59">
        <f t="shared" si="1"/>
        <v>1.0015021248310927</v>
      </c>
    </row>
    <row r="60" spans="1:35" s="2" customFormat="1" x14ac:dyDescent="0.3">
      <c r="A60" s="2" t="s">
        <v>84</v>
      </c>
      <c r="B60" s="2">
        <v>0.108764676725343</v>
      </c>
      <c r="C60" s="2">
        <v>0.13955731181317699</v>
      </c>
      <c r="D60" s="2">
        <v>-293.59406699946402</v>
      </c>
      <c r="E60" s="2">
        <v>0.10825739671946299</v>
      </c>
      <c r="F60" s="2">
        <v>0.13632527330827901</v>
      </c>
      <c r="G60" s="2">
        <v>405.11916494100399</v>
      </c>
      <c r="H60" s="2">
        <v>0.16190839260281001</v>
      </c>
      <c r="I60" s="2">
        <v>7.4882821588481599E-2</v>
      </c>
      <c r="J60" s="2">
        <v>88.218892450012802</v>
      </c>
      <c r="K60" s="2">
        <v>5.3784109100591601E-2</v>
      </c>
      <c r="L60" s="2">
        <v>3.8305313856572203E-2</v>
      </c>
      <c r="M60" s="2">
        <v>-39.537124884317102</v>
      </c>
      <c r="N60" s="2">
        <v>6.6662165680582794E-2</v>
      </c>
      <c r="O60" s="2">
        <v>2.7733630723792702E-2</v>
      </c>
      <c r="P60" s="2">
        <v>-35.435233345468497</v>
      </c>
      <c r="Q60" s="2">
        <v>4.2247336479012597E-2</v>
      </c>
      <c r="R60" s="2">
        <v>3.9755097590862702E-2</v>
      </c>
      <c r="S60" s="2">
        <v>-33.451804597773801</v>
      </c>
      <c r="T60" s="2">
        <v>1.12333405597</v>
      </c>
      <c r="U60" s="2">
        <v>2.9110096095230201E-2</v>
      </c>
      <c r="V60" s="2">
        <v>56.166702798500403</v>
      </c>
      <c r="W60" s="2">
        <v>1.42995755378772</v>
      </c>
      <c r="X60" s="2">
        <v>2.8495988828090499E-2</v>
      </c>
      <c r="Y60" s="2">
        <v>47.665251792924103</v>
      </c>
      <c r="Z60" s="2">
        <v>1.02859993357779E-3</v>
      </c>
      <c r="AA60" s="2">
        <v>1.25422750924605E-2</v>
      </c>
      <c r="AB60" s="2">
        <v>1.03632981847178E-3</v>
      </c>
      <c r="AC60" s="2">
        <v>1.20880102539955E-2</v>
      </c>
      <c r="AD60" s="2">
        <v>3.41749334102743E-4</v>
      </c>
      <c r="AE60" s="2">
        <v>5.9069310464059796E-3</v>
      </c>
      <c r="AF60"/>
      <c r="AG60"/>
      <c r="AI60">
        <f t="shared" si="1"/>
        <v>0.70504830306996391</v>
      </c>
    </row>
    <row r="61" spans="1:35" s="2" customFormat="1" x14ac:dyDescent="0.3">
      <c r="A61" s="2" t="s">
        <v>85</v>
      </c>
      <c r="B61" s="2">
        <v>0.17512611430382699</v>
      </c>
      <c r="C61" s="2">
        <v>0.217790556360692</v>
      </c>
      <c r="D61" s="2">
        <v>1332.4593439565999</v>
      </c>
      <c r="E61" s="2">
        <v>0.20842550888116501</v>
      </c>
      <c r="F61" s="2">
        <v>0.25166125405366602</v>
      </c>
      <c r="G61" s="2">
        <v>-860.96495084759795</v>
      </c>
      <c r="H61" s="2">
        <v>0.81055646106290302</v>
      </c>
      <c r="I61" s="2">
        <v>2.0348362003838001E-2</v>
      </c>
      <c r="J61" s="2">
        <v>567.918326448313</v>
      </c>
      <c r="K61" s="2">
        <v>0.33904650147339699</v>
      </c>
      <c r="L61" s="2">
        <v>0.370223022969561</v>
      </c>
      <c r="M61" s="2">
        <v>701.30980058860996</v>
      </c>
      <c r="N61" s="2">
        <v>0.31992862878389799</v>
      </c>
      <c r="O61" s="2">
        <v>0.35456697672802501</v>
      </c>
      <c r="P61" s="2">
        <v>1848.85272440165</v>
      </c>
      <c r="Q61" s="2">
        <v>0.60847888675214101</v>
      </c>
      <c r="R61" s="2">
        <v>9.1859083984706297E-2</v>
      </c>
      <c r="S61" s="2">
        <v>-245.61549082499801</v>
      </c>
      <c r="T61" s="2">
        <v>2.9662868651449998</v>
      </c>
      <c r="U61" s="2">
        <v>1.23468556372223E-2</v>
      </c>
      <c r="V61" s="2">
        <v>148.31434325724999</v>
      </c>
      <c r="W61" s="2">
        <v>2.7043806871163101</v>
      </c>
      <c r="X61" s="2">
        <v>2.7411277093691101E-2</v>
      </c>
      <c r="Y61" s="2">
        <v>90.146022903876997</v>
      </c>
      <c r="Z61" s="2">
        <v>1.30734830257045E-4</v>
      </c>
      <c r="AA61" s="2">
        <v>2.1793369104036999E-4</v>
      </c>
      <c r="AB61" s="2">
        <v>1.52758199799458E-4</v>
      </c>
      <c r="AC61" s="2">
        <v>2.29002376594974E-4</v>
      </c>
      <c r="AD61" s="4">
        <v>8.3650154164258196E-5</v>
      </c>
      <c r="AE61" s="2">
        <v>1.3350656284351201E-4</v>
      </c>
      <c r="AF61"/>
      <c r="AG61"/>
      <c r="AI61">
        <f t="shared" si="1"/>
        <v>0.8706092979316159</v>
      </c>
    </row>
    <row r="62" spans="1:35" x14ac:dyDescent="0.3">
      <c r="A62" t="s">
        <v>86</v>
      </c>
      <c r="B62">
        <v>0.115435918745697</v>
      </c>
      <c r="C62">
        <v>0.13836997354215599</v>
      </c>
      <c r="D62">
        <v>653.50949227454396</v>
      </c>
      <c r="E62">
        <v>0.10012824711473001</v>
      </c>
      <c r="F62">
        <v>0.114802496805194</v>
      </c>
      <c r="G62">
        <v>1964.3848428235699</v>
      </c>
      <c r="H62">
        <v>0.11109041364596201</v>
      </c>
      <c r="I62">
        <v>0.120512319458411</v>
      </c>
      <c r="J62">
        <v>80.391362272657304</v>
      </c>
      <c r="K62">
        <v>0.161116733991094</v>
      </c>
      <c r="L62">
        <v>0.156067097502849</v>
      </c>
      <c r="M62">
        <v>-205.017033780155</v>
      </c>
      <c r="N62">
        <v>0.118970912151738</v>
      </c>
      <c r="O62">
        <v>7.6869669370872196E-2</v>
      </c>
      <c r="P62">
        <v>55.9495350191875</v>
      </c>
      <c r="Q62">
        <v>0.10813624280392201</v>
      </c>
      <c r="R62">
        <v>0.123002837325213</v>
      </c>
      <c r="S62">
        <v>-97.998864416313097</v>
      </c>
      <c r="T62">
        <v>0.425155050262293</v>
      </c>
      <c r="U62">
        <v>0.13149712094112601</v>
      </c>
      <c r="V62">
        <v>21.2577525131146</v>
      </c>
      <c r="W62">
        <v>2.5806926230957199</v>
      </c>
      <c r="X62">
        <v>5.5551147492774601E-2</v>
      </c>
      <c r="Y62">
        <v>86.023087436524307</v>
      </c>
      <c r="Z62">
        <v>1.0057609535889E-3</v>
      </c>
      <c r="AA62">
        <v>5.3140834006358299E-3</v>
      </c>
      <c r="AB62">
        <v>7.95025924133543E-4</v>
      </c>
      <c r="AC62">
        <v>6.8566699450559997E-3</v>
      </c>
      <c r="AD62">
        <v>8.8954865326971305E-4</v>
      </c>
      <c r="AE62">
        <v>6.33961443732342E-3</v>
      </c>
      <c r="AI62">
        <f t="shared" si="1"/>
        <v>0.43456166000359503</v>
      </c>
    </row>
    <row r="63" spans="1:35" x14ac:dyDescent="0.3">
      <c r="A63" t="s">
        <v>87</v>
      </c>
      <c r="B63">
        <v>7.3167332379253894E-2</v>
      </c>
      <c r="C63">
        <v>8.91034424474621E-2</v>
      </c>
      <c r="D63">
        <v>-2647.92212956305</v>
      </c>
      <c r="E63">
        <v>0.108328629718524</v>
      </c>
      <c r="F63">
        <v>0.11521709547675001</v>
      </c>
      <c r="G63">
        <v>527.36286885060895</v>
      </c>
      <c r="H63">
        <v>0.108583458682445</v>
      </c>
      <c r="I63">
        <v>4.2437498024302599E-2</v>
      </c>
      <c r="J63">
        <v>96.325775003193399</v>
      </c>
      <c r="K63">
        <v>5.5017480273240597E-2</v>
      </c>
      <c r="L63">
        <v>4.1845023589130698E-2</v>
      </c>
      <c r="M63">
        <v>-107.064065129792</v>
      </c>
      <c r="N63">
        <v>0.118691989896324</v>
      </c>
      <c r="O63">
        <v>4.4660635091869599E-2</v>
      </c>
      <c r="P63">
        <v>70.307049613036796</v>
      </c>
      <c r="Q63">
        <v>7.3418184040480297E-2</v>
      </c>
      <c r="R63">
        <v>8.8149453643549994E-2</v>
      </c>
      <c r="S63">
        <v>1705.3252956389299</v>
      </c>
      <c r="T63">
        <v>2.8548410871308398</v>
      </c>
      <c r="U63">
        <v>2.03758267643015E-2</v>
      </c>
      <c r="V63">
        <v>142.74205435654201</v>
      </c>
      <c r="W63">
        <v>0.800705302487705</v>
      </c>
      <c r="X63">
        <v>2.1366447485919499E-2</v>
      </c>
      <c r="Y63">
        <v>26.690176749590101</v>
      </c>
      <c r="Z63">
        <v>3.9190095496241902E-4</v>
      </c>
      <c r="AA63">
        <v>4.79461240680775E-3</v>
      </c>
      <c r="AB63">
        <v>3.4954456607660798E-4</v>
      </c>
      <c r="AC63">
        <v>5.0540422242483602E-3</v>
      </c>
      <c r="AD63">
        <v>2.5356943710019202E-4</v>
      </c>
      <c r="AE63">
        <v>3.8206531777340898E-3</v>
      </c>
      <c r="AI63">
        <f t="shared" si="1"/>
        <v>1.2773526755555511</v>
      </c>
    </row>
    <row r="64" spans="1:35" s="2" customFormat="1" x14ac:dyDescent="0.3">
      <c r="A64" s="2" t="s">
        <v>88</v>
      </c>
      <c r="B64" s="2">
        <v>0.20996421133798199</v>
      </c>
      <c r="C64" s="2">
        <v>0.23206789156625099</v>
      </c>
      <c r="D64" s="2">
        <v>19419.7806617475</v>
      </c>
      <c r="E64" s="2">
        <v>0.171573400879655</v>
      </c>
      <c r="F64" s="2">
        <v>0.19222127186396601</v>
      </c>
      <c r="G64" s="2">
        <v>-1515.58259073415</v>
      </c>
      <c r="H64" s="2">
        <v>0.54617769371122704</v>
      </c>
      <c r="I64" s="2">
        <v>1.16903546838366E-2</v>
      </c>
      <c r="J64" s="2">
        <v>203.43388073746399</v>
      </c>
      <c r="K64" s="2">
        <v>0.626661023821665</v>
      </c>
      <c r="L64" s="2">
        <v>2.7890175035457699E-2</v>
      </c>
      <c r="M64" s="2">
        <v>-409.49937502474199</v>
      </c>
      <c r="N64" s="2">
        <v>0.22776114505399001</v>
      </c>
      <c r="O64" s="2">
        <v>6.6400826275283806E-2</v>
      </c>
      <c r="P64" s="2">
        <v>122.00714251541299</v>
      </c>
      <c r="Q64" s="2">
        <v>0.32415680166705702</v>
      </c>
      <c r="R64" s="2">
        <v>6.9598604288919105E-2</v>
      </c>
      <c r="S64" s="2">
        <v>-143.890943573714</v>
      </c>
      <c r="T64" s="2">
        <v>2.9968182627348399</v>
      </c>
      <c r="U64" s="2">
        <v>1.78682039361606E-2</v>
      </c>
      <c r="V64" s="2">
        <v>149.84091313674199</v>
      </c>
      <c r="W64" s="2">
        <v>2.34146441066494</v>
      </c>
      <c r="X64" s="2">
        <v>6.5508957873155298E-3</v>
      </c>
      <c r="Y64" s="2">
        <v>78.048813688831501</v>
      </c>
      <c r="Z64" s="4">
        <v>4.4003567454296997E-5</v>
      </c>
      <c r="AA64" s="4">
        <v>6.3041413843481899E-5</v>
      </c>
      <c r="AB64" s="4">
        <v>4.5034481900628298E-5</v>
      </c>
      <c r="AC64" s="4">
        <v>6.6032593406946906E-5</v>
      </c>
      <c r="AD64" s="4">
        <v>1.5515203716105799E-5</v>
      </c>
      <c r="AE64" s="4">
        <v>3.2604239474820401E-5</v>
      </c>
      <c r="AF64"/>
      <c r="AG64"/>
      <c r="AI64">
        <f t="shared" si="1"/>
        <v>0.93547721721369714</v>
      </c>
    </row>
    <row r="65" spans="1:35" x14ac:dyDescent="0.3">
      <c r="A65" t="s">
        <v>89</v>
      </c>
      <c r="B65">
        <v>0.19790721047649401</v>
      </c>
      <c r="C65">
        <v>0.217762519118682</v>
      </c>
      <c r="D65">
        <v>-1409.5188705743401</v>
      </c>
      <c r="E65">
        <v>0.12076979738018501</v>
      </c>
      <c r="F65">
        <v>0.153494153797538</v>
      </c>
      <c r="G65">
        <v>-464.18218184570298</v>
      </c>
      <c r="H65">
        <v>8.4934254837128798E-2</v>
      </c>
      <c r="I65">
        <v>0.114138058211018</v>
      </c>
      <c r="J65">
        <v>40.632157749565103</v>
      </c>
      <c r="K65">
        <v>0.18753410955083699</v>
      </c>
      <c r="L65">
        <v>0.16162897498272899</v>
      </c>
      <c r="M65">
        <v>-162.21473384037699</v>
      </c>
      <c r="N65">
        <v>0.102661468155003</v>
      </c>
      <c r="O65">
        <v>9.1894615033386598E-2</v>
      </c>
      <c r="P65">
        <v>42.878694337122297</v>
      </c>
      <c r="Q65">
        <v>0.17335304931194401</v>
      </c>
      <c r="R65">
        <v>0.18482066439959299</v>
      </c>
      <c r="S65">
        <v>1971.0143016396901</v>
      </c>
      <c r="T65">
        <v>6.0455996749718501</v>
      </c>
      <c r="U65">
        <v>8.7204545431906297E-2</v>
      </c>
      <c r="V65">
        <v>302.27998374859197</v>
      </c>
      <c r="W65">
        <v>0.98050620096577301</v>
      </c>
      <c r="X65">
        <v>0.13396275909272701</v>
      </c>
      <c r="Y65">
        <v>32.683540032192397</v>
      </c>
      <c r="Z65">
        <v>1.0033932886409299E-3</v>
      </c>
      <c r="AA65">
        <v>1.48767585528202E-2</v>
      </c>
      <c r="AB65">
        <v>4.9395666004726699E-4</v>
      </c>
      <c r="AC65">
        <v>9.6965261201598305E-3</v>
      </c>
      <c r="AD65">
        <v>7.0775948630490896E-4</v>
      </c>
      <c r="AE65">
        <v>7.9315217842064103E-3</v>
      </c>
      <c r="AI65">
        <f t="shared" si="1"/>
        <v>2.0212503809238584</v>
      </c>
    </row>
    <row r="66" spans="1:35" x14ac:dyDescent="0.3">
      <c r="A66" t="s">
        <v>90</v>
      </c>
      <c r="B66">
        <v>0.160383491437183</v>
      </c>
      <c r="C66">
        <v>0.172120320948357</v>
      </c>
      <c r="D66">
        <v>1562.45253175985</v>
      </c>
      <c r="E66">
        <v>0.11889260987412199</v>
      </c>
      <c r="F66">
        <v>0.129783137197479</v>
      </c>
      <c r="G66">
        <v>1297.40947038885</v>
      </c>
      <c r="H66">
        <v>0.109915977040293</v>
      </c>
      <c r="I66">
        <v>0.13983565246650601</v>
      </c>
      <c r="J66">
        <v>80.508625366571707</v>
      </c>
      <c r="K66">
        <v>9.7839925013684104E-2</v>
      </c>
      <c r="L66">
        <v>0.12942110570122201</v>
      </c>
      <c r="M66">
        <v>414.33395736438501</v>
      </c>
      <c r="N66">
        <v>0.15372471356075901</v>
      </c>
      <c r="O66">
        <v>0.15798847248810599</v>
      </c>
      <c r="P66">
        <v>596.91380469723504</v>
      </c>
      <c r="Q66">
        <v>7.33319550408979E-2</v>
      </c>
      <c r="R66">
        <v>8.7243258678872004E-2</v>
      </c>
      <c r="S66">
        <v>-37.581939115614198</v>
      </c>
      <c r="T66">
        <v>2.2582969955651802</v>
      </c>
      <c r="U66">
        <v>6.1019238966587702E-2</v>
      </c>
      <c r="V66">
        <v>112.914849778259</v>
      </c>
      <c r="W66">
        <v>1.073737563738</v>
      </c>
      <c r="X66">
        <v>4.6869102809467197E-2</v>
      </c>
      <c r="Y66">
        <v>35.7912521246</v>
      </c>
      <c r="Z66">
        <v>5.4169715220947197E-4</v>
      </c>
      <c r="AA66">
        <v>1.0088021428031E-2</v>
      </c>
      <c r="AB66">
        <v>2.0630925502043899E-4</v>
      </c>
      <c r="AC66">
        <v>3.6155168815105998E-3</v>
      </c>
      <c r="AD66">
        <v>5.2992728478935304E-4</v>
      </c>
      <c r="AE66">
        <v>9.5608681134382797E-3</v>
      </c>
      <c r="AI66">
        <f t="shared" si="1"/>
        <v>1.0453046935251842</v>
      </c>
    </row>
    <row r="67" spans="1:35" x14ac:dyDescent="0.3">
      <c r="A67" t="s">
        <v>91</v>
      </c>
      <c r="B67">
        <v>0.39919570545836303</v>
      </c>
      <c r="C67">
        <v>0.43217280470205599</v>
      </c>
      <c r="D67">
        <v>-2565.9461853939101</v>
      </c>
      <c r="E67">
        <v>0.28502496230589103</v>
      </c>
      <c r="F67">
        <v>0.33384341741064599</v>
      </c>
      <c r="G67">
        <v>514.18989520235505</v>
      </c>
      <c r="H67">
        <v>0.14134240514663801</v>
      </c>
      <c r="I67">
        <v>7.68059087867487E-2</v>
      </c>
      <c r="J67">
        <v>90.790162546090698</v>
      </c>
      <c r="K67">
        <v>0.48759171665797801</v>
      </c>
      <c r="L67">
        <v>0.46836618272915598</v>
      </c>
      <c r="M67">
        <v>-700.28870560822395</v>
      </c>
      <c r="N67">
        <v>0.24494494988611601</v>
      </c>
      <c r="O67">
        <v>0.28999525429107098</v>
      </c>
      <c r="P67">
        <v>183.63080011824499</v>
      </c>
      <c r="Q67">
        <v>0.23978376014934999</v>
      </c>
      <c r="R67">
        <v>0.181756363144705</v>
      </c>
      <c r="S67">
        <v>89.400828275184594</v>
      </c>
      <c r="T67">
        <v>2.8399958958332698</v>
      </c>
      <c r="U67">
        <v>5.5240273852961597E-2</v>
      </c>
      <c r="V67">
        <v>141.99979479166399</v>
      </c>
      <c r="W67">
        <v>1.8280951315992799</v>
      </c>
      <c r="X67">
        <v>0.107477082320779</v>
      </c>
      <c r="Y67">
        <v>60.936504386642902</v>
      </c>
      <c r="Z67">
        <v>1.9726258079676199E-3</v>
      </c>
      <c r="AA67">
        <v>3.5619149143900998E-2</v>
      </c>
      <c r="AB67">
        <v>1.69592988544201E-3</v>
      </c>
      <c r="AC67">
        <v>2.2588190667675902E-2</v>
      </c>
      <c r="AD67">
        <v>3.7502048862922101E-4</v>
      </c>
      <c r="AE67">
        <v>4.8679226136050498E-3</v>
      </c>
      <c r="AI67">
        <f t="shared" si="1"/>
        <v>1.0024648984557285</v>
      </c>
    </row>
    <row r="68" spans="1:35" s="2" customFormat="1" x14ac:dyDescent="0.3">
      <c r="A68" s="2" t="s">
        <v>92</v>
      </c>
      <c r="B68" s="2">
        <v>2.36471360302947E-2</v>
      </c>
      <c r="C68" s="2">
        <v>2.7893635267164998E-2</v>
      </c>
      <c r="D68" s="2">
        <v>568.76723686149296</v>
      </c>
      <c r="E68" s="2">
        <v>1.8764747225994999E-2</v>
      </c>
      <c r="F68" s="2">
        <v>1.6886850717437001E-2</v>
      </c>
      <c r="G68" s="2">
        <v>79.148789433694404</v>
      </c>
      <c r="H68" s="2">
        <v>1.31713991187692E-2</v>
      </c>
      <c r="I68" s="2">
        <v>6.7728280827222499E-3</v>
      </c>
      <c r="J68" s="2">
        <v>11.708890996948</v>
      </c>
      <c r="K68" s="2">
        <v>8.2785810598806093E-3</v>
      </c>
      <c r="L68" s="2">
        <v>1.08797827190848E-2</v>
      </c>
      <c r="M68" s="2">
        <v>24.3930403527816</v>
      </c>
      <c r="N68" s="2">
        <v>8.0170176065099807E-3</v>
      </c>
      <c r="O68" s="2">
        <v>8.3320496885793197E-3</v>
      </c>
      <c r="P68" s="2">
        <v>6.1746625217576998</v>
      </c>
      <c r="Q68" s="2">
        <v>7.5258247925311201E-3</v>
      </c>
      <c r="R68" s="2">
        <v>4.5505650298630603E-3</v>
      </c>
      <c r="S68" s="2">
        <v>-5.7380727537653904</v>
      </c>
      <c r="T68" s="2">
        <v>0.32694066911067499</v>
      </c>
      <c r="U68" s="2">
        <v>1.04146757890932E-2</v>
      </c>
      <c r="V68" s="2">
        <v>16.347033455533701</v>
      </c>
      <c r="W68" s="2">
        <v>0.63344902147818305</v>
      </c>
      <c r="X68" s="2">
        <v>8.2811987016938697E-3</v>
      </c>
      <c r="Y68" s="2">
        <v>21.1149673826061</v>
      </c>
      <c r="Z68" s="4">
        <v>4.0845007143086103E-5</v>
      </c>
      <c r="AA68" s="4">
        <v>5.8188438085570003E-5</v>
      </c>
      <c r="AB68" s="4">
        <v>4.7838754444169103E-5</v>
      </c>
      <c r="AC68" s="4">
        <v>7.5592705057882497E-5</v>
      </c>
      <c r="AD68" s="4">
        <v>3.5075431592865198E-5</v>
      </c>
      <c r="AE68" s="4">
        <v>5.4892118209659403E-5</v>
      </c>
      <c r="AF68"/>
      <c r="AG68"/>
      <c r="AI68">
        <f t="shared" si="1"/>
        <v>0.64042199446189396</v>
      </c>
    </row>
    <row r="69" spans="1:35" x14ac:dyDescent="0.3">
      <c r="A69" t="s">
        <v>93</v>
      </c>
      <c r="B69">
        <v>0.144381655564922</v>
      </c>
      <c r="C69">
        <v>0.19556223763721101</v>
      </c>
      <c r="D69">
        <v>956.26917423221198</v>
      </c>
      <c r="E69">
        <v>0.260021132966062</v>
      </c>
      <c r="F69">
        <v>0.32504659760629501</v>
      </c>
      <c r="G69">
        <v>2326.10942093515</v>
      </c>
      <c r="H69">
        <v>0.28185864115730402</v>
      </c>
      <c r="I69">
        <v>0.32496173133323902</v>
      </c>
      <c r="J69">
        <v>206.18171578275499</v>
      </c>
      <c r="K69">
        <v>0.44672115351031699</v>
      </c>
      <c r="L69">
        <v>0.44567603805823902</v>
      </c>
      <c r="M69">
        <v>1098.3447666310799</v>
      </c>
      <c r="N69">
        <v>0.203616707492425</v>
      </c>
      <c r="O69">
        <v>0.22052291639862601</v>
      </c>
      <c r="P69">
        <v>79.828255616036401</v>
      </c>
      <c r="Q69">
        <v>0.14644333803103701</v>
      </c>
      <c r="R69">
        <v>0.17567661416870101</v>
      </c>
      <c r="S69">
        <v>1215.2578732443901</v>
      </c>
      <c r="T69">
        <v>1.59422000398146</v>
      </c>
      <c r="U69">
        <v>7.6764241366930594E-2</v>
      </c>
      <c r="V69">
        <v>79.711000199073496</v>
      </c>
      <c r="W69">
        <v>3.4217682397674598</v>
      </c>
      <c r="X69">
        <v>5.7323313675365001E-2</v>
      </c>
      <c r="Y69">
        <v>114.058941325581</v>
      </c>
      <c r="Z69">
        <v>1.08343037697083E-3</v>
      </c>
      <c r="AA69">
        <v>1.1827352770736E-2</v>
      </c>
      <c r="AB69">
        <v>2.8369488425464E-3</v>
      </c>
      <c r="AC69">
        <v>2.6152700862399701E-2</v>
      </c>
      <c r="AD69">
        <v>2.1824281645097901E-3</v>
      </c>
      <c r="AE69">
        <v>2.59948135586212E-2</v>
      </c>
      <c r="AI69">
        <f t="shared" si="1"/>
        <v>0.55969319816369012</v>
      </c>
    </row>
    <row r="70" spans="1:35" s="2" customFormat="1" x14ac:dyDescent="0.3">
      <c r="A70" s="2" t="s">
        <v>94</v>
      </c>
      <c r="B70" s="2">
        <v>1.8721804684955E-3</v>
      </c>
      <c r="C70" s="2">
        <v>2.3232565484757901E-3</v>
      </c>
      <c r="D70" s="2">
        <v>-20.116161163717301</v>
      </c>
      <c r="E70" s="2">
        <v>2.27977299323316E-3</v>
      </c>
      <c r="F70" s="2">
        <v>2.8443370801646199E-3</v>
      </c>
      <c r="G70" s="2">
        <v>3.74316301552355</v>
      </c>
      <c r="H70" s="2">
        <v>5.3161954528573498E-3</v>
      </c>
      <c r="I70" s="2">
        <v>5.9243679364324002E-3</v>
      </c>
      <c r="J70" s="2">
        <v>2.74868239142921</v>
      </c>
      <c r="K70" s="2">
        <v>0.203500983107613</v>
      </c>
      <c r="L70" s="2">
        <v>0.142491233712814</v>
      </c>
      <c r="M70" s="2">
        <v>-104.813249371692</v>
      </c>
      <c r="N70" s="2">
        <v>0.171778868885333</v>
      </c>
      <c r="O70" s="2">
        <v>0.15732402065567599</v>
      </c>
      <c r="P70" s="2">
        <v>158.29614651118399</v>
      </c>
      <c r="Q70" s="2">
        <v>0.13725305526064199</v>
      </c>
      <c r="R70" s="2">
        <v>0.16536392644511599</v>
      </c>
      <c r="S70" s="2">
        <v>-61.186856597513497</v>
      </c>
      <c r="T70" s="2">
        <v>0.29293957611569499</v>
      </c>
      <c r="U70" s="2">
        <v>1.31752037835623E-2</v>
      </c>
      <c r="V70" s="2">
        <v>14.6469788057847</v>
      </c>
      <c r="W70" s="2">
        <v>0.30017582339214399</v>
      </c>
      <c r="X70" s="2">
        <v>1.33937144717704E-2</v>
      </c>
      <c r="Y70" s="2">
        <v>10.0058607797381</v>
      </c>
      <c r="Z70" s="4">
        <v>3.03806635938762E-5</v>
      </c>
      <c r="AA70" s="4">
        <v>4.5364200606957201E-5</v>
      </c>
      <c r="AB70" s="4">
        <v>2.9972018430532901E-5</v>
      </c>
      <c r="AC70" s="4">
        <v>4.7051230875159499E-5</v>
      </c>
      <c r="AD70" s="4">
        <v>2.6138604256157602E-5</v>
      </c>
      <c r="AE70" s="4">
        <v>4.1011518155651501E-5</v>
      </c>
      <c r="AF70"/>
      <c r="AG70"/>
      <c r="AI70">
        <f t="shared" si="1"/>
        <v>0.69479315612913517</v>
      </c>
    </row>
    <row r="71" spans="1:35" x14ac:dyDescent="0.3">
      <c r="A71" t="s">
        <v>95</v>
      </c>
      <c r="B71">
        <v>6.4821878623206597E-2</v>
      </c>
      <c r="C71">
        <v>7.7426488867886306E-2</v>
      </c>
      <c r="D71">
        <v>211.02872951181101</v>
      </c>
      <c r="E71">
        <v>9.2501104171523296E-2</v>
      </c>
      <c r="F71">
        <v>0.113745774875533</v>
      </c>
      <c r="G71">
        <v>1983.2438252002401</v>
      </c>
      <c r="H71">
        <v>0.331526207575288</v>
      </c>
      <c r="I71">
        <v>2.3905630210192302E-2</v>
      </c>
      <c r="J71">
        <v>221.27998828600599</v>
      </c>
      <c r="K71">
        <v>0.158500374012218</v>
      </c>
      <c r="L71">
        <v>0.143070102716574</v>
      </c>
      <c r="M71">
        <v>142.45310865751901</v>
      </c>
      <c r="N71">
        <v>0.30129674198188799</v>
      </c>
      <c r="O71">
        <v>0.10613200677253599</v>
      </c>
      <c r="P71">
        <v>664.81092885196495</v>
      </c>
      <c r="Q71">
        <v>0.22114850992795099</v>
      </c>
      <c r="R71">
        <v>7.03537939600615E-2</v>
      </c>
      <c r="S71">
        <v>-100.299328767508</v>
      </c>
      <c r="T71">
        <v>3.0104325950435</v>
      </c>
      <c r="U71">
        <v>2.5984868225717599E-2</v>
      </c>
      <c r="V71">
        <v>150.52162975217499</v>
      </c>
      <c r="W71">
        <v>3.6077583209308499</v>
      </c>
      <c r="X71">
        <v>2.77379115356556E-2</v>
      </c>
      <c r="Y71">
        <v>120.258610697695</v>
      </c>
      <c r="Z71">
        <v>5.1776086219322602E-4</v>
      </c>
      <c r="AA71">
        <v>6.0081919312983899E-4</v>
      </c>
      <c r="AB71">
        <v>5.5453059671170903E-4</v>
      </c>
      <c r="AC71">
        <v>6.0157578901479905E-4</v>
      </c>
      <c r="AD71" s="1">
        <v>8.8885395316729303E-5</v>
      </c>
      <c r="AE71">
        <v>1.3799650038203299E-4</v>
      </c>
      <c r="AI71">
        <f t="shared" si="1"/>
        <v>0.75826511075206349</v>
      </c>
    </row>
    <row r="72" spans="1:35" s="2" customFormat="1" x14ac:dyDescent="0.3">
      <c r="A72" s="2" t="s">
        <v>96</v>
      </c>
      <c r="B72" s="2">
        <v>5.3172860262265302E-2</v>
      </c>
      <c r="C72" s="2">
        <v>7.6202379420707095E-2</v>
      </c>
      <c r="D72" s="2">
        <v>207.91371047448999</v>
      </c>
      <c r="E72" s="2">
        <v>8.8907171474947796E-2</v>
      </c>
      <c r="F72" s="2">
        <v>0.13185138257126899</v>
      </c>
      <c r="G72" s="2">
        <v>-1035.56823289147</v>
      </c>
      <c r="H72" s="2">
        <v>9.7261754529494496E-2</v>
      </c>
      <c r="I72" s="2">
        <v>9.3697497590416096E-2</v>
      </c>
      <c r="J72" s="2">
        <v>92.727016830814506</v>
      </c>
      <c r="K72" s="2">
        <v>3.00691885989095E-3</v>
      </c>
      <c r="L72" s="2">
        <v>3.4534682506443498E-3</v>
      </c>
      <c r="M72" s="2">
        <v>-1.6679741596856399</v>
      </c>
      <c r="N72" s="2">
        <v>2.3216491277554502E-3</v>
      </c>
      <c r="O72" s="2">
        <v>2.8205016973524202E-3</v>
      </c>
      <c r="P72" s="2">
        <v>38.391711971759499</v>
      </c>
      <c r="Q72" s="2">
        <v>2.0520381197087498E-3</v>
      </c>
      <c r="R72" s="2">
        <v>1.8317652500709099E-3</v>
      </c>
      <c r="S72" s="2">
        <v>-4.4872438741160297</v>
      </c>
      <c r="T72" s="2">
        <v>0.100227473926225</v>
      </c>
      <c r="U72" s="2">
        <v>1.7984996698815301E-3</v>
      </c>
      <c r="V72" s="2">
        <v>5.0113736963112601</v>
      </c>
      <c r="W72" s="2">
        <v>0.100417496757863</v>
      </c>
      <c r="X72" s="2">
        <v>2.78732591318298E-3</v>
      </c>
      <c r="Y72" s="2">
        <v>3.3472498919287901</v>
      </c>
      <c r="Z72" s="2">
        <v>2.6184620108342198E-4</v>
      </c>
      <c r="AA72" s="2">
        <v>5.2797679161091897E-3</v>
      </c>
      <c r="AB72" s="2">
        <v>3.8378473195574203E-4</v>
      </c>
      <c r="AC72" s="2">
        <v>7.7623782177191096E-3</v>
      </c>
      <c r="AD72" s="2">
        <v>2.0956207541454399E-4</v>
      </c>
      <c r="AE72" s="2">
        <v>5.8506564687561104E-3</v>
      </c>
      <c r="AF72"/>
      <c r="AG72"/>
      <c r="AI72">
        <f t="shared" si="1"/>
        <v>0.67740150354668471</v>
      </c>
    </row>
    <row r="73" spans="1:35" x14ac:dyDescent="0.3">
      <c r="A73" t="s">
        <v>97</v>
      </c>
      <c r="B73">
        <v>9.9344476679755003E-2</v>
      </c>
      <c r="C73">
        <v>0.13318415967342601</v>
      </c>
      <c r="D73">
        <v>-1029.1954958661699</v>
      </c>
      <c r="E73">
        <v>0.106276996904363</v>
      </c>
      <c r="F73">
        <v>0.131734369578725</v>
      </c>
      <c r="G73">
        <v>1314.8583446676801</v>
      </c>
      <c r="H73">
        <v>9.5345894667694997E-2</v>
      </c>
      <c r="I73">
        <v>0.148207401752005</v>
      </c>
      <c r="J73">
        <v>82.008049290618004</v>
      </c>
      <c r="K73">
        <v>0.175814135747482</v>
      </c>
      <c r="L73">
        <v>0.20978861146347599</v>
      </c>
      <c r="M73">
        <v>487.69696052258098</v>
      </c>
      <c r="N73">
        <v>0.133009810496905</v>
      </c>
      <c r="O73">
        <v>0.15597948231050501</v>
      </c>
      <c r="P73">
        <v>100.24770290112799</v>
      </c>
      <c r="Q73">
        <v>0.11369895719095301</v>
      </c>
      <c r="R73">
        <v>0.112917231203087</v>
      </c>
      <c r="S73">
        <v>-84.2903293652287</v>
      </c>
      <c r="T73">
        <v>1.77539049899663</v>
      </c>
      <c r="U73">
        <v>0.11287347092623599</v>
      </c>
      <c r="V73">
        <v>88.769524949831606</v>
      </c>
      <c r="W73">
        <v>0.112594563358081</v>
      </c>
      <c r="X73">
        <v>0.123399695944839</v>
      </c>
      <c r="Y73">
        <v>3.75315211193604</v>
      </c>
      <c r="Z73">
        <v>8.8630818110218103E-4</v>
      </c>
      <c r="AA73">
        <v>1.4301013277711799E-2</v>
      </c>
      <c r="AB73">
        <v>9.8843484295651498E-4</v>
      </c>
      <c r="AC73">
        <v>1.51395177490688E-2</v>
      </c>
      <c r="AD73">
        <v>7.35226874631952E-4</v>
      </c>
      <c r="AE73">
        <v>1.1941269876279701E-2</v>
      </c>
      <c r="AI73">
        <f t="shared" si="1"/>
        <v>1.2129400158443633</v>
      </c>
    </row>
    <row r="74" spans="1:35" x14ac:dyDescent="0.3">
      <c r="A74" t="s">
        <v>98</v>
      </c>
      <c r="B74">
        <v>0.122323121001936</v>
      </c>
      <c r="C74">
        <v>0.13316072140021201</v>
      </c>
      <c r="D74">
        <v>-8306.6304345959798</v>
      </c>
      <c r="E74">
        <v>0.12039210227258</v>
      </c>
      <c r="F74">
        <v>0.130167076073403</v>
      </c>
      <c r="G74">
        <v>-330.11533734829999</v>
      </c>
      <c r="H74">
        <v>0.12534148668459599</v>
      </c>
      <c r="I74">
        <v>5.2609482959719803E-2</v>
      </c>
      <c r="J74">
        <v>64.628533518300301</v>
      </c>
      <c r="K74">
        <v>0.132030377568195</v>
      </c>
      <c r="L74">
        <v>6.4823794583078104E-2</v>
      </c>
      <c r="M74">
        <v>101.269560316986</v>
      </c>
      <c r="N74">
        <v>0.126766745618626</v>
      </c>
      <c r="O74">
        <v>6.3172114491160794E-2</v>
      </c>
      <c r="P74">
        <v>-70.213168033940406</v>
      </c>
      <c r="Q74">
        <v>0.11072967444743601</v>
      </c>
      <c r="R74">
        <v>5.8589580415012797E-2</v>
      </c>
      <c r="S74">
        <v>-91.907533160991406</v>
      </c>
      <c r="T74">
        <v>0.13703555649073601</v>
      </c>
      <c r="U74">
        <v>1.8263604465342202E-2</v>
      </c>
      <c r="V74">
        <v>6.8517778245368097</v>
      </c>
      <c r="W74">
        <v>2.5007729543827901</v>
      </c>
      <c r="X74">
        <v>1.00604773602217E-2</v>
      </c>
      <c r="Y74">
        <v>83.359098479426606</v>
      </c>
      <c r="Z74">
        <v>3.7435948185219898E-4</v>
      </c>
      <c r="AA74">
        <v>1.38766552814651E-3</v>
      </c>
      <c r="AB74">
        <v>3.8507645114339698E-4</v>
      </c>
      <c r="AC74">
        <v>5.3526343835431601E-3</v>
      </c>
      <c r="AD74">
        <v>2.6434550746393598E-4</v>
      </c>
      <c r="AE74">
        <v>1.85442382131138E-3</v>
      </c>
      <c r="AI74">
        <f t="shared" si="1"/>
        <v>0.38849732105158674</v>
      </c>
    </row>
    <row r="75" spans="1:35" x14ac:dyDescent="0.3">
      <c r="A75" t="s">
        <v>99</v>
      </c>
      <c r="B75">
        <v>0.11099202700586</v>
      </c>
      <c r="C75">
        <v>0.145280471652595</v>
      </c>
      <c r="D75">
        <v>-4681.3900919787902</v>
      </c>
      <c r="E75">
        <v>0.15664709934546101</v>
      </c>
      <c r="F75">
        <v>0.17974119201101199</v>
      </c>
      <c r="G75">
        <v>637.230604875724</v>
      </c>
      <c r="H75">
        <v>0.10679205922907301</v>
      </c>
      <c r="I75">
        <v>0.14640409566463</v>
      </c>
      <c r="J75">
        <v>92.451545098784393</v>
      </c>
      <c r="K75">
        <v>0.12709111222257899</v>
      </c>
      <c r="L75">
        <v>0.16544547224564701</v>
      </c>
      <c r="M75">
        <v>190.57546713714899</v>
      </c>
      <c r="N75">
        <v>0.13601718376233701</v>
      </c>
      <c r="O75">
        <v>0.16497520787268699</v>
      </c>
      <c r="P75">
        <v>137.459857628245</v>
      </c>
      <c r="Q75">
        <v>0.14061464018606501</v>
      </c>
      <c r="R75">
        <v>0.13050553279722499</v>
      </c>
      <c r="S75">
        <v>-75.481750703375795</v>
      </c>
      <c r="T75">
        <v>4.1433228973634399</v>
      </c>
      <c r="U75">
        <v>3.5904158211093402</v>
      </c>
      <c r="V75">
        <v>207.16614486817201</v>
      </c>
      <c r="W75">
        <v>0.96151482791885201</v>
      </c>
      <c r="X75">
        <v>0.21268839524147001</v>
      </c>
      <c r="Y75">
        <v>32.050494263961703</v>
      </c>
      <c r="Z75">
        <v>8.8298470878381396E-3</v>
      </c>
      <c r="AA75">
        <v>5.3794583314583103E-2</v>
      </c>
      <c r="AB75">
        <v>5.4576887384332204E-3</v>
      </c>
      <c r="AC75">
        <v>3.3416663520975699E-2</v>
      </c>
      <c r="AD75">
        <v>5.4184727757060598E-3</v>
      </c>
      <c r="AE75">
        <v>5.2793582999328001E-2</v>
      </c>
      <c r="AI75">
        <f t="shared" si="1"/>
        <v>1.5507509536675854</v>
      </c>
    </row>
    <row r="76" spans="1:35" x14ac:dyDescent="0.3">
      <c r="A76" t="s">
        <v>100</v>
      </c>
      <c r="B76">
        <v>9.80136466333765E-2</v>
      </c>
      <c r="C76">
        <v>0.116618976063946</v>
      </c>
      <c r="D76">
        <v>748.202030886638</v>
      </c>
      <c r="E76">
        <v>0.110284863625159</v>
      </c>
      <c r="F76">
        <v>0.11969629755031</v>
      </c>
      <c r="G76">
        <v>-422.07930267388201</v>
      </c>
      <c r="H76">
        <v>6.9551859097531907E-2</v>
      </c>
      <c r="I76">
        <v>6.08989109356338E-2</v>
      </c>
      <c r="J76">
        <v>65.255890384979395</v>
      </c>
      <c r="K76">
        <v>8.2487662825289701E-2</v>
      </c>
      <c r="L76">
        <v>9.1601604854578703E-2</v>
      </c>
      <c r="M76">
        <v>67.472850226413598</v>
      </c>
      <c r="N76">
        <v>6.3634201026913695E-2</v>
      </c>
      <c r="O76">
        <v>9.0004200901726103E-2</v>
      </c>
      <c r="P76">
        <v>229.971467564411</v>
      </c>
      <c r="Q76">
        <v>8.4359867685344606E-2</v>
      </c>
      <c r="R76">
        <v>5.9281851216712797E-2</v>
      </c>
      <c r="S76">
        <v>-68.101132624898497</v>
      </c>
      <c r="T76">
        <v>2.0623013934393701</v>
      </c>
      <c r="U76">
        <v>8.0714220704670506E-2</v>
      </c>
      <c r="V76">
        <v>103.115069671968</v>
      </c>
      <c r="W76">
        <v>3.7482030424963799</v>
      </c>
      <c r="X76">
        <v>0.25713046677410401</v>
      </c>
      <c r="Y76">
        <v>124.940101416546</v>
      </c>
      <c r="Z76">
        <v>7.1857773781861304E-4</v>
      </c>
      <c r="AA76">
        <v>4.3334521397586498E-3</v>
      </c>
      <c r="AB76">
        <v>1.5196061161435999E-3</v>
      </c>
      <c r="AC76">
        <v>1.42393138759413E-2</v>
      </c>
      <c r="AD76">
        <v>5.3970332876855296E-4</v>
      </c>
      <c r="AE76">
        <v>3.7760493232915299E-3</v>
      </c>
      <c r="AI76">
        <f t="shared" si="1"/>
        <v>0.60198268603616178</v>
      </c>
    </row>
    <row r="77" spans="1:35" x14ac:dyDescent="0.3">
      <c r="A77" t="s">
        <v>101</v>
      </c>
      <c r="B77">
        <v>0.13850037552011199</v>
      </c>
      <c r="C77">
        <v>0.20888361048631099</v>
      </c>
      <c r="D77">
        <v>-9061.3255100655697</v>
      </c>
      <c r="E77">
        <v>0.115315313396612</v>
      </c>
      <c r="F77">
        <v>0.170447210699013</v>
      </c>
      <c r="G77">
        <v>1036.8153592931001</v>
      </c>
      <c r="H77">
        <v>7.2900195599375398E-2</v>
      </c>
      <c r="I77">
        <v>0.102874992823503</v>
      </c>
      <c r="J77">
        <v>61.5363975442528</v>
      </c>
      <c r="K77">
        <v>0.12650389655546301</v>
      </c>
      <c r="L77">
        <v>0.235875671111615</v>
      </c>
      <c r="M77">
        <v>-204.37782099832799</v>
      </c>
      <c r="N77">
        <v>0.104426599795394</v>
      </c>
      <c r="O77">
        <v>0.14056589536738101</v>
      </c>
      <c r="P77">
        <v>1163.2978926079099</v>
      </c>
      <c r="Q77">
        <v>0.14904810744902799</v>
      </c>
      <c r="R77">
        <v>8.3800882478422697E-2</v>
      </c>
      <c r="S77">
        <v>89.329392803597798</v>
      </c>
      <c r="T77">
        <v>3.9737283695615999</v>
      </c>
      <c r="U77">
        <v>2.0871729287852099</v>
      </c>
      <c r="V77">
        <v>198.68641847807999</v>
      </c>
      <c r="W77">
        <v>1.40987704749439</v>
      </c>
      <c r="X77">
        <v>0.86506354047350498</v>
      </c>
      <c r="Y77">
        <v>46.995901583146399</v>
      </c>
      <c r="Z77">
        <v>7.5239748895162602E-3</v>
      </c>
      <c r="AA77">
        <v>5.2127814242862003E-2</v>
      </c>
      <c r="AB77">
        <v>1.17851094601571E-2</v>
      </c>
      <c r="AC77">
        <v>9.14986772443077E-2</v>
      </c>
      <c r="AD77">
        <v>8.2086438328434208E-3</v>
      </c>
      <c r="AE77">
        <v>6.6773176416719898E-2</v>
      </c>
      <c r="AI77">
        <f t="shared" si="1"/>
        <v>1.3546246993339102</v>
      </c>
    </row>
    <row r="78" spans="1:35" x14ac:dyDescent="0.3">
      <c r="A78" t="s">
        <v>102</v>
      </c>
      <c r="B78">
        <v>0.21785558339347399</v>
      </c>
      <c r="C78">
        <v>0.25441642691767302</v>
      </c>
      <c r="D78">
        <v>4739.9646896593504</v>
      </c>
      <c r="E78">
        <v>0.22549984737668899</v>
      </c>
      <c r="F78">
        <v>0.27321365186867602</v>
      </c>
      <c r="G78">
        <v>-1117.8522617527401</v>
      </c>
      <c r="H78">
        <v>0.18346944056655901</v>
      </c>
      <c r="I78">
        <v>0.19952515342284599</v>
      </c>
      <c r="J78">
        <v>79.2046524868814</v>
      </c>
      <c r="K78">
        <v>0.17672514169984799</v>
      </c>
      <c r="L78">
        <v>0.22517044103832301</v>
      </c>
      <c r="M78">
        <v>310.392184988113</v>
      </c>
      <c r="N78">
        <v>0.24577749646744701</v>
      </c>
      <c r="O78">
        <v>0.24064723987657899</v>
      </c>
      <c r="P78">
        <v>95.745092876765398</v>
      </c>
      <c r="Q78">
        <v>0.15501837582267999</v>
      </c>
      <c r="R78">
        <v>0.149817890517293</v>
      </c>
      <c r="S78">
        <v>85.943243124702505</v>
      </c>
      <c r="T78">
        <v>1.3107312030837199</v>
      </c>
      <c r="U78">
        <v>0.14526885412074</v>
      </c>
      <c r="V78">
        <v>65.536560154186006</v>
      </c>
      <c r="W78">
        <v>4.0397737009301604</v>
      </c>
      <c r="X78">
        <v>0.243380029856267</v>
      </c>
      <c r="Y78">
        <v>134.659123364338</v>
      </c>
      <c r="Z78">
        <v>2.6988888876811699E-3</v>
      </c>
      <c r="AA78">
        <v>1.93720268030835E-2</v>
      </c>
      <c r="AB78">
        <v>2.31655392390916E-3</v>
      </c>
      <c r="AC78">
        <v>1.9291523614691899E-2</v>
      </c>
      <c r="AD78">
        <v>2.0997172361806099E-3</v>
      </c>
      <c r="AE78">
        <v>1.73971784197011E-2</v>
      </c>
      <c r="AI78">
        <f t="shared" si="1"/>
        <v>0.47028943595818651</v>
      </c>
    </row>
    <row r="79" spans="1:35" x14ac:dyDescent="0.3">
      <c r="A79" t="s">
        <v>145</v>
      </c>
      <c r="B79">
        <f>COUNT(B72,B70,B68,B64,B61,B60,B58,B50,B49)/COUNT(B43:B78)</f>
        <v>0.25</v>
      </c>
      <c r="N79">
        <f>COUNT(N72,N70,N68,N64,N61,N60,N58,N49:N50)/COUNT(N43:N78)</f>
        <v>0.25</v>
      </c>
      <c r="Q79" s="1"/>
      <c r="R79" s="1"/>
      <c r="Z79" s="1"/>
      <c r="AA79" s="1"/>
      <c r="AB79" s="1"/>
      <c r="AC79" s="1"/>
      <c r="AD79" s="1"/>
      <c r="AE79" s="1"/>
    </row>
    <row r="81" spans="1:35" x14ac:dyDescent="0.3">
      <c r="Z81" s="1"/>
      <c r="AA81" s="1"/>
      <c r="AB81" s="1"/>
      <c r="AC81" s="1"/>
      <c r="AD81" s="1"/>
      <c r="AE81" s="1"/>
    </row>
    <row r="82" spans="1:35" x14ac:dyDescent="0.3">
      <c r="A82" t="s">
        <v>142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26</v>
      </c>
      <c r="AC82" t="s">
        <v>27</v>
      </c>
      <c r="AD82" t="s">
        <v>28</v>
      </c>
      <c r="AE82" t="s">
        <v>29</v>
      </c>
      <c r="AH82" t="s">
        <v>146</v>
      </c>
    </row>
    <row r="83" spans="1:35" x14ac:dyDescent="0.3">
      <c r="A83" t="s">
        <v>103</v>
      </c>
      <c r="B83">
        <v>9.4802154297864094E-2</v>
      </c>
      <c r="C83">
        <v>0.11230412779324001</v>
      </c>
      <c r="D83">
        <v>-1141.18209511747</v>
      </c>
      <c r="E83">
        <v>9.8379095278745707E-2</v>
      </c>
      <c r="F83">
        <v>0.109844546633152</v>
      </c>
      <c r="G83">
        <v>556.43016335918105</v>
      </c>
      <c r="H83">
        <v>0.46925659097134398</v>
      </c>
      <c r="I83">
        <v>0.39945637243430498</v>
      </c>
      <c r="J83">
        <v>417.02015564071201</v>
      </c>
      <c r="K83">
        <v>0.15587645307182299</v>
      </c>
      <c r="L83">
        <v>0.209913134696324</v>
      </c>
      <c r="M83">
        <v>-2163.6398756132999</v>
      </c>
      <c r="N83">
        <v>0.39910035109697201</v>
      </c>
      <c r="O83">
        <v>0.47930927704577198</v>
      </c>
      <c r="P83">
        <v>-349.01173250099498</v>
      </c>
      <c r="Q83">
        <v>0.240665604046507</v>
      </c>
      <c r="R83">
        <v>0.31467388177906602</v>
      </c>
      <c r="S83">
        <v>-176.26764266446401</v>
      </c>
      <c r="T83">
        <v>0.78178445606288705</v>
      </c>
      <c r="U83">
        <v>8.0391446438082201E-3</v>
      </c>
      <c r="V83">
        <v>39.089222803144303</v>
      </c>
      <c r="W83">
        <v>2.99705866669896</v>
      </c>
      <c r="X83">
        <v>8.8761444675967797E-3</v>
      </c>
      <c r="Y83">
        <v>99.901955556632103</v>
      </c>
      <c r="Z83">
        <v>8.8468972970234805E-4</v>
      </c>
      <c r="AA83">
        <v>5.3407434829568501E-3</v>
      </c>
      <c r="AB83">
        <v>5.2500649550979298E-4</v>
      </c>
      <c r="AC83">
        <v>4.22129840442467E-3</v>
      </c>
      <c r="AD83">
        <v>1.08258333827994E-2</v>
      </c>
      <c r="AE83">
        <v>5.7041539601292997E-2</v>
      </c>
      <c r="AI83">
        <f t="shared" ref="AI83:AI118" si="2">(T83+2)/(W83+3)</f>
        <v>0.46385813624099514</v>
      </c>
    </row>
    <row r="84" spans="1:35" s="2" customFormat="1" x14ac:dyDescent="0.3">
      <c r="A84" s="2" t="s">
        <v>104</v>
      </c>
      <c r="B84" s="2">
        <v>0.14267760564232901</v>
      </c>
      <c r="C84" s="2">
        <v>0.17833647319298099</v>
      </c>
      <c r="D84" s="2">
        <v>1168.4151338530301</v>
      </c>
      <c r="E84" s="2">
        <v>0.12791182552991201</v>
      </c>
      <c r="F84" s="2">
        <v>0.14048445215958899</v>
      </c>
      <c r="G84" s="2">
        <v>-245.070556772218</v>
      </c>
      <c r="H84" s="2">
        <v>9.1479014634795602E-2</v>
      </c>
      <c r="I84" s="2">
        <v>0.101396151174134</v>
      </c>
      <c r="J84" s="2">
        <v>52.160418154151301</v>
      </c>
      <c r="K84" s="2">
        <v>0.109406051291042</v>
      </c>
      <c r="L84" s="2">
        <v>0.126527047914609</v>
      </c>
      <c r="M84" s="2">
        <v>-163.65447443357601</v>
      </c>
      <c r="N84" s="2">
        <v>6.8553404035313695E-2</v>
      </c>
      <c r="O84" s="2">
        <v>6.0379014048737002E-2</v>
      </c>
      <c r="P84" s="2">
        <v>-137.316270351638</v>
      </c>
      <c r="Q84" s="2">
        <v>5.4597976630330697E-2</v>
      </c>
      <c r="R84" s="2">
        <v>1.9340838350343701E-2</v>
      </c>
      <c r="S84" s="2">
        <v>20.208796782030198</v>
      </c>
      <c r="T84" s="2">
        <v>1.01171750917405</v>
      </c>
      <c r="U84" s="2">
        <v>1.0620665055330099E-2</v>
      </c>
      <c r="V84" s="2">
        <v>50.585875458702802</v>
      </c>
      <c r="W84" s="2">
        <v>1.59613380164993</v>
      </c>
      <c r="X84" s="2">
        <v>1.77863303165126E-2</v>
      </c>
      <c r="Y84" s="2">
        <v>53.204460054997803</v>
      </c>
      <c r="Z84" s="2">
        <v>1.5215841391982699E-4</v>
      </c>
      <c r="AA84" s="2">
        <v>6.7331640010454101E-3</v>
      </c>
      <c r="AB84" s="4">
        <v>8.9887887612092904E-5</v>
      </c>
      <c r="AC84" s="2">
        <v>1.5252904683592499E-3</v>
      </c>
      <c r="AD84" s="2">
        <v>1.3212319054257699E-4</v>
      </c>
      <c r="AE84" s="2">
        <v>6.6822206005774203E-3</v>
      </c>
      <c r="AI84">
        <f t="shared" si="2"/>
        <v>0.65527193923138116</v>
      </c>
    </row>
    <row r="85" spans="1:35" s="2" customFormat="1" x14ac:dyDescent="0.3">
      <c r="A85" s="2" t="s">
        <v>105</v>
      </c>
      <c r="B85" s="2">
        <v>0.15458024813945601</v>
      </c>
      <c r="C85" s="2">
        <v>0.193765875908743</v>
      </c>
      <c r="D85" s="2">
        <v>-313.32974909798799</v>
      </c>
      <c r="E85" s="2">
        <v>9.5214769500395105E-2</v>
      </c>
      <c r="F85" s="2">
        <v>0.11963483412975</v>
      </c>
      <c r="G85" s="2">
        <v>705.59665748228099</v>
      </c>
      <c r="H85" s="2">
        <v>0.14839103361752001</v>
      </c>
      <c r="I85" s="2">
        <v>0.146770421953548</v>
      </c>
      <c r="J85" s="2">
        <v>84.720039362866103</v>
      </c>
      <c r="K85" s="2">
        <v>0.135204244298083</v>
      </c>
      <c r="L85" s="2">
        <v>0.170877439640268</v>
      </c>
      <c r="M85" s="2">
        <v>79.782957242672694</v>
      </c>
      <c r="N85" s="2">
        <v>0.17638829430313899</v>
      </c>
      <c r="O85" s="2">
        <v>0.115082648777286</v>
      </c>
      <c r="P85" s="2">
        <v>-80.760368941194102</v>
      </c>
      <c r="Q85" s="2">
        <v>0.14194335198705699</v>
      </c>
      <c r="R85" s="2">
        <v>0.170280475411487</v>
      </c>
      <c r="S85" s="2">
        <v>191.485717177829</v>
      </c>
      <c r="T85" s="2">
        <v>0.81242539764668997</v>
      </c>
      <c r="U85" s="2">
        <v>7.9276332554523904E-2</v>
      </c>
      <c r="V85" s="2">
        <v>40.621269882334502</v>
      </c>
      <c r="W85" s="2">
        <v>1.44096975367244</v>
      </c>
      <c r="X85" s="2">
        <v>7.0157853188164906E-2</v>
      </c>
      <c r="Y85" s="2">
        <v>48.032325122414797</v>
      </c>
      <c r="Z85" s="2">
        <v>9.7358085081812097E-4</v>
      </c>
      <c r="AA85" s="2">
        <v>1.4547229871828E-2</v>
      </c>
      <c r="AB85" s="2">
        <v>6.8184762538325101E-4</v>
      </c>
      <c r="AC85" s="2">
        <v>1.09162914563798E-2</v>
      </c>
      <c r="AD85" s="2">
        <v>5.3474789444706396E-4</v>
      </c>
      <c r="AE85" s="2">
        <v>1.06617751706541E-2</v>
      </c>
      <c r="AI85">
        <f t="shared" si="2"/>
        <v>0.63329082467201392</v>
      </c>
    </row>
    <row r="86" spans="1:35" x14ac:dyDescent="0.3">
      <c r="A86" t="s">
        <v>106</v>
      </c>
      <c r="B86">
        <v>0.107359947137838</v>
      </c>
      <c r="C86">
        <v>0.11822409377699999</v>
      </c>
      <c r="D86">
        <v>-756.92001401084894</v>
      </c>
      <c r="E86">
        <v>9.8052560036376205E-2</v>
      </c>
      <c r="F86">
        <v>0.106988635311473</v>
      </c>
      <c r="G86">
        <v>518.917945980539</v>
      </c>
      <c r="H86">
        <v>0.118185496991718</v>
      </c>
      <c r="I86">
        <v>4.3959398202376099E-2</v>
      </c>
      <c r="J86">
        <v>107.496477210134</v>
      </c>
      <c r="K86">
        <v>8.2381933399850601E-2</v>
      </c>
      <c r="L86">
        <v>5.59495406828786E-2</v>
      </c>
      <c r="M86">
        <v>-77.000496872546407</v>
      </c>
      <c r="N86">
        <v>8.7418425637238797E-2</v>
      </c>
      <c r="O86">
        <v>8.5503565368136705E-2</v>
      </c>
      <c r="P86">
        <v>-348.41142017652498</v>
      </c>
      <c r="Q86">
        <v>0.113420144024893</v>
      </c>
      <c r="R86">
        <v>4.5488482758341102E-2</v>
      </c>
      <c r="S86">
        <v>75.062309912001496</v>
      </c>
      <c r="T86">
        <v>1.5579725096313599</v>
      </c>
      <c r="U86">
        <v>0.143993677879762</v>
      </c>
      <c r="V86">
        <v>77.898625481568402</v>
      </c>
      <c r="W86">
        <v>0.78450050447169495</v>
      </c>
      <c r="X86">
        <v>0.16896267328456299</v>
      </c>
      <c r="Y86">
        <v>26.150016815723099</v>
      </c>
      <c r="Z86">
        <v>5.1042850707608896E-4</v>
      </c>
      <c r="AA86">
        <v>7.6416005034388099E-3</v>
      </c>
      <c r="AB86">
        <v>5.4620888677857197E-4</v>
      </c>
      <c r="AC86">
        <v>6.81629645655921E-3</v>
      </c>
      <c r="AD86">
        <v>2.1700516806601601E-4</v>
      </c>
      <c r="AE86">
        <v>2.68785588704183E-3</v>
      </c>
      <c r="AI86">
        <f t="shared" si="2"/>
        <v>0.94014322509068926</v>
      </c>
    </row>
    <row r="87" spans="1:35" s="2" customFormat="1" x14ac:dyDescent="0.3">
      <c r="A87" s="2" t="s">
        <v>107</v>
      </c>
      <c r="B87" s="2">
        <v>0.25928066265321997</v>
      </c>
      <c r="C87" s="2">
        <v>0.284247991911735</v>
      </c>
      <c r="D87" s="2">
        <v>722.31501959254797</v>
      </c>
      <c r="E87" s="2">
        <v>0.20498370201872501</v>
      </c>
      <c r="F87" s="2">
        <v>0.243342689445261</v>
      </c>
      <c r="G87" s="2">
        <v>-1047.9802142579599</v>
      </c>
      <c r="H87" s="2">
        <v>9.9935822583269801E-2</v>
      </c>
      <c r="I87" s="2">
        <v>0.15153147115982499</v>
      </c>
      <c r="J87" s="2">
        <v>49.431656562325301</v>
      </c>
      <c r="K87" s="2">
        <v>0.20385008719787001</v>
      </c>
      <c r="L87" s="2">
        <v>8.3727209601395E-2</v>
      </c>
      <c r="M87" s="2">
        <v>180.67089209626201</v>
      </c>
      <c r="N87" s="2">
        <v>0.13498353892318199</v>
      </c>
      <c r="O87" s="2">
        <v>8.2749319379195996E-2</v>
      </c>
      <c r="P87" s="2">
        <v>-51.770852228594499</v>
      </c>
      <c r="Q87" s="2">
        <v>2.6870581156098299E-2</v>
      </c>
      <c r="R87" s="2">
        <v>3.1292245580966098E-2</v>
      </c>
      <c r="S87" s="2">
        <v>106.393798405906</v>
      </c>
      <c r="T87" s="2">
        <v>0.91246639664360896</v>
      </c>
      <c r="U87" s="2">
        <v>4.4166286708083501E-2</v>
      </c>
      <c r="V87" s="2">
        <v>45.6233198321804</v>
      </c>
      <c r="W87" s="2">
        <v>1.4226040738739001</v>
      </c>
      <c r="X87" s="2">
        <v>4.7492501287350303E-2</v>
      </c>
      <c r="Y87" s="2">
        <v>47.420135795796597</v>
      </c>
      <c r="Z87" s="2">
        <v>1.6479002242332101E-4</v>
      </c>
      <c r="AA87" s="2">
        <v>3.1622935822006701E-3</v>
      </c>
      <c r="AB87" s="2">
        <v>2.2695427558680999E-4</v>
      </c>
      <c r="AC87" s="2">
        <v>8.5742789225984606E-3</v>
      </c>
      <c r="AD87" s="2">
        <v>2.4252651442830799E-4</v>
      </c>
      <c r="AE87" s="2">
        <v>1.03405070145109E-2</v>
      </c>
      <c r="AI87">
        <f t="shared" si="2"/>
        <v>0.65854106494603892</v>
      </c>
    </row>
    <row r="88" spans="1:35" x14ac:dyDescent="0.3">
      <c r="A88" t="s">
        <v>108</v>
      </c>
      <c r="B88">
        <v>0.24533707102046101</v>
      </c>
      <c r="C88">
        <v>0.16544304580029801</v>
      </c>
      <c r="D88">
        <v>266.51261257479501</v>
      </c>
      <c r="E88">
        <v>0.22378387467039501</v>
      </c>
      <c r="F88">
        <v>0.21340731859047701</v>
      </c>
      <c r="G88">
        <v>587.37010026845201</v>
      </c>
      <c r="H88">
        <v>0.13251725997831901</v>
      </c>
      <c r="I88">
        <v>0.102327369922355</v>
      </c>
      <c r="J88">
        <v>188.585512793379</v>
      </c>
      <c r="K88">
        <v>0.125825573205572</v>
      </c>
      <c r="L88">
        <v>0.14526393297954701</v>
      </c>
      <c r="M88">
        <v>104.191562304542</v>
      </c>
      <c r="N88">
        <v>0.110828004194027</v>
      </c>
      <c r="O88">
        <v>0.136582031734376</v>
      </c>
      <c r="P88">
        <v>-46.278872323654497</v>
      </c>
      <c r="Q88">
        <v>0.23838023002065301</v>
      </c>
      <c r="R88">
        <v>0.211861959371407</v>
      </c>
      <c r="S88">
        <v>-139.19729137498999</v>
      </c>
      <c r="T88">
        <v>0.47230097297085</v>
      </c>
      <c r="U88">
        <v>6.7075975860603806E-2</v>
      </c>
      <c r="V88">
        <v>23.615048648542501</v>
      </c>
      <c r="W88">
        <v>2.04352780692972</v>
      </c>
      <c r="X88">
        <v>9.6816337275859504E-2</v>
      </c>
      <c r="Y88">
        <v>68.117593564324096</v>
      </c>
      <c r="Z88">
        <v>4.7886944281596601E-4</v>
      </c>
      <c r="AA88">
        <v>6.8533501879754696E-3</v>
      </c>
      <c r="AB88">
        <v>2.4102514564873899E-4</v>
      </c>
      <c r="AC88">
        <v>2.4612839450901102E-3</v>
      </c>
      <c r="AD88">
        <v>4.4079882443502503E-4</v>
      </c>
      <c r="AE88">
        <v>8.0822540118717699E-4</v>
      </c>
      <c r="AI88">
        <f t="shared" si="2"/>
        <v>0.4901927911597812</v>
      </c>
    </row>
    <row r="89" spans="1:35" s="5" customFormat="1" x14ac:dyDescent="0.3">
      <c r="A89" s="5" t="s">
        <v>109</v>
      </c>
      <c r="B89" s="5">
        <v>0.114257991722878</v>
      </c>
      <c r="C89" s="5">
        <v>0.156749928933164</v>
      </c>
      <c r="D89" s="5">
        <v>719.84307614434499</v>
      </c>
      <c r="E89" s="5">
        <v>0.11865353077506199</v>
      </c>
      <c r="F89" s="5">
        <v>0.139356880817253</v>
      </c>
      <c r="G89" s="5">
        <v>510.20597739460197</v>
      </c>
      <c r="H89" s="5">
        <v>0.13214461594867799</v>
      </c>
      <c r="I89" s="5">
        <v>0.113785423783136</v>
      </c>
      <c r="J89" s="5">
        <v>58.861383101018397</v>
      </c>
      <c r="K89" s="5">
        <v>7.8856487136724898E-2</v>
      </c>
      <c r="L89" s="5">
        <v>0.103232518015308</v>
      </c>
      <c r="M89" s="5">
        <v>-41.774780665070303</v>
      </c>
      <c r="N89" s="5">
        <v>0.113691739898527</v>
      </c>
      <c r="O89" s="5">
        <v>0.13165992934159401</v>
      </c>
      <c r="P89" s="5">
        <v>-340.37008038011101</v>
      </c>
      <c r="Q89" s="5">
        <v>0.20977509691981699</v>
      </c>
      <c r="R89" s="5">
        <v>9.0412250280639206E-2</v>
      </c>
      <c r="S89" s="5">
        <v>89.6332748322247</v>
      </c>
      <c r="T89" s="5">
        <v>0.92832468329381301</v>
      </c>
      <c r="U89" s="5">
        <v>0.113005397293197</v>
      </c>
      <c r="V89" s="5">
        <v>46.4162341646906</v>
      </c>
      <c r="W89" s="5">
        <v>1.2619917385478701</v>
      </c>
      <c r="X89" s="5">
        <v>4.5709144755011102E-2</v>
      </c>
      <c r="Y89" s="5">
        <v>42.066391284929097</v>
      </c>
      <c r="Z89" s="5">
        <v>6.1391290734748305E-4</v>
      </c>
      <c r="AA89" s="5">
        <v>8.6901205052407199E-3</v>
      </c>
      <c r="AB89" s="5">
        <v>4.2300742804427801E-4</v>
      </c>
      <c r="AC89" s="5">
        <v>9.0588311134791495E-3</v>
      </c>
      <c r="AD89" s="5">
        <v>5.7084995118057995E-4</v>
      </c>
      <c r="AE89" s="5">
        <v>6.1049157102528798E-3</v>
      </c>
      <c r="AI89">
        <f t="shared" si="2"/>
        <v>0.68707892059207532</v>
      </c>
    </row>
    <row r="90" spans="1:35" s="5" customFormat="1" x14ac:dyDescent="0.3">
      <c r="A90" s="5" t="s">
        <v>110</v>
      </c>
      <c r="B90" s="5">
        <v>0.105152210780601</v>
      </c>
      <c r="C90" s="5">
        <v>0.117502152089869</v>
      </c>
      <c r="D90" s="5">
        <v>802.98042433708304</v>
      </c>
      <c r="E90" s="5">
        <v>0.13806785593194401</v>
      </c>
      <c r="F90" s="5">
        <v>0.14701853957292299</v>
      </c>
      <c r="G90" s="5">
        <v>555.31792516347002</v>
      </c>
      <c r="H90" s="5">
        <v>0.15506281979101399</v>
      </c>
      <c r="I90" s="5">
        <v>2.3268304403301601E-2</v>
      </c>
      <c r="J90" s="5">
        <v>105.75392486183701</v>
      </c>
      <c r="K90" s="5">
        <v>0.21108715835278299</v>
      </c>
      <c r="L90" s="5">
        <v>6.2453462776248997E-2</v>
      </c>
      <c r="M90" s="5">
        <v>-103.072511353753</v>
      </c>
      <c r="N90" s="5">
        <v>0.24847924860721601</v>
      </c>
      <c r="O90" s="5">
        <v>0.25176031693377898</v>
      </c>
      <c r="P90" s="5">
        <v>387.72479187629801</v>
      </c>
      <c r="Q90" s="5">
        <v>7.0760257489661194E-2</v>
      </c>
      <c r="R90" s="5">
        <v>7.1946221181934403E-2</v>
      </c>
      <c r="S90" s="5">
        <v>-132.63222454493001</v>
      </c>
      <c r="T90" s="5">
        <v>0.43400054547469502</v>
      </c>
      <c r="U90" s="5">
        <v>8.0221292171932194E-3</v>
      </c>
      <c r="V90" s="5">
        <v>21.700027273734701</v>
      </c>
      <c r="W90" s="5">
        <v>0.35319105467160899</v>
      </c>
      <c r="X90" s="5">
        <v>8.4311979022400306E-3</v>
      </c>
      <c r="Y90" s="5">
        <v>11.773035155720301</v>
      </c>
      <c r="Z90" s="5">
        <v>2.2771005699453699E-4</v>
      </c>
      <c r="AA90" s="5">
        <v>2.7621389366853802E-4</v>
      </c>
      <c r="AB90" s="5">
        <v>2.0919450924917899E-4</v>
      </c>
      <c r="AC90" s="5">
        <v>2.5318347982968502E-4</v>
      </c>
      <c r="AD90" s="6">
        <v>4.1789460318676598E-5</v>
      </c>
      <c r="AE90" s="6">
        <v>6.4220459852766494E-5</v>
      </c>
      <c r="AI90">
        <f t="shared" si="2"/>
        <v>0.72587589128978702</v>
      </c>
    </row>
    <row r="91" spans="1:35" x14ac:dyDescent="0.3">
      <c r="A91" t="s">
        <v>111</v>
      </c>
      <c r="B91">
        <v>8.2635423339113001E-2</v>
      </c>
      <c r="C91">
        <v>9.1094355326892196E-2</v>
      </c>
      <c r="D91">
        <v>342.01317773136702</v>
      </c>
      <c r="E91">
        <v>0.11043861594356801</v>
      </c>
      <c r="F91">
        <v>0.11761317335641799</v>
      </c>
      <c r="G91">
        <v>-5637.58417511888</v>
      </c>
      <c r="H91">
        <v>0.56801125077425596</v>
      </c>
      <c r="I91">
        <v>0.31158391500747101</v>
      </c>
      <c r="J91">
        <v>539.83957094074196</v>
      </c>
      <c r="K91">
        <v>0.239994462570089</v>
      </c>
      <c r="L91">
        <v>0.27821730545547901</v>
      </c>
      <c r="M91">
        <v>39192.545101295298</v>
      </c>
      <c r="N91">
        <v>0.40658816664442798</v>
      </c>
      <c r="O91">
        <v>0.28451333787480798</v>
      </c>
      <c r="P91">
        <v>-241.57752448829899</v>
      </c>
      <c r="Q91">
        <v>0.209565925207926</v>
      </c>
      <c r="R91">
        <v>0.19072572243400801</v>
      </c>
      <c r="S91">
        <v>470.777540389065</v>
      </c>
      <c r="T91">
        <v>0.65186211251664194</v>
      </c>
      <c r="U91">
        <v>2.4195403154868402E-3</v>
      </c>
      <c r="V91">
        <v>32.593105625832102</v>
      </c>
      <c r="W91">
        <v>3.0000102274773601</v>
      </c>
      <c r="X91" s="1">
        <v>2.59533737783047E-6</v>
      </c>
      <c r="Y91">
        <v>100.00034091591201</v>
      </c>
      <c r="Z91">
        <v>2.33305426369787E-4</v>
      </c>
      <c r="AA91">
        <v>1.48177893540835E-3</v>
      </c>
      <c r="AB91" s="1">
        <v>8.0672001588483905E-5</v>
      </c>
      <c r="AC91">
        <v>4.8192680656576202E-4</v>
      </c>
      <c r="AD91">
        <v>1.36930906435068E-2</v>
      </c>
      <c r="AE91">
        <v>3.5576376681424403E-2</v>
      </c>
      <c r="AI91">
        <f t="shared" si="2"/>
        <v>0.44197626536906565</v>
      </c>
    </row>
    <row r="92" spans="1:35" s="2" customFormat="1" x14ac:dyDescent="0.3">
      <c r="A92" s="2" t="s">
        <v>112</v>
      </c>
      <c r="B92" s="2">
        <v>8.6092470569660198E-2</v>
      </c>
      <c r="C92" s="2">
        <v>0.10824656305720901</v>
      </c>
      <c r="D92" s="2">
        <v>626.48497086286898</v>
      </c>
      <c r="E92" s="2">
        <v>9.4189372531468696E-2</v>
      </c>
      <c r="F92" s="2">
        <v>0.118849960913659</v>
      </c>
      <c r="G92" s="2">
        <v>1861.38226508558</v>
      </c>
      <c r="H92" s="2">
        <v>0.124667663309185</v>
      </c>
      <c r="I92" s="2">
        <v>7.8036417095682195E-2</v>
      </c>
      <c r="J92" s="2">
        <v>90.9826438840267</v>
      </c>
      <c r="K92" s="2">
        <v>4.7293758282172103E-2</v>
      </c>
      <c r="L92" s="2">
        <v>1.4945399768825401E-2</v>
      </c>
      <c r="M92" s="2">
        <v>-22.399564288851</v>
      </c>
      <c r="N92" s="2">
        <v>1.9823314975721502E-2</v>
      </c>
      <c r="O92" s="2">
        <v>2.29768016520118E-2</v>
      </c>
      <c r="P92" s="2">
        <v>-58.998330489915197</v>
      </c>
      <c r="Q92" s="2">
        <v>2.2636962952936299E-2</v>
      </c>
      <c r="R92" s="2">
        <v>2.5922279162463899E-2</v>
      </c>
      <c r="S92" s="2">
        <v>-77.268128434842296</v>
      </c>
      <c r="T92" s="2">
        <v>3.2351001827991301</v>
      </c>
      <c r="U92" s="2">
        <v>7.2999803590660401E-3</v>
      </c>
      <c r="V92" s="2">
        <v>161.755009139956</v>
      </c>
      <c r="W92" s="2">
        <v>0.73521462907366997</v>
      </c>
      <c r="X92" s="2">
        <v>1.0261052290661999E-2</v>
      </c>
      <c r="Y92" s="2">
        <v>24.5071543024556</v>
      </c>
      <c r="Z92" s="2">
        <v>4.7601138001332E-4</v>
      </c>
      <c r="AA92" s="2">
        <v>7.7678834240367499E-3</v>
      </c>
      <c r="AB92" s="2">
        <v>5.3444811495788498E-4</v>
      </c>
      <c r="AC92" s="2">
        <v>8.6539578010007296E-3</v>
      </c>
      <c r="AD92" s="2">
        <v>1.9425071474836E-4</v>
      </c>
      <c r="AE92" s="2">
        <v>5.1503009879659903E-3</v>
      </c>
      <c r="AI92">
        <f t="shared" si="2"/>
        <v>1.4015527091939639</v>
      </c>
    </row>
    <row r="93" spans="1:35" s="7" customFormat="1" x14ac:dyDescent="0.3">
      <c r="A93" s="7" t="s">
        <v>113</v>
      </c>
      <c r="B93" s="7">
        <v>0.17339603595108399</v>
      </c>
      <c r="C93" s="7">
        <v>0.197009597266569</v>
      </c>
      <c r="D93" s="7">
        <v>5566.5248450494801</v>
      </c>
      <c r="E93" s="7">
        <v>0.17253297584539701</v>
      </c>
      <c r="F93" s="7">
        <v>0.189977320751329</v>
      </c>
      <c r="G93" s="7">
        <v>-295.75445367905201</v>
      </c>
      <c r="H93" s="7">
        <v>0.105721150873288</v>
      </c>
      <c r="I93" s="7">
        <v>0.12647385838637501</v>
      </c>
      <c r="J93" s="7">
        <v>90.933927299403706</v>
      </c>
      <c r="K93" s="7">
        <v>0.21896987137597099</v>
      </c>
      <c r="L93" s="7">
        <v>0.23354607999295399</v>
      </c>
      <c r="M93" s="7">
        <v>-314.84775364064802</v>
      </c>
      <c r="N93" s="7">
        <v>0.21727013919320001</v>
      </c>
      <c r="O93" s="7">
        <v>8.5261555641945999E-2</v>
      </c>
      <c r="P93" s="7">
        <v>-72.178431062119401</v>
      </c>
      <c r="Q93" s="7">
        <v>0.141967370365712</v>
      </c>
      <c r="R93" s="7">
        <v>0.154591850394037</v>
      </c>
      <c r="S93" s="7">
        <v>-151.58951918106101</v>
      </c>
      <c r="T93" s="7">
        <v>2.50888363894859</v>
      </c>
      <c r="U93" s="7">
        <v>2.10344351833204E-3</v>
      </c>
      <c r="V93" s="7">
        <v>125.444181947429</v>
      </c>
      <c r="W93" s="7">
        <v>1.49528981934017</v>
      </c>
      <c r="X93" s="7">
        <v>1.71359645723022E-3</v>
      </c>
      <c r="Y93" s="7">
        <v>49.842993978005801</v>
      </c>
      <c r="Z93" s="7">
        <v>4.84289380374691E-4</v>
      </c>
      <c r="AA93" s="7">
        <v>9.2996275834527804E-3</v>
      </c>
      <c r="AB93" s="7">
        <v>4.9611913519166E-4</v>
      </c>
      <c r="AC93" s="7">
        <v>1.26313237342369E-2</v>
      </c>
      <c r="AD93" s="7">
        <v>2.9189906784092199E-4</v>
      </c>
      <c r="AE93" s="7">
        <v>7.6037065993226896E-3</v>
      </c>
      <c r="AI93">
        <f t="shared" si="2"/>
        <v>1.0030240140579889</v>
      </c>
    </row>
    <row r="94" spans="1:35" x14ac:dyDescent="0.3">
      <c r="A94" t="s">
        <v>114</v>
      </c>
      <c r="B94">
        <v>0.23984548123547</v>
      </c>
      <c r="C94">
        <v>0.29218086202774002</v>
      </c>
      <c r="D94">
        <v>134.841730423142</v>
      </c>
      <c r="E94">
        <v>0.220591892392419</v>
      </c>
      <c r="F94">
        <v>0.23362821045336299</v>
      </c>
      <c r="G94">
        <v>1073.8486450078301</v>
      </c>
      <c r="H94">
        <v>0.82272279926236902</v>
      </c>
      <c r="I94">
        <v>0.81868720682414498</v>
      </c>
      <c r="J94">
        <v>4026.0591117671902</v>
      </c>
      <c r="K94">
        <v>0.216459371450622</v>
      </c>
      <c r="L94">
        <v>0.29244597625556701</v>
      </c>
      <c r="M94">
        <v>-98.717219176897103</v>
      </c>
      <c r="N94">
        <v>0.58309938311850595</v>
      </c>
      <c r="O94">
        <v>0.40060991112636302</v>
      </c>
      <c r="P94">
        <v>-825.62762207271896</v>
      </c>
      <c r="Q94">
        <v>0.31636013468591601</v>
      </c>
      <c r="R94">
        <v>0.19748308773527301</v>
      </c>
      <c r="S94">
        <v>150.089692194327</v>
      </c>
      <c r="T94">
        <v>1.0465884060508699</v>
      </c>
      <c r="U94">
        <v>7.2289682284855494E-2</v>
      </c>
      <c r="V94">
        <v>52.329420302543497</v>
      </c>
      <c r="W94">
        <v>2.1711849299065298</v>
      </c>
      <c r="X94">
        <v>0.112923899566116</v>
      </c>
      <c r="Y94">
        <v>72.372830996884502</v>
      </c>
      <c r="Z94">
        <v>2.6001512182693199E-3</v>
      </c>
      <c r="AA94">
        <v>1.66391749982162E-2</v>
      </c>
      <c r="AB94">
        <v>4.1201247732825999E-4</v>
      </c>
      <c r="AC94">
        <v>4.58029507453276E-3</v>
      </c>
      <c r="AD94">
        <v>2.3282117061396899E-3</v>
      </c>
      <c r="AE94">
        <v>5.2135767253038798E-2</v>
      </c>
      <c r="AI94">
        <f t="shared" si="2"/>
        <v>0.58914706152385421</v>
      </c>
    </row>
    <row r="95" spans="1:35" x14ac:dyDescent="0.3">
      <c r="A95" t="s">
        <v>115</v>
      </c>
      <c r="B95">
        <v>0.10597542126538501</v>
      </c>
      <c r="C95">
        <v>0.12452087489876799</v>
      </c>
      <c r="D95">
        <v>1628.6106145056001</v>
      </c>
      <c r="E95">
        <v>0.122797939730312</v>
      </c>
      <c r="F95">
        <v>0.135398700479259</v>
      </c>
      <c r="G95">
        <v>-1194.9341346917499</v>
      </c>
      <c r="H95">
        <v>0.16304260469024501</v>
      </c>
      <c r="I95">
        <v>1.8589042350914801E-2</v>
      </c>
      <c r="J95">
        <v>138.11593693019199</v>
      </c>
      <c r="K95">
        <v>0.14281612461030499</v>
      </c>
      <c r="L95">
        <v>4.4642004016427997E-2</v>
      </c>
      <c r="M95">
        <v>-185.44184545672999</v>
      </c>
      <c r="N95">
        <v>9.3263856850510099E-2</v>
      </c>
      <c r="O95">
        <v>3.3391682862287199E-2</v>
      </c>
      <c r="P95">
        <v>51.384225344986604</v>
      </c>
      <c r="Q95">
        <v>6.5635201307140095E-2</v>
      </c>
      <c r="R95">
        <v>6.4262287248876601E-2</v>
      </c>
      <c r="S95">
        <v>-153.96544109836199</v>
      </c>
      <c r="T95">
        <v>3.5562348758842601</v>
      </c>
      <c r="U95">
        <v>1.6640519421773602E-2</v>
      </c>
      <c r="V95">
        <v>177.81174379421299</v>
      </c>
      <c r="W95">
        <v>5.4281658373846797</v>
      </c>
      <c r="X95">
        <v>1.5945402871388702E-2</v>
      </c>
      <c r="Y95">
        <v>180.93886124615599</v>
      </c>
      <c r="Z95">
        <v>1.5899878671882801E-4</v>
      </c>
      <c r="AA95">
        <v>1.9755105339607E-4</v>
      </c>
      <c r="AB95">
        <v>1.7181626090656099E-4</v>
      </c>
      <c r="AC95">
        <v>2.1045454668287399E-4</v>
      </c>
      <c r="AD95" s="1">
        <v>3.8556073166787097E-5</v>
      </c>
      <c r="AE95" s="1">
        <v>6.8006642314078403E-5</v>
      </c>
      <c r="AI95">
        <f t="shared" si="2"/>
        <v>0.65924603087881339</v>
      </c>
    </row>
    <row r="96" spans="1:35" s="2" customFormat="1" x14ac:dyDescent="0.3">
      <c r="A96" s="2" t="s">
        <v>116</v>
      </c>
      <c r="B96" s="2">
        <v>0.15888047383255099</v>
      </c>
      <c r="C96" s="2">
        <v>0.19492140433742</v>
      </c>
      <c r="D96" s="2">
        <v>842.54080713904295</v>
      </c>
      <c r="E96" s="2">
        <v>0.186616956657258</v>
      </c>
      <c r="F96" s="2">
        <v>0.217974202808492</v>
      </c>
      <c r="G96" s="2">
        <v>212.702497016292</v>
      </c>
      <c r="H96" s="2">
        <v>0.61157465036087899</v>
      </c>
      <c r="I96" s="2">
        <v>0.39762328368661598</v>
      </c>
      <c r="J96" s="2">
        <v>634.50498345620497</v>
      </c>
      <c r="K96" s="2">
        <v>0.20850053274468</v>
      </c>
      <c r="L96" s="2">
        <v>0.26039754643534802</v>
      </c>
      <c r="M96" s="2">
        <v>-103.3350598972</v>
      </c>
      <c r="N96" s="2">
        <v>0.45168015386333699</v>
      </c>
      <c r="O96" s="2">
        <v>0.51241591966605904</v>
      </c>
      <c r="P96" s="2">
        <v>-495.251225134945</v>
      </c>
      <c r="Q96" s="2">
        <v>0.30073662291513598</v>
      </c>
      <c r="R96" s="2">
        <v>0.37515789814009998</v>
      </c>
      <c r="S96" s="2">
        <v>-408.41733267417499</v>
      </c>
      <c r="T96" s="2">
        <v>1.2143470305037001</v>
      </c>
      <c r="U96" s="2">
        <v>4.7516580091204602E-2</v>
      </c>
      <c r="V96" s="2">
        <v>60.7173515251854</v>
      </c>
      <c r="W96" s="2">
        <v>2.86580133267785</v>
      </c>
      <c r="X96" s="2">
        <v>3.3909883561832901E-2</v>
      </c>
      <c r="Y96" s="2">
        <v>95.526711089261795</v>
      </c>
      <c r="Z96" s="2">
        <v>1.4916017546951199E-3</v>
      </c>
      <c r="AA96" s="2">
        <v>8.0047426019536107E-3</v>
      </c>
      <c r="AB96" s="2">
        <v>2.36225509258063E-3</v>
      </c>
      <c r="AC96" s="2">
        <v>1.4390843163389301E-2</v>
      </c>
      <c r="AD96" s="2">
        <v>1.8891136277381601E-3</v>
      </c>
      <c r="AE96" s="2">
        <v>4.1717597809775402E-2</v>
      </c>
      <c r="AI96" s="2">
        <f t="shared" si="2"/>
        <v>0.54798088926006794</v>
      </c>
    </row>
    <row r="97" spans="1:35" x14ac:dyDescent="0.3">
      <c r="A97" t="s">
        <v>117</v>
      </c>
      <c r="B97">
        <v>0.14338160241244299</v>
      </c>
      <c r="C97">
        <v>0.16230370075829101</v>
      </c>
      <c r="D97">
        <v>655.53346874011004</v>
      </c>
      <c r="E97">
        <v>0.15149262819932199</v>
      </c>
      <c r="F97">
        <v>0.16813489478492999</v>
      </c>
      <c r="G97">
        <v>400.13806089554703</v>
      </c>
      <c r="H97">
        <v>0.106072605794131</v>
      </c>
      <c r="I97">
        <v>9.0445600042736898E-2</v>
      </c>
      <c r="J97">
        <v>96.077457225140193</v>
      </c>
      <c r="K97">
        <v>0.15857988960862901</v>
      </c>
      <c r="L97">
        <v>7.8707561823556496E-2</v>
      </c>
      <c r="M97">
        <v>-62.362295835321497</v>
      </c>
      <c r="N97">
        <v>0.112831016883778</v>
      </c>
      <c r="O97">
        <v>0.121094941592573</v>
      </c>
      <c r="P97">
        <v>67.748177532447599</v>
      </c>
      <c r="Q97">
        <v>0.109577554733888</v>
      </c>
      <c r="R97">
        <v>0.12627704837720999</v>
      </c>
      <c r="S97">
        <v>3096.8325082169599</v>
      </c>
      <c r="T97">
        <v>3.2590000322975299</v>
      </c>
      <c r="U97">
        <v>0.122606659216521</v>
      </c>
      <c r="V97">
        <v>162.95000161487599</v>
      </c>
      <c r="W97">
        <v>1.92127863950488</v>
      </c>
      <c r="X97">
        <v>7.9580159108826307E-2</v>
      </c>
      <c r="Y97">
        <v>64.042621316829496</v>
      </c>
      <c r="Z97">
        <v>7.4700484904013996E-4</v>
      </c>
      <c r="AA97">
        <v>7.31066598735428E-3</v>
      </c>
      <c r="AB97">
        <v>7.51070562468321E-4</v>
      </c>
      <c r="AC97">
        <v>8.8856044189887795E-3</v>
      </c>
      <c r="AD97">
        <v>3.18766646527867E-4</v>
      </c>
      <c r="AE97">
        <v>6.9153649807233803E-3</v>
      </c>
      <c r="AI97">
        <f t="shared" si="2"/>
        <v>1.0686247249000775</v>
      </c>
    </row>
    <row r="98" spans="1:35" x14ac:dyDescent="0.3">
      <c r="A98" t="s">
        <v>118</v>
      </c>
      <c r="B98">
        <v>0.25215149514098401</v>
      </c>
      <c r="C98">
        <v>0.31051748580195798</v>
      </c>
      <c r="D98">
        <v>-3269.9933638868101</v>
      </c>
      <c r="E98">
        <v>0.21344249292703399</v>
      </c>
      <c r="F98">
        <v>0.22280659448375001</v>
      </c>
      <c r="G98">
        <v>-475.14797852962602</v>
      </c>
      <c r="H98">
        <v>0.81956632910310401</v>
      </c>
      <c r="I98">
        <v>4.53729855713495E-2</v>
      </c>
      <c r="J98">
        <v>558.04538674473599</v>
      </c>
      <c r="K98">
        <v>0.54282623714516598</v>
      </c>
      <c r="L98">
        <v>0.120121618148143</v>
      </c>
      <c r="M98">
        <v>-208.59532145939701</v>
      </c>
      <c r="N98">
        <v>0.27572811993685697</v>
      </c>
      <c r="O98">
        <v>0.32844509835045999</v>
      </c>
      <c r="P98">
        <v>207.458260088429</v>
      </c>
      <c r="Q98">
        <v>0.32918507887138498</v>
      </c>
      <c r="R98">
        <v>0.19141172348854299</v>
      </c>
      <c r="S98">
        <v>363.16828589486403</v>
      </c>
      <c r="T98">
        <v>2.2588491742557202</v>
      </c>
      <c r="U98">
        <v>3.1145293429230499E-2</v>
      </c>
      <c r="V98">
        <v>112.94245871278601</v>
      </c>
      <c r="W98">
        <v>2.1628358377294101</v>
      </c>
      <c r="X98">
        <v>2.7212805618307401E-2</v>
      </c>
      <c r="Y98">
        <v>72.094527924313695</v>
      </c>
      <c r="Z98">
        <v>7.4322110065715597E-4</v>
      </c>
      <c r="AA98">
        <v>1.10881626390488E-3</v>
      </c>
      <c r="AB98" s="1">
        <v>6.9741069634082404E-5</v>
      </c>
      <c r="AC98">
        <v>1.14101313118202E-4</v>
      </c>
      <c r="AD98">
        <v>1.6654498378056799E-4</v>
      </c>
      <c r="AE98">
        <v>2.8980506707653602E-4</v>
      </c>
      <c r="AI98">
        <f t="shared" si="2"/>
        <v>0.8249050150176267</v>
      </c>
    </row>
    <row r="99" spans="1:35" x14ac:dyDescent="0.3">
      <c r="A99" t="s">
        <v>119</v>
      </c>
      <c r="B99">
        <v>8.7565635418473203E-2</v>
      </c>
      <c r="C99">
        <v>0.10052001251711699</v>
      </c>
      <c r="D99">
        <v>-985.40697041236399</v>
      </c>
      <c r="E99">
        <v>0.10088381158365101</v>
      </c>
      <c r="F99">
        <v>0.11380617635705199</v>
      </c>
      <c r="G99">
        <v>481.96538725849598</v>
      </c>
      <c r="H99">
        <v>0.128070388341358</v>
      </c>
      <c r="I99">
        <v>5.50732070870334E-2</v>
      </c>
      <c r="J99">
        <v>89.630891495424393</v>
      </c>
      <c r="K99">
        <v>9.5852066177258693E-2</v>
      </c>
      <c r="L99">
        <v>6.8169293324805993E-2</v>
      </c>
      <c r="M99">
        <v>-79.758748583566401</v>
      </c>
      <c r="N99">
        <v>0.11089898908335399</v>
      </c>
      <c r="O99">
        <v>6.5371004601357696E-2</v>
      </c>
      <c r="P99">
        <v>64.059116688705998</v>
      </c>
      <c r="Q99">
        <v>9.2931350466084001E-2</v>
      </c>
      <c r="R99">
        <v>8.0568203012319498E-2</v>
      </c>
      <c r="S99">
        <v>-278.61203974161998</v>
      </c>
      <c r="T99">
        <v>2.71948711908178</v>
      </c>
      <c r="U99">
        <v>2.2770393031595601E-2</v>
      </c>
      <c r="V99">
        <v>135.97435595408899</v>
      </c>
      <c r="W99">
        <v>0.21970525583169301</v>
      </c>
      <c r="X99">
        <v>2.37796569739087E-2</v>
      </c>
      <c r="Y99">
        <v>7.3235085277231002</v>
      </c>
      <c r="Z99">
        <v>2.2991124251933099E-4</v>
      </c>
      <c r="AA99">
        <v>5.5413839155805103E-3</v>
      </c>
      <c r="AB99">
        <v>1.6232312048553301E-4</v>
      </c>
      <c r="AC99">
        <v>3.4354136702945E-3</v>
      </c>
      <c r="AD99">
        <v>1.4561802026784101E-4</v>
      </c>
      <c r="AE99">
        <v>2.21746504417573E-3</v>
      </c>
      <c r="AI99">
        <f t="shared" si="2"/>
        <v>1.4658134034267907</v>
      </c>
    </row>
    <row r="100" spans="1:35" s="2" customFormat="1" x14ac:dyDescent="0.3">
      <c r="A100" s="2" t="s">
        <v>120</v>
      </c>
      <c r="B100" s="2">
        <v>0.201253166209967</v>
      </c>
      <c r="C100" s="2">
        <v>0.22299868168924999</v>
      </c>
      <c r="D100" s="2">
        <v>-471.41752261933698</v>
      </c>
      <c r="E100" s="2">
        <v>0.157067786907616</v>
      </c>
      <c r="F100" s="2">
        <v>0.19230870412834</v>
      </c>
      <c r="G100" s="2">
        <v>512.882817782796</v>
      </c>
      <c r="H100" s="2">
        <v>0.23364267171145101</v>
      </c>
      <c r="I100" s="2">
        <v>0.26392165100745502</v>
      </c>
      <c r="J100" s="2">
        <v>123.834393726149</v>
      </c>
      <c r="K100" s="2">
        <v>0.116069819374371</v>
      </c>
      <c r="L100" s="2">
        <v>9.7094706927886201E-2</v>
      </c>
      <c r="M100" s="2">
        <v>-59.443872082486799</v>
      </c>
      <c r="N100" s="2">
        <v>0.15336280311532099</v>
      </c>
      <c r="O100" s="2">
        <v>7.5090437136723004E-2</v>
      </c>
      <c r="P100" s="2">
        <v>94.276491446711105</v>
      </c>
      <c r="Q100" s="2">
        <v>0.159530973680337</v>
      </c>
      <c r="R100" s="2">
        <v>0.10552429673270999</v>
      </c>
      <c r="S100" s="2">
        <v>-106.746906572105</v>
      </c>
      <c r="T100" s="2">
        <v>1.02798293329347</v>
      </c>
      <c r="U100" s="2">
        <v>4.12455451834308E-2</v>
      </c>
      <c r="V100" s="2">
        <v>51.399146664673601</v>
      </c>
      <c r="W100" s="2">
        <v>1.4463320159678299</v>
      </c>
      <c r="X100" s="2">
        <v>2.74798636288755E-2</v>
      </c>
      <c r="Y100" s="2">
        <v>48.211067198927701</v>
      </c>
      <c r="Z100" s="2">
        <v>5.1908975332731397E-4</v>
      </c>
      <c r="AA100" s="2">
        <v>9.57181125686642E-3</v>
      </c>
      <c r="AB100" s="2">
        <v>3.9987870066478302E-4</v>
      </c>
      <c r="AC100" s="2">
        <v>7.3838005754838804E-3</v>
      </c>
      <c r="AD100" s="2">
        <v>4.8815151341478002E-4</v>
      </c>
      <c r="AE100" s="2">
        <v>1.4624239400179401E-2</v>
      </c>
      <c r="AI100" s="2">
        <f t="shared" si="2"/>
        <v>0.68100693389950795</v>
      </c>
    </row>
    <row r="101" spans="1:35" x14ac:dyDescent="0.3">
      <c r="A101" t="s">
        <v>121</v>
      </c>
      <c r="B101">
        <v>0.13864543574126301</v>
      </c>
      <c r="C101">
        <v>0.139229895598181</v>
      </c>
      <c r="D101">
        <v>1054.64888951838</v>
      </c>
      <c r="E101">
        <v>9.2102941702322499E-2</v>
      </c>
      <c r="F101">
        <v>9.8528887307333904E-2</v>
      </c>
      <c r="G101">
        <v>675.29879795520105</v>
      </c>
      <c r="H101">
        <v>6.70803156586538E-2</v>
      </c>
      <c r="I101">
        <v>4.4689032012613497E-2</v>
      </c>
      <c r="J101">
        <v>58.861248638983902</v>
      </c>
      <c r="K101">
        <v>0.108577351768047</v>
      </c>
      <c r="L101">
        <v>8.4363200513193001E-2</v>
      </c>
      <c r="M101">
        <v>-1679.1405406195599</v>
      </c>
      <c r="N101">
        <v>5.13964419141478E-2</v>
      </c>
      <c r="O101">
        <v>1.9218201326079001E-2</v>
      </c>
      <c r="P101">
        <v>25.323246645323898</v>
      </c>
      <c r="Q101">
        <v>7.6800617697232496E-2</v>
      </c>
      <c r="R101">
        <v>8.2077292715310002E-2</v>
      </c>
      <c r="S101">
        <v>2527.07130318695</v>
      </c>
      <c r="T101">
        <v>3.1014939307580698</v>
      </c>
      <c r="U101">
        <v>3.2086306489333999E-2</v>
      </c>
      <c r="V101">
        <v>155.07469653790301</v>
      </c>
      <c r="W101">
        <v>4.1350477867048498</v>
      </c>
      <c r="X101">
        <v>6.9720408738179404E-2</v>
      </c>
      <c r="Y101">
        <v>137.83492622349499</v>
      </c>
      <c r="Z101">
        <v>1.04592834084034E-4</v>
      </c>
      <c r="AA101">
        <v>1.4350867020402499E-4</v>
      </c>
      <c r="AB101" s="1">
        <v>8.9904852176409799E-5</v>
      </c>
      <c r="AC101">
        <v>1.33265497041357E-4</v>
      </c>
      <c r="AD101" s="1">
        <v>7.3529647557485099E-5</v>
      </c>
      <c r="AE101">
        <v>1.13443046992595E-4</v>
      </c>
      <c r="AI101">
        <f t="shared" si="2"/>
        <v>0.71499085686068986</v>
      </c>
    </row>
    <row r="102" spans="1:35" x14ac:dyDescent="0.3">
      <c r="A102" t="s">
        <v>122</v>
      </c>
      <c r="B102">
        <v>0.109020676634726</v>
      </c>
      <c r="C102">
        <v>0.12869498380976599</v>
      </c>
      <c r="D102">
        <v>-114009.904706218</v>
      </c>
      <c r="E102">
        <v>0.111522469130443</v>
      </c>
      <c r="F102">
        <v>0.13447247655316399</v>
      </c>
      <c r="G102">
        <v>671.78656742147302</v>
      </c>
      <c r="H102">
        <v>0.154690529659637</v>
      </c>
      <c r="I102">
        <v>0.12288641771106699</v>
      </c>
      <c r="J102">
        <v>130.39345245372101</v>
      </c>
      <c r="K102">
        <v>0.17573518545483599</v>
      </c>
      <c r="L102">
        <v>0.180966544817005</v>
      </c>
      <c r="M102">
        <v>2210.2414224076601</v>
      </c>
      <c r="N102">
        <v>9.8546678713004404E-2</v>
      </c>
      <c r="O102">
        <v>0.108143318060287</v>
      </c>
      <c r="P102">
        <v>47.307032775345903</v>
      </c>
      <c r="Q102">
        <v>8.4248032553851895E-2</v>
      </c>
      <c r="R102">
        <v>7.5699002551312997E-2</v>
      </c>
      <c r="S102">
        <v>-123.621559877617</v>
      </c>
      <c r="T102">
        <v>2.2524504459450498</v>
      </c>
      <c r="U102">
        <v>7.7610471518507904E-2</v>
      </c>
      <c r="V102">
        <v>112.622522297252</v>
      </c>
      <c r="W102">
        <v>1.1501943742304299</v>
      </c>
      <c r="X102">
        <v>7.4372398274736601E-2</v>
      </c>
      <c r="Y102">
        <v>38.339812474347703</v>
      </c>
      <c r="Z102">
        <v>1.9534028693867899E-4</v>
      </c>
      <c r="AA102">
        <v>3.7528026608137101E-3</v>
      </c>
      <c r="AB102">
        <v>2.7172857016056199E-4</v>
      </c>
      <c r="AC102">
        <v>6.4990005413421903E-3</v>
      </c>
      <c r="AD102">
        <v>2.00915975469299E-4</v>
      </c>
      <c r="AE102">
        <v>4.8547471327423297E-3</v>
      </c>
      <c r="AI102">
        <f t="shared" si="2"/>
        <v>1.0246388632661527</v>
      </c>
    </row>
    <row r="103" spans="1:35" x14ac:dyDescent="0.3">
      <c r="A103" t="s">
        <v>123</v>
      </c>
      <c r="B103">
        <v>9.4061810280898203E-2</v>
      </c>
      <c r="C103">
        <v>0.12157321256400699</v>
      </c>
      <c r="D103">
        <v>101.923796455587</v>
      </c>
      <c r="E103">
        <v>0.15964751846042899</v>
      </c>
      <c r="F103">
        <v>9.4579088491908894E-2</v>
      </c>
      <c r="G103">
        <v>77.843407006234301</v>
      </c>
      <c r="H103">
        <v>0.45540851645339098</v>
      </c>
      <c r="I103">
        <v>0.486240907858914</v>
      </c>
      <c r="J103">
        <v>996.78081299354403</v>
      </c>
      <c r="K103">
        <v>0.25396225080816798</v>
      </c>
      <c r="L103">
        <v>0.29563626267833598</v>
      </c>
      <c r="M103">
        <v>-120.314291432028</v>
      </c>
      <c r="N103">
        <v>0.26619063731734699</v>
      </c>
      <c r="O103">
        <v>0.21893453114391501</v>
      </c>
      <c r="P103">
        <v>139.692868282777</v>
      </c>
      <c r="Q103">
        <v>0.23735909031515701</v>
      </c>
      <c r="R103">
        <v>0.26910131153467398</v>
      </c>
      <c r="S103">
        <v>-679.38634122673</v>
      </c>
      <c r="T103">
        <v>0.38392609687454998</v>
      </c>
      <c r="U103">
        <v>0.10393336169971901</v>
      </c>
      <c r="V103">
        <v>19.1963048437275</v>
      </c>
      <c r="W103">
        <v>3.0569715036590899</v>
      </c>
      <c r="X103">
        <v>3.2878616011284403E-2</v>
      </c>
      <c r="Y103">
        <v>101.899050121969</v>
      </c>
      <c r="Z103">
        <v>1.4053274093306499E-3</v>
      </c>
      <c r="AA103">
        <v>9.1265658261544796E-3</v>
      </c>
      <c r="AB103">
        <v>5.6420675508228005E-4</v>
      </c>
      <c r="AC103">
        <v>3.9520956990965698E-3</v>
      </c>
      <c r="AD103">
        <v>4.0480100131444503E-3</v>
      </c>
      <c r="AE103">
        <v>3.6112881062035397E-2</v>
      </c>
      <c r="AI103">
        <f t="shared" si="2"/>
        <v>0.39358383895885773</v>
      </c>
    </row>
    <row r="104" spans="1:35" s="2" customFormat="1" x14ac:dyDescent="0.3">
      <c r="A104" s="2" t="s">
        <v>124</v>
      </c>
      <c r="B104" s="2">
        <v>0.179009359395326</v>
      </c>
      <c r="C104" s="2">
        <v>0.21506689647321001</v>
      </c>
      <c r="D104" s="2">
        <v>-1810.6463059917</v>
      </c>
      <c r="E104" s="2">
        <v>0.19751393235886699</v>
      </c>
      <c r="F104" s="2">
        <v>0.23908068414851699</v>
      </c>
      <c r="G104" s="2">
        <v>-1347.2436627576301</v>
      </c>
      <c r="H104" s="2">
        <v>0.63953629887978902</v>
      </c>
      <c r="I104" s="2">
        <v>1.46026430989289E-2</v>
      </c>
      <c r="J104" s="2">
        <v>277.76747331322099</v>
      </c>
      <c r="K104" s="2">
        <v>0.26064394071066499</v>
      </c>
      <c r="L104" s="2">
        <v>0.145407544169254</v>
      </c>
      <c r="M104" s="2">
        <v>-1798.46322337891</v>
      </c>
      <c r="N104" s="2">
        <v>0.15408711878971901</v>
      </c>
      <c r="O104" s="2">
        <v>0.15519346922396901</v>
      </c>
      <c r="P104" s="2">
        <v>180.75162465673</v>
      </c>
      <c r="Q104" s="2">
        <v>0.54274027895770705</v>
      </c>
      <c r="R104" s="2">
        <v>6.5192939377393899E-2</v>
      </c>
      <c r="S104" s="2">
        <v>-187.021299417249</v>
      </c>
      <c r="T104" s="2">
        <v>1.0753847628734501</v>
      </c>
      <c r="U104" s="2">
        <v>5.62485754424083E-3</v>
      </c>
      <c r="V104" s="2">
        <v>53.769238143672901</v>
      </c>
      <c r="W104" s="2">
        <v>2.4923786223273598</v>
      </c>
      <c r="X104" s="2">
        <v>6.6648160481473798E-3</v>
      </c>
      <c r="Y104" s="2">
        <v>83.079287410912201</v>
      </c>
      <c r="Z104" s="2">
        <v>1.0834989009086201E-3</v>
      </c>
      <c r="AA104" s="2">
        <v>1.1961678284942499E-3</v>
      </c>
      <c r="AB104" s="2">
        <v>1.1818441664362099E-3</v>
      </c>
      <c r="AC104" s="2">
        <v>1.3250697470135501E-3</v>
      </c>
      <c r="AD104" s="4">
        <v>5.5336717665005297E-5</v>
      </c>
      <c r="AE104" s="4">
        <v>6.9380625211716196E-5</v>
      </c>
      <c r="AI104" s="2">
        <f t="shared" si="2"/>
        <v>0.55993677318084745</v>
      </c>
    </row>
    <row r="105" spans="1:35" x14ac:dyDescent="0.3">
      <c r="A105" t="s">
        <v>125</v>
      </c>
      <c r="B105">
        <v>0.161114649658845</v>
      </c>
      <c r="C105">
        <v>0.202841616680076</v>
      </c>
      <c r="D105">
        <v>-3874.1575937340299</v>
      </c>
      <c r="E105">
        <v>0.19222924681549999</v>
      </c>
      <c r="F105">
        <v>0.22073583175272701</v>
      </c>
      <c r="G105">
        <v>-324.19451586135602</v>
      </c>
      <c r="H105">
        <v>0.19944230080705699</v>
      </c>
      <c r="I105">
        <v>0.30478740228201401</v>
      </c>
      <c r="J105">
        <v>114.544179464089</v>
      </c>
      <c r="K105">
        <v>0.22368166074944901</v>
      </c>
      <c r="L105">
        <v>0.217769451832139</v>
      </c>
      <c r="M105">
        <v>83.013097607979304</v>
      </c>
      <c r="N105">
        <v>0.151964316561429</v>
      </c>
      <c r="O105">
        <v>0.19676968318355201</v>
      </c>
      <c r="P105">
        <v>118.39372920070301</v>
      </c>
      <c r="Q105">
        <v>0.21392845417365</v>
      </c>
      <c r="R105">
        <v>0.30472282830399</v>
      </c>
      <c r="S105">
        <v>-622.03934025941203</v>
      </c>
      <c r="T105">
        <v>0.792492620493495</v>
      </c>
      <c r="U105">
        <v>3.6779093273387201E-2</v>
      </c>
      <c r="V105">
        <v>39.624631024674699</v>
      </c>
      <c r="W105">
        <v>2.8811572245151198</v>
      </c>
      <c r="X105">
        <v>5.1758046533118801E-2</v>
      </c>
      <c r="Y105">
        <v>96.038574150504203</v>
      </c>
      <c r="Z105">
        <v>2.1383940366330699E-3</v>
      </c>
      <c r="AA105">
        <v>2.5264291380996801E-2</v>
      </c>
      <c r="AB105">
        <v>1.2743590335042799E-3</v>
      </c>
      <c r="AC105">
        <v>1.45578898285759E-2</v>
      </c>
      <c r="AD105">
        <v>2.8418751470975201E-3</v>
      </c>
      <c r="AE105">
        <v>2.15980995078669E-2</v>
      </c>
      <c r="AI105">
        <f t="shared" si="2"/>
        <v>0.4748202630688429</v>
      </c>
    </row>
    <row r="106" spans="1:35" x14ac:dyDescent="0.3">
      <c r="A106" t="s">
        <v>126</v>
      </c>
      <c r="B106">
        <v>0.120623041241497</v>
      </c>
      <c r="C106">
        <v>0.137232690871676</v>
      </c>
      <c r="D106">
        <v>-670.48424823316202</v>
      </c>
      <c r="E106">
        <v>0.12965380563099599</v>
      </c>
      <c r="F106">
        <v>0.13763261594131901</v>
      </c>
      <c r="G106">
        <v>338.58192645989999</v>
      </c>
      <c r="H106">
        <v>0.60319467177850405</v>
      </c>
      <c r="I106">
        <v>0.108616066955913</v>
      </c>
      <c r="J106">
        <v>312.44560382224103</v>
      </c>
      <c r="K106">
        <v>0.52508332057101503</v>
      </c>
      <c r="L106">
        <v>0.36129434453862103</v>
      </c>
      <c r="M106">
        <v>-7529.9227760972399</v>
      </c>
      <c r="N106">
        <v>0.44449398534805701</v>
      </c>
      <c r="O106">
        <v>0.269609033208489</v>
      </c>
      <c r="P106">
        <v>415.903815448388</v>
      </c>
      <c r="Q106">
        <v>0.213970250422713</v>
      </c>
      <c r="R106">
        <v>0.13531593504345901</v>
      </c>
      <c r="S106">
        <v>89.932685111369395</v>
      </c>
      <c r="T106">
        <v>0.85630245270126104</v>
      </c>
      <c r="U106">
        <v>7.6110973662794302E-3</v>
      </c>
      <c r="V106">
        <v>42.815122635062998</v>
      </c>
      <c r="W106">
        <v>3.0028955447044101</v>
      </c>
      <c r="X106">
        <v>5.8499325106963103E-3</v>
      </c>
      <c r="Y106">
        <v>100.096518156813</v>
      </c>
      <c r="Z106">
        <v>3.9438705038003999E-4</v>
      </c>
      <c r="AA106">
        <v>4.30074486606025E-3</v>
      </c>
      <c r="AB106">
        <v>3.5713294945829998E-4</v>
      </c>
      <c r="AC106">
        <v>3.7724319440186902E-3</v>
      </c>
      <c r="AD106">
        <v>3.71314720993206E-3</v>
      </c>
      <c r="AE106">
        <v>3.3172704001809002E-2</v>
      </c>
      <c r="AI106">
        <f t="shared" si="2"/>
        <v>0.47582078205925349</v>
      </c>
    </row>
    <row r="107" spans="1:35" x14ac:dyDescent="0.3">
      <c r="A107" t="s">
        <v>127</v>
      </c>
      <c r="B107">
        <v>8.8715710797046696E-2</v>
      </c>
      <c r="C107">
        <v>0.102051997914585</v>
      </c>
      <c r="D107">
        <v>15196.7744274586</v>
      </c>
      <c r="E107">
        <v>9.1272055296028304E-2</v>
      </c>
      <c r="F107">
        <v>0.10970582856913</v>
      </c>
      <c r="G107">
        <v>-339.787392066378</v>
      </c>
      <c r="H107">
        <v>0.56060032263802695</v>
      </c>
      <c r="I107">
        <v>0.44855899134413402</v>
      </c>
      <c r="J107">
        <v>517.48759700385199</v>
      </c>
      <c r="K107">
        <v>0.318232137838315</v>
      </c>
      <c r="L107">
        <v>0.39699718807520301</v>
      </c>
      <c r="M107">
        <v>-506.99384973777398</v>
      </c>
      <c r="N107">
        <v>0.32258513907687197</v>
      </c>
      <c r="O107">
        <v>0.38700411441138799</v>
      </c>
      <c r="P107">
        <v>222.9016609887</v>
      </c>
      <c r="Q107">
        <v>0.324981383078915</v>
      </c>
      <c r="R107">
        <v>0.37144991361818003</v>
      </c>
      <c r="S107">
        <v>-488.36740057531898</v>
      </c>
      <c r="T107">
        <v>1.07511917152409</v>
      </c>
      <c r="U107">
        <v>2.22410872052386E-2</v>
      </c>
      <c r="V107">
        <v>53.755958576204897</v>
      </c>
      <c r="W107">
        <v>2.99448676809843</v>
      </c>
      <c r="X107">
        <v>4.0883503814279402E-2</v>
      </c>
      <c r="Y107">
        <v>99.816225603281097</v>
      </c>
      <c r="Z107">
        <v>3.2850267105133499E-4</v>
      </c>
      <c r="AA107">
        <v>4.82319674743221E-3</v>
      </c>
      <c r="AB107">
        <v>6.9814173663385395E-4</v>
      </c>
      <c r="AC107">
        <v>3.61531108722078E-3</v>
      </c>
      <c r="AD107">
        <v>1.94553117934387E-3</v>
      </c>
      <c r="AE107">
        <v>9.6653666555127794E-3</v>
      </c>
      <c r="AI107">
        <f t="shared" si="2"/>
        <v>0.51299123519453171</v>
      </c>
    </row>
    <row r="108" spans="1:35" x14ac:dyDescent="0.3">
      <c r="A108" t="s">
        <v>128</v>
      </c>
      <c r="B108">
        <v>0.16454617236376501</v>
      </c>
      <c r="C108">
        <v>0.19490706816511799</v>
      </c>
      <c r="D108">
        <v>-337.70121279514001</v>
      </c>
      <c r="E108">
        <v>0.147913024056923</v>
      </c>
      <c r="F108">
        <v>0.17032330090164499</v>
      </c>
      <c r="G108">
        <v>2288.39029742803</v>
      </c>
      <c r="H108">
        <v>0.60621915751067601</v>
      </c>
      <c r="I108">
        <v>0.34156542594286499</v>
      </c>
      <c r="J108">
        <v>344.63313484790802</v>
      </c>
      <c r="K108">
        <v>0.38348616730693402</v>
      </c>
      <c r="L108">
        <v>0.37507658922817599</v>
      </c>
      <c r="M108">
        <v>158.16853406538499</v>
      </c>
      <c r="N108">
        <v>0.46483106101707999</v>
      </c>
      <c r="O108">
        <v>0.50610583037424195</v>
      </c>
      <c r="P108">
        <v>446.64887720006197</v>
      </c>
      <c r="Q108">
        <v>0.23225691161547601</v>
      </c>
      <c r="R108">
        <v>0.26054954391780399</v>
      </c>
      <c r="S108">
        <v>251.704752975671</v>
      </c>
      <c r="T108">
        <v>1.8016293283097999</v>
      </c>
      <c r="U108">
        <v>2.2732474990149399E-2</v>
      </c>
      <c r="V108">
        <v>90.081466415490397</v>
      </c>
      <c r="W108">
        <v>2.9483266130736299</v>
      </c>
      <c r="X108">
        <v>3.7410685544216803E-2</v>
      </c>
      <c r="Y108">
        <v>98.277553769121099</v>
      </c>
      <c r="Z108">
        <v>1.5829736412693099E-3</v>
      </c>
      <c r="AA108">
        <v>1.2705692720610199E-2</v>
      </c>
      <c r="AB108">
        <v>3.3518527161446703E-4</v>
      </c>
      <c r="AC108">
        <v>2.2775272333424999E-3</v>
      </c>
      <c r="AD108">
        <v>4.5868385033257996E-3</v>
      </c>
      <c r="AE108">
        <v>2.0902342007244501E-2</v>
      </c>
      <c r="AI108">
        <f t="shared" si="2"/>
        <v>0.63910904286162173</v>
      </c>
    </row>
    <row r="109" spans="1:35" x14ac:dyDescent="0.3">
      <c r="A109" t="s">
        <v>129</v>
      </c>
      <c r="B109">
        <v>0.14602930934262001</v>
      </c>
      <c r="C109">
        <v>0.17842220924923699</v>
      </c>
      <c r="D109">
        <v>14243.4959580507</v>
      </c>
      <c r="E109">
        <v>0.17400486713979399</v>
      </c>
      <c r="F109">
        <v>0.20304295689596299</v>
      </c>
      <c r="G109">
        <v>4777.8931616305299</v>
      </c>
      <c r="H109">
        <v>0.41268378585807802</v>
      </c>
      <c r="I109">
        <v>0.30479011733782302</v>
      </c>
      <c r="J109">
        <v>326.13238780770899</v>
      </c>
      <c r="K109">
        <v>0.17179668308667301</v>
      </c>
      <c r="L109">
        <v>0.19065277150176899</v>
      </c>
      <c r="M109">
        <v>-167.297956941314</v>
      </c>
      <c r="N109">
        <v>0.21955753845422099</v>
      </c>
      <c r="O109">
        <v>0.27934536891398398</v>
      </c>
      <c r="P109">
        <v>90.716219649064996</v>
      </c>
      <c r="Q109">
        <v>0.31847969799930198</v>
      </c>
      <c r="R109">
        <v>0.366210746470087</v>
      </c>
      <c r="S109">
        <v>2253.6944592963</v>
      </c>
      <c r="T109">
        <v>2.6580955340571899</v>
      </c>
      <c r="U109">
        <v>5.96841583227085E-2</v>
      </c>
      <c r="V109">
        <v>132.90477670285901</v>
      </c>
      <c r="W109">
        <v>2.9502147981942999</v>
      </c>
      <c r="X109">
        <v>3.3553447752672501E-2</v>
      </c>
      <c r="Y109">
        <v>98.340493273143494</v>
      </c>
      <c r="Z109">
        <v>4.7886431949484103E-4</v>
      </c>
      <c r="AA109">
        <v>5.5487412681024199E-3</v>
      </c>
      <c r="AB109">
        <v>9.6205832925954E-4</v>
      </c>
      <c r="AC109">
        <v>1.1671240547530101E-2</v>
      </c>
      <c r="AD109">
        <v>3.3527200169304601E-3</v>
      </c>
      <c r="AE109">
        <v>3.0434358962767201E-2</v>
      </c>
      <c r="AI109">
        <f t="shared" si="2"/>
        <v>0.78284493787867504</v>
      </c>
    </row>
    <row r="110" spans="1:35" x14ac:dyDescent="0.3">
      <c r="A110" t="s">
        <v>130</v>
      </c>
      <c r="B110">
        <v>8.0586071417714206E-2</v>
      </c>
      <c r="C110">
        <v>9.5112922446430007E-2</v>
      </c>
      <c r="D110">
        <v>-364.05271886024002</v>
      </c>
      <c r="E110">
        <v>8.8068475750543898E-2</v>
      </c>
      <c r="F110">
        <v>8.1705436006842699E-2</v>
      </c>
      <c r="G110">
        <v>374.950628753682</v>
      </c>
      <c r="H110">
        <v>0.156294845792842</v>
      </c>
      <c r="I110">
        <v>6.9564592215830501E-2</v>
      </c>
      <c r="J110">
        <v>155.09021664438399</v>
      </c>
      <c r="K110">
        <v>7.4323545791312506E-2</v>
      </c>
      <c r="L110">
        <v>8.2932743218065999E-2</v>
      </c>
      <c r="M110">
        <v>75.916820509460393</v>
      </c>
      <c r="N110">
        <v>5.1603449230469001E-2</v>
      </c>
      <c r="O110">
        <v>6.0416721132283101E-2</v>
      </c>
      <c r="P110">
        <v>46.553788057627997</v>
      </c>
      <c r="Q110">
        <v>0.104922512688397</v>
      </c>
      <c r="R110">
        <v>6.1052678148418998E-2</v>
      </c>
      <c r="S110">
        <v>150.02774116810099</v>
      </c>
      <c r="T110">
        <v>1.08045364972872</v>
      </c>
      <c r="U110">
        <v>2.1621181574508899E-2</v>
      </c>
      <c r="V110">
        <v>54.022682486435997</v>
      </c>
      <c r="W110">
        <v>4.9740164537934</v>
      </c>
      <c r="X110">
        <v>1.1181254328794001E-2</v>
      </c>
      <c r="Y110">
        <v>165.80054845978</v>
      </c>
      <c r="Z110">
        <v>3.2333461306532701E-4</v>
      </c>
      <c r="AA110">
        <v>7.8101785646104904E-3</v>
      </c>
      <c r="AB110">
        <v>1.04697135299233E-4</v>
      </c>
      <c r="AC110">
        <v>1.7286449844606199E-3</v>
      </c>
      <c r="AD110">
        <v>2.7073979537521202E-4</v>
      </c>
      <c r="AE110">
        <v>7.0959452640325096E-3</v>
      </c>
      <c r="AI110">
        <f t="shared" si="2"/>
        <v>0.38631142380741967</v>
      </c>
    </row>
    <row r="111" spans="1:35" x14ac:dyDescent="0.3">
      <c r="A111" t="s">
        <v>131</v>
      </c>
      <c r="B111">
        <v>8.1362174920479799E-2</v>
      </c>
      <c r="C111">
        <v>9.6012251967745293E-2</v>
      </c>
      <c r="D111">
        <v>-5698.0361964699796</v>
      </c>
      <c r="E111">
        <v>7.8322682567800894E-2</v>
      </c>
      <c r="F111">
        <v>8.3472721526645893E-2</v>
      </c>
      <c r="G111">
        <v>1898.7942383723</v>
      </c>
      <c r="H111">
        <v>0.10890816425685</v>
      </c>
      <c r="I111">
        <v>5.4515103941942498E-2</v>
      </c>
      <c r="J111">
        <v>88.476068057035505</v>
      </c>
      <c r="K111">
        <v>8.9481634934398493E-2</v>
      </c>
      <c r="L111">
        <v>5.4754620788393299E-2</v>
      </c>
      <c r="M111">
        <v>211.51168570618199</v>
      </c>
      <c r="N111">
        <v>0.13130367941559001</v>
      </c>
      <c r="O111">
        <v>4.6779241756550898E-2</v>
      </c>
      <c r="P111">
        <v>69.837530570096007</v>
      </c>
      <c r="Q111">
        <v>7.1465286956913301E-2</v>
      </c>
      <c r="R111">
        <v>8.3785233513672994E-2</v>
      </c>
      <c r="S111">
        <v>536.46866156233204</v>
      </c>
      <c r="T111">
        <v>2.8993734685702601</v>
      </c>
      <c r="U111">
        <v>4.0534598011870399E-2</v>
      </c>
      <c r="V111">
        <v>144.968673428513</v>
      </c>
      <c r="W111">
        <v>1.48881829291026</v>
      </c>
      <c r="X111">
        <v>5.1092425239230299E-2</v>
      </c>
      <c r="Y111">
        <v>49.6272764303421</v>
      </c>
      <c r="Z111">
        <v>1.4632500281867001E-4</v>
      </c>
      <c r="AA111">
        <v>9.2111830579482497E-4</v>
      </c>
      <c r="AB111">
        <v>2.09128502992876E-4</v>
      </c>
      <c r="AC111">
        <v>3.6662323463000201E-3</v>
      </c>
      <c r="AD111">
        <v>1.9323249024484699E-4</v>
      </c>
      <c r="AE111">
        <v>3.503577521771E-3</v>
      </c>
      <c r="AI111">
        <f t="shared" si="2"/>
        <v>1.0914617498125154</v>
      </c>
    </row>
    <row r="112" spans="1:35" x14ac:dyDescent="0.3">
      <c r="A112" t="s">
        <v>132</v>
      </c>
      <c r="B112">
        <v>0.13575254439272499</v>
      </c>
      <c r="C112">
        <v>0.145349831519829</v>
      </c>
      <c r="D112">
        <v>302.13144849435503</v>
      </c>
      <c r="E112">
        <v>0.14036434572947201</v>
      </c>
      <c r="F112">
        <v>0.164456604698553</v>
      </c>
      <c r="G112">
        <v>-1031.00400394964</v>
      </c>
      <c r="H112">
        <v>0.64874874016987705</v>
      </c>
      <c r="I112">
        <v>4.1961593623061802E-2</v>
      </c>
      <c r="J112">
        <v>705.11165966887995</v>
      </c>
      <c r="K112">
        <v>0.39018194860098099</v>
      </c>
      <c r="L112">
        <v>0.40148781637903802</v>
      </c>
      <c r="M112">
        <v>346.29674484270498</v>
      </c>
      <c r="N112">
        <v>0.42728343635148802</v>
      </c>
      <c r="O112">
        <v>0.46882398465737202</v>
      </c>
      <c r="P112">
        <v>760.28756772620795</v>
      </c>
      <c r="Q112">
        <v>0.27986674369043502</v>
      </c>
      <c r="R112">
        <v>0.32334162356200802</v>
      </c>
      <c r="S112">
        <v>-193.93001976914101</v>
      </c>
      <c r="T112">
        <v>0.73507258182690605</v>
      </c>
      <c r="U112">
        <v>5.9867600836403599E-2</v>
      </c>
      <c r="V112">
        <v>36.753629091345303</v>
      </c>
      <c r="W112">
        <v>2.7512087405772698</v>
      </c>
      <c r="X112">
        <v>3.97040830534372E-2</v>
      </c>
      <c r="Y112">
        <v>91.706958019242407</v>
      </c>
      <c r="Z112">
        <v>1.27270760642139E-3</v>
      </c>
      <c r="AA112">
        <v>1.5560612529049E-3</v>
      </c>
      <c r="AB112">
        <v>9.4119571622243003E-4</v>
      </c>
      <c r="AC112">
        <v>1.1690184048975801E-3</v>
      </c>
      <c r="AD112">
        <v>2.34242637098895E-4</v>
      </c>
      <c r="AE112">
        <v>3.88599385007735E-4</v>
      </c>
      <c r="AI112">
        <f t="shared" si="2"/>
        <v>0.47556482562174862</v>
      </c>
    </row>
    <row r="113" spans="1:35" x14ac:dyDescent="0.3">
      <c r="A113" t="s">
        <v>133</v>
      </c>
      <c r="B113">
        <v>0.164770968509312</v>
      </c>
      <c r="C113">
        <v>0.18281774595967201</v>
      </c>
      <c r="D113">
        <v>2278.3143345396102</v>
      </c>
      <c r="E113">
        <v>0.178211554248591</v>
      </c>
      <c r="F113">
        <v>0.196662348946119</v>
      </c>
      <c r="G113">
        <v>-1525.13121823957</v>
      </c>
      <c r="H113">
        <v>0.58984035616248498</v>
      </c>
      <c r="I113">
        <v>0.351861576052795</v>
      </c>
      <c r="J113">
        <v>443.68518975731803</v>
      </c>
      <c r="K113">
        <v>0.48818521572989598</v>
      </c>
      <c r="L113">
        <v>0.51612639866222398</v>
      </c>
      <c r="M113">
        <v>851.97851682432395</v>
      </c>
      <c r="N113">
        <v>0.24644183063219199</v>
      </c>
      <c r="O113">
        <v>0.30379124717202299</v>
      </c>
      <c r="P113">
        <v>128.23413099427</v>
      </c>
      <c r="Q113">
        <v>0.349177037571199</v>
      </c>
      <c r="R113">
        <v>0.35322015354952102</v>
      </c>
      <c r="S113">
        <v>210.422876135374</v>
      </c>
      <c r="T113">
        <v>0.69243277309973705</v>
      </c>
      <c r="U113">
        <v>3.8500724617520798E-2</v>
      </c>
      <c r="V113">
        <v>34.621638654986803</v>
      </c>
      <c r="W113">
        <v>2.94690128469718</v>
      </c>
      <c r="X113">
        <v>0.11321005360696899</v>
      </c>
      <c r="Y113">
        <v>98.230042823239501</v>
      </c>
      <c r="Z113">
        <v>2.7379235890233199E-3</v>
      </c>
      <c r="AA113">
        <v>2.4732067492077601E-2</v>
      </c>
      <c r="AB113">
        <v>8.6554602898610098E-4</v>
      </c>
      <c r="AC113">
        <v>6.1917350929196098E-3</v>
      </c>
      <c r="AD113">
        <v>1.35741125458901E-2</v>
      </c>
      <c r="AE113">
        <v>7.2696515541132004E-2</v>
      </c>
      <c r="AI113">
        <f t="shared" si="2"/>
        <v>0.45274549621800853</v>
      </c>
    </row>
    <row r="114" spans="1:35" x14ac:dyDescent="0.3">
      <c r="A114" t="s">
        <v>134</v>
      </c>
      <c r="B114">
        <v>0.23349552537405999</v>
      </c>
      <c r="C114">
        <v>0.26157112702690599</v>
      </c>
      <c r="D114">
        <v>-508.45891109509</v>
      </c>
      <c r="E114">
        <v>9.8384455587563605E-2</v>
      </c>
      <c r="F114">
        <v>0.13385875745172299</v>
      </c>
      <c r="G114">
        <v>1048.35075826764</v>
      </c>
      <c r="H114">
        <v>0.21476434186482801</v>
      </c>
      <c r="I114">
        <v>0.203638637353906</v>
      </c>
      <c r="J114">
        <v>116.051315254968</v>
      </c>
      <c r="K114">
        <v>0.15112689898400999</v>
      </c>
      <c r="L114">
        <v>0.18719267505533899</v>
      </c>
      <c r="M114">
        <v>118.365853126497</v>
      </c>
      <c r="N114">
        <v>0.13380069861511401</v>
      </c>
      <c r="O114">
        <v>0.12881477420648699</v>
      </c>
      <c r="P114">
        <v>-64.669461472028203</v>
      </c>
      <c r="Q114">
        <v>0.169119573864454</v>
      </c>
      <c r="R114">
        <v>0.124188821485457</v>
      </c>
      <c r="S114">
        <v>130.61770084582599</v>
      </c>
      <c r="T114">
        <v>0.82521368829803599</v>
      </c>
      <c r="U114">
        <v>7.50783497989536E-2</v>
      </c>
      <c r="V114">
        <v>41.260684414901696</v>
      </c>
      <c r="W114">
        <v>0.353346497522392</v>
      </c>
      <c r="X114">
        <v>3.1677363825887699E-2</v>
      </c>
      <c r="Y114">
        <v>11.778216584079701</v>
      </c>
      <c r="Z114">
        <v>5.0346017791344001E-4</v>
      </c>
      <c r="AA114">
        <v>8.8664432985199205E-3</v>
      </c>
      <c r="AB114">
        <v>5.8008526920487599E-4</v>
      </c>
      <c r="AC114">
        <v>1.16867997073704E-2</v>
      </c>
      <c r="AD114">
        <v>6.1459054882909104E-4</v>
      </c>
      <c r="AE114">
        <v>1.40677996992087E-2</v>
      </c>
      <c r="AI114">
        <f t="shared" si="2"/>
        <v>0.84250574474944218</v>
      </c>
    </row>
    <row r="115" spans="1:35" x14ac:dyDescent="0.3">
      <c r="A115" t="s">
        <v>135</v>
      </c>
      <c r="B115">
        <v>0.198153552432934</v>
      </c>
      <c r="C115">
        <v>0.23846107088098101</v>
      </c>
      <c r="D115">
        <v>1653.2822379408699</v>
      </c>
      <c r="E115">
        <v>0.14226374630028801</v>
      </c>
      <c r="F115">
        <v>0.160256192532792</v>
      </c>
      <c r="G115">
        <v>-3802.11934419918</v>
      </c>
      <c r="H115">
        <v>0.50940158253990597</v>
      </c>
      <c r="I115">
        <v>0.32403655924668401</v>
      </c>
      <c r="J115">
        <v>435.755161655704</v>
      </c>
      <c r="K115">
        <v>0.33614840944218899</v>
      </c>
      <c r="L115">
        <v>0.34152669839774702</v>
      </c>
      <c r="M115">
        <v>208.20906557426201</v>
      </c>
      <c r="N115">
        <v>0.35978433980744801</v>
      </c>
      <c r="O115">
        <v>0.43026611573555501</v>
      </c>
      <c r="P115">
        <v>491.11883737759399</v>
      </c>
      <c r="Q115">
        <v>0.20194496028103801</v>
      </c>
      <c r="R115">
        <v>0.25521405069457498</v>
      </c>
      <c r="S115">
        <v>-157.919641045204</v>
      </c>
      <c r="T115">
        <v>6.3857774989414899</v>
      </c>
      <c r="U115">
        <v>0.10916065255041001</v>
      </c>
      <c r="V115">
        <v>319.28887494707402</v>
      </c>
      <c r="W115">
        <v>3.1456742516501199</v>
      </c>
      <c r="X115">
        <v>2.91364521177685E-2</v>
      </c>
      <c r="Y115">
        <v>104.855808388337</v>
      </c>
      <c r="Z115">
        <v>1.4462908258746101E-3</v>
      </c>
      <c r="AA115">
        <v>1.7284343902017E-2</v>
      </c>
      <c r="AB115">
        <v>2.0865679067554301E-4</v>
      </c>
      <c r="AC115">
        <v>2.0904745316277602E-3</v>
      </c>
      <c r="AD115">
        <v>2.4588710170752501E-3</v>
      </c>
      <c r="AE115">
        <v>2.0463124170071401E-2</v>
      </c>
      <c r="AI115">
        <f t="shared" si="2"/>
        <v>1.3645008107434102</v>
      </c>
    </row>
    <row r="116" spans="1:35" x14ac:dyDescent="0.3">
      <c r="A116" t="s">
        <v>136</v>
      </c>
      <c r="B116">
        <v>0.16290216030413801</v>
      </c>
      <c r="C116">
        <v>0.17153133190104899</v>
      </c>
      <c r="D116">
        <v>427.75246061516498</v>
      </c>
      <c r="E116">
        <v>0.12295504807973801</v>
      </c>
      <c r="F116">
        <v>0.14029716926844901</v>
      </c>
      <c r="G116">
        <v>-928.52327976600395</v>
      </c>
      <c r="H116">
        <v>0.80157144800874003</v>
      </c>
      <c r="I116">
        <v>1.8027330999002899E-2</v>
      </c>
      <c r="J116">
        <v>475.20930912932999</v>
      </c>
      <c r="K116">
        <v>0.29951488284976902</v>
      </c>
      <c r="L116">
        <v>0.15958685835862599</v>
      </c>
      <c r="M116">
        <v>276.53660590281299</v>
      </c>
      <c r="N116">
        <v>0.820769896683756</v>
      </c>
      <c r="O116">
        <v>0.65687177751923997</v>
      </c>
      <c r="P116">
        <v>-679.66042290301698</v>
      </c>
      <c r="Q116">
        <v>0.29441198076759401</v>
      </c>
      <c r="R116">
        <v>9.2194860214886598E-2</v>
      </c>
      <c r="S116">
        <v>-161.122771366232</v>
      </c>
      <c r="T116">
        <v>1.0299332426863601</v>
      </c>
      <c r="U116">
        <v>4.5767210576047303E-2</v>
      </c>
      <c r="V116">
        <v>51.496662134318399</v>
      </c>
      <c r="W116">
        <v>3.85677607287553</v>
      </c>
      <c r="X116">
        <v>3.4059435055712302E-2</v>
      </c>
      <c r="Y116">
        <v>128.55920242918401</v>
      </c>
      <c r="Z116">
        <v>1.4401757102410899E-4</v>
      </c>
      <c r="AA116">
        <v>1.9994379624996801E-4</v>
      </c>
      <c r="AB116">
        <v>1.6638453378976E-4</v>
      </c>
      <c r="AC116">
        <v>2.06536694511017E-4</v>
      </c>
      <c r="AD116" s="1">
        <v>3.0426802501645499E-5</v>
      </c>
      <c r="AE116" s="1">
        <v>8.83864218837056E-5</v>
      </c>
      <c r="AI116">
        <f t="shared" si="2"/>
        <v>0.44188890091837218</v>
      </c>
    </row>
    <row r="117" spans="1:35" x14ac:dyDescent="0.3">
      <c r="A117" t="s">
        <v>137</v>
      </c>
      <c r="B117">
        <v>0.15424627147652401</v>
      </c>
      <c r="C117">
        <v>0.17911648109032599</v>
      </c>
      <c r="D117">
        <v>385.20068201643102</v>
      </c>
      <c r="E117">
        <v>0.184439493660251</v>
      </c>
      <c r="F117">
        <v>0.19848807140899299</v>
      </c>
      <c r="G117">
        <v>552.03557727621796</v>
      </c>
      <c r="H117">
        <v>0.53351402397982595</v>
      </c>
      <c r="I117">
        <v>0.35435407010812198</v>
      </c>
      <c r="J117">
        <v>334.78402798758901</v>
      </c>
      <c r="K117">
        <v>0.40265110296287998</v>
      </c>
      <c r="L117">
        <v>0.44856722657705</v>
      </c>
      <c r="M117">
        <v>238.25325875404999</v>
      </c>
      <c r="N117">
        <v>0.28987316167325</v>
      </c>
      <c r="O117">
        <v>0.37346993968013098</v>
      </c>
      <c r="P117">
        <v>268.44540264336399</v>
      </c>
      <c r="Q117">
        <v>0.28377921198105899</v>
      </c>
      <c r="R117">
        <v>0.334432302078363</v>
      </c>
      <c r="S117">
        <v>126.936746060177</v>
      </c>
      <c r="T117">
        <v>0.37896574855626802</v>
      </c>
      <c r="U117">
        <v>4.7351142676093097E-2</v>
      </c>
      <c r="V117">
        <v>18.948287427813401</v>
      </c>
      <c r="W117">
        <v>2.9965247342222798</v>
      </c>
      <c r="X117">
        <v>5.02026468523405E-2</v>
      </c>
      <c r="Y117">
        <v>99.884157807409395</v>
      </c>
      <c r="Z117">
        <v>2.0230499779601199E-3</v>
      </c>
      <c r="AA117">
        <v>1.26893294779093E-2</v>
      </c>
      <c r="AB117">
        <v>6.4342079126061098E-4</v>
      </c>
      <c r="AC117">
        <v>5.2965688145733001E-3</v>
      </c>
      <c r="AD117">
        <v>1.81428025359445E-2</v>
      </c>
      <c r="AE117">
        <v>7.7244677467585704E-2</v>
      </c>
      <c r="AI117">
        <f t="shared" si="2"/>
        <v>0.3967240783614992</v>
      </c>
    </row>
    <row r="118" spans="1:35" s="2" customFormat="1" x14ac:dyDescent="0.3">
      <c r="A118" s="2" t="s">
        <v>138</v>
      </c>
      <c r="B118" s="2">
        <v>0.14294357448519901</v>
      </c>
      <c r="C118" s="2">
        <v>0.174260104782679</v>
      </c>
      <c r="D118" s="2">
        <v>1429.9899585052201</v>
      </c>
      <c r="E118" s="2">
        <v>0.24140148499592401</v>
      </c>
      <c r="F118" s="2">
        <v>0.27111537124597501</v>
      </c>
      <c r="G118" s="2">
        <v>4141.8341439862998</v>
      </c>
      <c r="H118" s="2">
        <v>0.57072939972017001</v>
      </c>
      <c r="I118" s="2">
        <v>2.9784578843227199E-2</v>
      </c>
      <c r="J118" s="2">
        <v>218.08471477189801</v>
      </c>
      <c r="K118" s="2">
        <v>0.45601452982981999</v>
      </c>
      <c r="L118" s="2">
        <v>7.8974287519081296E-2</v>
      </c>
      <c r="M118" s="2">
        <v>217.316928701633</v>
      </c>
      <c r="N118" s="2">
        <v>0.233806336644205</v>
      </c>
      <c r="O118" s="2">
        <v>7.1474022088888395E-2</v>
      </c>
      <c r="P118" s="2">
        <v>-88.361992137323995</v>
      </c>
      <c r="Q118" s="2">
        <v>0.190337600282945</v>
      </c>
      <c r="R118" s="2">
        <v>0.172794919600191</v>
      </c>
      <c r="S118" s="2">
        <v>-384.58171016456799</v>
      </c>
      <c r="T118" s="2">
        <v>0.63143487048722902</v>
      </c>
      <c r="U118" s="2">
        <v>3.93349654978409E-2</v>
      </c>
      <c r="V118" s="2">
        <v>31.571743524361398</v>
      </c>
      <c r="W118" s="2">
        <v>2.2935216620270702</v>
      </c>
      <c r="X118" s="2">
        <v>9.7140953774707897E-3</v>
      </c>
      <c r="Y118" s="2">
        <v>76.450722067569302</v>
      </c>
      <c r="Z118" s="2">
        <v>1.2847147940722099E-4</v>
      </c>
      <c r="AA118" s="2">
        <v>1.84754715587092E-4</v>
      </c>
      <c r="AB118" s="4">
        <v>5.3039459701452297E-5</v>
      </c>
      <c r="AC118" s="4">
        <v>8.3031677412573205E-5</v>
      </c>
      <c r="AD118" s="4">
        <v>4.5490512109052999E-5</v>
      </c>
      <c r="AE118" s="4">
        <v>7.1177631666951302E-5</v>
      </c>
      <c r="AI118" s="2">
        <f t="shared" si="2"/>
        <v>0.49710477041470402</v>
      </c>
    </row>
    <row r="119" spans="1:35" x14ac:dyDescent="0.3">
      <c r="A119" t="s">
        <v>144</v>
      </c>
      <c r="B119">
        <f>COUNT(B118,B104,B100,B96,B93,B92,B87,B84:B85)/COUNT(B83:B118)</f>
        <v>0.25</v>
      </c>
      <c r="N119">
        <f>COUNT(O118,O104,O100,O96,O92,O93,O87,O85,O84)/COUNT(O83:O118)</f>
        <v>0.25</v>
      </c>
      <c r="Z119" s="1"/>
      <c r="AA119" s="1"/>
      <c r="AB119" s="1"/>
      <c r="AC119" s="1"/>
      <c r="AD119" s="1"/>
      <c r="AE119" s="1"/>
    </row>
    <row r="120" spans="1:35" x14ac:dyDescent="0.3">
      <c r="Z120" s="1"/>
      <c r="AA120" s="1"/>
      <c r="AB120" s="1"/>
      <c r="AC120" s="1"/>
      <c r="AD120" s="1"/>
      <c r="AE120" s="1"/>
    </row>
    <row r="121" spans="1:35" x14ac:dyDescent="0.3">
      <c r="A121">
        <f>COUNT(B83:B118,B43:B78,B2:B37)</f>
        <v>108</v>
      </c>
      <c r="Z121" s="1"/>
      <c r="AA121" s="1"/>
      <c r="AB121" s="1"/>
      <c r="AC121" s="1"/>
      <c r="AD121" s="1"/>
      <c r="AE121" s="1"/>
    </row>
    <row r="122" spans="1:35" x14ac:dyDescent="0.3">
      <c r="Z122" s="1"/>
      <c r="AA122" s="1"/>
      <c r="AB122" s="1"/>
      <c r="AC122" s="1"/>
      <c r="AD122" s="1"/>
      <c r="AE122" s="1"/>
    </row>
    <row r="123" spans="1:35" x14ac:dyDescent="0.3">
      <c r="Z123" s="1"/>
      <c r="AA123" s="1"/>
      <c r="AB123" s="1"/>
      <c r="AC123" s="1"/>
      <c r="AD123" s="1"/>
      <c r="AE123" s="1"/>
    </row>
    <row r="124" spans="1:35" x14ac:dyDescent="0.3">
      <c r="Z124" s="1"/>
      <c r="AA124" s="1"/>
      <c r="AB124" s="1"/>
      <c r="AC124" s="1"/>
      <c r="AD124" s="1"/>
      <c r="AE124" s="1"/>
    </row>
    <row r="125" spans="1:35" x14ac:dyDescent="0.3">
      <c r="Z125" s="1"/>
      <c r="AA125" s="1"/>
      <c r="AB125" s="1"/>
      <c r="AC125" s="1"/>
      <c r="AD125" s="1"/>
      <c r="AE125" s="1"/>
    </row>
    <row r="126" spans="1:35" x14ac:dyDescent="0.3">
      <c r="Z126" s="1"/>
      <c r="AA126" s="1"/>
      <c r="AB126" s="1"/>
      <c r="AC126" s="1"/>
      <c r="AD126" s="1"/>
      <c r="AE126" s="1"/>
    </row>
    <row r="127" spans="1:35" x14ac:dyDescent="0.3">
      <c r="AD127" s="1"/>
    </row>
  </sheetData>
  <conditionalFormatting sqref="Z1:Z40 AB1:AB40 AD1:AD40 AD80:AD1048576 AB81:AB1048576 Z80:Z1048576">
    <cfRule type="cellIs" dxfId="6" priority="8" operator="lessThan">
      <formula>0.01</formula>
    </cfRule>
    <cfRule type="cellIs" dxfId="5" priority="9" operator="lessThan">
      <formula>0.0001</formula>
    </cfRule>
  </conditionalFormatting>
  <conditionalFormatting sqref="X41:X79">
    <cfRule type="cellIs" dxfId="4" priority="7" operator="lessThan">
      <formula>0.05</formula>
    </cfRule>
  </conditionalFormatting>
  <conditionalFormatting sqref="U41:U79">
    <cfRule type="cellIs" dxfId="3" priority="6" operator="lessThan">
      <formula>0.05</formula>
    </cfRule>
  </conditionalFormatting>
  <conditionalFormatting sqref="AI1:AI1048576">
    <cfRule type="cellIs" dxfId="2" priority="1" operator="between">
      <formula>1.4</formula>
      <formula>1.6</formula>
    </cfRule>
    <cfRule type="cellIs" dxfId="1" priority="2" operator="between">
      <formula>0.8</formula>
      <formula>0.5</formula>
    </cfRule>
    <cfRule type="cellIs" dxfId="0" priority="3" operator="between">
      <formula>".66*1.1"</formula>
      <formula>".66*.9"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Rush</dc:creator>
  <cp:lastModifiedBy>Kent the Dankster</cp:lastModifiedBy>
  <dcterms:created xsi:type="dcterms:W3CDTF">2020-04-22T00:23:27Z</dcterms:created>
  <dcterms:modified xsi:type="dcterms:W3CDTF">2020-04-22T21:47:09Z</dcterms:modified>
</cp:coreProperties>
</file>