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7DB97626-B897-40E4-9337-48400DA9A845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3" l="1"/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S100" i="5" a="1"/>
  <c r="S100" i="5" s="1"/>
  <c r="R100" i="5" a="1"/>
  <c r="R100" i="5" s="1"/>
  <c r="Q100" i="5" a="1"/>
  <c r="Q100" i="5" s="1"/>
  <c r="P100" i="5" a="1"/>
  <c r="P100" i="5" s="1"/>
  <c r="O100" i="5"/>
  <c r="N100" i="5"/>
  <c r="M100" i="5"/>
  <c r="L100" i="5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S86" i="5" a="1"/>
  <c r="S86" i="5" s="1"/>
  <c r="R86" i="5" a="1"/>
  <c r="R86" i="5" s="1"/>
  <c r="Q86" i="5" a="1"/>
  <c r="Q86" i="5" s="1"/>
  <c r="P86" i="5" a="1"/>
  <c r="P86" i="5" s="1"/>
  <c r="O86" i="5"/>
  <c r="N86" i="5"/>
  <c r="M86" i="5"/>
  <c r="L86" i="5"/>
  <c r="S85" i="5" a="1"/>
  <c r="S85" i="5" s="1"/>
  <c r="R85" i="5" a="1"/>
  <c r="R85" i="5" s="1"/>
  <c r="Q85" i="5" a="1"/>
  <c r="Q85" i="5" s="1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S78" i="5"/>
  <c r="R78" i="5"/>
  <c r="Q78" i="5"/>
  <c r="P78" i="5"/>
  <c r="O78" i="5"/>
  <c r="N78" i="5"/>
  <c r="M78" i="5"/>
  <c r="L78" i="5"/>
  <c r="K78" i="5"/>
  <c r="S77" i="5"/>
  <c r="Q77" i="5"/>
  <c r="P77" i="5"/>
  <c r="O77" i="5"/>
  <c r="N77" i="5"/>
  <c r="M77" i="5"/>
  <c r="L77" i="5"/>
  <c r="K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R60" i="5"/>
  <c r="Q60" i="5"/>
  <c r="P60" i="5"/>
  <c r="O60" i="5"/>
  <c r="N60" i="5"/>
  <c r="M60" i="5"/>
  <c r="L60" i="5"/>
  <c r="S59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S44" i="5"/>
  <c r="Q44" i="5"/>
  <c r="N44" i="5"/>
  <c r="M44" i="5"/>
  <c r="L44" i="5"/>
  <c r="S43" i="5"/>
  <c r="R43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S24" i="5"/>
  <c r="R24" i="5"/>
  <c r="Q24" i="5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S8" i="5"/>
  <c r="R8" i="5"/>
  <c r="Q8" i="5"/>
  <c r="P8" i="5"/>
  <c r="P6" i="5" s="1"/>
  <c r="O8" i="5"/>
  <c r="N8" i="5"/>
  <c r="M8" i="5"/>
  <c r="S7" i="5"/>
  <c r="R7" i="5"/>
  <c r="Q7" i="5"/>
  <c r="P7" i="5"/>
  <c r="P5" i="5" s="1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H84" i="3"/>
  <c r="K83" i="3"/>
  <c r="H83" i="3"/>
  <c r="H82" i="3"/>
  <c r="H81" i="3"/>
  <c r="Q80" i="3"/>
  <c r="P80" i="3"/>
  <c r="O80" i="3"/>
  <c r="N80" i="3"/>
  <c r="M80" i="3"/>
  <c r="L80" i="3"/>
  <c r="K80" i="3"/>
  <c r="P79" i="3"/>
  <c r="O79" i="3"/>
  <c r="N79" i="3"/>
  <c r="M79" i="3"/>
  <c r="L79" i="3"/>
  <c r="K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O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N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N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Q7" i="3"/>
  <c r="P7" i="3"/>
  <c r="O7" i="3"/>
  <c r="N7" i="3"/>
  <c r="K88" i="3" l="1" a="1"/>
  <c r="K88" i="3" s="1"/>
  <c r="Q6" i="5"/>
  <c r="R6" i="5"/>
  <c r="K44" i="5"/>
  <c r="K43" i="5"/>
  <c r="K24" i="5"/>
  <c r="S5" i="5"/>
  <c r="O5" i="5"/>
  <c r="N6" i="5"/>
  <c r="Q5" i="5"/>
  <c r="K85" i="5" a="1"/>
  <c r="K85" i="5" s="1"/>
  <c r="K86" i="5" a="1"/>
  <c r="K86" i="5" s="1"/>
  <c r="K99" i="5" a="1"/>
  <c r="K99" i="5" s="1"/>
  <c r="K6" i="5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N6" i="3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<sst xmlns="http://schemas.openxmlformats.org/spreadsheetml/2006/main" count="568" uniqueCount="79">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</sst>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/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topRight" activeCell="E1" sqref="E1"/>
      <selection pane="bottomLeft" activeCell="A5" sqref="A5"/>
      <selection pane="bottomRight" activeCell="T89" sqref="T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46" t="s">
        <v>0</v>
      </c>
      <c r="B1" s="147"/>
      <c r="C1" s="147"/>
      <c r="D1" s="147"/>
      <c r="E1" s="137" t="s">
        <v>1</v>
      </c>
      <c r="F1" s="137" t="s">
        <v>2</v>
      </c>
      <c r="G1" s="147" t="s">
        <v>3</v>
      </c>
      <c r="H1" s="137" t="s">
        <v>4</v>
      </c>
      <c r="I1" s="137" t="s">
        <v>5</v>
      </c>
      <c r="J1" s="137" t="s">
        <v>6</v>
      </c>
      <c r="K1" s="164" t="s">
        <v>7</v>
      </c>
      <c r="L1" s="83">
        <v>43984</v>
      </c>
      <c r="M1" s="84"/>
      <c r="N1" s="83">
        <v>43985</v>
      </c>
      <c r="O1" s="84"/>
      <c r="P1" s="83">
        <v>43986</v>
      </c>
      <c r="Q1" s="84"/>
      <c r="R1" s="83">
        <v>43987</v>
      </c>
      <c r="S1" s="84"/>
      <c r="T1" s="83">
        <v>43990</v>
      </c>
      <c r="U1" s="84"/>
    </row>
    <row r="2" spans="1:21" ht="13.5" customHeight="1" x14ac:dyDescent="0.15">
      <c r="A2" s="148"/>
      <c r="B2" s="149"/>
      <c r="C2" s="149"/>
      <c r="D2" s="149"/>
      <c r="E2" s="140"/>
      <c r="F2" s="140"/>
      <c r="G2" s="149"/>
      <c r="H2" s="138"/>
      <c r="I2" s="140"/>
      <c r="J2" s="140"/>
      <c r="K2" s="165"/>
      <c r="L2" s="85" t="s">
        <v>8</v>
      </c>
      <c r="M2" s="86"/>
      <c r="N2" s="85" t="s">
        <v>9</v>
      </c>
      <c r="O2" s="86"/>
      <c r="P2" s="85" t="s">
        <v>10</v>
      </c>
      <c r="Q2" s="86"/>
      <c r="R2" s="85" t="s">
        <v>11</v>
      </c>
      <c r="S2" s="86"/>
      <c r="T2" s="85" t="s">
        <v>12</v>
      </c>
      <c r="U2" s="86"/>
    </row>
    <row r="3" spans="1:21" ht="13.5" customHeight="1" x14ac:dyDescent="0.15">
      <c r="A3" s="148"/>
      <c r="B3" s="149"/>
      <c r="C3" s="149"/>
      <c r="D3" s="149"/>
      <c r="E3" s="140"/>
      <c r="F3" s="140"/>
      <c r="G3" s="149"/>
      <c r="H3" s="138"/>
      <c r="I3" s="140"/>
      <c r="J3" s="140"/>
      <c r="K3" s="165"/>
      <c r="L3" s="135" t="s">
        <v>13</v>
      </c>
      <c r="M3" s="88"/>
      <c r="N3" s="87" t="s">
        <v>14</v>
      </c>
      <c r="O3" s="88"/>
      <c r="P3" s="87" t="s">
        <v>15</v>
      </c>
      <c r="Q3" s="88"/>
      <c r="R3" s="87" t="s">
        <v>16</v>
      </c>
      <c r="S3" s="88"/>
      <c r="T3" s="87" t="s">
        <v>17</v>
      </c>
      <c r="U3" s="88"/>
    </row>
    <row r="4" spans="1:21" ht="13.5" customHeight="1" thickBot="1" x14ac:dyDescent="0.2">
      <c r="A4" s="150"/>
      <c r="B4" s="151"/>
      <c r="C4" s="151"/>
      <c r="D4" s="151"/>
      <c r="E4" s="141"/>
      <c r="F4" s="141"/>
      <c r="G4" s="151"/>
      <c r="H4" s="139"/>
      <c r="I4" s="141"/>
      <c r="J4" s="141"/>
      <c r="K4" s="16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 x14ac:dyDescent="0.15">
      <c r="A5" s="152" t="s">
        <v>20</v>
      </c>
      <c r="B5" s="153"/>
      <c r="C5" s="153"/>
      <c r="D5" s="154"/>
      <c r="E5" s="144"/>
      <c r="F5" s="144"/>
      <c r="G5" s="142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 x14ac:dyDescent="0.2">
      <c r="A6" s="155"/>
      <c r="B6" s="156"/>
      <c r="C6" s="156"/>
      <c r="D6" s="157"/>
      <c r="E6" s="145"/>
      <c r="F6" s="145"/>
      <c r="G6" s="143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 x14ac:dyDescent="0.15">
      <c r="A7" s="158" t="s">
        <v>23</v>
      </c>
      <c r="B7" s="159"/>
      <c r="C7" s="159"/>
      <c r="D7" s="160"/>
      <c r="E7" s="163"/>
      <c r="F7" s="163"/>
      <c r="G7" s="161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 x14ac:dyDescent="0.15">
      <c r="A8" s="113"/>
      <c r="B8" s="114"/>
      <c r="C8" s="114"/>
      <c r="D8" s="115"/>
      <c r="E8" s="117"/>
      <c r="F8" s="117"/>
      <c r="G8" s="162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 x14ac:dyDescent="0.15">
      <c r="A9" s="91">
        <v>1</v>
      </c>
      <c r="B9" s="95" t="s">
        <v>24</v>
      </c>
      <c r="C9" s="102"/>
      <c r="D9" s="96"/>
      <c r="E9" s="104"/>
      <c r="F9" s="104" t="s">
        <v>25</v>
      </c>
      <c r="G9" s="10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 x14ac:dyDescent="0.15">
      <c r="A10" s="92"/>
      <c r="B10" s="97"/>
      <c r="C10" s="103"/>
      <c r="D10" s="98"/>
      <c r="E10" s="105"/>
      <c r="F10" s="105"/>
      <c r="G10" s="10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 x14ac:dyDescent="0.15">
      <c r="A11" s="91"/>
      <c r="B11" s="93" t="s">
        <v>26</v>
      </c>
      <c r="C11" s="95" t="s">
        <v>27</v>
      </c>
      <c r="D11" s="96"/>
      <c r="E11" s="89" t="s">
        <v>28</v>
      </c>
      <c r="F11" s="89"/>
      <c r="G11" s="10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 x14ac:dyDescent="0.15">
      <c r="A12" s="92"/>
      <c r="B12" s="94"/>
      <c r="C12" s="97"/>
      <c r="D12" s="98"/>
      <c r="E12" s="90"/>
      <c r="F12" s="90"/>
      <c r="G12" s="94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 x14ac:dyDescent="0.15">
      <c r="A13" s="175"/>
      <c r="B13" s="93" t="s">
        <v>30</v>
      </c>
      <c r="C13" s="95" t="s">
        <v>31</v>
      </c>
      <c r="D13" s="96"/>
      <c r="E13" s="89" t="s">
        <v>28</v>
      </c>
      <c r="F13" s="70"/>
      <c r="G13" s="16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 x14ac:dyDescent="0.15">
      <c r="A14" s="176"/>
      <c r="B14" s="94"/>
      <c r="C14" s="97"/>
      <c r="D14" s="98"/>
      <c r="E14" s="90"/>
      <c r="F14" s="71"/>
      <c r="G14" s="168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 x14ac:dyDescent="0.15">
      <c r="A15" s="91">
        <v>2</v>
      </c>
      <c r="B15" s="95" t="s">
        <v>32</v>
      </c>
      <c r="C15" s="102"/>
      <c r="D15" s="96"/>
      <c r="E15" s="104"/>
      <c r="F15" s="104" t="s">
        <v>25</v>
      </c>
      <c r="G15" s="10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 x14ac:dyDescent="0.15">
      <c r="A16" s="92"/>
      <c r="B16" s="97"/>
      <c r="C16" s="103"/>
      <c r="D16" s="98"/>
      <c r="E16" s="105"/>
      <c r="F16" s="105"/>
      <c r="G16" s="10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 x14ac:dyDescent="0.15">
      <c r="A17" s="91"/>
      <c r="B17" s="93" t="s">
        <v>26</v>
      </c>
      <c r="C17" s="95" t="s">
        <v>32</v>
      </c>
      <c r="D17" s="96"/>
      <c r="E17" s="89" t="s">
        <v>28</v>
      </c>
      <c r="F17" s="89"/>
      <c r="G17" s="10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 x14ac:dyDescent="0.15">
      <c r="A18" s="92"/>
      <c r="B18" s="94"/>
      <c r="C18" s="97"/>
      <c r="D18" s="98"/>
      <c r="E18" s="90"/>
      <c r="F18" s="90"/>
      <c r="G18" s="94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 x14ac:dyDescent="0.15">
      <c r="A19" s="133"/>
      <c r="B19" s="171" t="s">
        <v>30</v>
      </c>
      <c r="C19" s="95" t="s">
        <v>33</v>
      </c>
      <c r="D19" s="96"/>
      <c r="E19" s="89" t="s">
        <v>28</v>
      </c>
      <c r="F19" s="55"/>
      <c r="G19" s="99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 x14ac:dyDescent="0.15">
      <c r="A20" s="177"/>
      <c r="B20" s="172"/>
      <c r="C20" s="97"/>
      <c r="D20" s="98"/>
      <c r="E20" s="90"/>
      <c r="F20" s="55"/>
      <c r="G20" s="100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 x14ac:dyDescent="0.15">
      <c r="A21" s="133"/>
      <c r="B21" s="93" t="s">
        <v>34</v>
      </c>
      <c r="C21" s="95" t="s">
        <v>35</v>
      </c>
      <c r="D21" s="96"/>
      <c r="E21" s="99" t="s">
        <v>28</v>
      </c>
      <c r="F21" s="99"/>
      <c r="G21" s="167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 x14ac:dyDescent="0.2">
      <c r="A22" s="178"/>
      <c r="B22" s="94"/>
      <c r="C22" s="97"/>
      <c r="D22" s="98"/>
      <c r="E22" s="179"/>
      <c r="F22" s="179"/>
      <c r="G22" s="180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 x14ac:dyDescent="0.15">
      <c r="A23" s="158" t="s">
        <v>37</v>
      </c>
      <c r="B23" s="159"/>
      <c r="C23" s="159"/>
      <c r="D23" s="160"/>
      <c r="E23" s="163"/>
      <c r="F23" s="163"/>
      <c r="G23" s="161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 x14ac:dyDescent="0.15">
      <c r="A24" s="113"/>
      <c r="B24" s="114"/>
      <c r="C24" s="114"/>
      <c r="D24" s="115"/>
      <c r="E24" s="117"/>
      <c r="F24" s="117"/>
      <c r="G24" s="162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 x14ac:dyDescent="0.15">
      <c r="A25" s="124">
        <v>1</v>
      </c>
      <c r="B25" s="95" t="s">
        <v>38</v>
      </c>
      <c r="C25" s="102"/>
      <c r="D25" s="96"/>
      <c r="E25" s="104"/>
      <c r="F25" s="104" t="s">
        <v>39</v>
      </c>
      <c r="G25" s="10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 x14ac:dyDescent="0.15">
      <c r="A26" s="125"/>
      <c r="B26" s="97"/>
      <c r="C26" s="103"/>
      <c r="D26" s="98"/>
      <c r="E26" s="105"/>
      <c r="F26" s="105"/>
      <c r="G26" s="10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 x14ac:dyDescent="0.15">
      <c r="A27" s="124"/>
      <c r="B27" s="126" t="s">
        <v>26</v>
      </c>
      <c r="C27" s="95" t="s">
        <v>40</v>
      </c>
      <c r="D27" s="96"/>
      <c r="E27" s="89" t="s">
        <v>28</v>
      </c>
      <c r="F27" s="89" t="s">
        <v>25</v>
      </c>
      <c r="G27" s="136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 x14ac:dyDescent="0.15">
      <c r="A28" s="125"/>
      <c r="B28" s="127"/>
      <c r="C28" s="97"/>
      <c r="D28" s="98"/>
      <c r="E28" s="90"/>
      <c r="F28" s="90"/>
      <c r="G28" s="127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 x14ac:dyDescent="0.15">
      <c r="A29" s="175"/>
      <c r="B29" s="93" t="s">
        <v>30</v>
      </c>
      <c r="C29" s="95" t="s">
        <v>42</v>
      </c>
      <c r="D29" s="96"/>
      <c r="E29" s="89" t="s">
        <v>28</v>
      </c>
      <c r="F29" s="89" t="s">
        <v>25</v>
      </c>
      <c r="G29" s="101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 x14ac:dyDescent="0.15">
      <c r="A30" s="176"/>
      <c r="B30" s="94"/>
      <c r="C30" s="97"/>
      <c r="D30" s="98"/>
      <c r="E30" s="90"/>
      <c r="F30" s="90"/>
      <c r="G30" s="183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 x14ac:dyDescent="0.15">
      <c r="A31" s="175"/>
      <c r="B31" s="93" t="s">
        <v>43</v>
      </c>
      <c r="C31" s="95" t="s">
        <v>44</v>
      </c>
      <c r="D31" s="96"/>
      <c r="E31" s="89" t="s">
        <v>28</v>
      </c>
      <c r="F31" s="89" t="s">
        <v>45</v>
      </c>
      <c r="G31" s="9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 x14ac:dyDescent="0.15">
      <c r="A32" s="176"/>
      <c r="B32" s="94"/>
      <c r="C32" s="97"/>
      <c r="D32" s="98"/>
      <c r="E32" s="90"/>
      <c r="F32" s="90"/>
      <c r="G32" s="94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 x14ac:dyDescent="0.15">
      <c r="A33" s="133"/>
      <c r="B33" s="99" t="s">
        <v>47</v>
      </c>
      <c r="C33" s="95" t="s">
        <v>48</v>
      </c>
      <c r="D33" s="96"/>
      <c r="E33" s="89" t="s">
        <v>28</v>
      </c>
      <c r="F33" s="89" t="s">
        <v>25</v>
      </c>
      <c r="G33" s="16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 x14ac:dyDescent="0.15">
      <c r="A34" s="177"/>
      <c r="B34" s="100"/>
      <c r="C34" s="97"/>
      <c r="D34" s="98"/>
      <c r="E34" s="90"/>
      <c r="F34" s="90"/>
      <c r="G34" s="16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 x14ac:dyDescent="0.15">
      <c r="A35" s="124">
        <v>2</v>
      </c>
      <c r="B35" s="95" t="s">
        <v>32</v>
      </c>
      <c r="C35" s="102"/>
      <c r="D35" s="96"/>
      <c r="E35" s="104"/>
      <c r="F35" s="104" t="s">
        <v>25</v>
      </c>
      <c r="G35" s="10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 x14ac:dyDescent="0.15">
      <c r="A36" s="125"/>
      <c r="B36" s="97"/>
      <c r="C36" s="103"/>
      <c r="D36" s="98"/>
      <c r="E36" s="105"/>
      <c r="F36" s="105"/>
      <c r="G36" s="10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 x14ac:dyDescent="0.15">
      <c r="A37" s="124"/>
      <c r="B37" s="126" t="s">
        <v>26</v>
      </c>
      <c r="C37" s="95" t="s">
        <v>32</v>
      </c>
      <c r="D37" s="96"/>
      <c r="E37" s="89" t="s">
        <v>28</v>
      </c>
      <c r="F37" s="89" t="s">
        <v>25</v>
      </c>
      <c r="G37" s="10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 x14ac:dyDescent="0.15">
      <c r="A38" s="125"/>
      <c r="B38" s="127"/>
      <c r="C38" s="97"/>
      <c r="D38" s="98"/>
      <c r="E38" s="90"/>
      <c r="F38" s="90"/>
      <c r="G38" s="109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 x14ac:dyDescent="0.15">
      <c r="A39" s="133"/>
      <c r="B39" s="93" t="s">
        <v>50</v>
      </c>
      <c r="C39" s="95" t="s">
        <v>51</v>
      </c>
      <c r="D39" s="96"/>
      <c r="E39" s="184" t="s">
        <v>28</v>
      </c>
      <c r="F39" s="184" t="s">
        <v>25</v>
      </c>
      <c r="G39" s="185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 x14ac:dyDescent="0.15">
      <c r="A40" s="177"/>
      <c r="B40" s="94"/>
      <c r="C40" s="97"/>
      <c r="D40" s="98"/>
      <c r="E40" s="184"/>
      <c r="F40" s="184"/>
      <c r="G40" s="185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 x14ac:dyDescent="0.15">
      <c r="A41" s="120"/>
      <c r="B41" s="173" t="s">
        <v>43</v>
      </c>
      <c r="C41" s="95" t="s">
        <v>35</v>
      </c>
      <c r="D41" s="96"/>
      <c r="E41" s="184" t="s">
        <v>28</v>
      </c>
      <c r="F41" s="184" t="s">
        <v>25</v>
      </c>
      <c r="G41" s="186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 x14ac:dyDescent="0.2">
      <c r="A42" s="120"/>
      <c r="B42" s="173"/>
      <c r="C42" s="130"/>
      <c r="D42" s="174"/>
      <c r="E42" s="184"/>
      <c r="F42" s="184"/>
      <c r="G42" s="186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 x14ac:dyDescent="0.15">
      <c r="A43" s="158" t="s">
        <v>53</v>
      </c>
      <c r="B43" s="159"/>
      <c r="C43" s="159"/>
      <c r="D43" s="160"/>
      <c r="E43" s="169"/>
      <c r="F43" s="169"/>
      <c r="G43" s="170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 x14ac:dyDescent="0.15">
      <c r="A44" s="113"/>
      <c r="B44" s="114"/>
      <c r="C44" s="114"/>
      <c r="D44" s="115"/>
      <c r="E44" s="117"/>
      <c r="F44" s="117"/>
      <c r="G44" s="162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 x14ac:dyDescent="0.15">
      <c r="A45" s="91">
        <v>1</v>
      </c>
      <c r="B45" s="95" t="s">
        <v>38</v>
      </c>
      <c r="C45" s="102"/>
      <c r="D45" s="96"/>
      <c r="E45" s="104" t="s">
        <v>28</v>
      </c>
      <c r="F45" s="104" t="s">
        <v>25</v>
      </c>
      <c r="G45" s="106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 x14ac:dyDescent="0.15">
      <c r="A46" s="92"/>
      <c r="B46" s="97"/>
      <c r="C46" s="103"/>
      <c r="D46" s="98"/>
      <c r="E46" s="105"/>
      <c r="F46" s="105"/>
      <c r="G46" s="107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 x14ac:dyDescent="0.15">
      <c r="A47" s="91"/>
      <c r="B47" s="93" t="s">
        <v>26</v>
      </c>
      <c r="C47" s="95" t="s">
        <v>54</v>
      </c>
      <c r="D47" s="96"/>
      <c r="E47" s="89" t="s">
        <v>28</v>
      </c>
      <c r="F47" s="104" t="s">
        <v>25</v>
      </c>
      <c r="G47" s="10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 x14ac:dyDescent="0.15">
      <c r="A48" s="92"/>
      <c r="B48" s="94"/>
      <c r="C48" s="97"/>
      <c r="D48" s="98"/>
      <c r="E48" s="90"/>
      <c r="F48" s="105"/>
      <c r="G48" s="109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 x14ac:dyDescent="0.15">
      <c r="A49" s="175"/>
      <c r="B49" s="93" t="s">
        <v>30</v>
      </c>
      <c r="C49" s="95" t="s">
        <v>56</v>
      </c>
      <c r="D49" s="96"/>
      <c r="E49" s="89" t="s">
        <v>28</v>
      </c>
      <c r="F49" s="104" t="s">
        <v>25</v>
      </c>
      <c r="G49" s="181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 x14ac:dyDescent="0.15">
      <c r="A50" s="176"/>
      <c r="B50" s="94"/>
      <c r="C50" s="97"/>
      <c r="D50" s="98"/>
      <c r="E50" s="90"/>
      <c r="F50" s="105"/>
      <c r="G50" s="182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 x14ac:dyDescent="0.15">
      <c r="A51" s="91">
        <v>2</v>
      </c>
      <c r="B51" s="95" t="s">
        <v>32</v>
      </c>
      <c r="C51" s="102"/>
      <c r="D51" s="96"/>
      <c r="E51" s="104" t="s">
        <v>28</v>
      </c>
      <c r="F51" s="104" t="s">
        <v>25</v>
      </c>
      <c r="G51" s="106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 x14ac:dyDescent="0.15">
      <c r="A52" s="92"/>
      <c r="B52" s="97"/>
      <c r="C52" s="103"/>
      <c r="D52" s="98"/>
      <c r="E52" s="105"/>
      <c r="F52" s="105"/>
      <c r="G52" s="107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 x14ac:dyDescent="0.15">
      <c r="A53" s="91"/>
      <c r="B53" s="93" t="s">
        <v>26</v>
      </c>
      <c r="C53" s="95" t="s">
        <v>32</v>
      </c>
      <c r="D53" s="96"/>
      <c r="E53" s="89" t="s">
        <v>28</v>
      </c>
      <c r="F53" s="104" t="s">
        <v>25</v>
      </c>
      <c r="G53" s="10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 x14ac:dyDescent="0.15">
      <c r="A54" s="92"/>
      <c r="B54" s="94"/>
      <c r="C54" s="97"/>
      <c r="D54" s="98"/>
      <c r="E54" s="90"/>
      <c r="F54" s="105"/>
      <c r="G54" s="94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 x14ac:dyDescent="0.15">
      <c r="A55" s="91"/>
      <c r="B55" s="171" t="s">
        <v>30</v>
      </c>
      <c r="C55" s="95" t="s">
        <v>51</v>
      </c>
      <c r="D55" s="96"/>
      <c r="E55" s="89" t="s">
        <v>28</v>
      </c>
      <c r="F55" s="104" t="s">
        <v>25</v>
      </c>
      <c r="G55" s="186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 x14ac:dyDescent="0.15">
      <c r="A56" s="92"/>
      <c r="B56" s="172"/>
      <c r="C56" s="97"/>
      <c r="D56" s="98"/>
      <c r="E56" s="90"/>
      <c r="F56" s="105"/>
      <c r="G56" s="186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 x14ac:dyDescent="0.15">
      <c r="A57" s="91"/>
      <c r="B57" s="171" t="s">
        <v>43</v>
      </c>
      <c r="C57" s="95" t="s">
        <v>35</v>
      </c>
      <c r="D57" s="96"/>
      <c r="E57" s="89" t="s">
        <v>28</v>
      </c>
      <c r="F57" s="104" t="s">
        <v>25</v>
      </c>
      <c r="G57" s="186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 x14ac:dyDescent="0.15">
      <c r="A58" s="92"/>
      <c r="B58" s="172"/>
      <c r="C58" s="97"/>
      <c r="D58" s="98"/>
      <c r="E58" s="90"/>
      <c r="F58" s="105"/>
      <c r="G58" s="186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 x14ac:dyDescent="0.15">
      <c r="A59" s="110" t="s">
        <v>58</v>
      </c>
      <c r="B59" s="111"/>
      <c r="C59" s="111"/>
      <c r="D59" s="112"/>
      <c r="E59" s="116"/>
      <c r="F59" s="116"/>
      <c r="G59" s="118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 x14ac:dyDescent="0.15">
      <c r="A60" s="113"/>
      <c r="B60" s="114"/>
      <c r="C60" s="114"/>
      <c r="D60" s="115"/>
      <c r="E60" s="117"/>
      <c r="F60" s="117"/>
      <c r="G60" s="119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 x14ac:dyDescent="0.15">
      <c r="A61" s="124">
        <v>1</v>
      </c>
      <c r="B61" s="95" t="s">
        <v>38</v>
      </c>
      <c r="C61" s="102"/>
      <c r="D61" s="96"/>
      <c r="E61" s="104" t="s">
        <v>28</v>
      </c>
      <c r="F61" s="104"/>
      <c r="G61" s="106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 x14ac:dyDescent="0.15">
      <c r="A62" s="125"/>
      <c r="B62" s="97"/>
      <c r="C62" s="103"/>
      <c r="D62" s="98"/>
      <c r="E62" s="105"/>
      <c r="F62" s="105"/>
      <c r="G62" s="107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 x14ac:dyDescent="0.15">
      <c r="A63" s="124"/>
      <c r="B63" s="126" t="s">
        <v>26</v>
      </c>
      <c r="C63" s="95" t="s">
        <v>54</v>
      </c>
      <c r="D63" s="96"/>
      <c r="E63" s="89" t="s">
        <v>28</v>
      </c>
      <c r="F63" s="89" t="s">
        <v>39</v>
      </c>
      <c r="G63" s="10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 x14ac:dyDescent="0.15">
      <c r="A64" s="125"/>
      <c r="B64" s="127"/>
      <c r="C64" s="97"/>
      <c r="D64" s="98"/>
      <c r="E64" s="90"/>
      <c r="F64" s="90"/>
      <c r="G64" s="109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 x14ac:dyDescent="0.15">
      <c r="A65" s="124"/>
      <c r="B65" s="126" t="s">
        <v>30</v>
      </c>
      <c r="C65" s="95" t="s">
        <v>56</v>
      </c>
      <c r="D65" s="96"/>
      <c r="E65" s="89" t="s">
        <v>28</v>
      </c>
      <c r="F65" s="89" t="s">
        <v>39</v>
      </c>
      <c r="G65" s="10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 x14ac:dyDescent="0.15">
      <c r="A66" s="125"/>
      <c r="B66" s="127"/>
      <c r="C66" s="97"/>
      <c r="D66" s="98"/>
      <c r="E66" s="90"/>
      <c r="F66" s="90"/>
      <c r="G66" s="109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 x14ac:dyDescent="0.15">
      <c r="A67" s="124"/>
      <c r="B67" s="126" t="s">
        <v>34</v>
      </c>
      <c r="C67" s="95" t="s">
        <v>59</v>
      </c>
      <c r="D67" s="96"/>
      <c r="E67" s="89"/>
      <c r="F67" s="89"/>
      <c r="G67" s="108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 x14ac:dyDescent="0.15">
      <c r="A68" s="125"/>
      <c r="B68" s="127"/>
      <c r="C68" s="97"/>
      <c r="D68" s="98"/>
      <c r="E68" s="90"/>
      <c r="F68" s="90"/>
      <c r="G68" s="109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 x14ac:dyDescent="0.15">
      <c r="A69" s="124">
        <v>2</v>
      </c>
      <c r="B69" s="95" t="s">
        <v>32</v>
      </c>
      <c r="C69" s="102"/>
      <c r="D69" s="96"/>
      <c r="E69" s="104"/>
      <c r="F69" s="104"/>
      <c r="G69" s="10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 x14ac:dyDescent="0.15">
      <c r="A70" s="125"/>
      <c r="B70" s="97"/>
      <c r="C70" s="103"/>
      <c r="D70" s="98"/>
      <c r="E70" s="105"/>
      <c r="F70" s="105"/>
      <c r="G70" s="10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 x14ac:dyDescent="0.15">
      <c r="A71" s="124"/>
      <c r="B71" s="126" t="s">
        <v>26</v>
      </c>
      <c r="C71" s="95" t="s">
        <v>32</v>
      </c>
      <c r="D71" s="96"/>
      <c r="E71" s="128"/>
      <c r="F71" s="128"/>
      <c r="G71" s="136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 x14ac:dyDescent="0.15">
      <c r="A72" s="125"/>
      <c r="B72" s="127"/>
      <c r="C72" s="97"/>
      <c r="D72" s="98"/>
      <c r="E72" s="129"/>
      <c r="F72" s="129"/>
      <c r="G72" s="127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 x14ac:dyDescent="0.15">
      <c r="A73" s="133"/>
      <c r="B73" s="93" t="s">
        <v>30</v>
      </c>
      <c r="C73" s="95" t="s">
        <v>51</v>
      </c>
      <c r="D73" s="102"/>
      <c r="E73" s="186"/>
      <c r="F73" s="186"/>
      <c r="G73" s="187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 x14ac:dyDescent="0.15">
      <c r="A74" s="134"/>
      <c r="B74" s="132"/>
      <c r="C74" s="130"/>
      <c r="D74" s="131"/>
      <c r="E74" s="186"/>
      <c r="F74" s="186"/>
      <c r="G74" s="187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 x14ac:dyDescent="0.15">
      <c r="A75" s="122"/>
      <c r="B75" s="120" t="s">
        <v>43</v>
      </c>
      <c r="C75" s="120" t="s">
        <v>35</v>
      </c>
      <c r="D75" s="121"/>
      <c r="E75" s="186"/>
      <c r="F75" s="186"/>
      <c r="G75" s="187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 x14ac:dyDescent="0.15">
      <c r="A76" s="123"/>
      <c r="B76" s="120"/>
      <c r="C76" s="120"/>
      <c r="D76" s="121"/>
      <c r="E76" s="186"/>
      <c r="F76" s="186"/>
      <c r="G76" s="187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 x14ac:dyDescent="0.15">
      <c r="A77" s="110" t="s">
        <v>60</v>
      </c>
      <c r="B77" s="111"/>
      <c r="C77" s="111"/>
      <c r="D77" s="112"/>
      <c r="E77" s="116"/>
      <c r="F77" s="116"/>
      <c r="G77" s="118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 x14ac:dyDescent="0.15">
      <c r="A78" s="113"/>
      <c r="B78" s="114"/>
      <c r="C78" s="114"/>
      <c r="D78" s="115"/>
      <c r="E78" s="117"/>
      <c r="F78" s="117"/>
      <c r="G78" s="119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 x14ac:dyDescent="0.15">
      <c r="A79" s="124">
        <v>1</v>
      </c>
      <c r="B79" s="95" t="s">
        <v>24</v>
      </c>
      <c r="C79" s="102"/>
      <c r="D79" s="96"/>
      <c r="E79" s="104"/>
      <c r="F79" s="104"/>
      <c r="G79" s="10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 x14ac:dyDescent="0.15">
      <c r="A80" s="125"/>
      <c r="B80" s="97"/>
      <c r="C80" s="103"/>
      <c r="D80" s="98"/>
      <c r="E80" s="105"/>
      <c r="F80" s="105"/>
      <c r="G80" s="10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 x14ac:dyDescent="0.15">
      <c r="A81" s="124"/>
      <c r="B81" s="126" t="s">
        <v>26</v>
      </c>
      <c r="C81" s="95" t="s">
        <v>61</v>
      </c>
      <c r="D81" s="96"/>
      <c r="E81" s="89"/>
      <c r="F81" s="89"/>
      <c r="G81" s="136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 x14ac:dyDescent="0.15">
      <c r="A82" s="125"/>
      <c r="B82" s="127"/>
      <c r="C82" s="97"/>
      <c r="D82" s="98"/>
      <c r="E82" s="90"/>
      <c r="F82" s="90"/>
      <c r="G82" s="127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 x14ac:dyDescent="0.15">
      <c r="A83" s="124"/>
      <c r="B83" s="126" t="s">
        <v>30</v>
      </c>
      <c r="C83" s="95" t="s">
        <v>62</v>
      </c>
      <c r="D83" s="96"/>
      <c r="E83" s="89"/>
      <c r="F83" s="89"/>
      <c r="G83" s="136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 x14ac:dyDescent="0.15">
      <c r="A84" s="125"/>
      <c r="B84" s="127"/>
      <c r="C84" s="97"/>
      <c r="D84" s="98"/>
      <c r="E84" s="90"/>
      <c r="F84" s="90"/>
      <c r="G84" s="127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 x14ac:dyDescent="0.15">
      <c r="A85" s="110" t="s">
        <v>63</v>
      </c>
      <c r="B85" s="111"/>
      <c r="C85" s="111"/>
      <c r="D85" s="112"/>
      <c r="E85" s="116"/>
      <c r="F85" s="116"/>
      <c r="G85" s="118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 x14ac:dyDescent="0.15">
      <c r="A86" s="113"/>
      <c r="B86" s="114"/>
      <c r="C86" s="114"/>
      <c r="D86" s="115"/>
      <c r="E86" s="117"/>
      <c r="F86" s="117"/>
      <c r="G86" s="119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 x14ac:dyDescent="0.15">
      <c r="A87" s="91">
        <v>1</v>
      </c>
      <c r="B87" s="95" t="s">
        <v>38</v>
      </c>
      <c r="C87" s="102"/>
      <c r="D87" s="96"/>
      <c r="E87" s="104"/>
      <c r="F87" s="104"/>
      <c r="G87" s="10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 x14ac:dyDescent="0.15">
      <c r="A88" s="92"/>
      <c r="B88" s="97"/>
      <c r="C88" s="103"/>
      <c r="D88" s="98"/>
      <c r="E88" s="105"/>
      <c r="F88" s="105"/>
      <c r="G88" s="10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 x14ac:dyDescent="0.15">
      <c r="A89" s="91"/>
      <c r="B89" s="93" t="s">
        <v>26</v>
      </c>
      <c r="C89" s="95" t="s">
        <v>64</v>
      </c>
      <c r="D89" s="96"/>
      <c r="E89" s="89"/>
      <c r="F89" s="89"/>
      <c r="G89" s="101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 x14ac:dyDescent="0.15">
      <c r="A90" s="92"/>
      <c r="B90" s="94"/>
      <c r="C90" s="97"/>
      <c r="D90" s="98"/>
      <c r="E90" s="90"/>
      <c r="F90" s="90"/>
      <c r="G90" s="94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 x14ac:dyDescent="0.15">
      <c r="A91" s="91"/>
      <c r="B91" s="93" t="s">
        <v>30</v>
      </c>
      <c r="C91" s="95" t="s">
        <v>66</v>
      </c>
      <c r="D91" s="96"/>
      <c r="E91" s="89"/>
      <c r="F91" s="89"/>
      <c r="G91" s="101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 x14ac:dyDescent="0.15">
      <c r="A92" s="92"/>
      <c r="B92" s="94"/>
      <c r="C92" s="97"/>
      <c r="D92" s="98"/>
      <c r="E92" s="90"/>
      <c r="F92" s="90"/>
      <c r="G92" s="94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 x14ac:dyDescent="0.15">
      <c r="A93" s="91">
        <v>2</v>
      </c>
      <c r="B93" s="95" t="s">
        <v>32</v>
      </c>
      <c r="C93" s="102"/>
      <c r="D93" s="96"/>
      <c r="E93" s="104"/>
      <c r="F93" s="104"/>
      <c r="G93" s="10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 x14ac:dyDescent="0.15">
      <c r="A94" s="92"/>
      <c r="B94" s="97"/>
      <c r="C94" s="103"/>
      <c r="D94" s="98"/>
      <c r="E94" s="105"/>
      <c r="F94" s="105"/>
      <c r="G94" s="10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 x14ac:dyDescent="0.15">
      <c r="A95" s="91"/>
      <c r="B95" s="93" t="s">
        <v>26</v>
      </c>
      <c r="C95" s="95" t="s">
        <v>32</v>
      </c>
      <c r="D95" s="96"/>
      <c r="E95" s="99"/>
      <c r="F95" s="99"/>
      <c r="G95" s="108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 x14ac:dyDescent="0.15">
      <c r="A96" s="92"/>
      <c r="B96" s="94"/>
      <c r="C96" s="97"/>
      <c r="D96" s="98"/>
      <c r="E96" s="100"/>
      <c r="F96" s="100"/>
      <c r="G96" s="109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 x14ac:dyDescent="0.15">
      <c r="A97" s="91"/>
      <c r="B97" s="93" t="s">
        <v>30</v>
      </c>
      <c r="C97" s="95" t="s">
        <v>35</v>
      </c>
      <c r="D97" s="96"/>
      <c r="E97" s="99"/>
      <c r="F97" s="99"/>
      <c r="G97" s="101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 x14ac:dyDescent="0.15">
      <c r="A98" s="92"/>
      <c r="B98" s="94"/>
      <c r="C98" s="97"/>
      <c r="D98" s="98"/>
      <c r="E98" s="100"/>
      <c r="F98" s="100"/>
      <c r="G98" s="94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 x14ac:dyDescent="0.15">
      <c r="A99" s="110" t="s">
        <v>69</v>
      </c>
      <c r="B99" s="111"/>
      <c r="C99" s="111"/>
      <c r="D99" s="112"/>
      <c r="E99" s="116"/>
      <c r="F99" s="116"/>
      <c r="G99" s="118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 x14ac:dyDescent="0.15">
      <c r="A100" s="113"/>
      <c r="B100" s="114"/>
      <c r="C100" s="114"/>
      <c r="D100" s="115"/>
      <c r="E100" s="117"/>
      <c r="F100" s="117"/>
      <c r="G100" s="119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 x14ac:dyDescent="0.15">
      <c r="A101" s="91">
        <v>1</v>
      </c>
      <c r="B101" s="95" t="s">
        <v>38</v>
      </c>
      <c r="C101" s="102"/>
      <c r="D101" s="96"/>
      <c r="E101" s="104"/>
      <c r="F101" s="104"/>
      <c r="G101" s="10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 x14ac:dyDescent="0.15">
      <c r="A102" s="92"/>
      <c r="B102" s="97"/>
      <c r="C102" s="103"/>
      <c r="D102" s="98"/>
      <c r="E102" s="105"/>
      <c r="F102" s="105"/>
      <c r="G102" s="10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 x14ac:dyDescent="0.15">
      <c r="A103" s="91"/>
      <c r="B103" s="93" t="s">
        <v>26</v>
      </c>
      <c r="C103" s="95" t="s">
        <v>70</v>
      </c>
      <c r="D103" s="96"/>
      <c r="E103" s="89"/>
      <c r="F103" s="89"/>
      <c r="G103" s="108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 x14ac:dyDescent="0.15">
      <c r="A104" s="92"/>
      <c r="B104" s="94"/>
      <c r="C104" s="97"/>
      <c r="D104" s="98"/>
      <c r="E104" s="90"/>
      <c r="F104" s="90"/>
      <c r="G104" s="109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 x14ac:dyDescent="0.15">
      <c r="A105" s="91">
        <v>2</v>
      </c>
      <c r="B105" s="95" t="s">
        <v>32</v>
      </c>
      <c r="C105" s="102"/>
      <c r="D105" s="96"/>
      <c r="E105" s="104"/>
      <c r="F105" s="104"/>
      <c r="G105" s="10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 x14ac:dyDescent="0.15">
      <c r="A106" s="92"/>
      <c r="B106" s="97"/>
      <c r="C106" s="103"/>
      <c r="D106" s="98"/>
      <c r="E106" s="105"/>
      <c r="F106" s="105"/>
      <c r="G106" s="10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 x14ac:dyDescent="0.15">
      <c r="A107" s="91"/>
      <c r="B107" s="93" t="s">
        <v>26</v>
      </c>
      <c r="C107" s="95" t="s">
        <v>32</v>
      </c>
      <c r="D107" s="96"/>
      <c r="E107" s="99"/>
      <c r="F107" s="99"/>
      <c r="G107" s="101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 x14ac:dyDescent="0.15">
      <c r="A108" s="92"/>
      <c r="B108" s="94"/>
      <c r="C108" s="97"/>
      <c r="D108" s="98"/>
      <c r="E108" s="100"/>
      <c r="F108" s="100"/>
      <c r="G108" s="94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 x14ac:dyDescent="0.15">
      <c r="A109" s="91"/>
      <c r="B109" s="93" t="s">
        <v>30</v>
      </c>
      <c r="C109" s="95" t="s">
        <v>35</v>
      </c>
      <c r="D109" s="96"/>
      <c r="E109" s="99"/>
      <c r="F109" s="99"/>
      <c r="G109" s="101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 x14ac:dyDescent="0.15">
      <c r="A110" s="92"/>
      <c r="B110" s="94"/>
      <c r="C110" s="97"/>
      <c r="D110" s="98"/>
      <c r="E110" s="100"/>
      <c r="F110" s="100"/>
      <c r="G110" s="9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09" priority="53" stopIfTrue="1">
      <formula>AND(ROW()&gt;4, COLUMN()&gt;8, MOD(ROW(),2)=1, ISNONTEXT(L15), L15&gt;0)</formula>
    </cfRule>
    <cfRule type="expression" dxfId="108" priority="54" stopIfTrue="1">
      <formula>AND(ROW()&gt;4, COLUMN()&gt;8,  MOD(ROW(),2)=0, ISNONTEXT(L15), L15&gt;0)</formula>
    </cfRule>
  </conditionalFormatting>
  <conditionalFormatting sqref="L29:Q32">
    <cfRule type="expression" dxfId="107" priority="51" stopIfTrue="1">
      <formula>AND(ROW()&gt;4, COLUMN()&gt;8, MOD(ROW(),2)=1, ISNONTEXT(L29), L29&gt;0)</formula>
    </cfRule>
    <cfRule type="expression" dxfId="106" priority="52" stopIfTrue="1">
      <formula>AND(ROW()&gt;4, COLUMN()&gt;8,  MOD(ROW(),2)=0, ISNONTEXT(L29), L29&gt;0)</formula>
    </cfRule>
  </conditionalFormatting>
  <conditionalFormatting sqref="L87:Q98">
    <cfRule type="expression" dxfId="105" priority="49" stopIfTrue="1">
      <formula>AND(ROW()&gt;4, COLUMN()&gt;8, MOD(ROW(),2)=1, ISNONTEXT(L87), L87&gt;0)</formula>
    </cfRule>
    <cfRule type="expression" dxfId="104" priority="50" stopIfTrue="1">
      <formula>AND(ROW()&gt;4, COLUMN()&gt;8,  MOD(ROW(),2)=0, ISNONTEXT(L87), L87&gt;0)</formula>
    </cfRule>
  </conditionalFormatting>
  <conditionalFormatting sqref="L9:Q12">
    <cfRule type="expression" dxfId="103" priority="47" stopIfTrue="1">
      <formula>AND(ROW()&gt;4, COLUMN()&gt;8, MOD(ROW(),2)=1, ISNONTEXT(L9), L9&gt;0)</formula>
    </cfRule>
    <cfRule type="expression" dxfId="102" priority="48" stopIfTrue="1">
      <formula>AND(ROW()&gt;4, COLUMN()&gt;8,  MOD(ROW(),2)=0, ISNONTEXT(L9), L9&gt;0)</formula>
    </cfRule>
  </conditionalFormatting>
  <conditionalFormatting sqref="L13:Q14">
    <cfRule type="expression" dxfId="101" priority="45" stopIfTrue="1">
      <formula>AND(ROW()&gt;4, COLUMN()&gt;8, MOD(ROW(),2)=1, ISNONTEXT(L13), L13&gt;0)</formula>
    </cfRule>
    <cfRule type="expression" dxfId="100" priority="46" stopIfTrue="1">
      <formula>AND(ROW()&gt;4, COLUMN()&gt;8,  MOD(ROW(),2)=0, ISNONTEXT(L13), L13&gt;0)</formula>
    </cfRule>
  </conditionalFormatting>
  <conditionalFormatting sqref="L45:Q47 L48:N48 P48:Q48">
    <cfRule type="expression" dxfId="99" priority="43" stopIfTrue="1">
      <formula>AND(ROW()&gt;4, COLUMN()&gt;8, MOD(ROW(),2)=1, ISNONTEXT(L45), L45&gt;0)</formula>
    </cfRule>
    <cfRule type="expression" dxfId="98" priority="44" stopIfTrue="1">
      <formula>AND(ROW()&gt;4, COLUMN()&gt;8,  MOD(ROW(),2)=0, ISNONTEXT(L45), L45&gt;0)</formula>
    </cfRule>
  </conditionalFormatting>
  <conditionalFormatting sqref="L49:Q50">
    <cfRule type="expression" dxfId="97" priority="41" stopIfTrue="1">
      <formula>AND(ROW()&gt;4, COLUMN()&gt;8, MOD(ROW(),2)=1, ISNONTEXT(L49), L49&gt;0)</formula>
    </cfRule>
    <cfRule type="expression" dxfId="96" priority="42" stopIfTrue="1">
      <formula>AND(ROW()&gt;4, COLUMN()&gt;8,  MOD(ROW(),2)=0, ISNONTEXT(L49), L49&gt;0)</formula>
    </cfRule>
  </conditionalFormatting>
  <conditionalFormatting sqref="L57:Q58">
    <cfRule type="expression" dxfId="95" priority="39" stopIfTrue="1">
      <formula>AND(ROW()&gt;4, COLUMN()&gt;8, MOD(ROW(),2)=1, ISNONTEXT(L57), L57&gt;0)</formula>
    </cfRule>
    <cfRule type="expression" dxfId="94" priority="40" stopIfTrue="1">
      <formula>AND(ROW()&gt;4, COLUMN()&gt;8,  MOD(ROW(),2)=0, ISNONTEXT(L57), L57&gt;0)</formula>
    </cfRule>
  </conditionalFormatting>
  <conditionalFormatting sqref="M28">
    <cfRule type="expression" dxfId="93" priority="35" stopIfTrue="1">
      <formula>AND(ROW()&gt;4, COLUMN()&gt;8, MOD(ROW(),2)=1, ISNONTEXT(M28), M28&gt;0)</formula>
    </cfRule>
    <cfRule type="expression" dxfId="92" priority="36" stopIfTrue="1">
      <formula>AND(ROW()&gt;4, COLUMN()&gt;8,  MOD(ROW(),2)=0, ISNONTEXT(M28), M28&gt;0)</formula>
    </cfRule>
  </conditionalFormatting>
  <conditionalFormatting sqref="O48">
    <cfRule type="expression" dxfId="91" priority="33" stopIfTrue="1">
      <formula>AND(ROW()&gt;4, COLUMN()&gt;8, MOD(ROW(),2)=1, ISNONTEXT(O48), O48&gt;0)</formula>
    </cfRule>
    <cfRule type="expression" dxfId="9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89" priority="31" stopIfTrue="1">
      <formula>AND(ROW()&gt;4, COLUMN()&gt;8, MOD(ROW(),2)=1, ISNONTEXT(R15), R15&gt;0)</formula>
    </cfRule>
    <cfRule type="expression" dxfId="88" priority="32" stopIfTrue="1">
      <formula>AND(ROW()&gt;4, COLUMN()&gt;8,  MOD(ROW(),2)=0, ISNONTEXT(R15), R15&gt;0)</formula>
    </cfRule>
  </conditionalFormatting>
  <conditionalFormatting sqref="R29:S32">
    <cfRule type="expression" dxfId="87" priority="29" stopIfTrue="1">
      <formula>AND(ROW()&gt;4, COLUMN()&gt;8, MOD(ROW(),2)=1, ISNONTEXT(R29), R29&gt;0)</formula>
    </cfRule>
    <cfRule type="expression" dxfId="86" priority="30" stopIfTrue="1">
      <formula>AND(ROW()&gt;4, COLUMN()&gt;8,  MOD(ROW(),2)=0, ISNONTEXT(R29), R29&gt;0)</formula>
    </cfRule>
  </conditionalFormatting>
  <conditionalFormatting sqref="R87:S98">
    <cfRule type="expression" dxfId="85" priority="27" stopIfTrue="1">
      <formula>AND(ROW()&gt;4, COLUMN()&gt;8, MOD(ROW(),2)=1, ISNONTEXT(R87), R87&gt;0)</formula>
    </cfRule>
    <cfRule type="expression" dxfId="84" priority="28" stopIfTrue="1">
      <formula>AND(ROW()&gt;4, COLUMN()&gt;8,  MOD(ROW(),2)=0, ISNONTEXT(R87), R87&gt;0)</formula>
    </cfRule>
  </conditionalFormatting>
  <conditionalFormatting sqref="R9:S12">
    <cfRule type="expression" dxfId="83" priority="25" stopIfTrue="1">
      <formula>AND(ROW()&gt;4, COLUMN()&gt;8, MOD(ROW(),2)=1, ISNONTEXT(R9), R9&gt;0)</formula>
    </cfRule>
    <cfRule type="expression" dxfId="82" priority="26" stopIfTrue="1">
      <formula>AND(ROW()&gt;4, COLUMN()&gt;8,  MOD(ROW(),2)=0, ISNONTEXT(R9), R9&gt;0)</formula>
    </cfRule>
  </conditionalFormatting>
  <conditionalFormatting sqref="R13:S14">
    <cfRule type="expression" dxfId="81" priority="23" stopIfTrue="1">
      <formula>AND(ROW()&gt;4, COLUMN()&gt;8, MOD(ROW(),2)=1, ISNONTEXT(R13), R13&gt;0)</formula>
    </cfRule>
    <cfRule type="expression" dxfId="80" priority="24" stopIfTrue="1">
      <formula>AND(ROW()&gt;4, COLUMN()&gt;8,  MOD(ROW(),2)=0, ISNONTEXT(R13), R13&gt;0)</formula>
    </cfRule>
  </conditionalFormatting>
  <conditionalFormatting sqref="R45:S48">
    <cfRule type="expression" dxfId="79" priority="21" stopIfTrue="1">
      <formula>AND(ROW()&gt;4, COLUMN()&gt;8, MOD(ROW(),2)=1, ISNONTEXT(R45), R45&gt;0)</formula>
    </cfRule>
    <cfRule type="expression" dxfId="78" priority="22" stopIfTrue="1">
      <formula>AND(ROW()&gt;4, COLUMN()&gt;8,  MOD(ROW(),2)=0, ISNONTEXT(R45), R45&gt;0)</formula>
    </cfRule>
  </conditionalFormatting>
  <conditionalFormatting sqref="R49:S50">
    <cfRule type="expression" dxfId="77" priority="19" stopIfTrue="1">
      <formula>AND(ROW()&gt;4, COLUMN()&gt;8, MOD(ROW(),2)=1, ISNONTEXT(R49), R49&gt;0)</formula>
    </cfRule>
    <cfRule type="expression" dxfId="76" priority="20" stopIfTrue="1">
      <formula>AND(ROW()&gt;4, COLUMN()&gt;8,  MOD(ROW(),2)=0, ISNONTEXT(R49), R49&gt;0)</formula>
    </cfRule>
  </conditionalFormatting>
  <conditionalFormatting sqref="R57:S58">
    <cfRule type="expression" dxfId="75" priority="17" stopIfTrue="1">
      <formula>AND(ROW()&gt;4, COLUMN()&gt;8, MOD(ROW(),2)=1, ISNONTEXT(R57), R57&gt;0)</formula>
    </cfRule>
    <cfRule type="expression" dxfId="7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73" priority="15" stopIfTrue="1">
      <formula>AND(ROW()&gt;4, COLUMN()&gt;8, MOD(ROW(),2)=1, ISNONTEXT(T15), T15&gt;0)</formula>
    </cfRule>
    <cfRule type="expression" dxfId="72" priority="16" stopIfTrue="1">
      <formula>AND(ROW()&gt;4, COLUMN()&gt;8,  MOD(ROW(),2)=0, ISNONTEXT(T15), T15&gt;0)</formula>
    </cfRule>
  </conditionalFormatting>
  <conditionalFormatting sqref="T29:U32">
    <cfRule type="expression" dxfId="71" priority="13" stopIfTrue="1">
      <formula>AND(ROW()&gt;4, COLUMN()&gt;8, MOD(ROW(),2)=1, ISNONTEXT(T29), T29&gt;0)</formula>
    </cfRule>
    <cfRule type="expression" dxfId="70" priority="14" stopIfTrue="1">
      <formula>AND(ROW()&gt;4, COLUMN()&gt;8,  MOD(ROW(),2)=0, ISNONTEXT(T29), T29&gt;0)</formula>
    </cfRule>
  </conditionalFormatting>
  <conditionalFormatting sqref="T9:U12">
    <cfRule type="expression" dxfId="69" priority="9" stopIfTrue="1">
      <formula>AND(ROW()&gt;4, COLUMN()&gt;8, MOD(ROW(),2)=1, ISNONTEXT(T9), T9&gt;0)</formula>
    </cfRule>
    <cfRule type="expression" dxfId="68" priority="10" stopIfTrue="1">
      <formula>AND(ROW()&gt;4, COLUMN()&gt;8,  MOD(ROW(),2)=0, ISNONTEXT(T9), T9&gt;0)</formula>
    </cfRule>
  </conditionalFormatting>
  <conditionalFormatting sqref="T13:U14">
    <cfRule type="expression" dxfId="67" priority="7" stopIfTrue="1">
      <formula>AND(ROW()&gt;4, COLUMN()&gt;8, MOD(ROW(),2)=1, ISNONTEXT(T13), T13&gt;0)</formula>
    </cfRule>
    <cfRule type="expression" dxfId="66" priority="8" stopIfTrue="1">
      <formula>AND(ROW()&gt;4, COLUMN()&gt;8,  MOD(ROW(),2)=0, ISNONTEXT(T13), T13&gt;0)</formula>
    </cfRule>
  </conditionalFormatting>
  <conditionalFormatting sqref="T45:U48">
    <cfRule type="expression" dxfId="65" priority="5" stopIfTrue="1">
      <formula>AND(ROW()&gt;4, COLUMN()&gt;8, MOD(ROW(),2)=1, ISNONTEXT(T45), T45&gt;0)</formula>
    </cfRule>
    <cfRule type="expression" dxfId="64" priority="6" stopIfTrue="1">
      <formula>AND(ROW()&gt;4, COLUMN()&gt;8,  MOD(ROW(),2)=0, ISNONTEXT(T45), T45&gt;0)</formula>
    </cfRule>
  </conditionalFormatting>
  <conditionalFormatting sqref="T49:U50">
    <cfRule type="expression" dxfId="63" priority="3" stopIfTrue="1">
      <formula>AND(ROW()&gt;4, COLUMN()&gt;8, MOD(ROW(),2)=1, ISNONTEXT(T49), T49&gt;0)</formula>
    </cfRule>
    <cfRule type="expression" dxfId="62" priority="4" stopIfTrue="1">
      <formula>AND(ROW()&gt;4, COLUMN()&gt;8,  MOD(ROW(),2)=0, ISNONTEXT(T49), T49&gt;0)</formula>
    </cfRule>
  </conditionalFormatting>
  <conditionalFormatting sqref="T57:U58">
    <cfRule type="expression" dxfId="61" priority="1" stopIfTrue="1">
      <formula>AND(ROW()&gt;4, COLUMN()&gt;8, MOD(ROW(),2)=1, ISNONTEXT(T57), T57&gt;0)</formula>
    </cfRule>
    <cfRule type="expression" dxfId="6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tabSelected="1" zoomScale="85" zoomScaleNormal="85" zoomScaleSheetLayoutView="100" workbookViewId="0">
      <pane xSplit="4" ySplit="4" topLeftCell="G5" activePane="bottomRight" state="frozen"/>
      <selection pane="topRight" activeCell="E1" sqref="E1"/>
      <selection pane="bottomLeft" activeCell="A5" sqref="A5"/>
      <selection pane="bottomRight" activeCell="N6" sqref="N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46" t="s">
        <v>72</v>
      </c>
      <c r="B1" s="147"/>
      <c r="C1" s="147"/>
      <c r="D1" s="147"/>
      <c r="E1" s="137" t="s">
        <v>1</v>
      </c>
      <c r="F1" s="137" t="s">
        <v>2</v>
      </c>
      <c r="G1" s="147" t="s">
        <v>3</v>
      </c>
      <c r="H1" s="137" t="s">
        <v>4</v>
      </c>
      <c r="I1" s="137" t="s">
        <v>5</v>
      </c>
      <c r="J1" s="137" t="s">
        <v>6</v>
      </c>
      <c r="K1" s="164" t="s">
        <v>7</v>
      </c>
      <c r="L1" s="83">
        <v>43990</v>
      </c>
      <c r="M1" s="84"/>
      <c r="N1" s="83">
        <v>43991</v>
      </c>
      <c r="O1" s="84"/>
      <c r="P1" s="83">
        <v>43992</v>
      </c>
      <c r="Q1" s="84"/>
    </row>
    <row r="2" spans="1:17" ht="13.5" customHeight="1" x14ac:dyDescent="0.15">
      <c r="A2" s="148"/>
      <c r="B2" s="149"/>
      <c r="C2" s="149"/>
      <c r="D2" s="149"/>
      <c r="E2" s="140"/>
      <c r="F2" s="140"/>
      <c r="G2" s="149"/>
      <c r="H2" s="138"/>
      <c r="I2" s="140"/>
      <c r="J2" s="140"/>
      <c r="K2" s="165"/>
      <c r="L2" s="85" t="s">
        <v>12</v>
      </c>
      <c r="M2" s="86"/>
      <c r="N2" s="85" t="s">
        <v>73</v>
      </c>
      <c r="O2" s="86"/>
      <c r="P2" s="85" t="s">
        <v>9</v>
      </c>
      <c r="Q2" s="86"/>
    </row>
    <row r="3" spans="1:17" ht="13.5" customHeight="1" x14ac:dyDescent="0.15">
      <c r="A3" s="148"/>
      <c r="B3" s="149"/>
      <c r="C3" s="149"/>
      <c r="D3" s="149"/>
      <c r="E3" s="140"/>
      <c r="F3" s="140"/>
      <c r="G3" s="149"/>
      <c r="H3" s="138"/>
      <c r="I3" s="140"/>
      <c r="J3" s="140"/>
      <c r="K3" s="165"/>
      <c r="L3" s="135" t="s">
        <v>13</v>
      </c>
      <c r="M3" s="88"/>
      <c r="N3" s="87" t="s">
        <v>14</v>
      </c>
      <c r="O3" s="88"/>
      <c r="P3" s="87" t="s">
        <v>15</v>
      </c>
      <c r="Q3" s="88"/>
    </row>
    <row r="4" spans="1:17" ht="13.5" customHeight="1" x14ac:dyDescent="0.15">
      <c r="A4" s="150"/>
      <c r="B4" s="151"/>
      <c r="C4" s="151"/>
      <c r="D4" s="151"/>
      <c r="E4" s="141"/>
      <c r="F4" s="141"/>
      <c r="G4" s="151"/>
      <c r="H4" s="139"/>
      <c r="I4" s="141"/>
      <c r="J4" s="141"/>
      <c r="K4" s="16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</row>
    <row r="5" spans="1:17" s="11" customFormat="1" ht="12" customHeight="1" x14ac:dyDescent="0.15">
      <c r="A5" s="152" t="s">
        <v>20</v>
      </c>
      <c r="B5" s="153"/>
      <c r="C5" s="153"/>
      <c r="D5" s="154"/>
      <c r="E5" s="144"/>
      <c r="F5" s="144"/>
      <c r="G5" s="142"/>
      <c r="H5" s="16" t="s">
        <v>21</v>
      </c>
      <c r="I5" s="17"/>
      <c r="J5" s="17"/>
      <c r="K5" s="39">
        <f>SUM(K23,K61,K79)</f>
        <v>31.5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</row>
    <row r="6" spans="1:17" s="11" customFormat="1" ht="12" customHeight="1" x14ac:dyDescent="0.15">
      <c r="A6" s="155"/>
      <c r="B6" s="156"/>
      <c r="C6" s="156"/>
      <c r="D6" s="157"/>
      <c r="E6" s="145"/>
      <c r="F6" s="145"/>
      <c r="G6" s="143"/>
      <c r="H6" s="18" t="s">
        <v>22</v>
      </c>
      <c r="I6" s="19"/>
      <c r="J6" s="19"/>
      <c r="K6" s="40">
        <f>SUM(K24,K62,K80)</f>
        <v>10.5</v>
      </c>
      <c r="L6" s="24"/>
      <c r="M6" s="25">
        <f>SUM(M8+M24)</f>
        <v>15</v>
      </c>
      <c r="N6" s="25">
        <f>SUM(N24,N62,N80)</f>
        <v>0</v>
      </c>
      <c r="O6" s="25"/>
      <c r="P6" s="25"/>
      <c r="Q6" s="25"/>
    </row>
    <row r="7" spans="1:17" s="41" customFormat="1" ht="12" customHeight="1" x14ac:dyDescent="0.15">
      <c r="A7" s="158" t="s">
        <v>23</v>
      </c>
      <c r="B7" s="159"/>
      <c r="C7" s="159"/>
      <c r="D7" s="160"/>
      <c r="E7" s="163"/>
      <c r="F7" s="163"/>
      <c r="G7" s="161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Q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</row>
    <row r="8" spans="1:17" s="41" customFormat="1" ht="12" customHeight="1" x14ac:dyDescent="0.15">
      <c r="A8" s="113"/>
      <c r="B8" s="114"/>
      <c r="C8" s="114"/>
      <c r="D8" s="115"/>
      <c r="E8" s="117"/>
      <c r="F8" s="117"/>
      <c r="G8" s="162"/>
      <c r="H8" s="6" t="s">
        <v>22</v>
      </c>
      <c r="I8" s="7"/>
      <c r="J8" s="7"/>
      <c r="K8" s="15">
        <f>SUMPRODUCT((MOD(ROW(K$25:K$44),2)=0)*K$25:K$44)</f>
        <v>10.5</v>
      </c>
      <c r="L8" s="35"/>
      <c r="M8" s="27">
        <v>4.5</v>
      </c>
      <c r="N8" s="27">
        <f t="shared" ref="M8:Q8" si="1">SUMPRODUCT((MOD(ROW(N$25:N$44),2)=0)*N$25:N$44)</f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</row>
    <row r="9" spans="1:17" s="41" customFormat="1" ht="12" customHeight="1" x14ac:dyDescent="0.15">
      <c r="A9" s="91">
        <v>1</v>
      </c>
      <c r="B9" s="95" t="s">
        <v>24</v>
      </c>
      <c r="C9" s="102"/>
      <c r="D9" s="96"/>
      <c r="E9" s="104"/>
      <c r="F9" s="104"/>
      <c r="G9" s="10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</row>
    <row r="10" spans="1:17" s="41" customFormat="1" ht="12" customHeight="1" x14ac:dyDescent="0.15">
      <c r="A10" s="92"/>
      <c r="B10" s="97"/>
      <c r="C10" s="103"/>
      <c r="D10" s="98"/>
      <c r="E10" s="105"/>
      <c r="F10" s="105"/>
      <c r="G10" s="10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</row>
    <row r="11" spans="1:17" s="41" customFormat="1" ht="12" customHeight="1" x14ac:dyDescent="0.15">
      <c r="A11" s="91"/>
      <c r="B11" s="93" t="s">
        <v>26</v>
      </c>
      <c r="C11" s="95" t="s">
        <v>27</v>
      </c>
      <c r="D11" s="96"/>
      <c r="E11" s="89" t="s">
        <v>74</v>
      </c>
      <c r="F11" s="89" t="s">
        <v>25</v>
      </c>
      <c r="G11" s="10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</row>
    <row r="12" spans="1:17" s="41" customFormat="1" ht="12" customHeight="1" x14ac:dyDescent="0.15">
      <c r="A12" s="92"/>
      <c r="B12" s="94"/>
      <c r="C12" s="97"/>
      <c r="D12" s="98"/>
      <c r="E12" s="90"/>
      <c r="F12" s="90"/>
      <c r="G12" s="94"/>
      <c r="H12" s="72" t="str">
        <f>IF(E11="","","実績")</f>
        <v>実績</v>
      </c>
      <c r="I12" s="72"/>
      <c r="J12" s="72"/>
      <c r="K12" s="51">
        <f t="shared" si="2"/>
        <v>0.5</v>
      </c>
      <c r="L12" s="43"/>
      <c r="M12" s="44">
        <v>0.5</v>
      </c>
      <c r="N12" s="44"/>
      <c r="O12" s="44"/>
      <c r="P12" s="44"/>
      <c r="Q12" s="44"/>
    </row>
    <row r="13" spans="1:17" s="41" customFormat="1" ht="12" customHeight="1" x14ac:dyDescent="0.15">
      <c r="A13" s="175"/>
      <c r="B13" s="93" t="s">
        <v>30</v>
      </c>
      <c r="C13" s="95" t="s">
        <v>31</v>
      </c>
      <c r="D13" s="96"/>
      <c r="E13" s="89" t="s">
        <v>74</v>
      </c>
      <c r="F13" s="70"/>
      <c r="G13" s="16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</row>
    <row r="14" spans="1:17" s="41" customFormat="1" ht="12" customHeight="1" x14ac:dyDescent="0.15">
      <c r="A14" s="176"/>
      <c r="B14" s="94"/>
      <c r="C14" s="97"/>
      <c r="D14" s="98"/>
      <c r="E14" s="90"/>
      <c r="F14" s="71" t="s">
        <v>25</v>
      </c>
      <c r="G14" s="168"/>
      <c r="H14" s="72" t="str">
        <f>IF(E13="","","実績")</f>
        <v>実績</v>
      </c>
      <c r="I14" s="72"/>
      <c r="J14" s="72"/>
      <c r="K14" s="51">
        <f t="shared" si="2"/>
        <v>2.5</v>
      </c>
      <c r="L14" s="43"/>
      <c r="M14" s="44">
        <v>2.5</v>
      </c>
      <c r="N14" s="44"/>
      <c r="O14" s="44"/>
      <c r="P14" s="44"/>
      <c r="Q14" s="44"/>
    </row>
    <row r="15" spans="1:17" s="41" customFormat="1" ht="12" customHeight="1" x14ac:dyDescent="0.15">
      <c r="A15" s="91">
        <v>2</v>
      </c>
      <c r="B15" s="95" t="s">
        <v>32</v>
      </c>
      <c r="C15" s="102"/>
      <c r="D15" s="96"/>
      <c r="E15" s="104"/>
      <c r="F15" s="104"/>
      <c r="G15" s="10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</row>
    <row r="16" spans="1:17" s="41" customFormat="1" ht="12" customHeight="1" x14ac:dyDescent="0.15">
      <c r="A16" s="92"/>
      <c r="B16" s="97"/>
      <c r="C16" s="103"/>
      <c r="D16" s="98"/>
      <c r="E16" s="105"/>
      <c r="F16" s="105"/>
      <c r="G16" s="10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</row>
    <row r="17" spans="1:17" s="41" customFormat="1" ht="12" customHeight="1" x14ac:dyDescent="0.15">
      <c r="A17" s="91"/>
      <c r="B17" s="93" t="s">
        <v>26</v>
      </c>
      <c r="C17" s="95" t="s">
        <v>32</v>
      </c>
      <c r="D17" s="96"/>
      <c r="E17" s="89" t="s">
        <v>75</v>
      </c>
      <c r="F17" s="89" t="s">
        <v>25</v>
      </c>
      <c r="G17" s="10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</row>
    <row r="18" spans="1:17" s="41" customFormat="1" ht="12" customHeight="1" x14ac:dyDescent="0.15">
      <c r="A18" s="92"/>
      <c r="B18" s="94"/>
      <c r="C18" s="97"/>
      <c r="D18" s="98"/>
      <c r="E18" s="90"/>
      <c r="F18" s="90"/>
      <c r="G18" s="94"/>
      <c r="H18" s="72" t="str">
        <f>IF(E17="","","実績")</f>
        <v>実績</v>
      </c>
      <c r="I18" s="72"/>
      <c r="J18" s="72"/>
      <c r="K18" s="51">
        <f t="shared" si="2"/>
        <v>0.5</v>
      </c>
      <c r="L18" s="43"/>
      <c r="M18" s="44">
        <v>0.5</v>
      </c>
      <c r="N18" s="44"/>
      <c r="O18" s="44"/>
      <c r="P18" s="44"/>
      <c r="Q18" s="44"/>
    </row>
    <row r="19" spans="1:17" s="41" customFormat="1" ht="12" customHeight="1" x14ac:dyDescent="0.15">
      <c r="A19" s="133"/>
      <c r="B19" s="171" t="s">
        <v>30</v>
      </c>
      <c r="C19" s="95" t="s">
        <v>33</v>
      </c>
      <c r="D19" s="96"/>
      <c r="E19" s="89" t="s">
        <v>75</v>
      </c>
      <c r="F19" s="55"/>
      <c r="G19" s="99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</row>
    <row r="20" spans="1:17" s="41" customFormat="1" ht="12" customHeight="1" x14ac:dyDescent="0.15">
      <c r="A20" s="177"/>
      <c r="B20" s="172"/>
      <c r="C20" s="97"/>
      <c r="D20" s="98"/>
      <c r="E20" s="90"/>
      <c r="F20" s="55"/>
      <c r="G20" s="100"/>
      <c r="H20" s="72" t="str">
        <f>IF(E19="","","実績")</f>
        <v>実績</v>
      </c>
      <c r="I20" s="72"/>
      <c r="J20" s="72"/>
      <c r="K20" s="51">
        <f t="shared" si="2"/>
        <v>0.5</v>
      </c>
      <c r="L20" s="43"/>
      <c r="M20" s="44">
        <v>0.5</v>
      </c>
      <c r="N20" s="44"/>
      <c r="O20" s="44"/>
      <c r="P20" s="44"/>
      <c r="Q20" s="44"/>
    </row>
    <row r="21" spans="1:17" s="41" customFormat="1" ht="12" customHeight="1" x14ac:dyDescent="0.15">
      <c r="A21" s="133"/>
      <c r="B21" s="93" t="s">
        <v>34</v>
      </c>
      <c r="C21" s="95" t="s">
        <v>35</v>
      </c>
      <c r="D21" s="96"/>
      <c r="E21" s="99" t="s">
        <v>28</v>
      </c>
      <c r="F21" s="99" t="s">
        <v>25</v>
      </c>
      <c r="G21" s="167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</row>
    <row r="22" spans="1:17" s="41" customFormat="1" ht="12" customHeight="1" x14ac:dyDescent="0.15">
      <c r="A22" s="178"/>
      <c r="B22" s="94"/>
      <c r="C22" s="97"/>
      <c r="D22" s="98"/>
      <c r="E22" s="179"/>
      <c r="F22" s="179"/>
      <c r="G22" s="180"/>
      <c r="H22" s="72" t="str">
        <f>IF(E21="","","実績")</f>
        <v>実績</v>
      </c>
      <c r="I22" s="72"/>
      <c r="J22" s="72"/>
      <c r="K22" s="51">
        <f t="shared" si="2"/>
        <v>0.5</v>
      </c>
      <c r="L22" s="43"/>
      <c r="M22" s="44">
        <v>0.5</v>
      </c>
      <c r="N22" s="44"/>
      <c r="O22" s="44"/>
      <c r="P22" s="44"/>
      <c r="Q22" s="44"/>
    </row>
    <row r="23" spans="1:17" ht="12" customHeight="1" x14ac:dyDescent="0.15">
      <c r="A23" s="158" t="s">
        <v>37</v>
      </c>
      <c r="B23" s="159"/>
      <c r="C23" s="159"/>
      <c r="D23" s="160"/>
      <c r="E23" s="163"/>
      <c r="F23" s="163"/>
      <c r="G23" s="161"/>
      <c r="H23" s="4" t="s">
        <v>21</v>
      </c>
      <c r="I23" s="5"/>
      <c r="J23" s="5"/>
      <c r="K23" s="14">
        <f t="shared" ref="K23:Q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</row>
    <row r="24" spans="1:17" ht="12" customHeight="1" x14ac:dyDescent="0.15">
      <c r="A24" s="113"/>
      <c r="B24" s="114"/>
      <c r="C24" s="114"/>
      <c r="D24" s="115"/>
      <c r="E24" s="117"/>
      <c r="F24" s="117"/>
      <c r="G24" s="162"/>
      <c r="H24" s="6" t="s">
        <v>22</v>
      </c>
      <c r="I24" s="7"/>
      <c r="J24" s="7"/>
      <c r="K24" s="15">
        <f t="shared" ref="K24:Q24" si="4">SUMPRODUCT((MOD(ROW(K$25:K$44),2)=0)*K$25:K$44)</f>
        <v>10.5</v>
      </c>
      <c r="L24" s="35">
        <f t="shared" si="4"/>
        <v>0</v>
      </c>
      <c r="M24" s="27">
        <f t="shared" si="4"/>
        <v>10.5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</row>
    <row r="25" spans="1:17" ht="12" customHeight="1" x14ac:dyDescent="0.15">
      <c r="A25" s="124">
        <v>1</v>
      </c>
      <c r="B25" s="95" t="s">
        <v>38</v>
      </c>
      <c r="C25" s="102"/>
      <c r="D25" s="96"/>
      <c r="E25" s="104"/>
      <c r="F25" s="104"/>
      <c r="G25" s="10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</row>
    <row r="26" spans="1:17" ht="12" customHeight="1" x14ac:dyDescent="0.15">
      <c r="A26" s="125"/>
      <c r="B26" s="97"/>
      <c r="C26" s="103"/>
      <c r="D26" s="98"/>
      <c r="E26" s="105"/>
      <c r="F26" s="105"/>
      <c r="G26" s="10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</row>
    <row r="27" spans="1:17" ht="12" customHeight="1" x14ac:dyDescent="0.15">
      <c r="A27" s="124"/>
      <c r="B27" s="126" t="s">
        <v>26</v>
      </c>
      <c r="C27" s="95" t="s">
        <v>76</v>
      </c>
      <c r="D27" s="96"/>
      <c r="E27" s="89" t="s">
        <v>28</v>
      </c>
      <c r="F27" s="89"/>
      <c r="G27" s="136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</row>
    <row r="28" spans="1:17" ht="12" customHeight="1" x14ac:dyDescent="0.15">
      <c r="A28" s="125"/>
      <c r="B28" s="127"/>
      <c r="C28" s="97"/>
      <c r="D28" s="98"/>
      <c r="E28" s="90"/>
      <c r="F28" s="90"/>
      <c r="G28" s="127"/>
      <c r="H28" s="73" t="str">
        <f>IF(E27="","","実績")</f>
        <v>実績</v>
      </c>
      <c r="I28" s="73"/>
      <c r="J28" s="73"/>
      <c r="K28" s="52">
        <f t="shared" ref="K28:K34" si="5">SUM(L28:Q28)</f>
        <v>3.5</v>
      </c>
      <c r="L28" s="37"/>
      <c r="M28" s="29">
        <v>3.5</v>
      </c>
      <c r="N28" s="29"/>
      <c r="O28" s="29"/>
      <c r="P28" s="29"/>
      <c r="Q28" s="29"/>
    </row>
    <row r="29" spans="1:17" ht="12" customHeight="1" x14ac:dyDescent="0.15">
      <c r="A29" s="175"/>
      <c r="B29" s="93" t="s">
        <v>30</v>
      </c>
      <c r="C29" s="95" t="s">
        <v>40</v>
      </c>
      <c r="D29" s="96"/>
      <c r="E29" s="89" t="s">
        <v>28</v>
      </c>
      <c r="F29" s="89"/>
      <c r="G29" s="101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</row>
    <row r="30" spans="1:17" ht="12" customHeight="1" x14ac:dyDescent="0.15">
      <c r="A30" s="176"/>
      <c r="B30" s="94"/>
      <c r="C30" s="97"/>
      <c r="D30" s="98"/>
      <c r="E30" s="90"/>
      <c r="F30" s="90"/>
      <c r="G30" s="183"/>
      <c r="H30" s="73" t="str">
        <f>IF(E29="","","実績")</f>
        <v>実績</v>
      </c>
      <c r="I30" s="73"/>
      <c r="J30" s="73"/>
      <c r="K30" s="52">
        <f t="shared" si="5"/>
        <v>4</v>
      </c>
      <c r="L30" s="37"/>
      <c r="M30" s="29">
        <v>4</v>
      </c>
      <c r="N30" s="29"/>
      <c r="O30" s="29"/>
      <c r="P30" s="29"/>
      <c r="Q30" s="29"/>
    </row>
    <row r="31" spans="1:17" ht="12" customHeight="1" x14ac:dyDescent="0.15">
      <c r="A31" s="175"/>
      <c r="B31" s="93" t="s">
        <v>43</v>
      </c>
      <c r="C31" s="95" t="s">
        <v>42</v>
      </c>
      <c r="D31" s="96"/>
      <c r="E31" s="89" t="s">
        <v>28</v>
      </c>
      <c r="F31" s="89"/>
      <c r="G31" s="9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</row>
    <row r="32" spans="1:17" ht="12" customHeight="1" x14ac:dyDescent="0.15">
      <c r="A32" s="176"/>
      <c r="B32" s="94"/>
      <c r="C32" s="97"/>
      <c r="D32" s="98"/>
      <c r="E32" s="90"/>
      <c r="F32" s="90"/>
      <c r="G32" s="94"/>
      <c r="H32" s="72" t="str">
        <f>IF(E31="","","実績")</f>
        <v>実績</v>
      </c>
      <c r="I32" s="72"/>
      <c r="J32" s="72"/>
      <c r="K32" s="52">
        <f t="shared" si="5"/>
        <v>1</v>
      </c>
      <c r="L32" s="37"/>
      <c r="M32" s="29">
        <v>1</v>
      </c>
      <c r="N32" s="29"/>
      <c r="O32" s="29"/>
      <c r="P32" s="29"/>
      <c r="Q32" s="29"/>
    </row>
    <row r="33" spans="1:19" ht="12" customHeight="1" x14ac:dyDescent="0.15">
      <c r="A33" s="133"/>
      <c r="B33" s="99" t="s">
        <v>47</v>
      </c>
      <c r="C33" s="95" t="s">
        <v>44</v>
      </c>
      <c r="D33" s="96"/>
      <c r="E33" s="89" t="s">
        <v>28</v>
      </c>
      <c r="F33" s="89"/>
      <c r="G33" s="16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</row>
    <row r="34" spans="1:19" ht="12" customHeight="1" x14ac:dyDescent="0.15">
      <c r="A34" s="177"/>
      <c r="B34" s="100"/>
      <c r="C34" s="97"/>
      <c r="D34" s="98"/>
      <c r="E34" s="90"/>
      <c r="F34" s="90"/>
      <c r="G34" s="168"/>
      <c r="H34" s="73" t="str">
        <f>IF(E33="","","実績")</f>
        <v>実績</v>
      </c>
      <c r="I34" s="73"/>
      <c r="J34" s="73"/>
      <c r="K34" s="52">
        <f t="shared" si="5"/>
        <v>1</v>
      </c>
      <c r="L34" s="37"/>
      <c r="M34" s="29">
        <v>1</v>
      </c>
      <c r="N34" s="29"/>
      <c r="O34" s="29"/>
      <c r="P34" s="29"/>
      <c r="Q34" s="29"/>
    </row>
    <row r="35" spans="1:19" ht="12" customHeight="1" x14ac:dyDescent="0.15">
      <c r="A35" s="188"/>
      <c r="B35" s="190" t="s">
        <v>77</v>
      </c>
      <c r="C35" s="192" t="s">
        <v>48</v>
      </c>
      <c r="D35" s="193"/>
      <c r="E35" s="196" t="s">
        <v>28</v>
      </c>
      <c r="F35" s="196"/>
      <c r="G35" s="198"/>
      <c r="H35" s="74" t="str">
        <f>IF(E35="","","予定")</f>
        <v>予定</v>
      </c>
      <c r="I35" s="74" t="s">
        <v>78</v>
      </c>
      <c r="J35" s="74">
        <v>3</v>
      </c>
      <c r="K35" s="75">
        <f>SUM(L35:Q35)</f>
        <v>1</v>
      </c>
      <c r="L35" s="76"/>
      <c r="M35" s="77">
        <v>1</v>
      </c>
      <c r="N35" s="77"/>
      <c r="O35" s="77"/>
      <c r="P35" s="77"/>
      <c r="Q35" s="77"/>
      <c r="R35" s="78"/>
      <c r="S35" s="78"/>
    </row>
    <row r="36" spans="1:19" ht="12" customHeight="1" x14ac:dyDescent="0.15">
      <c r="A36" s="189"/>
      <c r="B36" s="191"/>
      <c r="C36" s="194"/>
      <c r="D36" s="195"/>
      <c r="E36" s="197"/>
      <c r="F36" s="197"/>
      <c r="G36" s="199"/>
      <c r="H36" s="79" t="str">
        <f>IF(E35="","","実績")</f>
        <v>実績</v>
      </c>
      <c r="I36" s="79"/>
      <c r="J36" s="79"/>
      <c r="K36" s="80">
        <f>SUM(L36:Q36)</f>
        <v>1</v>
      </c>
      <c r="L36" s="81"/>
      <c r="M36" s="82">
        <v>1</v>
      </c>
      <c r="N36" s="82"/>
      <c r="O36" s="82"/>
      <c r="P36" s="82"/>
      <c r="Q36" s="82"/>
      <c r="R36" s="78"/>
      <c r="S36" s="78"/>
    </row>
    <row r="37" spans="1:19" ht="12" customHeight="1" x14ac:dyDescent="0.15">
      <c r="A37" s="124">
        <v>2</v>
      </c>
      <c r="B37" s="95" t="s">
        <v>32</v>
      </c>
      <c r="C37" s="102"/>
      <c r="D37" s="96"/>
      <c r="E37" s="104"/>
      <c r="F37" s="104"/>
      <c r="G37" s="106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</row>
    <row r="38" spans="1:19" ht="12" customHeight="1" x14ac:dyDescent="0.15">
      <c r="A38" s="125"/>
      <c r="B38" s="97"/>
      <c r="C38" s="103"/>
      <c r="D38" s="98"/>
      <c r="E38" s="105"/>
      <c r="F38" s="105"/>
      <c r="G38" s="107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</row>
    <row r="39" spans="1:19" ht="12" customHeight="1" x14ac:dyDescent="0.15">
      <c r="A39" s="124"/>
      <c r="B39" s="126" t="s">
        <v>26</v>
      </c>
      <c r="C39" s="95" t="s">
        <v>32</v>
      </c>
      <c r="D39" s="96"/>
      <c r="E39" s="89" t="s">
        <v>75</v>
      </c>
      <c r="F39" s="89"/>
      <c r="G39" s="108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</row>
    <row r="40" spans="1:19" ht="12" customHeight="1" x14ac:dyDescent="0.15">
      <c r="A40" s="125"/>
      <c r="B40" s="127"/>
      <c r="C40" s="97"/>
      <c r="D40" s="98"/>
      <c r="E40" s="90"/>
      <c r="F40" s="90"/>
      <c r="G40" s="109"/>
      <c r="H40" s="71" t="str">
        <f>IF(E39="","","実績")</f>
        <v>実績</v>
      </c>
      <c r="I40" s="71"/>
      <c r="J40" s="71"/>
      <c r="K40" s="52">
        <f>SUM(L40:Q40)</f>
        <v>0</v>
      </c>
      <c r="L40" s="37"/>
      <c r="M40" s="29"/>
      <c r="N40" s="29"/>
      <c r="O40" s="29"/>
      <c r="P40" s="29"/>
      <c r="Q40" s="29"/>
    </row>
    <row r="41" spans="1:19" ht="12" customHeight="1" x14ac:dyDescent="0.15">
      <c r="A41" s="133"/>
      <c r="B41" s="93" t="s">
        <v>50</v>
      </c>
      <c r="C41" s="95" t="s">
        <v>51</v>
      </c>
      <c r="D41" s="96"/>
      <c r="E41" s="184" t="s">
        <v>28</v>
      </c>
      <c r="F41" s="184"/>
      <c r="G41" s="185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</row>
    <row r="42" spans="1:19" ht="12" customHeight="1" x14ac:dyDescent="0.15">
      <c r="A42" s="177"/>
      <c r="B42" s="94"/>
      <c r="C42" s="97"/>
      <c r="D42" s="98"/>
      <c r="E42" s="184"/>
      <c r="F42" s="184"/>
      <c r="G42" s="185"/>
      <c r="H42" s="50" t="str">
        <f>IF(E41="","","実績")</f>
        <v>実績</v>
      </c>
      <c r="I42" s="50"/>
      <c r="J42" s="71"/>
      <c r="K42" s="52"/>
      <c r="L42" s="37"/>
      <c r="M42" s="29"/>
      <c r="N42" s="29"/>
      <c r="O42" s="29"/>
      <c r="P42" s="29"/>
      <c r="Q42" s="29"/>
    </row>
    <row r="43" spans="1:19" ht="12" customHeight="1" x14ac:dyDescent="0.15">
      <c r="A43" s="120"/>
      <c r="B43" s="173" t="s">
        <v>43</v>
      </c>
      <c r="C43" s="95" t="s">
        <v>35</v>
      </c>
      <c r="D43" s="96"/>
      <c r="E43" s="184" t="s">
        <v>28</v>
      </c>
      <c r="F43" s="184"/>
      <c r="G43" s="186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</row>
    <row r="44" spans="1:19" ht="12" customHeight="1" x14ac:dyDescent="0.15">
      <c r="A44" s="120"/>
      <c r="B44" s="173"/>
      <c r="C44" s="130"/>
      <c r="D44" s="174"/>
      <c r="E44" s="184"/>
      <c r="F44" s="184"/>
      <c r="G44" s="186"/>
      <c r="H44" s="72" t="str">
        <f>IF(E43="","","実績")</f>
        <v>実績</v>
      </c>
      <c r="I44" s="72"/>
      <c r="J44" s="71"/>
      <c r="K44" s="52">
        <f>SUM(L44:Q44)</f>
        <v>0</v>
      </c>
      <c r="L44" s="37"/>
      <c r="M44" s="29"/>
      <c r="N44" s="29"/>
      <c r="O44" s="29"/>
      <c r="P44" s="29"/>
      <c r="Q44" s="29"/>
    </row>
    <row r="45" spans="1:19" ht="12" customHeight="1" x14ac:dyDescent="0.15">
      <c r="A45" s="158" t="s">
        <v>53</v>
      </c>
      <c r="B45" s="159"/>
      <c r="C45" s="159"/>
      <c r="D45" s="160"/>
      <c r="E45" s="169"/>
      <c r="F45" s="169"/>
      <c r="G45" s="170"/>
      <c r="H45" s="4" t="s">
        <v>21</v>
      </c>
      <c r="I45" s="5"/>
      <c r="J45" s="5"/>
      <c r="K45" s="14">
        <f t="shared" ref="K45:Q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</row>
    <row r="46" spans="1:19" ht="12" customHeight="1" x14ac:dyDescent="0.15">
      <c r="A46" s="113"/>
      <c r="B46" s="114"/>
      <c r="C46" s="114"/>
      <c r="D46" s="115"/>
      <c r="E46" s="117"/>
      <c r="F46" s="117"/>
      <c r="G46" s="162"/>
      <c r="H46" s="6" t="s">
        <v>22</v>
      </c>
      <c r="I46" s="7"/>
      <c r="J46" s="7"/>
      <c r="K46" s="15">
        <f t="shared" ref="K46:Q46" si="7">SUMPRODUCT((MOD(ROW(K$25:K$44),2)=0)*K$25:K$44)</f>
        <v>10.5</v>
      </c>
      <c r="L46" s="35">
        <f t="shared" si="7"/>
        <v>0</v>
      </c>
      <c r="M46" s="27">
        <f t="shared" si="7"/>
        <v>10.5</v>
      </c>
      <c r="N46" s="27">
        <f t="shared" si="7"/>
        <v>0</v>
      </c>
      <c r="O46" s="27">
        <v>12.5</v>
      </c>
      <c r="P46" s="27"/>
      <c r="Q46" s="27">
        <f t="shared" si="7"/>
        <v>0</v>
      </c>
    </row>
    <row r="47" spans="1:19" ht="12" customHeight="1" x14ac:dyDescent="0.15">
      <c r="A47" s="91">
        <v>1</v>
      </c>
      <c r="B47" s="95" t="s">
        <v>38</v>
      </c>
      <c r="C47" s="102"/>
      <c r="D47" s="96"/>
      <c r="E47" s="104"/>
      <c r="F47" s="104"/>
      <c r="G47" s="106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</row>
    <row r="48" spans="1:19" ht="12" customHeight="1" x14ac:dyDescent="0.15">
      <c r="A48" s="92"/>
      <c r="B48" s="97"/>
      <c r="C48" s="103"/>
      <c r="D48" s="98"/>
      <c r="E48" s="105"/>
      <c r="F48" s="105"/>
      <c r="G48" s="107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</row>
    <row r="49" spans="1:19" ht="12" customHeight="1" x14ac:dyDescent="0.15">
      <c r="A49" s="91"/>
      <c r="B49" s="93" t="s">
        <v>26</v>
      </c>
      <c r="C49" s="95" t="s">
        <v>54</v>
      </c>
      <c r="D49" s="96"/>
      <c r="E49" s="89"/>
      <c r="F49" s="104"/>
      <c r="G49" s="108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</row>
    <row r="50" spans="1:19" ht="12" customHeight="1" x14ac:dyDescent="0.15">
      <c r="A50" s="92"/>
      <c r="B50" s="94"/>
      <c r="C50" s="97"/>
      <c r="D50" s="98"/>
      <c r="E50" s="90"/>
      <c r="F50" s="105"/>
      <c r="G50" s="109"/>
      <c r="H50" s="71" t="str">
        <f>IF(E49="","","実績")</f>
        <v/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</row>
    <row r="51" spans="1:19" ht="12" customHeight="1" x14ac:dyDescent="0.15">
      <c r="A51" s="175"/>
      <c r="B51" s="93" t="s">
        <v>30</v>
      </c>
      <c r="C51" s="95" t="s">
        <v>56</v>
      </c>
      <c r="D51" s="96"/>
      <c r="E51" s="89"/>
      <c r="F51" s="104"/>
      <c r="G51" s="181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</row>
    <row r="52" spans="1:19" ht="12" customHeight="1" x14ac:dyDescent="0.15">
      <c r="A52" s="176"/>
      <c r="B52" s="94"/>
      <c r="C52" s="97"/>
      <c r="D52" s="98"/>
      <c r="E52" s="90"/>
      <c r="F52" s="105"/>
      <c r="G52" s="182"/>
      <c r="H52" s="71" t="str">
        <f>IF(E51="","","実績")</f>
        <v/>
      </c>
      <c r="I52" s="71"/>
      <c r="J52" s="71"/>
      <c r="K52" s="52">
        <f>SUM(L52:Q52)</f>
        <v>0</v>
      </c>
      <c r="L52" s="43"/>
      <c r="M52" s="44"/>
      <c r="N52" s="44"/>
      <c r="O52" s="44"/>
      <c r="P52" s="44"/>
      <c r="Q52" s="44"/>
    </row>
    <row r="53" spans="1:19" ht="12" customHeight="1" x14ac:dyDescent="0.15">
      <c r="A53" s="91">
        <v>2</v>
      </c>
      <c r="B53" s="95" t="s">
        <v>32</v>
      </c>
      <c r="C53" s="102"/>
      <c r="D53" s="96"/>
      <c r="E53" s="104"/>
      <c r="F53" s="104"/>
      <c r="G53" s="106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</row>
    <row r="54" spans="1:19" ht="12" customHeight="1" x14ac:dyDescent="0.15">
      <c r="A54" s="92"/>
      <c r="B54" s="97"/>
      <c r="C54" s="103"/>
      <c r="D54" s="98"/>
      <c r="E54" s="105"/>
      <c r="F54" s="105"/>
      <c r="G54" s="107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</row>
    <row r="55" spans="1:19" ht="12" customHeight="1" x14ac:dyDescent="0.15">
      <c r="A55" s="91"/>
      <c r="B55" s="93" t="s">
        <v>26</v>
      </c>
      <c r="C55" s="95" t="s">
        <v>32</v>
      </c>
      <c r="D55" s="96"/>
      <c r="E55" s="89"/>
      <c r="F55" s="104"/>
      <c r="G55" s="101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</row>
    <row r="56" spans="1:19" ht="12" customHeight="1" x14ac:dyDescent="0.15">
      <c r="A56" s="92"/>
      <c r="B56" s="94"/>
      <c r="C56" s="97"/>
      <c r="D56" s="98"/>
      <c r="E56" s="90"/>
      <c r="F56" s="105"/>
      <c r="G56" s="94"/>
      <c r="H56" s="72" t="str">
        <f>IF(E55="","","実績")</f>
        <v/>
      </c>
      <c r="I56" s="72"/>
      <c r="J56" s="72"/>
      <c r="K56" s="52">
        <f>SUM(L56:Q56)</f>
        <v>0</v>
      </c>
      <c r="L56" s="43"/>
      <c r="M56" s="44"/>
      <c r="N56" s="44"/>
      <c r="O56" s="44"/>
      <c r="P56" s="44"/>
      <c r="Q56" s="44"/>
    </row>
    <row r="57" spans="1:19" ht="12" customHeight="1" x14ac:dyDescent="0.15">
      <c r="A57" s="91"/>
      <c r="B57" s="171" t="s">
        <v>30</v>
      </c>
      <c r="C57" s="95" t="s">
        <v>51</v>
      </c>
      <c r="D57" s="96"/>
      <c r="E57" s="89"/>
      <c r="F57" s="104"/>
      <c r="G57" s="186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</row>
    <row r="58" spans="1:19" ht="12" customHeight="1" x14ac:dyDescent="0.15">
      <c r="A58" s="92"/>
      <c r="B58" s="172"/>
      <c r="C58" s="97"/>
      <c r="D58" s="98"/>
      <c r="E58" s="90"/>
      <c r="F58" s="105"/>
      <c r="G58" s="186"/>
      <c r="H58" s="71" t="str">
        <f>IF(E57="","","実績")</f>
        <v/>
      </c>
      <c r="I58" s="71"/>
      <c r="J58" s="71"/>
      <c r="K58" s="52"/>
      <c r="L58" s="43"/>
      <c r="M58" s="44"/>
      <c r="N58" s="44"/>
      <c r="O58" s="44"/>
      <c r="P58" s="44"/>
      <c r="Q58" s="44"/>
    </row>
    <row r="59" spans="1:19" ht="12" customHeight="1" x14ac:dyDescent="0.15">
      <c r="A59" s="91"/>
      <c r="B59" s="171" t="s">
        <v>43</v>
      </c>
      <c r="C59" s="95" t="s">
        <v>35</v>
      </c>
      <c r="D59" s="96"/>
      <c r="E59" s="89"/>
      <c r="F59" s="104"/>
      <c r="G59" s="186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1"/>
      <c r="S59" s="41"/>
    </row>
    <row r="60" spans="1:19" ht="12" customHeight="1" x14ac:dyDescent="0.15">
      <c r="A60" s="92"/>
      <c r="B60" s="172"/>
      <c r="C60" s="97"/>
      <c r="D60" s="98"/>
      <c r="E60" s="90"/>
      <c r="F60" s="105"/>
      <c r="G60" s="186"/>
      <c r="H60" s="50" t="str">
        <f>IF(E59="","","実績")</f>
        <v/>
      </c>
      <c r="I60" s="50"/>
      <c r="J60" s="50"/>
      <c r="K60" s="52">
        <f>SUM(L60:Q60)</f>
        <v>0</v>
      </c>
      <c r="L60" s="43"/>
      <c r="M60" s="44"/>
      <c r="N60" s="44"/>
      <c r="O60" s="44"/>
      <c r="P60" s="44"/>
      <c r="Q60" s="44"/>
      <c r="R60" s="41"/>
      <c r="S60" s="41"/>
    </row>
    <row r="61" spans="1:19" ht="12" customHeight="1" x14ac:dyDescent="0.15">
      <c r="A61" s="110" t="s">
        <v>58</v>
      </c>
      <c r="B61" s="111"/>
      <c r="C61" s="111"/>
      <c r="D61" s="112"/>
      <c r="E61" s="116"/>
      <c r="F61" s="116"/>
      <c r="G61" s="118"/>
      <c r="H61" s="20" t="s">
        <v>21</v>
      </c>
      <c r="I61" s="20"/>
      <c r="J61" s="20"/>
      <c r="K61" s="21">
        <f t="shared" ref="K61:Q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</row>
    <row r="62" spans="1:19" ht="12" customHeight="1" x14ac:dyDescent="0.15">
      <c r="A62" s="113"/>
      <c r="B62" s="114"/>
      <c r="C62" s="114"/>
      <c r="D62" s="115"/>
      <c r="E62" s="117"/>
      <c r="F62" s="117"/>
      <c r="G62" s="119"/>
      <c r="H62" s="7" t="s">
        <v>22</v>
      </c>
      <c r="I62" s="7"/>
      <c r="J62" s="7"/>
      <c r="K62" s="15">
        <f t="shared" ref="K62:Q62" si="9">SUMPRODUCT((MOD(ROW(K$63:K$78),2)=0)*K$63:K$78)</f>
        <v>0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f t="shared" si="9"/>
        <v>0</v>
      </c>
      <c r="P62" s="33">
        <f t="shared" si="9"/>
        <v>0</v>
      </c>
      <c r="Q62" s="33">
        <f t="shared" si="9"/>
        <v>0</v>
      </c>
    </row>
    <row r="63" spans="1:19" ht="12" customHeight="1" x14ac:dyDescent="0.15">
      <c r="A63" s="124">
        <v>1</v>
      </c>
      <c r="B63" s="95" t="s">
        <v>38</v>
      </c>
      <c r="C63" s="102"/>
      <c r="D63" s="96"/>
      <c r="E63" s="104"/>
      <c r="F63" s="104"/>
      <c r="G63" s="106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</row>
    <row r="64" spans="1:19" ht="12" customHeight="1" x14ac:dyDescent="0.15">
      <c r="A64" s="125"/>
      <c r="B64" s="97"/>
      <c r="C64" s="103"/>
      <c r="D64" s="98"/>
      <c r="E64" s="105"/>
      <c r="F64" s="105"/>
      <c r="G64" s="107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</row>
    <row r="65" spans="1:17" ht="12" customHeight="1" x14ac:dyDescent="0.15">
      <c r="A65" s="124"/>
      <c r="B65" s="126" t="s">
        <v>26</v>
      </c>
      <c r="C65" s="95" t="s">
        <v>54</v>
      </c>
      <c r="D65" s="96"/>
      <c r="E65" s="89"/>
      <c r="F65" s="89"/>
      <c r="G65" s="108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</row>
    <row r="66" spans="1:17" ht="12" customHeight="1" x14ac:dyDescent="0.15">
      <c r="A66" s="125"/>
      <c r="B66" s="127"/>
      <c r="C66" s="97"/>
      <c r="D66" s="98"/>
      <c r="E66" s="90"/>
      <c r="F66" s="90"/>
      <c r="G66" s="109"/>
      <c r="H66" s="71" t="str">
        <f>IF(E65="","","実績")</f>
        <v/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</row>
    <row r="67" spans="1:17" ht="12" customHeight="1" x14ac:dyDescent="0.15">
      <c r="A67" s="124"/>
      <c r="B67" s="126" t="s">
        <v>30</v>
      </c>
      <c r="C67" s="95" t="s">
        <v>56</v>
      </c>
      <c r="D67" s="96"/>
      <c r="E67" s="89"/>
      <c r="F67" s="89"/>
      <c r="G67" s="108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</row>
    <row r="68" spans="1:17" ht="12" customHeight="1" x14ac:dyDescent="0.15">
      <c r="A68" s="125"/>
      <c r="B68" s="127"/>
      <c r="C68" s="97"/>
      <c r="D68" s="98"/>
      <c r="E68" s="90"/>
      <c r="F68" s="90"/>
      <c r="G68" s="109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24"/>
      <c r="B69" s="126" t="s">
        <v>34</v>
      </c>
      <c r="C69" s="95" t="s">
        <v>59</v>
      </c>
      <c r="D69" s="96"/>
      <c r="E69" s="89"/>
      <c r="F69" s="89"/>
      <c r="G69" s="108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</row>
    <row r="70" spans="1:17" ht="12" customHeight="1" x14ac:dyDescent="0.15">
      <c r="A70" s="125"/>
      <c r="B70" s="127"/>
      <c r="C70" s="97"/>
      <c r="D70" s="98"/>
      <c r="E70" s="90"/>
      <c r="F70" s="90"/>
      <c r="G70" s="109"/>
      <c r="H70" s="71" t="str">
        <f>IF(E69="","","実績")</f>
        <v/>
      </c>
      <c r="I70" s="71"/>
      <c r="J70" s="71"/>
      <c r="K70" s="52">
        <f t="shared" si="10"/>
        <v>0</v>
      </c>
      <c r="L70" s="37"/>
      <c r="M70" s="29"/>
      <c r="N70" s="29"/>
      <c r="O70" s="29"/>
      <c r="P70" s="29"/>
      <c r="Q70" s="29"/>
    </row>
    <row r="71" spans="1:17" ht="12" customHeight="1" x14ac:dyDescent="0.15">
      <c r="A71" s="124">
        <v>2</v>
      </c>
      <c r="B71" s="95" t="s">
        <v>32</v>
      </c>
      <c r="C71" s="102"/>
      <c r="D71" s="96"/>
      <c r="E71" s="104"/>
      <c r="F71" s="104"/>
      <c r="G71" s="106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</row>
    <row r="72" spans="1:17" ht="12" customHeight="1" x14ac:dyDescent="0.15">
      <c r="A72" s="125"/>
      <c r="B72" s="97"/>
      <c r="C72" s="103"/>
      <c r="D72" s="98"/>
      <c r="E72" s="105"/>
      <c r="F72" s="105"/>
      <c r="G72" s="107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</row>
    <row r="73" spans="1:17" ht="12" customHeight="1" x14ac:dyDescent="0.15">
      <c r="A73" s="124"/>
      <c r="B73" s="126" t="s">
        <v>26</v>
      </c>
      <c r="C73" s="95" t="s">
        <v>32</v>
      </c>
      <c r="D73" s="96"/>
      <c r="E73" s="128"/>
      <c r="F73" s="128"/>
      <c r="G73" s="136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</row>
    <row r="74" spans="1:17" ht="12" customHeight="1" x14ac:dyDescent="0.15">
      <c r="A74" s="125"/>
      <c r="B74" s="127"/>
      <c r="C74" s="97"/>
      <c r="D74" s="98"/>
      <c r="E74" s="129"/>
      <c r="F74" s="129"/>
      <c r="G74" s="127"/>
      <c r="H74" s="73" t="str">
        <f>IF(E73="","","実績")</f>
        <v/>
      </c>
      <c r="I74" s="73"/>
      <c r="J74" s="73"/>
      <c r="K74" s="52">
        <f>SUM(L74:Q74)</f>
        <v>0</v>
      </c>
      <c r="L74" s="37"/>
      <c r="M74" s="29"/>
      <c r="N74" s="29"/>
      <c r="O74" s="29"/>
      <c r="P74" s="29"/>
      <c r="Q74" s="29"/>
    </row>
    <row r="75" spans="1:17" ht="12" customHeight="1" x14ac:dyDescent="0.15">
      <c r="A75" s="133"/>
      <c r="B75" s="93" t="s">
        <v>30</v>
      </c>
      <c r="C75" s="95" t="s">
        <v>51</v>
      </c>
      <c r="D75" s="102"/>
      <c r="E75" s="186"/>
      <c r="F75" s="186"/>
      <c r="G75" s="187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</row>
    <row r="76" spans="1:17" ht="12" customHeight="1" x14ac:dyDescent="0.15">
      <c r="A76" s="134"/>
      <c r="B76" s="132"/>
      <c r="C76" s="130"/>
      <c r="D76" s="131"/>
      <c r="E76" s="186"/>
      <c r="F76" s="186"/>
      <c r="G76" s="187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/>
      <c r="Q76" s="29"/>
    </row>
    <row r="77" spans="1:17" ht="12" customHeight="1" x14ac:dyDescent="0.15">
      <c r="A77" s="122"/>
      <c r="B77" s="120" t="s">
        <v>43</v>
      </c>
      <c r="C77" s="120" t="s">
        <v>35</v>
      </c>
      <c r="D77" s="121"/>
      <c r="E77" s="186"/>
      <c r="F77" s="186"/>
      <c r="G77" s="187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</row>
    <row r="78" spans="1:17" ht="12" customHeight="1" x14ac:dyDescent="0.15">
      <c r="A78" s="123"/>
      <c r="B78" s="120"/>
      <c r="C78" s="120"/>
      <c r="D78" s="121"/>
      <c r="E78" s="186"/>
      <c r="F78" s="186"/>
      <c r="G78" s="187"/>
      <c r="H78" s="72" t="str">
        <f>IF(E77="","","実績")</f>
        <v/>
      </c>
      <c r="I78" s="72"/>
      <c r="J78" s="72"/>
      <c r="K78" s="52">
        <f>SUM(L78:Q78)</f>
        <v>0</v>
      </c>
      <c r="L78" s="47"/>
      <c r="M78" s="48"/>
      <c r="N78" s="48"/>
      <c r="O78" s="48"/>
      <c r="P78" s="48"/>
      <c r="Q78" s="48"/>
    </row>
    <row r="79" spans="1:17" ht="12" customHeight="1" x14ac:dyDescent="0.15">
      <c r="A79" s="110" t="s">
        <v>60</v>
      </c>
      <c r="B79" s="111"/>
      <c r="C79" s="111"/>
      <c r="D79" s="112"/>
      <c r="E79" s="116"/>
      <c r="F79" s="116"/>
      <c r="G79" s="118"/>
      <c r="H79" s="20" t="s">
        <v>21</v>
      </c>
      <c r="I79" s="20"/>
      <c r="J79" s="20"/>
      <c r="K79" s="21">
        <f>SUMPRODUCT((MOD(ROW(K$81:K$86),2)=0)*K$81:K$86)</f>
        <v>0</v>
      </c>
      <c r="L79" s="31">
        <f t="shared" ref="L79:P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</row>
    <row r="80" spans="1:17" ht="12" customHeight="1" x14ac:dyDescent="0.15">
      <c r="A80" s="113"/>
      <c r="B80" s="114"/>
      <c r="C80" s="114"/>
      <c r="D80" s="115"/>
      <c r="E80" s="117"/>
      <c r="F80" s="117"/>
      <c r="G80" s="119"/>
      <c r="H80" s="7" t="s">
        <v>22</v>
      </c>
      <c r="I80" s="7"/>
      <c r="J80" s="7"/>
      <c r="K80" s="22">
        <f>SUMPRODUCT((MOD(ROW(K$81:K$86),2)=0)*K$81:K$86)</f>
        <v>0</v>
      </c>
      <c r="L80" s="35">
        <f t="shared" ref="L80:Q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0</v>
      </c>
      <c r="Q80" s="34">
        <f t="shared" si="12"/>
        <v>0</v>
      </c>
    </row>
    <row r="81" spans="1:17" ht="12" customHeight="1" x14ac:dyDescent="0.15">
      <c r="A81" s="124">
        <v>1</v>
      </c>
      <c r="B81" s="95" t="s">
        <v>24</v>
      </c>
      <c r="C81" s="102"/>
      <c r="D81" s="96"/>
      <c r="E81" s="104"/>
      <c r="F81" s="104"/>
      <c r="G81" s="106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</row>
    <row r="82" spans="1:17" ht="12" customHeight="1" x14ac:dyDescent="0.15">
      <c r="A82" s="125"/>
      <c r="B82" s="97"/>
      <c r="C82" s="103"/>
      <c r="D82" s="98"/>
      <c r="E82" s="105"/>
      <c r="F82" s="105"/>
      <c r="G82" s="107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</row>
    <row r="83" spans="1:17" ht="12" customHeight="1" x14ac:dyDescent="0.15">
      <c r="A83" s="124"/>
      <c r="B83" s="126" t="s">
        <v>26</v>
      </c>
      <c r="C83" s="95" t="s">
        <v>61</v>
      </c>
      <c r="D83" s="96"/>
      <c r="E83" s="89"/>
      <c r="F83" s="89"/>
      <c r="G83" s="136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</row>
    <row r="84" spans="1:17" ht="12" customHeight="1" x14ac:dyDescent="0.15">
      <c r="A84" s="125"/>
      <c r="B84" s="127"/>
      <c r="C84" s="97"/>
      <c r="D84" s="98"/>
      <c r="E84" s="90"/>
      <c r="F84" s="90"/>
      <c r="G84" s="127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2" customHeight="1" x14ac:dyDescent="0.15">
      <c r="A85" s="124"/>
      <c r="B85" s="126" t="s">
        <v>30</v>
      </c>
      <c r="C85" s="95" t="s">
        <v>62</v>
      </c>
      <c r="D85" s="96"/>
      <c r="E85" s="89"/>
      <c r="F85" s="89"/>
      <c r="G85" s="136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</row>
    <row r="86" spans="1:17" ht="12" customHeight="1" x14ac:dyDescent="0.15">
      <c r="A86" s="125"/>
      <c r="B86" s="127"/>
      <c r="C86" s="97"/>
      <c r="D86" s="98"/>
      <c r="E86" s="90"/>
      <c r="F86" s="90"/>
      <c r="G86" s="127"/>
      <c r="H86" s="73" t="str">
        <f>IF(E85="","","実績")</f>
        <v/>
      </c>
      <c r="I86" s="73"/>
      <c r="J86" s="73"/>
      <c r="K86" s="10">
        <f>SUM(L86:Q86)</f>
        <v>0</v>
      </c>
      <c r="L86" s="37"/>
      <c r="M86" s="29"/>
      <c r="N86" s="29"/>
      <c r="O86" s="29"/>
      <c r="P86" s="29"/>
      <c r="Q86" s="29"/>
    </row>
    <row r="87" spans="1:17" ht="10.5" customHeight="1" x14ac:dyDescent="0.15">
      <c r="A87" s="110" t="s">
        <v>63</v>
      </c>
      <c r="B87" s="111"/>
      <c r="C87" s="111"/>
      <c r="D87" s="112"/>
      <c r="E87" s="116"/>
      <c r="F87" s="116"/>
      <c r="G87" s="118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2</v>
      </c>
    </row>
    <row r="88" spans="1:17" ht="10.5" customHeight="1" x14ac:dyDescent="0.15">
      <c r="A88" s="113"/>
      <c r="B88" s="114"/>
      <c r="C88" s="114"/>
      <c r="D88" s="115"/>
      <c r="E88" s="117"/>
      <c r="F88" s="117"/>
      <c r="G88" s="119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</row>
    <row r="89" spans="1:17" ht="10.5" customHeight="1" x14ac:dyDescent="0.15">
      <c r="A89" s="91">
        <v>1</v>
      </c>
      <c r="B89" s="95" t="s">
        <v>38</v>
      </c>
      <c r="C89" s="102"/>
      <c r="D89" s="96"/>
      <c r="E89" s="104"/>
      <c r="F89" s="104"/>
      <c r="G89" s="106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</row>
    <row r="90" spans="1:17" ht="10.5" customHeight="1" x14ac:dyDescent="0.15">
      <c r="A90" s="92"/>
      <c r="B90" s="97"/>
      <c r="C90" s="103"/>
      <c r="D90" s="98"/>
      <c r="E90" s="105"/>
      <c r="F90" s="105"/>
      <c r="G90" s="107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</row>
    <row r="91" spans="1:17" ht="10.5" customHeight="1" x14ac:dyDescent="0.15">
      <c r="A91" s="91"/>
      <c r="B91" s="93" t="s">
        <v>26</v>
      </c>
      <c r="C91" s="95" t="s">
        <v>64</v>
      </c>
      <c r="D91" s="96"/>
      <c r="E91" s="89"/>
      <c r="F91" s="89"/>
      <c r="G91" s="101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</row>
    <row r="92" spans="1:17" ht="10.5" customHeight="1" x14ac:dyDescent="0.15">
      <c r="A92" s="92"/>
      <c r="B92" s="94"/>
      <c r="C92" s="97"/>
      <c r="D92" s="98"/>
      <c r="E92" s="90"/>
      <c r="F92" s="90"/>
      <c r="G92" s="94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</row>
    <row r="93" spans="1:17" ht="10.5" customHeight="1" x14ac:dyDescent="0.15">
      <c r="A93" s="91"/>
      <c r="B93" s="93" t="s">
        <v>30</v>
      </c>
      <c r="C93" s="95" t="s">
        <v>66</v>
      </c>
      <c r="D93" s="96"/>
      <c r="E93" s="89"/>
      <c r="F93" s="89"/>
      <c r="G93" s="101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</row>
    <row r="94" spans="1:17" ht="10.5" customHeight="1" x14ac:dyDescent="0.15">
      <c r="A94" s="92"/>
      <c r="B94" s="94"/>
      <c r="C94" s="97"/>
      <c r="D94" s="98"/>
      <c r="E94" s="90"/>
      <c r="F94" s="90"/>
      <c r="G94" s="94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</row>
    <row r="95" spans="1:17" ht="10.5" customHeight="1" x14ac:dyDescent="0.15">
      <c r="A95" s="91">
        <v>2</v>
      </c>
      <c r="B95" s="95" t="s">
        <v>32</v>
      </c>
      <c r="C95" s="102"/>
      <c r="D95" s="96"/>
      <c r="E95" s="104"/>
      <c r="F95" s="104"/>
      <c r="G95" s="106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</row>
    <row r="96" spans="1:17" ht="10.5" customHeight="1" x14ac:dyDescent="0.15">
      <c r="A96" s="92"/>
      <c r="B96" s="97"/>
      <c r="C96" s="103"/>
      <c r="D96" s="98"/>
      <c r="E96" s="105"/>
      <c r="F96" s="105"/>
      <c r="G96" s="107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</row>
    <row r="97" spans="1:19" ht="10.5" customHeight="1" x14ac:dyDescent="0.15">
      <c r="A97" s="91"/>
      <c r="B97" s="93" t="s">
        <v>26</v>
      </c>
      <c r="C97" s="95" t="s">
        <v>32</v>
      </c>
      <c r="D97" s="96"/>
      <c r="E97" s="99"/>
      <c r="F97" s="99"/>
      <c r="G97" s="108"/>
      <c r="H97" s="49" t="str">
        <f>IF(E97="","","予定")</f>
        <v/>
      </c>
      <c r="I97" s="49" t="s">
        <v>65</v>
      </c>
      <c r="J97" s="49">
        <v>5</v>
      </c>
      <c r="K97" s="51">
        <f>SUM(L97:Q97)</f>
        <v>2</v>
      </c>
      <c r="L97" s="46"/>
      <c r="M97" s="42"/>
      <c r="N97" s="42"/>
      <c r="O97" s="42"/>
      <c r="P97" s="42"/>
      <c r="Q97" s="42">
        <v>2</v>
      </c>
    </row>
    <row r="98" spans="1:19" ht="10.5" customHeight="1" x14ac:dyDescent="0.15">
      <c r="A98" s="92"/>
      <c r="B98" s="94"/>
      <c r="C98" s="97"/>
      <c r="D98" s="98"/>
      <c r="E98" s="100"/>
      <c r="F98" s="100"/>
      <c r="G98" s="109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</row>
    <row r="99" spans="1:19" ht="10.5" customHeight="1" x14ac:dyDescent="0.15">
      <c r="A99" s="91"/>
      <c r="B99" s="93" t="s">
        <v>30</v>
      </c>
      <c r="C99" s="95" t="s">
        <v>35</v>
      </c>
      <c r="D99" s="96"/>
      <c r="E99" s="99"/>
      <c r="F99" s="99"/>
      <c r="G99" s="101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</row>
    <row r="100" spans="1:19" ht="10.5" customHeight="1" x14ac:dyDescent="0.15">
      <c r="A100" s="92"/>
      <c r="B100" s="94"/>
      <c r="C100" s="97"/>
      <c r="D100" s="98"/>
      <c r="E100" s="100"/>
      <c r="F100" s="100"/>
      <c r="G100" s="94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</row>
    <row r="101" spans="1:19" ht="10.5" customHeight="1" x14ac:dyDescent="0.15">
      <c r="A101" s="110" t="s">
        <v>69</v>
      </c>
      <c r="B101" s="111"/>
      <c r="C101" s="111"/>
      <c r="D101" s="112"/>
      <c r="E101" s="116"/>
      <c r="F101" s="116"/>
      <c r="G101" s="118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5.5</v>
      </c>
      <c r="R101" s="41"/>
      <c r="S101" s="41"/>
    </row>
    <row r="102" spans="1:19" ht="10.5" customHeight="1" x14ac:dyDescent="0.15">
      <c r="A102" s="113"/>
      <c r="B102" s="114"/>
      <c r="C102" s="114"/>
      <c r="D102" s="115"/>
      <c r="E102" s="117"/>
      <c r="F102" s="117"/>
      <c r="G102" s="119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41"/>
      <c r="S102" s="41"/>
    </row>
    <row r="103" spans="1:19" ht="10.5" customHeight="1" x14ac:dyDescent="0.15">
      <c r="A103" s="91">
        <v>1</v>
      </c>
      <c r="B103" s="95" t="s">
        <v>38</v>
      </c>
      <c r="C103" s="102"/>
      <c r="D103" s="96"/>
      <c r="E103" s="104"/>
      <c r="F103" s="104"/>
      <c r="G103" s="106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41"/>
      <c r="S103" s="41"/>
    </row>
    <row r="104" spans="1:19" ht="10.5" customHeight="1" x14ac:dyDescent="0.15">
      <c r="A104" s="92"/>
      <c r="B104" s="97"/>
      <c r="C104" s="103"/>
      <c r="D104" s="98"/>
      <c r="E104" s="105"/>
      <c r="F104" s="105"/>
      <c r="G104" s="107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41"/>
      <c r="S104" s="41"/>
    </row>
    <row r="105" spans="1:19" ht="10.5" customHeight="1" x14ac:dyDescent="0.15">
      <c r="A105" s="91"/>
      <c r="B105" s="93" t="s">
        <v>26</v>
      </c>
      <c r="C105" s="95" t="s">
        <v>70</v>
      </c>
      <c r="D105" s="96"/>
      <c r="E105" s="89"/>
      <c r="F105" s="89"/>
      <c r="G105" s="108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2.5</v>
      </c>
      <c r="L105" s="46"/>
      <c r="M105" s="42"/>
      <c r="N105" s="42"/>
      <c r="O105" s="42"/>
      <c r="P105" s="42"/>
      <c r="Q105" s="42">
        <v>2.5</v>
      </c>
      <c r="R105" s="41"/>
      <c r="S105" s="41"/>
    </row>
    <row r="106" spans="1:19" ht="10.5" customHeight="1" x14ac:dyDescent="0.15">
      <c r="A106" s="92"/>
      <c r="B106" s="94"/>
      <c r="C106" s="97"/>
      <c r="D106" s="98"/>
      <c r="E106" s="90"/>
      <c r="F106" s="90"/>
      <c r="G106" s="109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1"/>
      <c r="S106" s="41"/>
    </row>
    <row r="107" spans="1:19" ht="10.5" customHeight="1" x14ac:dyDescent="0.15">
      <c r="A107" s="91">
        <v>2</v>
      </c>
      <c r="B107" s="95" t="s">
        <v>32</v>
      </c>
      <c r="C107" s="102"/>
      <c r="D107" s="96"/>
      <c r="E107" s="104"/>
      <c r="F107" s="104"/>
      <c r="G107" s="106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41"/>
      <c r="S107" s="41"/>
    </row>
    <row r="108" spans="1:19" ht="10.5" customHeight="1" x14ac:dyDescent="0.15">
      <c r="A108" s="92"/>
      <c r="B108" s="97"/>
      <c r="C108" s="103"/>
      <c r="D108" s="98"/>
      <c r="E108" s="105"/>
      <c r="F108" s="105"/>
      <c r="G108" s="107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41"/>
      <c r="S108" s="41"/>
    </row>
    <row r="109" spans="1:19" ht="10.5" customHeight="1" x14ac:dyDescent="0.15">
      <c r="A109" s="91"/>
      <c r="B109" s="93" t="s">
        <v>26</v>
      </c>
      <c r="C109" s="95" t="s">
        <v>32</v>
      </c>
      <c r="D109" s="96"/>
      <c r="E109" s="99"/>
      <c r="F109" s="99"/>
      <c r="G109" s="101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2.5</v>
      </c>
      <c r="L109" s="46"/>
      <c r="M109" s="42"/>
      <c r="N109" s="42"/>
      <c r="O109" s="42"/>
      <c r="P109" s="42"/>
      <c r="Q109" s="42">
        <v>2.5</v>
      </c>
      <c r="R109" s="41"/>
      <c r="S109" s="41"/>
    </row>
    <row r="110" spans="1:19" ht="10.5" customHeight="1" x14ac:dyDescent="0.15">
      <c r="A110" s="92"/>
      <c r="B110" s="94"/>
      <c r="C110" s="97"/>
      <c r="D110" s="98"/>
      <c r="E110" s="100"/>
      <c r="F110" s="100"/>
      <c r="G110" s="9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1"/>
      <c r="S110" s="41"/>
    </row>
    <row r="111" spans="1:19" ht="10.5" customHeight="1" x14ac:dyDescent="0.15">
      <c r="A111" s="91"/>
      <c r="B111" s="93" t="s">
        <v>30</v>
      </c>
      <c r="C111" s="95" t="s">
        <v>35</v>
      </c>
      <c r="D111" s="96"/>
      <c r="E111" s="99"/>
      <c r="F111" s="99"/>
      <c r="G111" s="101"/>
      <c r="H111" s="45" t="str">
        <f>IF(E111="","","予定")</f>
        <v/>
      </c>
      <c r="I111" s="45" t="s">
        <v>71</v>
      </c>
      <c r="J111" s="45">
        <v>1</v>
      </c>
      <c r="K111" s="9">
        <f>SUM(L111:Q111)</f>
        <v>0.5</v>
      </c>
      <c r="L111" s="46"/>
      <c r="M111" s="42"/>
      <c r="N111" s="42"/>
      <c r="O111" s="42"/>
      <c r="P111" s="42"/>
      <c r="Q111" s="42">
        <v>0.5</v>
      </c>
      <c r="R111" s="41"/>
      <c r="S111" s="41"/>
    </row>
    <row r="112" spans="1:19" ht="10.5" customHeight="1" x14ac:dyDescent="0.15">
      <c r="A112" s="92"/>
      <c r="B112" s="94"/>
      <c r="C112" s="97"/>
      <c r="D112" s="98"/>
      <c r="E112" s="100"/>
      <c r="F112" s="100"/>
      <c r="G112" s="94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1"/>
      <c r="S112" s="41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0"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</mergeCells>
  <phoneticPr fontId="1"/>
  <conditionalFormatting sqref="L81:Q86 L15:Q22 L53:Q58 L103:Q112 L25:Q26 L28 M27:Q27 L33:Q34 L44:Q44 N43:Q43 L43 N28:Q28 L63:Q78 L37:Q42">
    <cfRule type="expression" dxfId="59" priority="53" stopIfTrue="1">
      <formula>AND(ROW()&gt;4, COLUMN()&gt;8, MOD(ROW(),2)=1, ISNONTEXT(L15), L15&gt;0)</formula>
    </cfRule>
    <cfRule type="expression" dxfId="58" priority="54" stopIfTrue="1">
      <formula>AND(ROW()&gt;4, COLUMN()&gt;8,  MOD(ROW(),2)=0, ISNONTEXT(L15), L15&gt;0)</formula>
    </cfRule>
  </conditionalFormatting>
  <conditionalFormatting sqref="L29:Q32">
    <cfRule type="expression" dxfId="57" priority="51" stopIfTrue="1">
      <formula>AND(ROW()&gt;4, COLUMN()&gt;8, MOD(ROW(),2)=1, ISNONTEXT(L29), L29&gt;0)</formula>
    </cfRule>
    <cfRule type="expression" dxfId="56" priority="52" stopIfTrue="1">
      <formula>AND(ROW()&gt;4, COLUMN()&gt;8,  MOD(ROW(),2)=0, ISNONTEXT(L29), L29&gt;0)</formula>
    </cfRule>
  </conditionalFormatting>
  <conditionalFormatting sqref="L89:Q100">
    <cfRule type="expression" dxfId="55" priority="49" stopIfTrue="1">
      <formula>AND(ROW()&gt;4, COLUMN()&gt;8, MOD(ROW(),2)=1, ISNONTEXT(L89), L89&gt;0)</formula>
    </cfRule>
    <cfRule type="expression" dxfId="54" priority="50" stopIfTrue="1">
      <formula>AND(ROW()&gt;4, COLUMN()&gt;8,  MOD(ROW(),2)=0, ISNONTEXT(L89), L89&gt;0)</formula>
    </cfRule>
  </conditionalFormatting>
  <conditionalFormatting sqref="L9:Q12">
    <cfRule type="expression" dxfId="53" priority="47" stopIfTrue="1">
      <formula>AND(ROW()&gt;4, COLUMN()&gt;8, MOD(ROW(),2)=1, ISNONTEXT(L9), L9&gt;0)</formula>
    </cfRule>
    <cfRule type="expression" dxfId="52" priority="48" stopIfTrue="1">
      <formula>AND(ROW()&gt;4, COLUMN()&gt;8,  MOD(ROW(),2)=0, ISNONTEXT(L9), L9&gt;0)</formula>
    </cfRule>
  </conditionalFormatting>
  <conditionalFormatting sqref="L13:Q14">
    <cfRule type="expression" dxfId="51" priority="45" stopIfTrue="1">
      <formula>AND(ROW()&gt;4, COLUMN()&gt;8, MOD(ROW(),2)=1, ISNONTEXT(L13), L13&gt;0)</formula>
    </cfRule>
    <cfRule type="expression" dxfId="50" priority="46" stopIfTrue="1">
      <formula>AND(ROW()&gt;4, COLUMN()&gt;8,  MOD(ROW(),2)=0, ISNONTEXT(L13), L13&gt;0)</formula>
    </cfRule>
  </conditionalFormatting>
  <conditionalFormatting sqref="L47:Q49 L50:N50 P50:Q50">
    <cfRule type="expression" dxfId="49" priority="43" stopIfTrue="1">
      <formula>AND(ROW()&gt;4, COLUMN()&gt;8, MOD(ROW(),2)=1, ISNONTEXT(L47), L47&gt;0)</formula>
    </cfRule>
    <cfRule type="expression" dxfId="48" priority="44" stopIfTrue="1">
      <formula>AND(ROW()&gt;4, COLUMN()&gt;8,  MOD(ROW(),2)=0, ISNONTEXT(L47), L47&gt;0)</formula>
    </cfRule>
  </conditionalFormatting>
  <conditionalFormatting sqref="L51:Q52">
    <cfRule type="expression" dxfId="47" priority="41" stopIfTrue="1">
      <formula>AND(ROW()&gt;4, COLUMN()&gt;8, MOD(ROW(),2)=1, ISNONTEXT(L51), L51&gt;0)</formula>
    </cfRule>
    <cfRule type="expression" dxfId="46" priority="42" stopIfTrue="1">
      <formula>AND(ROW()&gt;4, COLUMN()&gt;8,  MOD(ROW(),2)=0, ISNONTEXT(L51), L51&gt;0)</formula>
    </cfRule>
  </conditionalFormatting>
  <conditionalFormatting sqref="L59:Q60">
    <cfRule type="expression" dxfId="45" priority="39" stopIfTrue="1">
      <formula>AND(ROW()&gt;4, COLUMN()&gt;8, MOD(ROW(),2)=1, ISNONTEXT(L59), L59&gt;0)</formula>
    </cfRule>
    <cfRule type="expression" dxfId="44" priority="40" stopIfTrue="1">
      <formula>AND(ROW()&gt;4, COLUMN()&gt;8,  MOD(ROW(),2)=0, ISNONTEXT(L59), L59&gt;0)</formula>
    </cfRule>
  </conditionalFormatting>
  <conditionalFormatting sqref="M28">
    <cfRule type="expression" dxfId="43" priority="37" stopIfTrue="1">
      <formula>AND(ROW()&gt;4, COLUMN()&gt;8, MOD(ROW(),2)=1, ISNONTEXT(M28), M28&gt;0)</formula>
    </cfRule>
    <cfRule type="expression" dxfId="42" priority="38" stopIfTrue="1">
      <formula>AND(ROW()&gt;4, COLUMN()&gt;8,  MOD(ROW(),2)=0, ISNONTEXT(M28), M28&gt;0)</formula>
    </cfRule>
  </conditionalFormatting>
  <conditionalFormatting sqref="O50">
    <cfRule type="expression" dxfId="41" priority="35" stopIfTrue="1">
      <formula>AND(ROW()&gt;4, COLUMN()&gt;8, MOD(ROW(),2)=1, ISNONTEXT(O50), O50&gt;0)</formula>
    </cfRule>
    <cfRule type="expression" dxfId="40" priority="36" stopIfTrue="1">
      <formula>AND(ROW()&gt;4, COLUMN()&gt;8,  MOD(ROW(),2)=0, ISNONTEXT(O50), O50&gt;0)</formula>
    </cfRule>
  </conditionalFormatting>
  <conditionalFormatting sqref="M43">
    <cfRule type="expression" dxfId="39" priority="3" stopIfTrue="1">
      <formula>AND(ROW()&gt;4, COLUMN()&gt;8, MOD(ROW(),2)=1, ISNONTEXT(M43), M43&gt;0)</formula>
    </cfRule>
    <cfRule type="expression" dxfId="38" priority="4" stopIfTrue="1">
      <formula>AND(ROW()&gt;4, COLUMN()&gt;8,  MOD(ROW(),2)=0, ISNONTEXT(M43), M43&gt;0)</formula>
    </cfRule>
  </conditionalFormatting>
  <conditionalFormatting sqref="L35:Q36">
    <cfRule type="expression" dxfId="37" priority="1" stopIfTrue="1">
      <formula>AND(ROW()&gt;4, COLUMN()&gt;8, MOD(ROW(),2)=1, ISNONTEXT(L35), L35&gt;0)</formula>
    </cfRule>
    <cfRule type="expression" dxfId="36" priority="2" stopIfTrue="1">
      <formula>AND(ROW()&gt;4, COLUMN()&gt;8,  MOD(ROW(),2)=0, ISNONTEXT(L35), L35&gt;0)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U89" sqref="U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46" t="s">
        <v>0</v>
      </c>
      <c r="B1" s="147"/>
      <c r="C1" s="147"/>
      <c r="D1" s="147"/>
      <c r="E1" s="137" t="s">
        <v>1</v>
      </c>
      <c r="F1" s="137" t="s">
        <v>2</v>
      </c>
      <c r="G1" s="147" t="s">
        <v>3</v>
      </c>
      <c r="H1" s="137" t="s">
        <v>4</v>
      </c>
      <c r="I1" s="137" t="s">
        <v>5</v>
      </c>
      <c r="J1" s="137" t="s">
        <v>6</v>
      </c>
      <c r="K1" s="164" t="s">
        <v>7</v>
      </c>
      <c r="L1" s="83">
        <v>43990</v>
      </c>
      <c r="M1" s="84"/>
      <c r="N1" s="83">
        <v>43991</v>
      </c>
      <c r="O1" s="84"/>
      <c r="P1" s="83">
        <v>43992</v>
      </c>
      <c r="Q1" s="84"/>
      <c r="R1" s="83">
        <v>43993</v>
      </c>
      <c r="S1" s="84"/>
    </row>
    <row r="2" spans="1:19" ht="13.5" customHeight="1" x14ac:dyDescent="0.15">
      <c r="A2" s="148"/>
      <c r="B2" s="149"/>
      <c r="C2" s="149"/>
      <c r="D2" s="149"/>
      <c r="E2" s="140"/>
      <c r="F2" s="140"/>
      <c r="G2" s="149"/>
      <c r="H2" s="138"/>
      <c r="I2" s="140"/>
      <c r="J2" s="140"/>
      <c r="K2" s="165"/>
      <c r="L2" s="85" t="s">
        <v>12</v>
      </c>
      <c r="M2" s="86"/>
      <c r="N2" s="85" t="s">
        <v>73</v>
      </c>
      <c r="O2" s="86"/>
      <c r="P2" s="85" t="s">
        <v>9</v>
      </c>
      <c r="Q2" s="86"/>
      <c r="R2" s="85" t="s">
        <v>10</v>
      </c>
      <c r="S2" s="86"/>
    </row>
    <row r="3" spans="1:19" ht="13.5" customHeight="1" x14ac:dyDescent="0.15">
      <c r="A3" s="148"/>
      <c r="B3" s="149"/>
      <c r="C3" s="149"/>
      <c r="D3" s="149"/>
      <c r="E3" s="140"/>
      <c r="F3" s="140"/>
      <c r="G3" s="149"/>
      <c r="H3" s="138"/>
      <c r="I3" s="140"/>
      <c r="J3" s="140"/>
      <c r="K3" s="165"/>
      <c r="L3" s="135" t="s">
        <v>13</v>
      </c>
      <c r="M3" s="88"/>
      <c r="N3" s="87" t="s">
        <v>14</v>
      </c>
      <c r="O3" s="88"/>
      <c r="P3" s="87" t="s">
        <v>15</v>
      </c>
      <c r="Q3" s="88"/>
      <c r="R3" s="87" t="s">
        <v>16</v>
      </c>
      <c r="S3" s="88"/>
    </row>
    <row r="4" spans="1:19" ht="13.5" customHeight="1" thickBot="1" x14ac:dyDescent="0.2">
      <c r="A4" s="150"/>
      <c r="B4" s="151"/>
      <c r="C4" s="151"/>
      <c r="D4" s="151"/>
      <c r="E4" s="141"/>
      <c r="F4" s="141"/>
      <c r="G4" s="151"/>
      <c r="H4" s="139"/>
      <c r="I4" s="141"/>
      <c r="J4" s="141"/>
      <c r="K4" s="16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 x14ac:dyDescent="0.15">
      <c r="A5" s="152" t="s">
        <v>20</v>
      </c>
      <c r="B5" s="153"/>
      <c r="C5" s="153"/>
      <c r="D5" s="154"/>
      <c r="E5" s="144"/>
      <c r="F5" s="144"/>
      <c r="G5" s="142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 x14ac:dyDescent="0.2">
      <c r="A6" s="155"/>
      <c r="B6" s="156"/>
      <c r="C6" s="156"/>
      <c r="D6" s="157"/>
      <c r="E6" s="145"/>
      <c r="F6" s="145"/>
      <c r="G6" s="143"/>
      <c r="H6" s="18" t="s">
        <v>22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1" customFormat="1" ht="12" customHeight="1" thickTop="1" x14ac:dyDescent="0.15">
      <c r="A7" s="158" t="s">
        <v>23</v>
      </c>
      <c r="B7" s="159"/>
      <c r="C7" s="159"/>
      <c r="D7" s="160"/>
      <c r="E7" s="163"/>
      <c r="F7" s="163"/>
      <c r="G7" s="161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 x14ac:dyDescent="0.15">
      <c r="A8" s="113"/>
      <c r="B8" s="114"/>
      <c r="C8" s="114"/>
      <c r="D8" s="115"/>
      <c r="E8" s="117"/>
      <c r="F8" s="117"/>
      <c r="G8" s="162"/>
      <c r="H8" s="6" t="s">
        <v>22</v>
      </c>
      <c r="I8" s="7"/>
      <c r="J8" s="7"/>
      <c r="K8" s="15">
        <f>SUMPRODUCT((MOD(ROW(K$25:K$42),2)=0)*K$25:K$42)</f>
        <v>0</v>
      </c>
      <c r="L8" s="35">
        <v>15</v>
      </c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 x14ac:dyDescent="0.15">
      <c r="A9" s="91">
        <v>1</v>
      </c>
      <c r="B9" s="95" t="s">
        <v>24</v>
      </c>
      <c r="C9" s="102"/>
      <c r="D9" s="96"/>
      <c r="E9" s="104"/>
      <c r="F9" s="104" t="s">
        <v>25</v>
      </c>
      <c r="G9" s="106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 x14ac:dyDescent="0.15">
      <c r="A10" s="92"/>
      <c r="B10" s="97"/>
      <c r="C10" s="103"/>
      <c r="D10" s="98"/>
      <c r="E10" s="105"/>
      <c r="F10" s="105"/>
      <c r="G10" s="107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 x14ac:dyDescent="0.15">
      <c r="A11" s="91"/>
      <c r="B11" s="93" t="s">
        <v>26</v>
      </c>
      <c r="C11" s="95" t="s">
        <v>27</v>
      </c>
      <c r="D11" s="96"/>
      <c r="E11" s="89" t="s">
        <v>28</v>
      </c>
      <c r="F11" s="89"/>
      <c r="G11" s="101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</row>
    <row r="12" spans="1:19" s="41" customFormat="1" ht="12" customHeight="1" x14ac:dyDescent="0.15">
      <c r="A12" s="92"/>
      <c r="B12" s="94"/>
      <c r="C12" s="97"/>
      <c r="D12" s="98"/>
      <c r="E12" s="90"/>
      <c r="F12" s="90"/>
      <c r="G12" s="94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 x14ac:dyDescent="0.15">
      <c r="A13" s="175"/>
      <c r="B13" s="93" t="s">
        <v>30</v>
      </c>
      <c r="C13" s="95" t="s">
        <v>31</v>
      </c>
      <c r="D13" s="96"/>
      <c r="E13" s="89" t="s">
        <v>28</v>
      </c>
      <c r="F13" s="70"/>
      <c r="G13" s="16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 x14ac:dyDescent="0.15">
      <c r="A14" s="176"/>
      <c r="B14" s="94"/>
      <c r="C14" s="97"/>
      <c r="D14" s="98"/>
      <c r="E14" s="90"/>
      <c r="F14" s="71"/>
      <c r="G14" s="168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 x14ac:dyDescent="0.15">
      <c r="A15" s="91">
        <v>2</v>
      </c>
      <c r="B15" s="95" t="s">
        <v>32</v>
      </c>
      <c r="C15" s="102"/>
      <c r="D15" s="96"/>
      <c r="E15" s="104"/>
      <c r="F15" s="104" t="s">
        <v>25</v>
      </c>
      <c r="G15" s="106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 x14ac:dyDescent="0.15">
      <c r="A16" s="92"/>
      <c r="B16" s="97"/>
      <c r="C16" s="103"/>
      <c r="D16" s="98"/>
      <c r="E16" s="105"/>
      <c r="F16" s="105"/>
      <c r="G16" s="107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 x14ac:dyDescent="0.15">
      <c r="A17" s="91"/>
      <c r="B17" s="93" t="s">
        <v>26</v>
      </c>
      <c r="C17" s="95" t="s">
        <v>32</v>
      </c>
      <c r="D17" s="96"/>
      <c r="E17" s="89" t="s">
        <v>28</v>
      </c>
      <c r="F17" s="89"/>
      <c r="G17" s="101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 x14ac:dyDescent="0.15">
      <c r="A18" s="92"/>
      <c r="B18" s="94"/>
      <c r="C18" s="97"/>
      <c r="D18" s="98"/>
      <c r="E18" s="90"/>
      <c r="F18" s="90"/>
      <c r="G18" s="94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 x14ac:dyDescent="0.15">
      <c r="A19" s="133"/>
      <c r="B19" s="171" t="s">
        <v>30</v>
      </c>
      <c r="C19" s="95" t="s">
        <v>33</v>
      </c>
      <c r="D19" s="96"/>
      <c r="E19" s="89" t="s">
        <v>28</v>
      </c>
      <c r="F19" s="55"/>
      <c r="G19" s="99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 x14ac:dyDescent="0.15">
      <c r="A20" s="177"/>
      <c r="B20" s="172"/>
      <c r="C20" s="97"/>
      <c r="D20" s="98"/>
      <c r="E20" s="90"/>
      <c r="F20" s="55"/>
      <c r="G20" s="100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 x14ac:dyDescent="0.15">
      <c r="A21" s="133"/>
      <c r="B21" s="93" t="s">
        <v>34</v>
      </c>
      <c r="C21" s="95" t="s">
        <v>35</v>
      </c>
      <c r="D21" s="96"/>
      <c r="E21" s="99" t="s">
        <v>28</v>
      </c>
      <c r="F21" s="99"/>
      <c r="G21" s="167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 x14ac:dyDescent="0.2">
      <c r="A22" s="178"/>
      <c r="B22" s="94"/>
      <c r="C22" s="97"/>
      <c r="D22" s="98"/>
      <c r="E22" s="179"/>
      <c r="F22" s="179"/>
      <c r="G22" s="180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 x14ac:dyDescent="0.15">
      <c r="A23" s="158" t="s">
        <v>37</v>
      </c>
      <c r="B23" s="159"/>
      <c r="C23" s="159"/>
      <c r="D23" s="160"/>
      <c r="E23" s="163"/>
      <c r="F23" s="163"/>
      <c r="G23" s="161"/>
      <c r="H23" s="4" t="s">
        <v>21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 x14ac:dyDescent="0.15">
      <c r="A24" s="113"/>
      <c r="B24" s="114"/>
      <c r="C24" s="114"/>
      <c r="D24" s="115"/>
      <c r="E24" s="117"/>
      <c r="F24" s="117"/>
      <c r="G24" s="162"/>
      <c r="H24" s="6" t="s">
        <v>22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 x14ac:dyDescent="0.15">
      <c r="A25" s="124">
        <v>1</v>
      </c>
      <c r="B25" s="95" t="s">
        <v>38</v>
      </c>
      <c r="C25" s="102"/>
      <c r="D25" s="96"/>
      <c r="E25" s="104"/>
      <c r="F25" s="104" t="s">
        <v>39</v>
      </c>
      <c r="G25" s="106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 x14ac:dyDescent="0.15">
      <c r="A26" s="125"/>
      <c r="B26" s="97"/>
      <c r="C26" s="103"/>
      <c r="D26" s="98"/>
      <c r="E26" s="105"/>
      <c r="F26" s="105"/>
      <c r="G26" s="107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 x14ac:dyDescent="0.15">
      <c r="A27" s="124"/>
      <c r="B27" s="126" t="s">
        <v>26</v>
      </c>
      <c r="C27" s="95" t="s">
        <v>40</v>
      </c>
      <c r="D27" s="96"/>
      <c r="E27" s="89" t="s">
        <v>28</v>
      </c>
      <c r="F27" s="89" t="s">
        <v>25</v>
      </c>
      <c r="G27" s="136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 x14ac:dyDescent="0.15">
      <c r="A28" s="125"/>
      <c r="B28" s="127"/>
      <c r="C28" s="97"/>
      <c r="D28" s="98"/>
      <c r="E28" s="90"/>
      <c r="F28" s="90"/>
      <c r="G28" s="127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 x14ac:dyDescent="0.15">
      <c r="A29" s="175"/>
      <c r="B29" s="93" t="s">
        <v>30</v>
      </c>
      <c r="C29" s="95" t="s">
        <v>42</v>
      </c>
      <c r="D29" s="96"/>
      <c r="E29" s="89" t="s">
        <v>28</v>
      </c>
      <c r="F29" s="89" t="s">
        <v>25</v>
      </c>
      <c r="G29" s="101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 x14ac:dyDescent="0.15">
      <c r="A30" s="176"/>
      <c r="B30" s="94"/>
      <c r="C30" s="97"/>
      <c r="D30" s="98"/>
      <c r="E30" s="90"/>
      <c r="F30" s="90"/>
      <c r="G30" s="183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 x14ac:dyDescent="0.15">
      <c r="A31" s="175"/>
      <c r="B31" s="93" t="s">
        <v>43</v>
      </c>
      <c r="C31" s="95" t="s">
        <v>44</v>
      </c>
      <c r="D31" s="96"/>
      <c r="E31" s="89" t="s">
        <v>28</v>
      </c>
      <c r="F31" s="89" t="s">
        <v>45</v>
      </c>
      <c r="G31" s="9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 x14ac:dyDescent="0.15">
      <c r="A32" s="176"/>
      <c r="B32" s="94"/>
      <c r="C32" s="97"/>
      <c r="D32" s="98"/>
      <c r="E32" s="90"/>
      <c r="F32" s="90"/>
      <c r="G32" s="94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 x14ac:dyDescent="0.15">
      <c r="A33" s="133"/>
      <c r="B33" s="99" t="s">
        <v>47</v>
      </c>
      <c r="C33" s="95" t="s">
        <v>48</v>
      </c>
      <c r="D33" s="96"/>
      <c r="E33" s="89" t="s">
        <v>28</v>
      </c>
      <c r="F33" s="89" t="s">
        <v>25</v>
      </c>
      <c r="G33" s="16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 x14ac:dyDescent="0.15">
      <c r="A34" s="177"/>
      <c r="B34" s="100"/>
      <c r="C34" s="97"/>
      <c r="D34" s="98"/>
      <c r="E34" s="90"/>
      <c r="F34" s="90"/>
      <c r="G34" s="168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 x14ac:dyDescent="0.15">
      <c r="A35" s="124">
        <v>2</v>
      </c>
      <c r="B35" s="95" t="s">
        <v>32</v>
      </c>
      <c r="C35" s="102"/>
      <c r="D35" s="96"/>
      <c r="E35" s="104"/>
      <c r="F35" s="104" t="s">
        <v>25</v>
      </c>
      <c r="G35" s="106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 x14ac:dyDescent="0.15">
      <c r="A36" s="125"/>
      <c r="B36" s="97"/>
      <c r="C36" s="103"/>
      <c r="D36" s="98"/>
      <c r="E36" s="105"/>
      <c r="F36" s="105"/>
      <c r="G36" s="107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 x14ac:dyDescent="0.15">
      <c r="A37" s="124"/>
      <c r="B37" s="126" t="s">
        <v>26</v>
      </c>
      <c r="C37" s="95" t="s">
        <v>32</v>
      </c>
      <c r="D37" s="96"/>
      <c r="E37" s="89" t="s">
        <v>28</v>
      </c>
      <c r="F37" s="89" t="s">
        <v>25</v>
      </c>
      <c r="G37" s="108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 x14ac:dyDescent="0.15">
      <c r="A38" s="125"/>
      <c r="B38" s="127"/>
      <c r="C38" s="97"/>
      <c r="D38" s="98"/>
      <c r="E38" s="90"/>
      <c r="F38" s="90"/>
      <c r="G38" s="109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 x14ac:dyDescent="0.15">
      <c r="A39" s="133"/>
      <c r="B39" s="93" t="s">
        <v>50</v>
      </c>
      <c r="C39" s="95" t="s">
        <v>51</v>
      </c>
      <c r="D39" s="96"/>
      <c r="E39" s="184" t="s">
        <v>28</v>
      </c>
      <c r="F39" s="184" t="s">
        <v>25</v>
      </c>
      <c r="G39" s="185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 x14ac:dyDescent="0.15">
      <c r="A40" s="177"/>
      <c r="B40" s="94"/>
      <c r="C40" s="97"/>
      <c r="D40" s="98"/>
      <c r="E40" s="184"/>
      <c r="F40" s="184"/>
      <c r="G40" s="185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 x14ac:dyDescent="0.15">
      <c r="A41" s="120"/>
      <c r="B41" s="173" t="s">
        <v>43</v>
      </c>
      <c r="C41" s="95" t="s">
        <v>35</v>
      </c>
      <c r="D41" s="96"/>
      <c r="E41" s="184" t="s">
        <v>28</v>
      </c>
      <c r="F41" s="184" t="s">
        <v>25</v>
      </c>
      <c r="G41" s="186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 x14ac:dyDescent="0.2">
      <c r="A42" s="120"/>
      <c r="B42" s="173"/>
      <c r="C42" s="130"/>
      <c r="D42" s="174"/>
      <c r="E42" s="184"/>
      <c r="F42" s="184"/>
      <c r="G42" s="186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 x14ac:dyDescent="0.15">
      <c r="A43" s="158" t="s">
        <v>53</v>
      </c>
      <c r="B43" s="159"/>
      <c r="C43" s="159"/>
      <c r="D43" s="160"/>
      <c r="E43" s="169"/>
      <c r="F43" s="169"/>
      <c r="G43" s="170"/>
      <c r="H43" s="4" t="s">
        <v>21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 x14ac:dyDescent="0.15">
      <c r="A44" s="113"/>
      <c r="B44" s="114"/>
      <c r="C44" s="114"/>
      <c r="D44" s="115"/>
      <c r="E44" s="117"/>
      <c r="F44" s="117"/>
      <c r="G44" s="162"/>
      <c r="H44" s="6" t="s">
        <v>22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 x14ac:dyDescent="0.15">
      <c r="A45" s="91">
        <v>1</v>
      </c>
      <c r="B45" s="95" t="s">
        <v>38</v>
      </c>
      <c r="C45" s="102"/>
      <c r="D45" s="96"/>
      <c r="E45" s="104" t="s">
        <v>28</v>
      </c>
      <c r="F45" s="104" t="s">
        <v>25</v>
      </c>
      <c r="G45" s="106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 x14ac:dyDescent="0.15">
      <c r="A46" s="92"/>
      <c r="B46" s="97"/>
      <c r="C46" s="103"/>
      <c r="D46" s="98"/>
      <c r="E46" s="105"/>
      <c r="F46" s="105"/>
      <c r="G46" s="107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 x14ac:dyDescent="0.15">
      <c r="A47" s="91"/>
      <c r="B47" s="93" t="s">
        <v>26</v>
      </c>
      <c r="C47" s="95" t="s">
        <v>54</v>
      </c>
      <c r="D47" s="96"/>
      <c r="E47" s="89" t="s">
        <v>28</v>
      </c>
      <c r="F47" s="104" t="s">
        <v>25</v>
      </c>
      <c r="G47" s="108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 x14ac:dyDescent="0.15">
      <c r="A48" s="92"/>
      <c r="B48" s="94"/>
      <c r="C48" s="97"/>
      <c r="D48" s="98"/>
      <c r="E48" s="90"/>
      <c r="F48" s="105"/>
      <c r="G48" s="109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 x14ac:dyDescent="0.15">
      <c r="A49" s="175"/>
      <c r="B49" s="93" t="s">
        <v>30</v>
      </c>
      <c r="C49" s="95" t="s">
        <v>56</v>
      </c>
      <c r="D49" s="96"/>
      <c r="E49" s="89" t="s">
        <v>28</v>
      </c>
      <c r="F49" s="104" t="s">
        <v>25</v>
      </c>
      <c r="G49" s="181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 x14ac:dyDescent="0.15">
      <c r="A50" s="176"/>
      <c r="B50" s="94"/>
      <c r="C50" s="97"/>
      <c r="D50" s="98"/>
      <c r="E50" s="90"/>
      <c r="F50" s="105"/>
      <c r="G50" s="182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 x14ac:dyDescent="0.15">
      <c r="A51" s="91">
        <v>2</v>
      </c>
      <c r="B51" s="95" t="s">
        <v>32</v>
      </c>
      <c r="C51" s="102"/>
      <c r="D51" s="96"/>
      <c r="E51" s="104" t="s">
        <v>28</v>
      </c>
      <c r="F51" s="104" t="s">
        <v>25</v>
      </c>
      <c r="G51" s="106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 x14ac:dyDescent="0.15">
      <c r="A52" s="92"/>
      <c r="B52" s="97"/>
      <c r="C52" s="103"/>
      <c r="D52" s="98"/>
      <c r="E52" s="105"/>
      <c r="F52" s="105"/>
      <c r="G52" s="107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 x14ac:dyDescent="0.15">
      <c r="A53" s="91"/>
      <c r="B53" s="93" t="s">
        <v>26</v>
      </c>
      <c r="C53" s="95" t="s">
        <v>32</v>
      </c>
      <c r="D53" s="96"/>
      <c r="E53" s="89" t="s">
        <v>28</v>
      </c>
      <c r="F53" s="104" t="s">
        <v>25</v>
      </c>
      <c r="G53" s="101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 x14ac:dyDescent="0.15">
      <c r="A54" s="92"/>
      <c r="B54" s="94"/>
      <c r="C54" s="97"/>
      <c r="D54" s="98"/>
      <c r="E54" s="90"/>
      <c r="F54" s="105"/>
      <c r="G54" s="94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 x14ac:dyDescent="0.15">
      <c r="A55" s="91"/>
      <c r="B55" s="171" t="s">
        <v>30</v>
      </c>
      <c r="C55" s="95" t="s">
        <v>51</v>
      </c>
      <c r="D55" s="96"/>
      <c r="E55" s="89" t="s">
        <v>28</v>
      </c>
      <c r="F55" s="104" t="s">
        <v>25</v>
      </c>
      <c r="G55" s="186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 x14ac:dyDescent="0.15">
      <c r="A56" s="92"/>
      <c r="B56" s="172"/>
      <c r="C56" s="97"/>
      <c r="D56" s="98"/>
      <c r="E56" s="90"/>
      <c r="F56" s="105"/>
      <c r="G56" s="186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 x14ac:dyDescent="0.15">
      <c r="A57" s="91"/>
      <c r="B57" s="171" t="s">
        <v>43</v>
      </c>
      <c r="C57" s="95" t="s">
        <v>35</v>
      </c>
      <c r="D57" s="96"/>
      <c r="E57" s="89" t="s">
        <v>28</v>
      </c>
      <c r="F57" s="104" t="s">
        <v>25</v>
      </c>
      <c r="G57" s="186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 x14ac:dyDescent="0.15">
      <c r="A58" s="92"/>
      <c r="B58" s="172"/>
      <c r="C58" s="97"/>
      <c r="D58" s="98"/>
      <c r="E58" s="90"/>
      <c r="F58" s="105"/>
      <c r="G58" s="186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 x14ac:dyDescent="0.15">
      <c r="A59" s="110" t="s">
        <v>58</v>
      </c>
      <c r="B59" s="111"/>
      <c r="C59" s="111"/>
      <c r="D59" s="112"/>
      <c r="E59" s="116"/>
      <c r="F59" s="116"/>
      <c r="G59" s="118"/>
      <c r="H59" s="20" t="s">
        <v>21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 x14ac:dyDescent="0.15">
      <c r="A60" s="113"/>
      <c r="B60" s="114"/>
      <c r="C60" s="114"/>
      <c r="D60" s="115"/>
      <c r="E60" s="117"/>
      <c r="F60" s="117"/>
      <c r="G60" s="119"/>
      <c r="H60" s="7" t="s">
        <v>22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 x14ac:dyDescent="0.15">
      <c r="A61" s="124">
        <v>1</v>
      </c>
      <c r="B61" s="95" t="s">
        <v>38</v>
      </c>
      <c r="C61" s="102"/>
      <c r="D61" s="96"/>
      <c r="E61" s="104" t="s">
        <v>28</v>
      </c>
      <c r="F61" s="104"/>
      <c r="G61" s="106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 x14ac:dyDescent="0.15">
      <c r="A62" s="125"/>
      <c r="B62" s="97"/>
      <c r="C62" s="103"/>
      <c r="D62" s="98"/>
      <c r="E62" s="105"/>
      <c r="F62" s="105"/>
      <c r="G62" s="107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 x14ac:dyDescent="0.15">
      <c r="A63" s="124"/>
      <c r="B63" s="126" t="s">
        <v>26</v>
      </c>
      <c r="C63" s="95" t="s">
        <v>54</v>
      </c>
      <c r="D63" s="96"/>
      <c r="E63" s="89" t="s">
        <v>28</v>
      </c>
      <c r="F63" s="89" t="s">
        <v>39</v>
      </c>
      <c r="G63" s="108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 x14ac:dyDescent="0.15">
      <c r="A64" s="125"/>
      <c r="B64" s="127"/>
      <c r="C64" s="97"/>
      <c r="D64" s="98"/>
      <c r="E64" s="90"/>
      <c r="F64" s="90"/>
      <c r="G64" s="109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 x14ac:dyDescent="0.15">
      <c r="A65" s="124"/>
      <c r="B65" s="126" t="s">
        <v>30</v>
      </c>
      <c r="C65" s="95" t="s">
        <v>56</v>
      </c>
      <c r="D65" s="96"/>
      <c r="E65" s="89" t="s">
        <v>28</v>
      </c>
      <c r="F65" s="89" t="s">
        <v>39</v>
      </c>
      <c r="G65" s="108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 x14ac:dyDescent="0.15">
      <c r="A66" s="125"/>
      <c r="B66" s="127"/>
      <c r="C66" s="97"/>
      <c r="D66" s="98"/>
      <c r="E66" s="90"/>
      <c r="F66" s="90"/>
      <c r="G66" s="109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 x14ac:dyDescent="0.15">
      <c r="A67" s="124"/>
      <c r="B67" s="126" t="s">
        <v>34</v>
      </c>
      <c r="C67" s="95" t="s">
        <v>59</v>
      </c>
      <c r="D67" s="96"/>
      <c r="E67" s="89"/>
      <c r="F67" s="89"/>
      <c r="G67" s="108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 x14ac:dyDescent="0.15">
      <c r="A68" s="125"/>
      <c r="B68" s="127"/>
      <c r="C68" s="97"/>
      <c r="D68" s="98"/>
      <c r="E68" s="90"/>
      <c r="F68" s="90"/>
      <c r="G68" s="109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 x14ac:dyDescent="0.15">
      <c r="A69" s="124">
        <v>2</v>
      </c>
      <c r="B69" s="95" t="s">
        <v>32</v>
      </c>
      <c r="C69" s="102"/>
      <c r="D69" s="96"/>
      <c r="E69" s="104"/>
      <c r="F69" s="104"/>
      <c r="G69" s="106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 x14ac:dyDescent="0.15">
      <c r="A70" s="125"/>
      <c r="B70" s="97"/>
      <c r="C70" s="103"/>
      <c r="D70" s="98"/>
      <c r="E70" s="105"/>
      <c r="F70" s="105"/>
      <c r="G70" s="107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 x14ac:dyDescent="0.15">
      <c r="A71" s="124"/>
      <c r="B71" s="126" t="s">
        <v>26</v>
      </c>
      <c r="C71" s="95" t="s">
        <v>32</v>
      </c>
      <c r="D71" s="96"/>
      <c r="E71" s="128"/>
      <c r="F71" s="128"/>
      <c r="G71" s="136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 x14ac:dyDescent="0.15">
      <c r="A72" s="125"/>
      <c r="B72" s="127"/>
      <c r="C72" s="97"/>
      <c r="D72" s="98"/>
      <c r="E72" s="129"/>
      <c r="F72" s="129"/>
      <c r="G72" s="127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 x14ac:dyDescent="0.15">
      <c r="A73" s="133"/>
      <c r="B73" s="93" t="s">
        <v>30</v>
      </c>
      <c r="C73" s="95" t="s">
        <v>51</v>
      </c>
      <c r="D73" s="102"/>
      <c r="E73" s="186"/>
      <c r="F73" s="186"/>
      <c r="G73" s="187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 x14ac:dyDescent="0.15">
      <c r="A74" s="134"/>
      <c r="B74" s="132"/>
      <c r="C74" s="130"/>
      <c r="D74" s="131"/>
      <c r="E74" s="186"/>
      <c r="F74" s="186"/>
      <c r="G74" s="187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 x14ac:dyDescent="0.15">
      <c r="A75" s="122"/>
      <c r="B75" s="120" t="s">
        <v>43</v>
      </c>
      <c r="C75" s="120" t="s">
        <v>35</v>
      </c>
      <c r="D75" s="121"/>
      <c r="E75" s="186"/>
      <c r="F75" s="186"/>
      <c r="G75" s="187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 x14ac:dyDescent="0.15">
      <c r="A76" s="123"/>
      <c r="B76" s="120"/>
      <c r="C76" s="120"/>
      <c r="D76" s="121"/>
      <c r="E76" s="186"/>
      <c r="F76" s="186"/>
      <c r="G76" s="187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 x14ac:dyDescent="0.15">
      <c r="A77" s="110" t="s">
        <v>60</v>
      </c>
      <c r="B77" s="111"/>
      <c r="C77" s="111"/>
      <c r="D77" s="112"/>
      <c r="E77" s="116"/>
      <c r="F77" s="116"/>
      <c r="G77" s="118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 x14ac:dyDescent="0.15">
      <c r="A78" s="113"/>
      <c r="B78" s="114"/>
      <c r="C78" s="114"/>
      <c r="D78" s="115"/>
      <c r="E78" s="117"/>
      <c r="F78" s="117"/>
      <c r="G78" s="119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 x14ac:dyDescent="0.15">
      <c r="A79" s="124">
        <v>1</v>
      </c>
      <c r="B79" s="95" t="s">
        <v>24</v>
      </c>
      <c r="C79" s="102"/>
      <c r="D79" s="96"/>
      <c r="E79" s="104"/>
      <c r="F79" s="104"/>
      <c r="G79" s="106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 x14ac:dyDescent="0.15">
      <c r="A80" s="125"/>
      <c r="B80" s="97"/>
      <c r="C80" s="103"/>
      <c r="D80" s="98"/>
      <c r="E80" s="105"/>
      <c r="F80" s="105"/>
      <c r="G80" s="107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 x14ac:dyDescent="0.15">
      <c r="A81" s="124"/>
      <c r="B81" s="126" t="s">
        <v>26</v>
      </c>
      <c r="C81" s="95" t="s">
        <v>61</v>
      </c>
      <c r="D81" s="96"/>
      <c r="E81" s="89"/>
      <c r="F81" s="89"/>
      <c r="G81" s="136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 x14ac:dyDescent="0.15">
      <c r="A82" s="125"/>
      <c r="B82" s="127"/>
      <c r="C82" s="97"/>
      <c r="D82" s="98"/>
      <c r="E82" s="90"/>
      <c r="F82" s="90"/>
      <c r="G82" s="127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 x14ac:dyDescent="0.15">
      <c r="A83" s="124"/>
      <c r="B83" s="126" t="s">
        <v>30</v>
      </c>
      <c r="C83" s="95" t="s">
        <v>62</v>
      </c>
      <c r="D83" s="96"/>
      <c r="E83" s="89"/>
      <c r="F83" s="89"/>
      <c r="G83" s="136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 x14ac:dyDescent="0.15">
      <c r="A84" s="125"/>
      <c r="B84" s="127"/>
      <c r="C84" s="97"/>
      <c r="D84" s="98"/>
      <c r="E84" s="90"/>
      <c r="F84" s="90"/>
      <c r="G84" s="127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 x14ac:dyDescent="0.15">
      <c r="A85" s="110" t="s">
        <v>63</v>
      </c>
      <c r="B85" s="111"/>
      <c r="C85" s="111"/>
      <c r="D85" s="112"/>
      <c r="E85" s="116"/>
      <c r="F85" s="116"/>
      <c r="G85" s="118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 x14ac:dyDescent="0.15">
      <c r="A86" s="113"/>
      <c r="B86" s="114"/>
      <c r="C86" s="114"/>
      <c r="D86" s="115"/>
      <c r="E86" s="117"/>
      <c r="F86" s="117"/>
      <c r="G86" s="119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 x14ac:dyDescent="0.15">
      <c r="A87" s="91">
        <v>1</v>
      </c>
      <c r="B87" s="95" t="s">
        <v>38</v>
      </c>
      <c r="C87" s="102"/>
      <c r="D87" s="96"/>
      <c r="E87" s="104"/>
      <c r="F87" s="104"/>
      <c r="G87" s="106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 x14ac:dyDescent="0.15">
      <c r="A88" s="92"/>
      <c r="B88" s="97"/>
      <c r="C88" s="103"/>
      <c r="D88" s="98"/>
      <c r="E88" s="105"/>
      <c r="F88" s="105"/>
      <c r="G88" s="107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 x14ac:dyDescent="0.15">
      <c r="A89" s="91"/>
      <c r="B89" s="93" t="s">
        <v>26</v>
      </c>
      <c r="C89" s="95" t="s">
        <v>64</v>
      </c>
      <c r="D89" s="96"/>
      <c r="E89" s="89"/>
      <c r="F89" s="89"/>
      <c r="G89" s="101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</row>
    <row r="90" spans="1:19" ht="10.5" customHeight="1" x14ac:dyDescent="0.15">
      <c r="A90" s="92"/>
      <c r="B90" s="94"/>
      <c r="C90" s="97"/>
      <c r="D90" s="98"/>
      <c r="E90" s="90"/>
      <c r="F90" s="90"/>
      <c r="G90" s="94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 x14ac:dyDescent="0.15">
      <c r="A91" s="91"/>
      <c r="B91" s="93" t="s">
        <v>30</v>
      </c>
      <c r="C91" s="95" t="s">
        <v>66</v>
      </c>
      <c r="D91" s="96"/>
      <c r="E91" s="89"/>
      <c r="F91" s="89"/>
      <c r="G91" s="101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</row>
    <row r="92" spans="1:19" ht="10.5" customHeight="1" x14ac:dyDescent="0.15">
      <c r="A92" s="92"/>
      <c r="B92" s="94"/>
      <c r="C92" s="97"/>
      <c r="D92" s="98"/>
      <c r="E92" s="90"/>
      <c r="F92" s="90"/>
      <c r="G92" s="94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 x14ac:dyDescent="0.15">
      <c r="A93" s="91">
        <v>2</v>
      </c>
      <c r="B93" s="95" t="s">
        <v>32</v>
      </c>
      <c r="C93" s="102"/>
      <c r="D93" s="96"/>
      <c r="E93" s="104"/>
      <c r="F93" s="104"/>
      <c r="G93" s="106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 x14ac:dyDescent="0.15">
      <c r="A94" s="92"/>
      <c r="B94" s="97"/>
      <c r="C94" s="103"/>
      <c r="D94" s="98"/>
      <c r="E94" s="105"/>
      <c r="F94" s="105"/>
      <c r="G94" s="107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 x14ac:dyDescent="0.15">
      <c r="A95" s="91"/>
      <c r="B95" s="93" t="s">
        <v>26</v>
      </c>
      <c r="C95" s="95" t="s">
        <v>32</v>
      </c>
      <c r="D95" s="96"/>
      <c r="E95" s="99"/>
      <c r="F95" s="99"/>
      <c r="G95" s="108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</row>
    <row r="96" spans="1:19" ht="10.5" customHeight="1" x14ac:dyDescent="0.15">
      <c r="A96" s="92"/>
      <c r="B96" s="94"/>
      <c r="C96" s="97"/>
      <c r="D96" s="98"/>
      <c r="E96" s="100"/>
      <c r="F96" s="100"/>
      <c r="G96" s="109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 x14ac:dyDescent="0.15">
      <c r="A97" s="91"/>
      <c r="B97" s="93" t="s">
        <v>30</v>
      </c>
      <c r="C97" s="95" t="s">
        <v>35</v>
      </c>
      <c r="D97" s="96"/>
      <c r="E97" s="99"/>
      <c r="F97" s="99"/>
      <c r="G97" s="101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</row>
    <row r="98" spans="1:21" ht="10.5" customHeight="1" x14ac:dyDescent="0.15">
      <c r="A98" s="92"/>
      <c r="B98" s="94"/>
      <c r="C98" s="97"/>
      <c r="D98" s="98"/>
      <c r="E98" s="100"/>
      <c r="F98" s="100"/>
      <c r="G98" s="94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 x14ac:dyDescent="0.15">
      <c r="A99" s="110" t="s">
        <v>69</v>
      </c>
      <c r="B99" s="111"/>
      <c r="C99" s="111"/>
      <c r="D99" s="112"/>
      <c r="E99" s="116"/>
      <c r="F99" s="116"/>
      <c r="G99" s="118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1"/>
      <c r="U99" s="41"/>
    </row>
    <row r="100" spans="1:21" ht="10.5" customHeight="1" x14ac:dyDescent="0.15">
      <c r="A100" s="113"/>
      <c r="B100" s="114"/>
      <c r="C100" s="114"/>
      <c r="D100" s="115"/>
      <c r="E100" s="117"/>
      <c r="F100" s="117"/>
      <c r="G100" s="119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1"/>
      <c r="U100" s="41"/>
    </row>
    <row r="101" spans="1:21" ht="10.5" customHeight="1" x14ac:dyDescent="0.15">
      <c r="A101" s="91">
        <v>1</v>
      </c>
      <c r="B101" s="95" t="s">
        <v>38</v>
      </c>
      <c r="C101" s="102"/>
      <c r="D101" s="96"/>
      <c r="E101" s="104"/>
      <c r="F101" s="104"/>
      <c r="G101" s="106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 x14ac:dyDescent="0.15">
      <c r="A102" s="92"/>
      <c r="B102" s="97"/>
      <c r="C102" s="103"/>
      <c r="D102" s="98"/>
      <c r="E102" s="105"/>
      <c r="F102" s="105"/>
      <c r="G102" s="107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 x14ac:dyDescent="0.15">
      <c r="A103" s="91"/>
      <c r="B103" s="93" t="s">
        <v>26</v>
      </c>
      <c r="C103" s="95" t="s">
        <v>70</v>
      </c>
      <c r="D103" s="96"/>
      <c r="E103" s="89"/>
      <c r="F103" s="89"/>
      <c r="G103" s="108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1"/>
      <c r="U103" s="41"/>
    </row>
    <row r="104" spans="1:21" ht="10.5" customHeight="1" x14ac:dyDescent="0.15">
      <c r="A104" s="92"/>
      <c r="B104" s="94"/>
      <c r="C104" s="97"/>
      <c r="D104" s="98"/>
      <c r="E104" s="90"/>
      <c r="F104" s="90"/>
      <c r="G104" s="109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 x14ac:dyDescent="0.15">
      <c r="A105" s="91">
        <v>2</v>
      </c>
      <c r="B105" s="95" t="s">
        <v>32</v>
      </c>
      <c r="C105" s="102"/>
      <c r="D105" s="96"/>
      <c r="E105" s="104"/>
      <c r="F105" s="104"/>
      <c r="G105" s="106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 x14ac:dyDescent="0.15">
      <c r="A106" s="92"/>
      <c r="B106" s="97"/>
      <c r="C106" s="103"/>
      <c r="D106" s="98"/>
      <c r="E106" s="105"/>
      <c r="F106" s="105"/>
      <c r="G106" s="107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 x14ac:dyDescent="0.15">
      <c r="A107" s="91"/>
      <c r="B107" s="93" t="s">
        <v>26</v>
      </c>
      <c r="C107" s="95" t="s">
        <v>32</v>
      </c>
      <c r="D107" s="96"/>
      <c r="E107" s="99"/>
      <c r="F107" s="99"/>
      <c r="G107" s="101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1"/>
      <c r="U107" s="41"/>
    </row>
    <row r="108" spans="1:21" ht="10.5" customHeight="1" x14ac:dyDescent="0.15">
      <c r="A108" s="92"/>
      <c r="B108" s="94"/>
      <c r="C108" s="97"/>
      <c r="D108" s="98"/>
      <c r="E108" s="100"/>
      <c r="F108" s="100"/>
      <c r="G108" s="94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 x14ac:dyDescent="0.15">
      <c r="A109" s="91"/>
      <c r="B109" s="93" t="s">
        <v>30</v>
      </c>
      <c r="C109" s="95" t="s">
        <v>35</v>
      </c>
      <c r="D109" s="96"/>
      <c r="E109" s="99"/>
      <c r="F109" s="99"/>
      <c r="G109" s="101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1"/>
      <c r="U109" s="41"/>
    </row>
    <row r="110" spans="1:21" ht="10.5" customHeight="1" x14ac:dyDescent="0.15">
      <c r="A110" s="92"/>
      <c r="B110" s="94"/>
      <c r="C110" s="97"/>
      <c r="D110" s="98"/>
      <c r="E110" s="100"/>
      <c r="F110" s="100"/>
      <c r="G110" s="9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123</vt:i4>
      </vt:variant>
    </vt:vector>
  </HeadingPairs>
  <TitlesOfParts>
    <vt:vector size="127" baseType="lpstr">
      <vt:lpstr>反復１</vt:lpstr>
      <vt:lpstr>反復2</vt:lpstr>
      <vt:lpstr>反復3</vt:lpstr>
      <vt:lpstr>Sheet1</vt:lpstr>
      <vt:lpstr>反復１!Z_06B4DFBD_5C79_4F68_BC65_4B644EFEC328_.wvu.FilterData</vt:lpstr>
      <vt:lpstr>反復2!Z_06B4DFBD_5C79_4F68_BC65_4B644EFEC328_.wvu.FilterData</vt:lpstr>
      <vt:lpstr>反復3!Z_06B4DFBD_5C79_4F68_BC65_4B644EFEC328_.wvu.FilterData</vt:lpstr>
      <vt:lpstr>反復１!Z_13300026_52A2_4B1C_AF85_0E595E74FA6A_.wvu.FilterData</vt:lpstr>
      <vt:lpstr>反復2!Z_13300026_52A2_4B1C_AF85_0E595E74FA6A_.wvu.FilterData</vt:lpstr>
      <vt:lpstr>反復3!Z_13300026_52A2_4B1C_AF85_0E595E74FA6A_.wvu.FilterData</vt:lpstr>
      <vt:lpstr>反復１!Z_13C6CEA1_A12C_4A33_89F7_C42E7D2D6F4C_.wvu.FilterData</vt:lpstr>
      <vt:lpstr>反復2!Z_13C6CEA1_A12C_4A33_89F7_C42E7D2D6F4C_.wvu.FilterData</vt:lpstr>
      <vt:lpstr>反復3!Z_13C6CEA1_A12C_4A33_89F7_C42E7D2D6F4C_.wvu.FilterData</vt:lpstr>
      <vt:lpstr>反復１!Z_1E55FDE8_1C28_486A_8B3E_42FD0F6C2C5B_.wvu.FilterData</vt:lpstr>
      <vt:lpstr>反復2!Z_1E55FDE8_1C28_486A_8B3E_42FD0F6C2C5B_.wvu.FilterData</vt:lpstr>
      <vt:lpstr>反復3!Z_1E55FDE8_1C28_486A_8B3E_42FD0F6C2C5B_.wvu.FilterData</vt:lpstr>
      <vt:lpstr>反復１!Z_21FBC5F9_AF3B_4473_989A_86C5A84F6064_.wvu.FilterData</vt:lpstr>
      <vt:lpstr>反復2!Z_21FBC5F9_AF3B_4473_989A_86C5A84F6064_.wvu.FilterData</vt:lpstr>
      <vt:lpstr>反復3!Z_21FBC5F9_AF3B_4473_989A_86C5A84F6064_.wvu.FilterData</vt:lpstr>
      <vt:lpstr>反復１!Z_2A20DDA5_C3AD_45D2_BBAE_7EF4CAD0D0A5_.wvu.FilterData</vt:lpstr>
      <vt:lpstr>反復2!Z_2A20DDA5_C3AD_45D2_BBAE_7EF4CAD0D0A5_.wvu.FilterData</vt:lpstr>
      <vt:lpstr>反復3!Z_2A20DDA5_C3AD_45D2_BBAE_7EF4CAD0D0A5_.wvu.FilterData</vt:lpstr>
      <vt:lpstr>反復１!Z_2BF0F97D_4AD0_498E_8187_CCDEB4673F6D_.wvu.FilterData</vt:lpstr>
      <vt:lpstr>反復2!Z_2BF0F97D_4AD0_498E_8187_CCDEB4673F6D_.wvu.FilterData</vt:lpstr>
      <vt:lpstr>反復3!Z_2BF0F97D_4AD0_498E_8187_CCDEB4673F6D_.wvu.FilterData</vt:lpstr>
      <vt:lpstr>反復１!Z_343C42DD_9251_44B2_B0A9_CFBACE255501_.wvu.FilterData</vt:lpstr>
      <vt:lpstr>反復2!Z_343C42DD_9251_44B2_B0A9_CFBACE255501_.wvu.FilterData</vt:lpstr>
      <vt:lpstr>反復3!Z_343C42DD_9251_44B2_B0A9_CFBACE255501_.wvu.FilterData</vt:lpstr>
      <vt:lpstr>反復１!Z_350595A1_4547_4664_AC00_794421130F85_.wvu.FilterData</vt:lpstr>
      <vt:lpstr>反復2!Z_350595A1_4547_4664_AC00_794421130F85_.wvu.FilterData</vt:lpstr>
      <vt:lpstr>反復3!Z_350595A1_4547_4664_AC00_794421130F85_.wvu.FilterData</vt:lpstr>
      <vt:lpstr>反復１!Z_3CA9D375_79FE_4C19_8F1E_68AB9CB3823D_.wvu.FilterData</vt:lpstr>
      <vt:lpstr>反復2!Z_3CA9D375_79FE_4C19_8F1E_68AB9CB3823D_.wvu.FilterData</vt:lpstr>
      <vt:lpstr>反復3!Z_3CA9D375_79FE_4C19_8F1E_68AB9CB3823D_.wvu.FilterData</vt:lpstr>
      <vt:lpstr>反復１!Z_408C9ACA_7488_4C10_BEC8_7E0F9F73D3C5_.wvu.FilterData</vt:lpstr>
      <vt:lpstr>反復2!Z_408C9ACA_7488_4C10_BEC8_7E0F9F73D3C5_.wvu.FilterData</vt:lpstr>
      <vt:lpstr>反復3!Z_408C9ACA_7488_4C10_BEC8_7E0F9F73D3C5_.wvu.FilterData</vt:lpstr>
      <vt:lpstr>反復１!Z_433F3EDA_51A7_4B49_958B_0F012875F8AF_.wvu.FilterData</vt:lpstr>
      <vt:lpstr>反復2!Z_433F3EDA_51A7_4B49_958B_0F012875F8AF_.wvu.FilterData</vt:lpstr>
      <vt:lpstr>反復3!Z_433F3EDA_51A7_4B49_958B_0F012875F8AF_.wvu.FilterData</vt:lpstr>
      <vt:lpstr>反復１!Z_49C0C027_3D46_416E_A323_D42EDEBD532E_.wvu.FilterData</vt:lpstr>
      <vt:lpstr>反復2!Z_49C0C027_3D46_416E_A323_D42EDEBD532E_.wvu.FilterData</vt:lpstr>
      <vt:lpstr>反復3!Z_49C0C027_3D46_416E_A323_D42EDEBD532E_.wvu.FilterData</vt:lpstr>
      <vt:lpstr>反復１!Z_4A2E4620_325F_4662_9CE6_35123314BFF4_.wvu.FilterData</vt:lpstr>
      <vt:lpstr>反復2!Z_4A2E4620_325F_4662_9CE6_35123314BFF4_.wvu.FilterData</vt:lpstr>
      <vt:lpstr>反復3!Z_4A2E4620_325F_4662_9CE6_35123314BFF4_.wvu.FilterData</vt:lpstr>
      <vt:lpstr>反復１!Z_51ABB13D_24EE_492B_9521_A374D8294F91_.wvu.FilterData</vt:lpstr>
      <vt:lpstr>反復2!Z_51ABB13D_24EE_492B_9521_A374D8294F91_.wvu.FilterData</vt:lpstr>
      <vt:lpstr>反復3!Z_51ABB13D_24EE_492B_9521_A374D8294F91_.wvu.FilterData</vt:lpstr>
      <vt:lpstr>反復１!Z_56E77848_89DE_4B72_90E9_E70847C5962A_.wvu.FilterData</vt:lpstr>
      <vt:lpstr>反復2!Z_56E77848_89DE_4B72_90E9_E70847C5962A_.wvu.FilterData</vt:lpstr>
      <vt:lpstr>反復3!Z_56E77848_89DE_4B72_90E9_E70847C5962A_.wvu.FilterData</vt:lpstr>
      <vt:lpstr>反復１!Z_5E0394B4_808B_4DAA_BA0F_DD6C2B48C4D4_.wvu.FilterData</vt:lpstr>
      <vt:lpstr>反復2!Z_5E0394B4_808B_4DAA_BA0F_DD6C2B48C4D4_.wvu.FilterData</vt:lpstr>
      <vt:lpstr>反復3!Z_5E0394B4_808B_4DAA_BA0F_DD6C2B48C4D4_.wvu.FilterData</vt:lpstr>
      <vt:lpstr>反復１!Z_60BF0A44_7051_4FB3_B37F_E5E315AEAC61_.wvu.FilterData</vt:lpstr>
      <vt:lpstr>反復2!Z_60BF0A44_7051_4FB3_B37F_E5E315AEAC61_.wvu.FilterData</vt:lpstr>
      <vt:lpstr>反復3!Z_60BF0A44_7051_4FB3_B37F_E5E315AEAC61_.wvu.FilterData</vt:lpstr>
      <vt:lpstr>反復１!Z_65B35576_6CD8_4479_932B_8D8438F861BA_.wvu.FilterData</vt:lpstr>
      <vt:lpstr>反復2!Z_65B35576_6CD8_4479_932B_8D8438F861BA_.wvu.FilterData</vt:lpstr>
      <vt:lpstr>反復3!Z_65B35576_6CD8_4479_932B_8D8438F861BA_.wvu.FilterData</vt:lpstr>
      <vt:lpstr>反復１!Z_6A99DAE4_A408_4B3C_9280_F3C47F95A0B1_.wvu.FilterData</vt:lpstr>
      <vt:lpstr>反復2!Z_6A99DAE4_A408_4B3C_9280_F3C47F95A0B1_.wvu.FilterData</vt:lpstr>
      <vt:lpstr>反復3!Z_6A99DAE4_A408_4B3C_9280_F3C47F95A0B1_.wvu.FilterData</vt:lpstr>
      <vt:lpstr>反復１!Z_6AF7E15C_8C49_48EA_9BDC_7A0EEE79AE24_.wvu.FilterData</vt:lpstr>
      <vt:lpstr>反復2!Z_6AF7E15C_8C49_48EA_9BDC_7A0EEE79AE24_.wvu.FilterData</vt:lpstr>
      <vt:lpstr>反復3!Z_6AF7E15C_8C49_48EA_9BDC_7A0EEE79AE24_.wvu.FilterData</vt:lpstr>
      <vt:lpstr>反復１!Z_73FF8A18_079E_4A14_99B3_579F6590DC13_.wvu.FilterData</vt:lpstr>
      <vt:lpstr>反復2!Z_73FF8A18_079E_4A14_99B3_579F6590DC13_.wvu.FilterData</vt:lpstr>
      <vt:lpstr>反復3!Z_73FF8A18_079E_4A14_99B3_579F6590DC13_.wvu.FilterData</vt:lpstr>
      <vt:lpstr>反復１!Z_7AE0FA4E_81C9_45EC_B2DB_C6247E14F5E0_.wvu.FilterData</vt:lpstr>
      <vt:lpstr>反復2!Z_7AE0FA4E_81C9_45EC_B2DB_C6247E14F5E0_.wvu.FilterData</vt:lpstr>
      <vt:lpstr>反復3!Z_7AE0FA4E_81C9_45EC_B2DB_C6247E14F5E0_.wvu.FilterData</vt:lpstr>
      <vt:lpstr>反復１!Z_8A4B12B4_91D3_4448_8425_504FF29E5A65_.wvu.FilterData</vt:lpstr>
      <vt:lpstr>反復2!Z_8A4B12B4_91D3_4448_8425_504FF29E5A65_.wvu.FilterData</vt:lpstr>
      <vt:lpstr>反復3!Z_8A4B12B4_91D3_4448_8425_504FF29E5A65_.wvu.FilterData</vt:lpstr>
      <vt:lpstr>反復１!Z_8E7AE198_3EE8_4BDE_ADE2_A63493790568_.wvu.FilterData</vt:lpstr>
      <vt:lpstr>反復2!Z_8E7AE198_3EE8_4BDE_ADE2_A63493790568_.wvu.FilterData</vt:lpstr>
      <vt:lpstr>反復3!Z_8E7AE198_3EE8_4BDE_ADE2_A63493790568_.wvu.FilterData</vt:lpstr>
      <vt:lpstr>反復１!Z_8FA1161B_E5C7_4B98_A276_09F3AC74935B_.wvu.FilterData</vt:lpstr>
      <vt:lpstr>反復2!Z_8FA1161B_E5C7_4B98_A276_09F3AC74935B_.wvu.FilterData</vt:lpstr>
      <vt:lpstr>反復3!Z_8FA1161B_E5C7_4B98_A276_09F3AC74935B_.wvu.FilterData</vt:lpstr>
      <vt:lpstr>反復１!Z_945DB674_08BC_4253_A681_8916477CFC31_.wvu.FilterData</vt:lpstr>
      <vt:lpstr>反復2!Z_945DB674_08BC_4253_A681_8916477CFC31_.wvu.FilterData</vt:lpstr>
      <vt:lpstr>反復3!Z_945DB674_08BC_4253_A681_8916477CFC31_.wvu.FilterData</vt:lpstr>
      <vt:lpstr>反復１!Z_AF8318F2_2F54_4A3D_B99D_64D1544042E4_.wvu.FilterData</vt:lpstr>
      <vt:lpstr>反復2!Z_AF8318F2_2F54_4A3D_B99D_64D1544042E4_.wvu.FilterData</vt:lpstr>
      <vt:lpstr>反復3!Z_AF8318F2_2F54_4A3D_B99D_64D1544042E4_.wvu.FilterData</vt:lpstr>
      <vt:lpstr>反復１!Z_C20D0F0B_6490_48F9_9B43_65E5CF186637_.wvu.FilterData</vt:lpstr>
      <vt:lpstr>反復2!Z_C20D0F0B_6490_48F9_9B43_65E5CF186637_.wvu.FilterData</vt:lpstr>
      <vt:lpstr>反復3!Z_C20D0F0B_6490_48F9_9B43_65E5CF186637_.wvu.FilterData</vt:lpstr>
      <vt:lpstr>反復１!Z_C2BF16E1_7AFA_43D9_AD3E_7077A0E61F43_.wvu.FilterData</vt:lpstr>
      <vt:lpstr>反復2!Z_C2BF16E1_7AFA_43D9_AD3E_7077A0E61F43_.wvu.FilterData</vt:lpstr>
      <vt:lpstr>反復3!Z_C2BF16E1_7AFA_43D9_AD3E_7077A0E61F43_.wvu.FilterData</vt:lpstr>
      <vt:lpstr>反復１!Z_C44183A6_D8EF_40F3_8BE1_8B99DF4211BA_.wvu.FilterData</vt:lpstr>
      <vt:lpstr>反復2!Z_C44183A6_D8EF_40F3_8BE1_8B99DF4211BA_.wvu.FilterData</vt:lpstr>
      <vt:lpstr>反復3!Z_C44183A6_D8EF_40F3_8BE1_8B99DF4211BA_.wvu.FilterData</vt:lpstr>
      <vt:lpstr>反復１!Z_C4CDCC8E_83D2_43EC_AE5F_18F8961A982A_.wvu.FilterData</vt:lpstr>
      <vt:lpstr>反復2!Z_C4CDCC8E_83D2_43EC_AE5F_18F8961A982A_.wvu.FilterData</vt:lpstr>
      <vt:lpstr>反復3!Z_C4CDCC8E_83D2_43EC_AE5F_18F8961A982A_.wvu.FilterData</vt:lpstr>
      <vt:lpstr>反復１!Z_C8D5D480_2A49_40BE_B7A6_454EA23640FF_.wvu.FilterData</vt:lpstr>
      <vt:lpstr>反復2!Z_C8D5D480_2A49_40BE_B7A6_454EA23640FF_.wvu.FilterData</vt:lpstr>
      <vt:lpstr>反復3!Z_C8D5D480_2A49_40BE_B7A6_454EA23640FF_.wvu.FilterData</vt:lpstr>
      <vt:lpstr>反復１!Z_D1EAD80E_E4BF_4EBC_BAEB_CAB23319AEE9_.wvu.FilterData</vt:lpstr>
      <vt:lpstr>反復2!Z_D1EAD80E_E4BF_4EBC_BAEB_CAB23319AEE9_.wvu.FilterData</vt:lpstr>
      <vt:lpstr>反復3!Z_D1EAD80E_E4BF_4EBC_BAEB_CAB23319AEE9_.wvu.FilterData</vt:lpstr>
      <vt:lpstr>反復１!Z_D5EBC936_A13E_4C94_82B6_E58FEDF178A0_.wvu.FilterData</vt:lpstr>
      <vt:lpstr>反復2!Z_D5EBC936_A13E_4C94_82B6_E58FEDF178A0_.wvu.FilterData</vt:lpstr>
      <vt:lpstr>反復3!Z_D5EBC936_A13E_4C94_82B6_E58FEDF178A0_.wvu.FilterData</vt:lpstr>
      <vt:lpstr>反復１!Z_DDCCCC0A_A081_4F8C_9525_39840C27F342_.wvu.FilterData</vt:lpstr>
      <vt:lpstr>反復2!Z_DDCCCC0A_A081_4F8C_9525_39840C27F342_.wvu.FilterData</vt:lpstr>
      <vt:lpstr>反復3!Z_DDCCCC0A_A081_4F8C_9525_39840C27F342_.wvu.FilterData</vt:lpstr>
      <vt:lpstr>反復１!Z_DF660335_9F5E_4A1D_B503_E1BBFDACAE7F_.wvu.FilterData</vt:lpstr>
      <vt:lpstr>反復2!Z_DF660335_9F5E_4A1D_B503_E1BBFDACAE7F_.wvu.FilterData</vt:lpstr>
      <vt:lpstr>反復3!Z_DF660335_9F5E_4A1D_B503_E1BBFDACAE7F_.wvu.FilterData</vt:lpstr>
      <vt:lpstr>反復１!Z_E065FE35_0834_4DD0_B998_91253A3BB47D_.wvu.FilterData</vt:lpstr>
      <vt:lpstr>反復2!Z_E065FE35_0834_4DD0_B998_91253A3BB47D_.wvu.FilterData</vt:lpstr>
      <vt:lpstr>反復3!Z_E065FE35_0834_4DD0_B998_91253A3BB47D_.wvu.FilterData</vt:lpstr>
      <vt:lpstr>反復１!Z_E7CD2CEA_4573_49C3_BCAB_C3B229B6682B_.wvu.FilterData</vt:lpstr>
      <vt:lpstr>反復2!Z_E7CD2CEA_4573_49C3_BCAB_C3B229B6682B_.wvu.FilterData</vt:lpstr>
      <vt:lpstr>反復3!Z_E7CD2CEA_4573_49C3_BCAB_C3B229B6682B_.wvu.FilterData</vt:lpstr>
      <vt:lpstr>反復１!Z_EDE81CA1_484F_45F9_B8CA_0958EC6CFEE2_.wvu.FilterData</vt:lpstr>
      <vt:lpstr>反復2!Z_EDE81CA1_484F_45F9_B8CA_0958EC6CFEE2_.wvu.FilterData</vt:lpstr>
      <vt:lpstr>反復3!Z_EDE81CA1_484F_45F9_B8CA_0958EC6CFEE2_.wvu.FilterData</vt:lpstr>
      <vt:lpstr>反復１!Z_F55870F9_E82A_4267_AED3_94CF07AEF80F_.wvu.FilterData</vt:lpstr>
      <vt:lpstr>反復2!Z_F55870F9_E82A_4267_AED3_94CF07AEF80F_.wvu.FilterData</vt:lpstr>
      <vt:lpstr>反復3!Z_F55870F9_E82A_4267_AED3_94CF07AEF80F_.wvu.FilterData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2020-06-08T07:35:06Z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