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r\Dropbox\PC (2)\Desktop\just_for_fun\FH Dashboard\"/>
    </mc:Choice>
  </mc:AlternateContent>
  <xr:revisionPtr revIDLastSave="0" documentId="13_ncr:1_{93DD1A11-2A10-4160-8BDD-88BEBA0F7D99}" xr6:coauthVersionLast="47" xr6:coauthVersionMax="47" xr10:uidLastSave="{00000000-0000-0000-0000-000000000000}"/>
  <bookViews>
    <workbookView xWindow="-90" yWindow="0" windowWidth="26690" windowHeight="20970" tabRatio="212" activeTab="1" xr2:uid="{00000000-000D-0000-FFFF-FFFF00000000}"/>
  </bookViews>
  <sheets>
    <sheet name="Sheet1" sheetId="2" r:id="rId1"/>
    <sheet name="Sheet2" sheetId="3" r:id="rId2"/>
    <sheet name="occ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3" l="1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G244" i="1"/>
  <c r="G246" i="1"/>
  <c r="G260" i="1"/>
  <c r="G262" i="1"/>
  <c r="G276" i="1"/>
  <c r="G278" i="1"/>
  <c r="G292" i="1"/>
  <c r="G294" i="1"/>
  <c r="G308" i="1"/>
  <c r="G310" i="1"/>
  <c r="G324" i="1"/>
  <c r="G326" i="1"/>
  <c r="G340" i="1"/>
  <c r="G342" i="1"/>
  <c r="G356" i="1"/>
  <c r="G358" i="1"/>
  <c r="G7" i="1"/>
  <c r="G9" i="1"/>
  <c r="G23" i="1"/>
  <c r="G25" i="1"/>
  <c r="G39" i="1"/>
  <c r="G41" i="1"/>
  <c r="G55" i="1"/>
  <c r="G57" i="1"/>
  <c r="G71" i="1"/>
  <c r="G73" i="1"/>
  <c r="G87" i="1"/>
  <c r="G89" i="1"/>
  <c r="G103" i="1"/>
  <c r="G105" i="1"/>
  <c r="G119" i="1"/>
  <c r="G121" i="1"/>
  <c r="G135" i="1"/>
  <c r="G137" i="1"/>
  <c r="G151" i="1"/>
  <c r="G153" i="1"/>
  <c r="G167" i="1"/>
  <c r="G169" i="1"/>
  <c r="G183" i="1"/>
  <c r="G185" i="1"/>
  <c r="G199" i="1"/>
  <c r="G201" i="1"/>
  <c r="G215" i="1"/>
  <c r="G217" i="1"/>
  <c r="G232" i="1"/>
  <c r="G234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23" i="1"/>
  <c r="A3" i="1"/>
  <c r="G3" i="1" s="1"/>
  <c r="A4" i="1"/>
  <c r="G4" i="1" s="1"/>
  <c r="A5" i="1"/>
  <c r="G5" i="1" s="1"/>
  <c r="A6" i="1"/>
  <c r="G6" i="1" s="1"/>
  <c r="A7" i="1"/>
  <c r="A8" i="1"/>
  <c r="G8" i="1" s="1"/>
  <c r="A9" i="1"/>
  <c r="A10" i="1"/>
  <c r="G10" i="1" s="1"/>
  <c r="A11" i="1"/>
  <c r="G11" i="1" s="1"/>
  <c r="A12" i="1"/>
  <c r="G12" i="1" s="1"/>
  <c r="A13" i="1"/>
  <c r="G13" i="1" s="1"/>
  <c r="A14" i="1"/>
  <c r="G14" i="1" s="1"/>
  <c r="A15" i="1"/>
  <c r="G15" i="1" s="1"/>
  <c r="A16" i="1"/>
  <c r="G16" i="1" s="1"/>
  <c r="A17" i="1"/>
  <c r="G17" i="1" s="1"/>
  <c r="A18" i="1"/>
  <c r="G18" i="1" s="1"/>
  <c r="A19" i="1"/>
  <c r="G19" i="1" s="1"/>
  <c r="A20" i="1"/>
  <c r="G20" i="1" s="1"/>
  <c r="A21" i="1"/>
  <c r="G21" i="1" s="1"/>
  <c r="A22" i="1"/>
  <c r="G22" i="1" s="1"/>
  <c r="A23" i="1"/>
  <c r="A24" i="1"/>
  <c r="G24" i="1" s="1"/>
  <c r="A25" i="1"/>
  <c r="A26" i="1"/>
  <c r="G26" i="1" s="1"/>
  <c r="A27" i="1"/>
  <c r="G27" i="1" s="1"/>
  <c r="A28" i="1"/>
  <c r="G28" i="1" s="1"/>
  <c r="A29" i="1"/>
  <c r="G29" i="1" s="1"/>
  <c r="A30" i="1"/>
  <c r="G30" i="1" s="1"/>
  <c r="A31" i="1"/>
  <c r="G31" i="1" s="1"/>
  <c r="A32" i="1"/>
  <c r="G32" i="1" s="1"/>
  <c r="A33" i="1"/>
  <c r="G33" i="1" s="1"/>
  <c r="A34" i="1"/>
  <c r="G34" i="1" s="1"/>
  <c r="A35" i="1"/>
  <c r="G35" i="1" s="1"/>
  <c r="A36" i="1"/>
  <c r="G36" i="1" s="1"/>
  <c r="A37" i="1"/>
  <c r="G37" i="1" s="1"/>
  <c r="A38" i="1"/>
  <c r="G38" i="1" s="1"/>
  <c r="A39" i="1"/>
  <c r="A40" i="1"/>
  <c r="G40" i="1" s="1"/>
  <c r="A41" i="1"/>
  <c r="A42" i="1"/>
  <c r="G42" i="1" s="1"/>
  <c r="A43" i="1"/>
  <c r="G43" i="1" s="1"/>
  <c r="A44" i="1"/>
  <c r="G44" i="1" s="1"/>
  <c r="A45" i="1"/>
  <c r="G45" i="1" s="1"/>
  <c r="A46" i="1"/>
  <c r="G46" i="1" s="1"/>
  <c r="A47" i="1"/>
  <c r="G47" i="1" s="1"/>
  <c r="A48" i="1"/>
  <c r="G48" i="1" s="1"/>
  <c r="A49" i="1"/>
  <c r="G49" i="1" s="1"/>
  <c r="A50" i="1"/>
  <c r="G50" i="1" s="1"/>
  <c r="A51" i="1"/>
  <c r="G51" i="1" s="1"/>
  <c r="A52" i="1"/>
  <c r="G52" i="1" s="1"/>
  <c r="A53" i="1"/>
  <c r="G53" i="1" s="1"/>
  <c r="A54" i="1"/>
  <c r="G54" i="1" s="1"/>
  <c r="A55" i="1"/>
  <c r="A56" i="1"/>
  <c r="G56" i="1" s="1"/>
  <c r="A57" i="1"/>
  <c r="A58" i="1"/>
  <c r="G58" i="1" s="1"/>
  <c r="A59" i="1"/>
  <c r="G59" i="1" s="1"/>
  <c r="A60" i="1"/>
  <c r="G60" i="1" s="1"/>
  <c r="A61" i="1"/>
  <c r="G61" i="1" s="1"/>
  <c r="A62" i="1"/>
  <c r="G62" i="1" s="1"/>
  <c r="A63" i="1"/>
  <c r="G63" i="1" s="1"/>
  <c r="A64" i="1"/>
  <c r="G64" i="1" s="1"/>
  <c r="A65" i="1"/>
  <c r="G65" i="1" s="1"/>
  <c r="A66" i="1"/>
  <c r="G66" i="1" s="1"/>
  <c r="A67" i="1"/>
  <c r="G67" i="1" s="1"/>
  <c r="A68" i="1"/>
  <c r="G68" i="1" s="1"/>
  <c r="A69" i="1"/>
  <c r="G69" i="1" s="1"/>
  <c r="A70" i="1"/>
  <c r="G70" i="1" s="1"/>
  <c r="A71" i="1"/>
  <c r="A72" i="1"/>
  <c r="G72" i="1" s="1"/>
  <c r="A73" i="1"/>
  <c r="A74" i="1"/>
  <c r="G74" i="1" s="1"/>
  <c r="A75" i="1"/>
  <c r="G75" i="1" s="1"/>
  <c r="A76" i="1"/>
  <c r="G76" i="1" s="1"/>
  <c r="A77" i="1"/>
  <c r="G77" i="1" s="1"/>
  <c r="A78" i="1"/>
  <c r="G78" i="1" s="1"/>
  <c r="A79" i="1"/>
  <c r="G79" i="1" s="1"/>
  <c r="A80" i="1"/>
  <c r="G80" i="1" s="1"/>
  <c r="A81" i="1"/>
  <c r="G81" i="1" s="1"/>
  <c r="A82" i="1"/>
  <c r="G82" i="1" s="1"/>
  <c r="A83" i="1"/>
  <c r="G83" i="1" s="1"/>
  <c r="A84" i="1"/>
  <c r="G84" i="1" s="1"/>
  <c r="A85" i="1"/>
  <c r="G85" i="1" s="1"/>
  <c r="A86" i="1"/>
  <c r="G86" i="1" s="1"/>
  <c r="A87" i="1"/>
  <c r="A88" i="1"/>
  <c r="G88" i="1" s="1"/>
  <c r="A89" i="1"/>
  <c r="A90" i="1"/>
  <c r="G90" i="1" s="1"/>
  <c r="A91" i="1"/>
  <c r="G91" i="1" s="1"/>
  <c r="A92" i="1"/>
  <c r="G92" i="1" s="1"/>
  <c r="A93" i="1"/>
  <c r="G93" i="1" s="1"/>
  <c r="A94" i="1"/>
  <c r="G94" i="1" s="1"/>
  <c r="A95" i="1"/>
  <c r="G95" i="1" s="1"/>
  <c r="A96" i="1"/>
  <c r="G96" i="1" s="1"/>
  <c r="A97" i="1"/>
  <c r="G97" i="1" s="1"/>
  <c r="A98" i="1"/>
  <c r="G98" i="1" s="1"/>
  <c r="A99" i="1"/>
  <c r="G99" i="1" s="1"/>
  <c r="A100" i="1"/>
  <c r="G100" i="1" s="1"/>
  <c r="A101" i="1"/>
  <c r="G101" i="1" s="1"/>
  <c r="A102" i="1"/>
  <c r="G102" i="1" s="1"/>
  <c r="A103" i="1"/>
  <c r="A104" i="1"/>
  <c r="G104" i="1" s="1"/>
  <c r="A105" i="1"/>
  <c r="A106" i="1"/>
  <c r="G106" i="1" s="1"/>
  <c r="A107" i="1"/>
  <c r="G107" i="1" s="1"/>
  <c r="A108" i="1"/>
  <c r="G108" i="1" s="1"/>
  <c r="A109" i="1"/>
  <c r="G109" i="1" s="1"/>
  <c r="A110" i="1"/>
  <c r="G110" i="1" s="1"/>
  <c r="A111" i="1"/>
  <c r="G111" i="1" s="1"/>
  <c r="A112" i="1"/>
  <c r="G112" i="1" s="1"/>
  <c r="A113" i="1"/>
  <c r="G113" i="1" s="1"/>
  <c r="A114" i="1"/>
  <c r="G114" i="1" s="1"/>
  <c r="A115" i="1"/>
  <c r="G115" i="1" s="1"/>
  <c r="A116" i="1"/>
  <c r="G116" i="1" s="1"/>
  <c r="A117" i="1"/>
  <c r="G117" i="1" s="1"/>
  <c r="A118" i="1"/>
  <c r="G118" i="1" s="1"/>
  <c r="A119" i="1"/>
  <c r="A120" i="1"/>
  <c r="G120" i="1" s="1"/>
  <c r="A121" i="1"/>
  <c r="A122" i="1"/>
  <c r="G122" i="1" s="1"/>
  <c r="A123" i="1"/>
  <c r="G123" i="1" s="1"/>
  <c r="A124" i="1"/>
  <c r="G124" i="1" s="1"/>
  <c r="A125" i="1"/>
  <c r="G125" i="1" s="1"/>
  <c r="A126" i="1"/>
  <c r="G126" i="1" s="1"/>
  <c r="A127" i="1"/>
  <c r="G127" i="1" s="1"/>
  <c r="A128" i="1"/>
  <c r="G128" i="1" s="1"/>
  <c r="A129" i="1"/>
  <c r="G129" i="1" s="1"/>
  <c r="A130" i="1"/>
  <c r="G130" i="1" s="1"/>
  <c r="A131" i="1"/>
  <c r="G131" i="1" s="1"/>
  <c r="A132" i="1"/>
  <c r="G132" i="1" s="1"/>
  <c r="A133" i="1"/>
  <c r="G133" i="1" s="1"/>
  <c r="A134" i="1"/>
  <c r="G134" i="1" s="1"/>
  <c r="A135" i="1"/>
  <c r="A136" i="1"/>
  <c r="G136" i="1" s="1"/>
  <c r="A137" i="1"/>
  <c r="A138" i="1"/>
  <c r="G138" i="1" s="1"/>
  <c r="A139" i="1"/>
  <c r="G139" i="1" s="1"/>
  <c r="A140" i="1"/>
  <c r="G140" i="1" s="1"/>
  <c r="A141" i="1"/>
  <c r="G141" i="1" s="1"/>
  <c r="A142" i="1"/>
  <c r="G142" i="1" s="1"/>
  <c r="A143" i="1"/>
  <c r="G143" i="1" s="1"/>
  <c r="A144" i="1"/>
  <c r="G144" i="1" s="1"/>
  <c r="A145" i="1"/>
  <c r="G145" i="1" s="1"/>
  <c r="A146" i="1"/>
  <c r="G146" i="1" s="1"/>
  <c r="A147" i="1"/>
  <c r="G147" i="1" s="1"/>
  <c r="A148" i="1"/>
  <c r="G148" i="1" s="1"/>
  <c r="A149" i="1"/>
  <c r="G149" i="1" s="1"/>
  <c r="A150" i="1"/>
  <c r="G150" i="1" s="1"/>
  <c r="A151" i="1"/>
  <c r="A152" i="1"/>
  <c r="G152" i="1" s="1"/>
  <c r="A153" i="1"/>
  <c r="A154" i="1"/>
  <c r="G154" i="1" s="1"/>
  <c r="A155" i="1"/>
  <c r="G155" i="1" s="1"/>
  <c r="A156" i="1"/>
  <c r="G156" i="1" s="1"/>
  <c r="A157" i="1"/>
  <c r="G157" i="1" s="1"/>
  <c r="A158" i="1"/>
  <c r="G158" i="1" s="1"/>
  <c r="A159" i="1"/>
  <c r="G159" i="1" s="1"/>
  <c r="A160" i="1"/>
  <c r="G160" i="1" s="1"/>
  <c r="A161" i="1"/>
  <c r="G161" i="1" s="1"/>
  <c r="A162" i="1"/>
  <c r="G162" i="1" s="1"/>
  <c r="A163" i="1"/>
  <c r="G163" i="1" s="1"/>
  <c r="A164" i="1"/>
  <c r="G164" i="1" s="1"/>
  <c r="A165" i="1"/>
  <c r="G165" i="1" s="1"/>
  <c r="A166" i="1"/>
  <c r="G166" i="1" s="1"/>
  <c r="A167" i="1"/>
  <c r="A168" i="1"/>
  <c r="G168" i="1" s="1"/>
  <c r="A169" i="1"/>
  <c r="A170" i="1"/>
  <c r="G170" i="1" s="1"/>
  <c r="A171" i="1"/>
  <c r="G171" i="1" s="1"/>
  <c r="A172" i="1"/>
  <c r="G172" i="1" s="1"/>
  <c r="A173" i="1"/>
  <c r="G173" i="1" s="1"/>
  <c r="A174" i="1"/>
  <c r="G174" i="1" s="1"/>
  <c r="A175" i="1"/>
  <c r="G175" i="1" s="1"/>
  <c r="A176" i="1"/>
  <c r="G176" i="1" s="1"/>
  <c r="A177" i="1"/>
  <c r="G177" i="1" s="1"/>
  <c r="A178" i="1"/>
  <c r="G178" i="1" s="1"/>
  <c r="A179" i="1"/>
  <c r="G179" i="1" s="1"/>
  <c r="A180" i="1"/>
  <c r="G180" i="1" s="1"/>
  <c r="A181" i="1"/>
  <c r="G181" i="1" s="1"/>
  <c r="A182" i="1"/>
  <c r="G182" i="1" s="1"/>
  <c r="A183" i="1"/>
  <c r="A184" i="1"/>
  <c r="G184" i="1" s="1"/>
  <c r="A185" i="1"/>
  <c r="A186" i="1"/>
  <c r="G186" i="1" s="1"/>
  <c r="A187" i="1"/>
  <c r="G187" i="1" s="1"/>
  <c r="A188" i="1"/>
  <c r="G188" i="1" s="1"/>
  <c r="A189" i="1"/>
  <c r="G189" i="1" s="1"/>
  <c r="A190" i="1"/>
  <c r="G190" i="1" s="1"/>
  <c r="A191" i="1"/>
  <c r="G191" i="1" s="1"/>
  <c r="A192" i="1"/>
  <c r="G192" i="1" s="1"/>
  <c r="A193" i="1"/>
  <c r="G193" i="1" s="1"/>
  <c r="A194" i="1"/>
  <c r="G194" i="1" s="1"/>
  <c r="A195" i="1"/>
  <c r="G195" i="1" s="1"/>
  <c r="A196" i="1"/>
  <c r="G196" i="1" s="1"/>
  <c r="A197" i="1"/>
  <c r="G197" i="1" s="1"/>
  <c r="A198" i="1"/>
  <c r="G198" i="1" s="1"/>
  <c r="A199" i="1"/>
  <c r="A200" i="1"/>
  <c r="G200" i="1" s="1"/>
  <c r="A201" i="1"/>
  <c r="A202" i="1"/>
  <c r="G202" i="1" s="1"/>
  <c r="A203" i="1"/>
  <c r="G203" i="1" s="1"/>
  <c r="A204" i="1"/>
  <c r="G204" i="1" s="1"/>
  <c r="A205" i="1"/>
  <c r="G205" i="1" s="1"/>
  <c r="A206" i="1"/>
  <c r="G206" i="1" s="1"/>
  <c r="A207" i="1"/>
  <c r="G207" i="1" s="1"/>
  <c r="A208" i="1"/>
  <c r="G208" i="1" s="1"/>
  <c r="A209" i="1"/>
  <c r="G209" i="1" s="1"/>
  <c r="A210" i="1"/>
  <c r="G210" i="1" s="1"/>
  <c r="A211" i="1"/>
  <c r="G211" i="1" s="1"/>
  <c r="A212" i="1"/>
  <c r="G212" i="1" s="1"/>
  <c r="A213" i="1"/>
  <c r="G213" i="1" s="1"/>
  <c r="A214" i="1"/>
  <c r="G214" i="1" s="1"/>
  <c r="A215" i="1"/>
  <c r="A216" i="1"/>
  <c r="G216" i="1" s="1"/>
  <c r="A217" i="1"/>
  <c r="A218" i="1"/>
  <c r="G218" i="1" s="1"/>
  <c r="A219" i="1"/>
  <c r="G219" i="1" s="1"/>
  <c r="A220" i="1"/>
  <c r="G220" i="1" s="1"/>
  <c r="A221" i="1"/>
  <c r="G221" i="1" s="1"/>
  <c r="A222" i="1"/>
  <c r="G222" i="1" s="1"/>
  <c r="A2" i="1"/>
  <c r="G2" i="1" s="1"/>
  <c r="A224" i="1"/>
  <c r="G224" i="1" s="1"/>
  <c r="A225" i="1"/>
  <c r="G225" i="1" s="1"/>
  <c r="A226" i="1"/>
  <c r="G226" i="1" s="1"/>
  <c r="A227" i="1"/>
  <c r="G227" i="1" s="1"/>
  <c r="A228" i="1"/>
  <c r="G228" i="1" s="1"/>
  <c r="A229" i="1"/>
  <c r="G229" i="1" s="1"/>
  <c r="A230" i="1"/>
  <c r="G230" i="1" s="1"/>
  <c r="A231" i="1"/>
  <c r="G231" i="1" s="1"/>
  <c r="A232" i="1"/>
  <c r="A233" i="1"/>
  <c r="G233" i="1" s="1"/>
  <c r="A234" i="1"/>
  <c r="A235" i="1"/>
  <c r="G235" i="1" s="1"/>
  <c r="A236" i="1"/>
  <c r="G236" i="1" s="1"/>
  <c r="A237" i="1"/>
  <c r="G237" i="1" s="1"/>
  <c r="A238" i="1"/>
  <c r="G238" i="1" s="1"/>
  <c r="A239" i="1"/>
  <c r="G239" i="1" s="1"/>
  <c r="A240" i="1"/>
  <c r="G240" i="1" s="1"/>
  <c r="A241" i="1"/>
  <c r="G241" i="1" s="1"/>
  <c r="A242" i="1"/>
  <c r="G242" i="1" s="1"/>
  <c r="A243" i="1"/>
  <c r="G243" i="1" s="1"/>
  <c r="A244" i="1"/>
  <c r="A245" i="1"/>
  <c r="G245" i="1" s="1"/>
  <c r="A246" i="1"/>
  <c r="A247" i="1"/>
  <c r="G247" i="1" s="1"/>
  <c r="A248" i="1"/>
  <c r="G248" i="1" s="1"/>
  <c r="A249" i="1"/>
  <c r="G249" i="1" s="1"/>
  <c r="A250" i="1"/>
  <c r="G250" i="1" s="1"/>
  <c r="A251" i="1"/>
  <c r="G251" i="1" s="1"/>
  <c r="A252" i="1"/>
  <c r="G252" i="1" s="1"/>
  <c r="A253" i="1"/>
  <c r="G253" i="1" s="1"/>
  <c r="A254" i="1"/>
  <c r="G254" i="1" s="1"/>
  <c r="A255" i="1"/>
  <c r="G255" i="1" s="1"/>
  <c r="A256" i="1"/>
  <c r="G256" i="1" s="1"/>
  <c r="A257" i="1"/>
  <c r="G257" i="1" s="1"/>
  <c r="A258" i="1"/>
  <c r="G258" i="1" s="1"/>
  <c r="A259" i="1"/>
  <c r="G259" i="1" s="1"/>
  <c r="A260" i="1"/>
  <c r="A261" i="1"/>
  <c r="G261" i="1" s="1"/>
  <c r="A262" i="1"/>
  <c r="A263" i="1"/>
  <c r="G263" i="1" s="1"/>
  <c r="A264" i="1"/>
  <c r="G264" i="1" s="1"/>
  <c r="A265" i="1"/>
  <c r="G265" i="1" s="1"/>
  <c r="A266" i="1"/>
  <c r="G266" i="1" s="1"/>
  <c r="A267" i="1"/>
  <c r="G267" i="1" s="1"/>
  <c r="A268" i="1"/>
  <c r="G268" i="1" s="1"/>
  <c r="A269" i="1"/>
  <c r="G269" i="1" s="1"/>
  <c r="A270" i="1"/>
  <c r="G270" i="1" s="1"/>
  <c r="A271" i="1"/>
  <c r="G271" i="1" s="1"/>
  <c r="A272" i="1"/>
  <c r="G272" i="1" s="1"/>
  <c r="A273" i="1"/>
  <c r="G273" i="1" s="1"/>
  <c r="A274" i="1"/>
  <c r="G274" i="1" s="1"/>
  <c r="A275" i="1"/>
  <c r="G275" i="1" s="1"/>
  <c r="A276" i="1"/>
  <c r="A277" i="1"/>
  <c r="G277" i="1" s="1"/>
  <c r="A278" i="1"/>
  <c r="A279" i="1"/>
  <c r="G279" i="1" s="1"/>
  <c r="A280" i="1"/>
  <c r="G280" i="1" s="1"/>
  <c r="A281" i="1"/>
  <c r="G281" i="1" s="1"/>
  <c r="A282" i="1"/>
  <c r="G282" i="1" s="1"/>
  <c r="A283" i="1"/>
  <c r="G283" i="1" s="1"/>
  <c r="A284" i="1"/>
  <c r="G284" i="1" s="1"/>
  <c r="A285" i="1"/>
  <c r="G285" i="1" s="1"/>
  <c r="A286" i="1"/>
  <c r="G286" i="1" s="1"/>
  <c r="A287" i="1"/>
  <c r="G287" i="1" s="1"/>
  <c r="A288" i="1"/>
  <c r="G288" i="1" s="1"/>
  <c r="A289" i="1"/>
  <c r="G289" i="1" s="1"/>
  <c r="A290" i="1"/>
  <c r="G290" i="1" s="1"/>
  <c r="A291" i="1"/>
  <c r="G291" i="1" s="1"/>
  <c r="A292" i="1"/>
  <c r="A293" i="1"/>
  <c r="G293" i="1" s="1"/>
  <c r="A294" i="1"/>
  <c r="A295" i="1"/>
  <c r="G295" i="1" s="1"/>
  <c r="A296" i="1"/>
  <c r="G296" i="1" s="1"/>
  <c r="A297" i="1"/>
  <c r="G297" i="1" s="1"/>
  <c r="A298" i="1"/>
  <c r="G298" i="1" s="1"/>
  <c r="A299" i="1"/>
  <c r="G299" i="1" s="1"/>
  <c r="A300" i="1"/>
  <c r="G300" i="1" s="1"/>
  <c r="A301" i="1"/>
  <c r="G301" i="1" s="1"/>
  <c r="A302" i="1"/>
  <c r="G302" i="1" s="1"/>
  <c r="A303" i="1"/>
  <c r="G303" i="1" s="1"/>
  <c r="A304" i="1"/>
  <c r="G304" i="1" s="1"/>
  <c r="A305" i="1"/>
  <c r="G305" i="1" s="1"/>
  <c r="A306" i="1"/>
  <c r="G306" i="1" s="1"/>
  <c r="A307" i="1"/>
  <c r="G307" i="1" s="1"/>
  <c r="A308" i="1"/>
  <c r="A309" i="1"/>
  <c r="G309" i="1" s="1"/>
  <c r="A310" i="1"/>
  <c r="A311" i="1"/>
  <c r="G311" i="1" s="1"/>
  <c r="A312" i="1"/>
  <c r="G312" i="1" s="1"/>
  <c r="A313" i="1"/>
  <c r="G313" i="1" s="1"/>
  <c r="A314" i="1"/>
  <c r="G314" i="1" s="1"/>
  <c r="A315" i="1"/>
  <c r="G315" i="1" s="1"/>
  <c r="A316" i="1"/>
  <c r="G316" i="1" s="1"/>
  <c r="A317" i="1"/>
  <c r="G317" i="1" s="1"/>
  <c r="A318" i="1"/>
  <c r="G318" i="1" s="1"/>
  <c r="A319" i="1"/>
  <c r="G319" i="1" s="1"/>
  <c r="A320" i="1"/>
  <c r="G320" i="1" s="1"/>
  <c r="A321" i="1"/>
  <c r="G321" i="1" s="1"/>
  <c r="A322" i="1"/>
  <c r="G322" i="1" s="1"/>
  <c r="A323" i="1"/>
  <c r="G323" i="1" s="1"/>
  <c r="A324" i="1"/>
  <c r="A325" i="1"/>
  <c r="G325" i="1" s="1"/>
  <c r="A326" i="1"/>
  <c r="A327" i="1"/>
  <c r="G327" i="1" s="1"/>
  <c r="A328" i="1"/>
  <c r="G328" i="1" s="1"/>
  <c r="A329" i="1"/>
  <c r="G329" i="1" s="1"/>
  <c r="A330" i="1"/>
  <c r="G330" i="1" s="1"/>
  <c r="A331" i="1"/>
  <c r="G331" i="1" s="1"/>
  <c r="A332" i="1"/>
  <c r="G332" i="1" s="1"/>
  <c r="A333" i="1"/>
  <c r="G333" i="1" s="1"/>
  <c r="A334" i="1"/>
  <c r="G334" i="1" s="1"/>
  <c r="A335" i="1"/>
  <c r="G335" i="1" s="1"/>
  <c r="A336" i="1"/>
  <c r="G336" i="1" s="1"/>
  <c r="A337" i="1"/>
  <c r="G337" i="1" s="1"/>
  <c r="A338" i="1"/>
  <c r="G338" i="1" s="1"/>
  <c r="A339" i="1"/>
  <c r="G339" i="1" s="1"/>
  <c r="A340" i="1"/>
  <c r="A341" i="1"/>
  <c r="G341" i="1" s="1"/>
  <c r="A342" i="1"/>
  <c r="A343" i="1"/>
  <c r="G343" i="1" s="1"/>
  <c r="A344" i="1"/>
  <c r="G344" i="1" s="1"/>
  <c r="A345" i="1"/>
  <c r="G345" i="1" s="1"/>
  <c r="A346" i="1"/>
  <c r="G346" i="1" s="1"/>
  <c r="A347" i="1"/>
  <c r="G347" i="1" s="1"/>
  <c r="A348" i="1"/>
  <c r="G348" i="1" s="1"/>
  <c r="A349" i="1"/>
  <c r="G349" i="1" s="1"/>
  <c r="A350" i="1"/>
  <c r="G350" i="1" s="1"/>
  <c r="A351" i="1"/>
  <c r="G351" i="1" s="1"/>
  <c r="A352" i="1"/>
  <c r="G352" i="1" s="1"/>
  <c r="A353" i="1"/>
  <c r="G353" i="1" s="1"/>
  <c r="A354" i="1"/>
  <c r="G354" i="1" s="1"/>
  <c r="A355" i="1"/>
  <c r="G355" i="1" s="1"/>
  <c r="A356" i="1"/>
  <c r="A357" i="1"/>
  <c r="G357" i="1" s="1"/>
  <c r="A358" i="1"/>
  <c r="A359" i="1"/>
  <c r="G359" i="1" s="1"/>
  <c r="A360" i="1"/>
  <c r="G360" i="1" s="1"/>
  <c r="A361" i="1"/>
  <c r="G361" i="1" s="1"/>
  <c r="A362" i="1"/>
  <c r="G362" i="1" s="1"/>
  <c r="A363" i="1"/>
  <c r="G363" i="1" s="1"/>
  <c r="A364" i="1"/>
  <c r="G364" i="1" s="1"/>
  <c r="A365" i="1"/>
  <c r="G365" i="1" s="1"/>
  <c r="A366" i="1"/>
  <c r="G366" i="1" s="1"/>
  <c r="A223" i="1"/>
  <c r="G223" i="1" s="1"/>
</calcChain>
</file>

<file path=xl/sharedStrings.xml><?xml version="1.0" encoding="utf-8"?>
<sst xmlns="http://schemas.openxmlformats.org/spreadsheetml/2006/main" count="549" uniqueCount="426">
  <si>
    <t>Date</t>
  </si>
  <si>
    <t>Rooms Occupied Year 2023 (%)</t>
  </si>
  <si>
    <t>ACCOMMODATIONS BOOKED 2023</t>
  </si>
  <si>
    <t>Revenue 2023</t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</si>
  <si>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</si>
  <si>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</si>
  <si>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</si>
  <si>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</si>
  <si>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</si>
  <si>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</si>
  <si>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</si>
  <si>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</si>
  <si>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</si>
  <si>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01/10</t>
  </si>
  <si>
    <t>01/11</t>
  </si>
  <si>
    <t>01/12</t>
  </si>
  <si>
    <t>01/13</t>
  </si>
  <si>
    <t>01/14</t>
  </si>
  <si>
    <t>01/15</t>
  </si>
  <si>
    <t>01/16</t>
  </si>
  <si>
    <t>01/17</t>
  </si>
  <si>
    <t>01/18</t>
  </si>
  <si>
    <t>01/19</t>
  </si>
  <si>
    <t>01/20</t>
  </si>
  <si>
    <t>01/21</t>
  </si>
  <si>
    <t>01/22</t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</si>
  <si>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</si>
  <si>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</si>
  <si>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</si>
  <si>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</si>
  <si>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</si>
  <si>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</si>
  <si>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</si>
  <si>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</si>
  <si>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</si>
  <si>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02/01</t>
  </si>
  <si>
    <t>02/02</t>
  </si>
  <si>
    <t>02/03</t>
  </si>
  <si>
    <t>02/04</t>
  </si>
  <si>
    <t>02/05</t>
  </si>
  <si>
    <t>02/06</t>
  </si>
  <si>
    <t>02/07</t>
  </si>
  <si>
    <t>02/08</t>
  </si>
  <si>
    <t>02/09</t>
  </si>
  <si>
    <t>02/10</t>
  </si>
  <si>
    <t>02/11</t>
  </si>
  <si>
    <t>02/12</t>
  </si>
  <si>
    <t>02/13</t>
  </si>
  <si>
    <t>02/14</t>
  </si>
  <si>
    <t>02/15</t>
  </si>
  <si>
    <t>02/16</t>
  </si>
  <si>
    <t>02/17</t>
  </si>
  <si>
    <t>02/18</t>
  </si>
  <si>
    <t>02/19</t>
  </si>
  <si>
    <t>02/20</t>
  </si>
  <si>
    <t>02/21</t>
  </si>
  <si>
    <t>02/22</t>
  </si>
  <si>
    <t>02/23</t>
  </si>
  <si>
    <t>02/24</t>
  </si>
  <si>
    <t>02/25</t>
  </si>
  <si>
    <t>02/26</t>
  </si>
  <si>
    <t>02/27</t>
  </si>
  <si>
    <t>02/28</t>
  </si>
  <si>
    <t>03/01</t>
  </si>
  <si>
    <t>03/02</t>
  </si>
  <si>
    <t>03/03</t>
  </si>
  <si>
    <t>03/04</t>
  </si>
  <si>
    <t>03/05</t>
  </si>
  <si>
    <t>03/06</t>
  </si>
  <si>
    <t>03/07</t>
  </si>
  <si>
    <t>03/08</t>
  </si>
  <si>
    <t>03/09</t>
  </si>
  <si>
    <t>03/10</t>
  </si>
  <si>
    <t>03/11</t>
  </si>
  <si>
    <t>03/12</t>
  </si>
  <si>
    <t>03/13</t>
  </si>
  <si>
    <t>03/14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</si>
  <si>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</si>
  <si>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</si>
  <si>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</si>
  <si>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</si>
  <si>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</si>
  <si>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</si>
  <si>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</si>
  <si>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</si>
  <si>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</si>
  <si>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</si>
  <si>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</si>
  <si>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</si>
  <si>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</si>
  <si>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</si>
  <si>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</si>
  <si>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</si>
  <si>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</si>
  <si>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04/01</t>
  </si>
  <si>
    <t>04/02</t>
  </si>
  <si>
    <t>04/03</t>
  </si>
  <si>
    <t>04/04</t>
  </si>
  <si>
    <t>04/05</t>
  </si>
  <si>
    <t>04/06</t>
  </si>
  <si>
    <t>04/07</t>
  </si>
  <si>
    <t>04/08</t>
  </si>
  <si>
    <t>04/09</t>
  </si>
  <si>
    <t>04/10</t>
  </si>
  <si>
    <t>04/11</t>
  </si>
  <si>
    <t>04/12</t>
  </si>
  <si>
    <t>04/13</t>
  </si>
  <si>
    <t>04/14</t>
  </si>
  <si>
    <t>04/15</t>
  </si>
  <si>
    <t>04/16</t>
  </si>
  <si>
    <t>04/17</t>
  </si>
  <si>
    <t>04/18</t>
  </si>
  <si>
    <t>04/19</t>
  </si>
  <si>
    <t>04/20</t>
  </si>
  <si>
    <t>04/21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</si>
  <si>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</si>
  <si>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</si>
  <si>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</si>
  <si>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</si>
  <si>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</si>
  <si>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</si>
  <si>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</si>
  <si>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</si>
  <si>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</si>
  <si>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05/01</t>
  </si>
  <si>
    <t>05/02</t>
  </si>
  <si>
    <t>05/03</t>
  </si>
  <si>
    <t>05/04</t>
  </si>
  <si>
    <t>05/05</t>
  </si>
  <si>
    <t>05/06</t>
  </si>
  <si>
    <t>05/07</t>
  </si>
  <si>
    <t>05/08</t>
  </si>
  <si>
    <t>05/09</t>
  </si>
  <si>
    <t>05/10</t>
  </si>
  <si>
    <t>05/11</t>
  </si>
  <si>
    <t>05/12</t>
  </si>
  <si>
    <t>05/13</t>
  </si>
  <si>
    <t>05/14</t>
  </si>
  <si>
    <t>05/15</t>
  </si>
  <si>
    <t>05/16</t>
  </si>
  <si>
    <t>05/17</t>
  </si>
  <si>
    <t>05/18</t>
  </si>
  <si>
    <t>05/19</t>
  </si>
  <si>
    <t>05/20</t>
  </si>
  <si>
    <t>05/21</t>
  </si>
  <si>
    <t>05/22</t>
  </si>
  <si>
    <t>05/23</t>
  </si>
  <si>
    <t>05/24</t>
  </si>
  <si>
    <t>05/25</t>
  </si>
  <si>
    <t>05/26</t>
  </si>
  <si>
    <t>05/27</t>
  </si>
  <si>
    <t>05/28</t>
  </si>
  <si>
    <t>05/29</t>
  </si>
  <si>
    <t>05/30</t>
  </si>
  <si>
    <t>05/31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</si>
  <si>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</si>
  <si>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</si>
  <si>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</si>
  <si>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</si>
  <si>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</si>
  <si>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</si>
  <si>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</si>
  <si>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</si>
  <si>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06/09</t>
  </si>
  <si>
    <t>06/10</t>
  </si>
  <si>
    <t>06/11</t>
  </si>
  <si>
    <t>06/12</t>
  </si>
  <si>
    <t>06/13</t>
  </si>
  <si>
    <t>06/14</t>
  </si>
  <si>
    <t>06/15</t>
  </si>
  <si>
    <t>06/16</t>
  </si>
  <si>
    <t>06/17</t>
  </si>
  <si>
    <t>06/18</t>
  </si>
  <si>
    <t>06/19</t>
  </si>
  <si>
    <t>06/20</t>
  </si>
  <si>
    <t>06/21</t>
  </si>
  <si>
    <t>06/22</t>
  </si>
  <si>
    <t>06/23</t>
  </si>
  <si>
    <t>06/24</t>
  </si>
  <si>
    <t>06/25</t>
  </si>
  <si>
    <t>06/26</t>
  </si>
  <si>
    <t>06/27</t>
  </si>
  <si>
    <t>06/28</t>
  </si>
  <si>
    <t>06/29</t>
  </si>
  <si>
    <t>06/30</t>
  </si>
  <si>
    <t>07/01</t>
  </si>
  <si>
    <t>07/02</t>
  </si>
  <si>
    <t>07/03</t>
  </si>
  <si>
    <t>07/04</t>
  </si>
  <si>
    <t>07/05</t>
  </si>
  <si>
    <t>07/06</t>
  </si>
  <si>
    <t>07/07</t>
  </si>
  <si>
    <t>07/08</t>
  </si>
  <si>
    <t>07/09</t>
  </si>
  <si>
    <t>07/10</t>
  </si>
  <si>
    <t>07/11</t>
  </si>
  <si>
    <t>07/12</t>
  </si>
  <si>
    <t>07/13</t>
  </si>
  <si>
    <t>07/14</t>
  </si>
  <si>
    <t>07/15</t>
  </si>
  <si>
    <t>07/16</t>
  </si>
  <si>
    <t>07/17</t>
  </si>
  <si>
    <t>07/18</t>
  </si>
  <si>
    <t>07/19</t>
  </si>
  <si>
    <t>07/20</t>
  </si>
  <si>
    <t>07/21</t>
  </si>
  <si>
    <t>07/22</t>
  </si>
  <si>
    <t>07/23</t>
  </si>
  <si>
    <t>07/24</t>
  </si>
  <si>
    <t>07/25</t>
  </si>
  <si>
    <t>07/26</t>
  </si>
  <si>
    <t>07/27</t>
  </si>
  <si>
    <t>07/28</t>
  </si>
  <si>
    <t>07/29</t>
  </si>
  <si>
    <t>07/30</t>
  </si>
  <si>
    <t>07/31</t>
  </si>
  <si>
    <t>08/01</t>
  </si>
  <si>
    <t>08/02</t>
  </si>
  <si>
    <t>08/03</t>
  </si>
  <si>
    <t>08/04</t>
  </si>
  <si>
    <t>08/05</t>
  </si>
  <si>
    <t>08/06</t>
  </si>
  <si>
    <t>08/07</t>
  </si>
  <si>
    <t>08/08</t>
  </si>
  <si>
    <t>08/09</t>
  </si>
  <si>
    <t>08/10</t>
  </si>
  <si>
    <t>08/11</t>
  </si>
  <si>
    <t>08/12</t>
  </si>
  <si>
    <t>08/13</t>
  </si>
  <si>
    <t>08/14</t>
  </si>
  <si>
    <t>08/15</t>
  </si>
  <si>
    <t>08/16</t>
  </si>
  <si>
    <t>08/17</t>
  </si>
  <si>
    <t>08/18</t>
  </si>
  <si>
    <t>08/19</t>
  </si>
  <si>
    <t>08/20</t>
  </si>
  <si>
    <t>08/21</t>
  </si>
  <si>
    <t>08/22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</si>
  <si>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</si>
  <si>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</si>
  <si>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</si>
  <si>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</si>
  <si>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</si>
  <si>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</si>
  <si>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</si>
  <si>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</si>
  <si>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</si>
  <si>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09/01</t>
  </si>
  <si>
    <t>09/02</t>
  </si>
  <si>
    <t>09/03</t>
  </si>
  <si>
    <t>09/04</t>
  </si>
  <si>
    <t>09/05</t>
  </si>
  <si>
    <t>09/06</t>
  </si>
  <si>
    <t>09/07</t>
  </si>
  <si>
    <t>09/08</t>
  </si>
  <si>
    <t>09/09</t>
  </si>
  <si>
    <t>09/10</t>
  </si>
  <si>
    <t>09/11</t>
  </si>
  <si>
    <t>09/12</t>
  </si>
  <si>
    <t>09/13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</si>
  <si>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</si>
  <si>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</si>
  <si>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</si>
  <si>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</si>
  <si>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</si>
  <si>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</si>
  <si>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</si>
  <si>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</si>
  <si>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</si>
  <si>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09/23</t>
  </si>
  <si>
    <t>09/24</t>
  </si>
  <si>
    <t>09/25</t>
  </si>
  <si>
    <t>09/26</t>
  </si>
  <si>
    <t>09/27</t>
  </si>
  <si>
    <t>09/28</t>
  </si>
  <si>
    <t>09/29</t>
  </si>
  <si>
    <t>09/30</t>
  </si>
  <si>
    <t>10/01</t>
  </si>
  <si>
    <t>10/02</t>
  </si>
  <si>
    <t>10/03</t>
  </si>
  <si>
    <t>10/04</t>
  </si>
  <si>
    <t>10/05</t>
  </si>
  <si>
    <t>10/06</t>
  </si>
  <si>
    <t>10/07</t>
  </si>
  <si>
    <t>10/08</t>
  </si>
  <si>
    <t>10/09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</si>
  <si>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</si>
  <si>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</si>
  <si>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</si>
  <si>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</si>
  <si>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</si>
  <si>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</si>
  <si>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</si>
  <si>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</si>
  <si>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</si>
  <si>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</si>
  <si>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</si>
  <si>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</si>
  <si>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</si>
  <si>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</si>
  <si>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</si>
  <si>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</si>
  <si>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</si>
  <si>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</si>
  <si>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</si>
  <si>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</si>
  <si>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</si>
  <si>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</si>
  <si>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11/01</t>
  </si>
  <si>
    <t>11/02</t>
  </si>
  <si>
    <t>11/03</t>
  </si>
  <si>
    <t>11/04</t>
  </si>
  <si>
    <t>11/05</t>
  </si>
  <si>
    <t>11/06</t>
  </si>
  <si>
    <t>11/07</t>
  </si>
  <si>
    <t>11/08</t>
  </si>
  <si>
    <t>11/09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</si>
  <si>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</si>
  <si>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</si>
  <si>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</si>
  <si>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</si>
  <si>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</si>
  <si>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</si>
  <si>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</si>
  <si>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</si>
  <si>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</si>
  <si>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</si>
  <si>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</si>
  <si>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</si>
  <si>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</si>
  <si>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</si>
  <si>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</si>
  <si>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</si>
  <si>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</si>
  <si>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</si>
  <si>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</si>
  <si>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</si>
  <si>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</si>
  <si>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12/01</t>
  </si>
  <si>
    <t>12/02</t>
  </si>
  <si>
    <t>12/03</t>
  </si>
  <si>
    <t>12/04</t>
  </si>
  <si>
    <t>12/05</t>
  </si>
  <si>
    <t>12/06</t>
  </si>
  <si>
    <t>12/07</t>
  </si>
  <si>
    <t>12/08</t>
  </si>
  <si>
    <t>12/09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</si>
  <si>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</si>
  <si>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</si>
  <si>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</si>
  <si>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</si>
  <si>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</si>
  <si>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</si>
  <si>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</si>
  <si>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</si>
  <si>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</si>
  <si>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</si>
  <si>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</si>
  <si>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</si>
  <si>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</si>
  <si>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</si>
  <si>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</si>
  <si>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</si>
  <si>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</si>
  <si>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</si>
  <si>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</si>
  <si>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</si>
  <si>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</si>
  <si>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</si>
  <si>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Day</t>
  </si>
  <si>
    <t>offset</t>
  </si>
  <si>
    <t>2022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</si>
  <si>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</si>
  <si>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</si>
  <si>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</si>
  <si>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</si>
  <si>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</si>
  <si>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</si>
  <si>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</si>
  <si>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</si>
  <si>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</si>
  <si>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Jan</t>
  </si>
  <si>
    <t>Feb</t>
  </si>
  <si>
    <t>Mar</t>
  </si>
  <si>
    <t>Apr</t>
  </si>
  <si>
    <t>Years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</si>
  <si>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</si>
  <si>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</si>
  <si>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</si>
  <si>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</si>
  <si>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</si>
  <si>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</si>
  <si>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</si>
  <si>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</si>
  <si>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</si>
  <si>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</si>
  <si>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</si>
  <si>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</si>
  <si>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</si>
  <si>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</si>
  <si>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</si>
  <si>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</si>
  <si>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</si>
  <si>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</si>
  <si>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</si>
  <si>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</si>
  <si>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</si>
  <si>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</si>
  <si>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</si>
  <si>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</si>
  <si>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</si>
  <si>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</si>
  <si>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</si>
  <si>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</si>
  <si>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</si>
  <si>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</si>
  <si>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</si>
  <si>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2024</t>
  </si>
  <si>
    <t>Real Date</t>
  </si>
  <si>
    <t>Years2</t>
  </si>
  <si>
    <t>One Year Behind - Revenue</t>
  </si>
  <si>
    <t>One Year Behind - OCC</t>
  </si>
  <si>
    <t>Sum of Rooms Occupied Year 2023 (%)</t>
  </si>
  <si>
    <t>One Year Behind - ADR</t>
  </si>
  <si>
    <t>One Year Behind - RevPAB</t>
  </si>
  <si>
    <t>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</si>
</sst>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family val="2"/>
      <charset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3" fillId="0" borderId="2" xfId="0" applyFont="1" applyBorder="1"/>
    <xf numFmtId="0" fontId="0" fillId="0" borderId="2" xfId="0" applyBorder="1" applyAlignment="1">
      <alignment horizontal="center"/>
    </xf>
    <xf numFmtId="164" fontId="1" fillId="0" borderId="2" xfId="1" applyNumberFormat="1" applyBorder="1"/>
    <xf numFmtId="164" fontId="1" fillId="0" borderId="2" xfId="0" applyNumberFormat="1" applyFont="1" applyBorder="1"/>
    <xf numFmtId="0" fontId="3" fillId="0" borderId="0" xfId="0" applyFont="1"/>
    <xf numFmtId="164" fontId="1" fillId="0" borderId="0" xfId="1" applyNumberFormat="1" applyBorder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t Roth" refreshedDate="45070.504278125001" createdVersion="8" refreshedVersion="8" minRefreshableVersion="3" recordCount="368" xr:uid="{4C602DA1-499A-4872-82F1-7700C5AF0E95}">
  <cacheSource type="worksheet">
    <worksheetSource ref="A1:G1048576" sheet="occ"/>
  </cacheSource>
  <cacheFields count="9">
    <cacheField name="Real Date" numFmtId="0">
      <sharedItems containsNonDate="0" containsDate="1" containsString="0" containsBlank="1" minDate="2022-05-25T00:00:00" maxDate="2023-05-25T00:00:00" count="366"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m/>
      </sharedItems>
      <fieldGroup par="8" base="0">
        <rangePr groupBy="months" startDate="2022-05-25T00:00:00" endDate="2023-05-2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5/2023"/>
        </groupItems>
      </fieldGroup>
    </cacheField>
    <cacheField name="Date" numFmtId="0">
      <sharedItems containsBlank="1"/>
    </cacheField>
    <cacheField name="Rooms Occupied Year 2023 (%)" numFmtId="0">
      <sharedItems containsString="0" containsBlank="1" containsNumber="1" minValue="27.78" maxValue="96.3"/>
    </cacheField>
    <cacheField name="ACCOMMODATIONS BOOKED 2023" numFmtId="0">
      <sharedItems containsString="0" containsBlank="1" containsNumber="1" containsInteger="1" minValue="15" maxValue="52"/>
    </cacheField>
    <cacheField name="Revenue 2023" numFmtId="0">
      <sharedItems containsString="0" containsBlank="1" containsNumber="1" minValue="633" maxValue="5409"/>
    </cacheField>
    <cacheField name="Day" numFmtId="0">
      <sharedItems containsBlank="1" count="32">
        <s v="25"/>
        <s v="26"/>
        <s v="27"/>
        <s v="28"/>
        <s v="29"/>
        <s v="30"/>
        <s v="31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m/>
      </sharedItems>
    </cacheField>
    <cacheField name="offset" numFmtId="0">
      <sharedItems containsNonDate="0" containsDate="1" containsString="0" containsBlank="1" minDate="2022-05-26T00:00:00" maxDate="2023-05-26T00:00:00" count="366"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m/>
      </sharedItems>
      <fieldGroup par="7" base="6">
        <rangePr groupBy="months" startDate="2022-05-26T00:00:00" endDate="2023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3"/>
        </groupItems>
      </fieldGroup>
    </cacheField>
    <cacheField name="Years" numFmtId="0" databaseField="0">
      <fieldGroup base="6">
        <rangePr groupBy="years" startDate="2022-05-26T00:00:00" endDate="2023-05-26T00:00:00"/>
        <groupItems count="4">
          <s v="&lt;5/26/2022"/>
          <s v="2022"/>
          <s v="2023"/>
          <s v="&gt;5/26/2023"/>
        </groupItems>
      </fieldGroup>
    </cacheField>
    <cacheField name="Years2" numFmtId="0" databaseField="0">
      <fieldGroup base="0">
        <rangePr groupBy="years" startDate="2022-05-25T00:00:00" endDate="2023-05-25T00:00:00"/>
        <groupItems count="4">
          <s v="&lt;5/25/2022"/>
          <s v="2022"/>
          <s v="2023"/>
          <s v="&gt;5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s v="05/25"/>
    <n v="90.74"/>
    <n v="49"/>
    <n v="2222.37417"/>
    <x v="0"/>
    <x v="0"/>
  </r>
  <r>
    <x v="1"/>
    <s v="05/26"/>
    <n v="88.89"/>
    <n v="48"/>
    <n v="2341.0250000000001"/>
    <x v="1"/>
    <x v="1"/>
  </r>
  <r>
    <x v="2"/>
    <s v="05/27"/>
    <n v="88.89"/>
    <n v="48"/>
    <n v="2847.6933399999998"/>
    <x v="2"/>
    <x v="2"/>
  </r>
  <r>
    <x v="3"/>
    <s v="05/28"/>
    <n v="85.19"/>
    <n v="46"/>
    <n v="2752.2683400000001"/>
    <x v="3"/>
    <x v="3"/>
  </r>
  <r>
    <x v="4"/>
    <s v="05/29"/>
    <n v="74.069999999999993"/>
    <n v="40"/>
    <n v="1917.37834"/>
    <x v="4"/>
    <x v="4"/>
  </r>
  <r>
    <x v="5"/>
    <s v="05/30"/>
    <n v="70.37"/>
    <n v="38"/>
    <n v="1706.123"/>
    <x v="5"/>
    <x v="5"/>
  </r>
  <r>
    <x v="6"/>
    <s v="05/31"/>
    <n v="85.19"/>
    <n v="46"/>
    <n v="1914.9480000000001"/>
    <x v="6"/>
    <x v="6"/>
  </r>
  <r>
    <x v="7"/>
    <s v="06/01"/>
    <n v="85.19"/>
    <n v="46"/>
    <n v="1903.8154999999999"/>
    <x v="7"/>
    <x v="7"/>
  </r>
  <r>
    <x v="8"/>
    <s v="06/02"/>
    <n v="81.48"/>
    <n v="44"/>
    <n v="1947.6904999999999"/>
    <x v="8"/>
    <x v="8"/>
  </r>
  <r>
    <x v="9"/>
    <s v="06/03"/>
    <n v="87.04"/>
    <n v="47"/>
    <n v="2803.7004999999999"/>
    <x v="9"/>
    <x v="9"/>
  </r>
  <r>
    <x v="10"/>
    <s v="06/04"/>
    <n v="87.04"/>
    <n v="47"/>
    <n v="2864.0394999999999"/>
    <x v="10"/>
    <x v="10"/>
  </r>
  <r>
    <x v="11"/>
    <s v="06/05"/>
    <n v="75.930000000000007"/>
    <n v="41"/>
    <n v="1713.204"/>
    <x v="11"/>
    <x v="11"/>
  </r>
  <r>
    <x v="12"/>
    <s v="06/06"/>
    <n v="75.930000000000007"/>
    <n v="41"/>
    <n v="1612.884"/>
    <x v="12"/>
    <x v="12"/>
  </r>
  <r>
    <x v="13"/>
    <s v="06/07"/>
    <n v="72.22"/>
    <n v="39"/>
    <n v="1790.204"/>
    <x v="13"/>
    <x v="13"/>
  </r>
  <r>
    <x v="14"/>
    <s v="06/08"/>
    <n v="83.33"/>
    <n v="45"/>
    <n v="2116.5294199999998"/>
    <x v="14"/>
    <x v="14"/>
  </r>
  <r>
    <x v="15"/>
    <s v="06/09"/>
    <n v="81.48"/>
    <n v="44"/>
    <n v="2215.6024200000002"/>
    <x v="15"/>
    <x v="15"/>
  </r>
  <r>
    <x v="16"/>
    <s v="06/10"/>
    <n v="88.89"/>
    <n v="48"/>
    <n v="2766.7104199999999"/>
    <x v="16"/>
    <x v="16"/>
  </r>
  <r>
    <x v="17"/>
    <s v="06/11"/>
    <n v="88.89"/>
    <n v="48"/>
    <n v="2831.59042"/>
    <x v="17"/>
    <x v="17"/>
  </r>
  <r>
    <x v="18"/>
    <s v="06/12"/>
    <n v="81.48"/>
    <n v="44"/>
    <n v="2046.4524200000001"/>
    <x v="18"/>
    <x v="18"/>
  </r>
  <r>
    <x v="19"/>
    <s v="06/13"/>
    <n v="68.52"/>
    <n v="37"/>
    <n v="1699.33842"/>
    <x v="19"/>
    <x v="19"/>
  </r>
  <r>
    <x v="20"/>
    <s v="06/14"/>
    <n v="77.78"/>
    <n v="42"/>
    <n v="1892.89842"/>
    <x v="20"/>
    <x v="20"/>
  </r>
  <r>
    <x v="21"/>
    <s v="06/15"/>
    <n v="66.67"/>
    <n v="36"/>
    <n v="1569.7270000000001"/>
    <x v="21"/>
    <x v="21"/>
  </r>
  <r>
    <x v="22"/>
    <s v="06/16"/>
    <n v="83.33"/>
    <n v="45"/>
    <n v="2057.1370000000002"/>
    <x v="22"/>
    <x v="22"/>
  </r>
  <r>
    <x v="23"/>
    <s v="06/17"/>
    <n v="79.63"/>
    <n v="43"/>
    <n v="2296.56333"/>
    <x v="23"/>
    <x v="23"/>
  </r>
  <r>
    <x v="24"/>
    <s v="06/18"/>
    <n v="83.33"/>
    <n v="45"/>
    <n v="2715.9433300000001"/>
    <x v="24"/>
    <x v="24"/>
  </r>
  <r>
    <x v="25"/>
    <s v="06/19"/>
    <n v="75.930000000000007"/>
    <n v="41"/>
    <n v="1908.3083300000001"/>
    <x v="25"/>
    <x v="25"/>
  </r>
  <r>
    <x v="26"/>
    <s v="06/20"/>
    <n v="57.41"/>
    <n v="31"/>
    <n v="1259.26"/>
    <x v="26"/>
    <x v="26"/>
  </r>
  <r>
    <x v="27"/>
    <s v="06/21"/>
    <n v="46.3"/>
    <n v="25"/>
    <n v="1281.8525"/>
    <x v="27"/>
    <x v="27"/>
  </r>
  <r>
    <x v="28"/>
    <s v="06/22"/>
    <n v="44.44"/>
    <n v="24"/>
    <n v="1173.4725000000001"/>
    <x v="28"/>
    <x v="28"/>
  </r>
  <r>
    <x v="29"/>
    <s v="06/23"/>
    <n v="64.81"/>
    <n v="35"/>
    <n v="1784.9825000000001"/>
    <x v="29"/>
    <x v="29"/>
  </r>
  <r>
    <x v="30"/>
    <s v="06/24"/>
    <n v="62.96"/>
    <n v="34"/>
    <n v="2104.8225000000002"/>
    <x v="30"/>
    <x v="30"/>
  </r>
  <r>
    <x v="31"/>
    <s v="06/25"/>
    <n v="83.33"/>
    <n v="45"/>
    <n v="2593.38"/>
    <x v="0"/>
    <x v="31"/>
  </r>
  <r>
    <x v="32"/>
    <s v="06/26"/>
    <n v="75.930000000000007"/>
    <n v="41"/>
    <n v="2048.9"/>
    <x v="1"/>
    <x v="32"/>
  </r>
  <r>
    <x v="33"/>
    <s v="06/27"/>
    <n v="68.52"/>
    <n v="37"/>
    <n v="1729.61"/>
    <x v="2"/>
    <x v="33"/>
  </r>
  <r>
    <x v="34"/>
    <s v="06/28"/>
    <n v="51.85"/>
    <n v="28"/>
    <n v="1272.1400000000001"/>
    <x v="3"/>
    <x v="34"/>
  </r>
  <r>
    <x v="35"/>
    <s v="06/29"/>
    <n v="72.22"/>
    <n v="39"/>
    <n v="1661.42714"/>
    <x v="4"/>
    <x v="35"/>
  </r>
  <r>
    <x v="36"/>
    <s v="06/30"/>
    <n v="87.04"/>
    <n v="47"/>
    <n v="2266.9740000000002"/>
    <x v="5"/>
    <x v="36"/>
  </r>
  <r>
    <x v="37"/>
    <s v="07/01"/>
    <n v="83.33"/>
    <n v="45"/>
    <n v="2646.654"/>
    <x v="7"/>
    <x v="37"/>
  </r>
  <r>
    <x v="38"/>
    <s v="07/02"/>
    <n v="87.04"/>
    <n v="47"/>
    <n v="2699.5039999999999"/>
    <x v="8"/>
    <x v="38"/>
  </r>
  <r>
    <x v="39"/>
    <s v="07/03"/>
    <n v="88.89"/>
    <n v="48"/>
    <n v="2286.6640000000002"/>
    <x v="9"/>
    <x v="39"/>
  </r>
  <r>
    <x v="40"/>
    <s v="07/04"/>
    <n v="70.37"/>
    <n v="38"/>
    <n v="1726.924"/>
    <x v="10"/>
    <x v="40"/>
  </r>
  <r>
    <x v="41"/>
    <s v="07/05"/>
    <n v="64.81"/>
    <n v="35"/>
    <n v="1391.076"/>
    <x v="11"/>
    <x v="41"/>
  </r>
  <r>
    <x v="42"/>
    <s v="07/06"/>
    <n v="59.26"/>
    <n v="32"/>
    <n v="1275.1759999999999"/>
    <x v="12"/>
    <x v="42"/>
  </r>
  <r>
    <x v="43"/>
    <s v="07/07"/>
    <n v="72.22"/>
    <n v="39"/>
    <n v="1917.7126699999999"/>
    <x v="13"/>
    <x v="43"/>
  </r>
  <r>
    <x v="44"/>
    <s v="07/08"/>
    <n v="81.48"/>
    <n v="44"/>
    <n v="2688.5160000000001"/>
    <x v="14"/>
    <x v="44"/>
  </r>
  <r>
    <x v="45"/>
    <s v="07/09"/>
    <n v="64.81"/>
    <n v="35"/>
    <n v="2100.636"/>
    <x v="15"/>
    <x v="45"/>
  </r>
  <r>
    <x v="46"/>
    <s v="07/10"/>
    <n v="46.3"/>
    <n v="25"/>
    <n v="1301.5"/>
    <x v="16"/>
    <x v="46"/>
  </r>
  <r>
    <x v="47"/>
    <s v="07/11"/>
    <n v="48.15"/>
    <n v="26"/>
    <n v="1229.67"/>
    <x v="17"/>
    <x v="47"/>
  </r>
  <r>
    <x v="48"/>
    <s v="07/12"/>
    <n v="59.26"/>
    <n v="32"/>
    <n v="1410.7760000000001"/>
    <x v="18"/>
    <x v="48"/>
  </r>
  <r>
    <x v="49"/>
    <s v="07/13"/>
    <n v="68.52"/>
    <n v="37"/>
    <n v="1680.296"/>
    <x v="19"/>
    <x v="49"/>
  </r>
  <r>
    <x v="50"/>
    <s v="07/14"/>
    <n v="62.96"/>
    <n v="34"/>
    <n v="1668.441"/>
    <x v="20"/>
    <x v="50"/>
  </r>
  <r>
    <x v="51"/>
    <s v="07/15"/>
    <n v="83.33"/>
    <n v="45"/>
    <n v="2549.1469999999999"/>
    <x v="21"/>
    <x v="51"/>
  </r>
  <r>
    <x v="52"/>
    <s v="07/16"/>
    <n v="83.33"/>
    <n v="45"/>
    <n v="2539.3519999999999"/>
    <x v="22"/>
    <x v="52"/>
  </r>
  <r>
    <x v="53"/>
    <s v="07/17"/>
    <n v="77.78"/>
    <n v="42"/>
    <n v="1770.2560000000001"/>
    <x v="23"/>
    <x v="53"/>
  </r>
  <r>
    <x v="54"/>
    <s v="07/18"/>
    <n v="70.37"/>
    <n v="38"/>
    <n v="1712.9293299999999"/>
    <x v="24"/>
    <x v="54"/>
  </r>
  <r>
    <x v="55"/>
    <s v="07/19"/>
    <n v="70.37"/>
    <n v="38"/>
    <n v="1716.2293299999999"/>
    <x v="25"/>
    <x v="55"/>
  </r>
  <r>
    <x v="56"/>
    <s v="07/20"/>
    <n v="85.19"/>
    <n v="46"/>
    <n v="2061.1433299999999"/>
    <x v="26"/>
    <x v="56"/>
  </r>
  <r>
    <x v="57"/>
    <s v="07/21"/>
    <n v="85.19"/>
    <n v="46"/>
    <n v="2166.14"/>
    <x v="27"/>
    <x v="57"/>
  </r>
  <r>
    <x v="58"/>
    <s v="07/22"/>
    <n v="81.48"/>
    <n v="44"/>
    <n v="2446.5985700000001"/>
    <x v="28"/>
    <x v="58"/>
  </r>
  <r>
    <x v="59"/>
    <s v="07/23"/>
    <n v="85.19"/>
    <n v="46"/>
    <n v="2630.7735699999998"/>
    <x v="29"/>
    <x v="59"/>
  </r>
  <r>
    <x v="60"/>
    <s v="07/24"/>
    <n v="66.67"/>
    <n v="36"/>
    <n v="1737.7160699999999"/>
    <x v="30"/>
    <x v="60"/>
  </r>
  <r>
    <x v="61"/>
    <s v="07/25"/>
    <n v="70.37"/>
    <n v="38"/>
    <n v="1588.3410699999999"/>
    <x v="0"/>
    <x v="61"/>
  </r>
  <r>
    <x v="62"/>
    <s v="07/26"/>
    <n v="64.81"/>
    <n v="35"/>
    <n v="1579.4842100000001"/>
    <x v="1"/>
    <x v="62"/>
  </r>
  <r>
    <x v="63"/>
    <s v="07/27"/>
    <n v="61.11"/>
    <n v="33"/>
    <n v="1389.2242100000001"/>
    <x v="2"/>
    <x v="63"/>
  </r>
  <r>
    <x v="64"/>
    <s v="07/28"/>
    <n v="61.11"/>
    <n v="33"/>
    <n v="1650.9317100000001"/>
    <x v="3"/>
    <x v="64"/>
  </r>
  <r>
    <x v="65"/>
    <s v="07/29"/>
    <n v="87.04"/>
    <n v="47"/>
    <n v="2693.2017099999998"/>
    <x v="4"/>
    <x v="65"/>
  </r>
  <r>
    <x v="66"/>
    <s v="07/30"/>
    <n v="77.78"/>
    <n v="42"/>
    <n v="2515.16671"/>
    <x v="5"/>
    <x v="66"/>
  </r>
  <r>
    <x v="67"/>
    <s v="07/31"/>
    <n v="74.069999999999993"/>
    <n v="40"/>
    <n v="1753.1607100000001"/>
    <x v="6"/>
    <x v="67"/>
  </r>
  <r>
    <x v="68"/>
    <s v="08/01"/>
    <n v="83.33"/>
    <n v="45"/>
    <n v="1852.9140400000001"/>
    <x v="7"/>
    <x v="68"/>
  </r>
  <r>
    <x v="69"/>
    <s v="08/02"/>
    <n v="75.930000000000007"/>
    <n v="41"/>
    <n v="1759.6868999999999"/>
    <x v="8"/>
    <x v="69"/>
  </r>
  <r>
    <x v="70"/>
    <s v="08/03"/>
    <n v="75.930000000000007"/>
    <n v="41"/>
    <n v="1903.5369000000001"/>
    <x v="9"/>
    <x v="70"/>
  </r>
  <r>
    <x v="71"/>
    <s v="08/04"/>
    <n v="74.069999999999993"/>
    <n v="40"/>
    <n v="1923.0385699999999"/>
    <x v="10"/>
    <x v="71"/>
  </r>
  <r>
    <x v="72"/>
    <s v="08/05"/>
    <n v="74.069999999999993"/>
    <n v="40"/>
    <n v="2439.4871400000002"/>
    <x v="11"/>
    <x v="72"/>
  </r>
  <r>
    <x v="73"/>
    <s v="08/06"/>
    <n v="79.63"/>
    <n v="43"/>
    <n v="2522.7171400000002"/>
    <x v="12"/>
    <x v="73"/>
  </r>
  <r>
    <x v="74"/>
    <s v="08/07"/>
    <n v="64.81"/>
    <n v="35"/>
    <n v="1472.1721399999999"/>
    <x v="13"/>
    <x v="74"/>
  </r>
  <r>
    <x v="75"/>
    <s v="08/08"/>
    <n v="64.81"/>
    <n v="35"/>
    <n v="1300.09428"/>
    <x v="14"/>
    <x v="75"/>
  </r>
  <r>
    <x v="76"/>
    <s v="08/09"/>
    <n v="68.52"/>
    <n v="37"/>
    <n v="1497.1942799999999"/>
    <x v="15"/>
    <x v="76"/>
  </r>
  <r>
    <x v="77"/>
    <s v="08/10"/>
    <n v="75.930000000000007"/>
    <n v="41"/>
    <n v="1834.25857"/>
    <x v="16"/>
    <x v="77"/>
  </r>
  <r>
    <x v="78"/>
    <s v="08/11"/>
    <n v="75.930000000000007"/>
    <n v="41"/>
    <n v="1825.25107"/>
    <x v="17"/>
    <x v="78"/>
  </r>
  <r>
    <x v="79"/>
    <s v="08/12"/>
    <n v="87.04"/>
    <n v="47"/>
    <n v="2652.4639299999999"/>
    <x v="18"/>
    <x v="79"/>
  </r>
  <r>
    <x v="80"/>
    <s v="08/13"/>
    <n v="87.04"/>
    <n v="47"/>
    <n v="2808.1189300000001"/>
    <x v="19"/>
    <x v="80"/>
  </r>
  <r>
    <x v="81"/>
    <s v="08/14"/>
    <n v="68.52"/>
    <n v="37"/>
    <n v="1598.89393"/>
    <x v="20"/>
    <x v="81"/>
  </r>
  <r>
    <x v="82"/>
    <s v="08/15"/>
    <n v="79.63"/>
    <n v="43"/>
    <n v="1812.4694300000001"/>
    <x v="21"/>
    <x v="82"/>
  </r>
  <r>
    <x v="83"/>
    <s v="08/16"/>
    <n v="74.069999999999993"/>
    <n v="40"/>
    <n v="1619.44514"/>
    <x v="22"/>
    <x v="83"/>
  </r>
  <r>
    <x v="84"/>
    <s v="08/17"/>
    <n v="74.069999999999993"/>
    <n v="40"/>
    <n v="1573.8351399999999"/>
    <x v="23"/>
    <x v="84"/>
  </r>
  <r>
    <x v="85"/>
    <s v="08/18"/>
    <n v="83.33"/>
    <n v="45"/>
    <n v="1870.7822799999999"/>
    <x v="24"/>
    <x v="85"/>
  </r>
  <r>
    <x v="86"/>
    <s v="08/19"/>
    <n v="85.19"/>
    <n v="46"/>
    <n v="2645.3079899999998"/>
    <x v="25"/>
    <x v="86"/>
  </r>
  <r>
    <x v="87"/>
    <s v="08/20"/>
    <n v="85.19"/>
    <n v="46"/>
    <n v="2734.0399900000002"/>
    <x v="26"/>
    <x v="87"/>
  </r>
  <r>
    <x v="88"/>
    <s v="08/21"/>
    <n v="57.41"/>
    <n v="31"/>
    <n v="1296.88571"/>
    <x v="27"/>
    <x v="88"/>
  </r>
  <r>
    <x v="89"/>
    <s v="08/22"/>
    <n v="61.11"/>
    <n v="33"/>
    <n v="1337.2190399999999"/>
    <x v="28"/>
    <x v="89"/>
  </r>
  <r>
    <x v="90"/>
    <s v="08/23"/>
    <n v="75.930000000000007"/>
    <n v="41"/>
    <n v="1859.0890400000001"/>
    <x v="29"/>
    <x v="90"/>
  </r>
  <r>
    <x v="91"/>
    <s v="08/24"/>
    <n v="61.11"/>
    <n v="33"/>
    <n v="1543.4440400000001"/>
    <x v="30"/>
    <x v="91"/>
  </r>
  <r>
    <x v="92"/>
    <s v="08/25"/>
    <n v="70.37"/>
    <n v="38"/>
    <n v="1657.4007099999999"/>
    <x v="0"/>
    <x v="92"/>
  </r>
  <r>
    <x v="93"/>
    <s v="08/26"/>
    <n v="70.37"/>
    <n v="38"/>
    <n v="2145.6190000000001"/>
    <x v="1"/>
    <x v="93"/>
  </r>
  <r>
    <x v="94"/>
    <s v="08/27"/>
    <n v="75.930000000000007"/>
    <n v="41"/>
    <n v="2273.6068599999999"/>
    <x v="2"/>
    <x v="94"/>
  </r>
  <r>
    <x v="95"/>
    <s v="08/28"/>
    <n v="55.56"/>
    <n v="30"/>
    <n v="1455.6718599999999"/>
    <x v="3"/>
    <x v="95"/>
  </r>
  <r>
    <x v="96"/>
    <s v="08/29"/>
    <n v="42.59"/>
    <n v="23"/>
    <n v="953.05985999999996"/>
    <x v="4"/>
    <x v="96"/>
  </r>
  <r>
    <x v="97"/>
    <s v="08/30"/>
    <n v="57.41"/>
    <n v="31"/>
    <n v="1406.7898600000001"/>
    <x v="5"/>
    <x v="97"/>
  </r>
  <r>
    <x v="98"/>
    <s v="08/31"/>
    <n v="59.26"/>
    <n v="32"/>
    <n v="1476.73686"/>
    <x v="6"/>
    <x v="98"/>
  </r>
  <r>
    <x v="99"/>
    <s v="09/01"/>
    <n v="75.930000000000007"/>
    <n v="41"/>
    <n v="1964.3668600000001"/>
    <x v="7"/>
    <x v="99"/>
  </r>
  <r>
    <x v="100"/>
    <s v="09/02"/>
    <n v="79.63"/>
    <n v="43"/>
    <n v="2346.48686"/>
    <x v="8"/>
    <x v="100"/>
  </r>
  <r>
    <x v="101"/>
    <s v="09/03"/>
    <n v="85.19"/>
    <n v="46"/>
    <n v="2490.8368599999999"/>
    <x v="9"/>
    <x v="101"/>
  </r>
  <r>
    <x v="102"/>
    <s v="09/04"/>
    <n v="79.63"/>
    <n v="43"/>
    <n v="1795.5018600000001"/>
    <x v="10"/>
    <x v="102"/>
  </r>
  <r>
    <x v="103"/>
    <s v="09/05"/>
    <n v="61.11"/>
    <n v="33"/>
    <n v="1346.65786"/>
    <x v="11"/>
    <x v="103"/>
  </r>
  <r>
    <x v="104"/>
    <s v="09/06"/>
    <n v="61.11"/>
    <n v="33"/>
    <n v="1342.3178600000001"/>
    <x v="12"/>
    <x v="104"/>
  </r>
  <r>
    <x v="105"/>
    <s v="09/07"/>
    <n v="62.96"/>
    <n v="34"/>
    <n v="1383.9845299999999"/>
    <x v="13"/>
    <x v="105"/>
  </r>
  <r>
    <x v="106"/>
    <s v="09/08"/>
    <n v="70.37"/>
    <n v="38"/>
    <n v="1813.66203"/>
    <x v="14"/>
    <x v="106"/>
  </r>
  <r>
    <x v="107"/>
    <s v="09/09"/>
    <n v="88.89"/>
    <n v="48"/>
    <n v="2709.60203"/>
    <x v="15"/>
    <x v="107"/>
  </r>
  <r>
    <x v="108"/>
    <s v="09/10"/>
    <n v="81.48"/>
    <n v="44"/>
    <n v="2424.3924999999999"/>
    <x v="16"/>
    <x v="108"/>
  </r>
  <r>
    <x v="109"/>
    <s v="09/11"/>
    <n v="79.63"/>
    <n v="43"/>
    <n v="1938.4525000000001"/>
    <x v="17"/>
    <x v="109"/>
  </r>
  <r>
    <x v="110"/>
    <s v="09/12"/>
    <n v="70.37"/>
    <n v="38"/>
    <n v="1647.99"/>
    <x v="18"/>
    <x v="110"/>
  </r>
  <r>
    <x v="111"/>
    <s v="09/13"/>
    <n v="64.81"/>
    <n v="35"/>
    <n v="1515.3585700000001"/>
    <x v="19"/>
    <x v="111"/>
  </r>
  <r>
    <x v="112"/>
    <s v="09/14"/>
    <n v="72.22"/>
    <n v="39"/>
    <n v="1661.8985700000001"/>
    <x v="20"/>
    <x v="112"/>
  </r>
  <r>
    <x v="113"/>
    <s v="09/15"/>
    <n v="64.81"/>
    <n v="35"/>
    <n v="1672.3125700000001"/>
    <x v="21"/>
    <x v="113"/>
  </r>
  <r>
    <x v="114"/>
    <s v="09/16"/>
    <n v="88.89"/>
    <n v="48"/>
    <n v="2882.2125700000001"/>
    <x v="22"/>
    <x v="114"/>
  </r>
  <r>
    <x v="115"/>
    <s v="09/17"/>
    <n v="85.19"/>
    <n v="46"/>
    <n v="2786.7211400000001"/>
    <x v="23"/>
    <x v="115"/>
  </r>
  <r>
    <x v="116"/>
    <s v="09/18"/>
    <n v="77.78"/>
    <n v="42"/>
    <n v="2135.7811400000001"/>
    <x v="24"/>
    <x v="116"/>
  </r>
  <r>
    <x v="117"/>
    <s v="09/19"/>
    <n v="74.069999999999993"/>
    <n v="40"/>
    <n v="1759.1711399999999"/>
    <x v="25"/>
    <x v="117"/>
  </r>
  <r>
    <x v="118"/>
    <s v="09/20"/>
    <n v="79.63"/>
    <n v="43"/>
    <n v="1857.20714"/>
    <x v="26"/>
    <x v="118"/>
  </r>
  <r>
    <x v="119"/>
    <s v="09/21"/>
    <n v="83.33"/>
    <n v="45"/>
    <n v="1884.8771400000001"/>
    <x v="27"/>
    <x v="119"/>
  </r>
  <r>
    <x v="120"/>
    <s v="09/22"/>
    <n v="81.48"/>
    <n v="44"/>
    <n v="2221.16714"/>
    <x v="28"/>
    <x v="120"/>
  </r>
  <r>
    <x v="121"/>
    <s v="09/23"/>
    <n v="85.19"/>
    <n v="46"/>
    <n v="2778.4071399999998"/>
    <x v="29"/>
    <x v="121"/>
  </r>
  <r>
    <x v="122"/>
    <s v="09/24"/>
    <n v="88.89"/>
    <n v="48"/>
    <n v="2865.2904699999999"/>
    <x v="30"/>
    <x v="122"/>
  </r>
  <r>
    <x v="123"/>
    <s v="09/25"/>
    <n v="83.33"/>
    <n v="45"/>
    <n v="2311.3104699999999"/>
    <x v="0"/>
    <x v="123"/>
  </r>
  <r>
    <x v="124"/>
    <s v="09/26"/>
    <n v="85.19"/>
    <n v="46"/>
    <n v="2169.6204699999998"/>
    <x v="1"/>
    <x v="124"/>
  </r>
  <r>
    <x v="125"/>
    <s v="09/27"/>
    <n v="87.04"/>
    <n v="47"/>
    <n v="2225.2399999999998"/>
    <x v="2"/>
    <x v="125"/>
  </r>
  <r>
    <x v="126"/>
    <s v="09/28"/>
    <n v="87.04"/>
    <n v="47"/>
    <n v="2118.7399999999998"/>
    <x v="3"/>
    <x v="126"/>
  </r>
  <r>
    <x v="127"/>
    <s v="09/29"/>
    <n v="81.48"/>
    <n v="44"/>
    <n v="2277.84"/>
    <x v="4"/>
    <x v="127"/>
  </r>
  <r>
    <x v="128"/>
    <s v="09/30"/>
    <n v="85.19"/>
    <n v="46"/>
    <n v="2630.71"/>
    <x v="5"/>
    <x v="128"/>
  </r>
  <r>
    <x v="129"/>
    <s v="10/01"/>
    <n v="62.96"/>
    <n v="34"/>
    <n v="2728.29"/>
    <x v="7"/>
    <x v="129"/>
  </r>
  <r>
    <x v="130"/>
    <s v="10/02"/>
    <n v="51.85"/>
    <n v="28"/>
    <n v="1527.88"/>
    <x v="8"/>
    <x v="130"/>
  </r>
  <r>
    <x v="131"/>
    <s v="10/03"/>
    <n v="53.7"/>
    <n v="29"/>
    <n v="1232.03"/>
    <x v="9"/>
    <x v="131"/>
  </r>
  <r>
    <x v="132"/>
    <s v="10/04"/>
    <n v="70.37"/>
    <n v="38"/>
    <n v="1702.41"/>
    <x v="10"/>
    <x v="132"/>
  </r>
  <r>
    <x v="133"/>
    <s v="10/05"/>
    <n v="72.22"/>
    <n v="39"/>
    <n v="1758.99"/>
    <x v="11"/>
    <x v="133"/>
  </r>
  <r>
    <x v="134"/>
    <s v="10/06"/>
    <n v="85.19"/>
    <n v="46"/>
    <n v="3338.04"/>
    <x v="12"/>
    <x v="134"/>
  </r>
  <r>
    <x v="135"/>
    <s v="10/07"/>
    <n v="87.04"/>
    <n v="47"/>
    <n v="4299.6000000000004"/>
    <x v="13"/>
    <x v="135"/>
  </r>
  <r>
    <x v="136"/>
    <s v="10/08"/>
    <n v="87.04"/>
    <n v="47"/>
    <n v="4299.6000000000004"/>
    <x v="14"/>
    <x v="136"/>
  </r>
  <r>
    <x v="137"/>
    <s v="10/09"/>
    <n v="83.33"/>
    <n v="45"/>
    <n v="2608.13"/>
    <x v="15"/>
    <x v="137"/>
  </r>
  <r>
    <x v="138"/>
    <s v="10/10"/>
    <n v="48.15"/>
    <n v="26"/>
    <n v="1275.81"/>
    <x v="16"/>
    <x v="138"/>
  </r>
  <r>
    <x v="139"/>
    <s v="10/11"/>
    <n v="40.74"/>
    <n v="22"/>
    <n v="894.94"/>
    <x v="17"/>
    <x v="139"/>
  </r>
  <r>
    <x v="140"/>
    <s v="10/12"/>
    <n v="64.81"/>
    <n v="35"/>
    <n v="1586.68"/>
    <x v="18"/>
    <x v="140"/>
  </r>
  <r>
    <x v="141"/>
    <s v="10/13"/>
    <n v="87.04"/>
    <n v="47"/>
    <n v="3331.39"/>
    <x v="19"/>
    <x v="141"/>
  </r>
  <r>
    <x v="142"/>
    <s v="10/14"/>
    <n v="88.89"/>
    <n v="48"/>
    <n v="4262.3999999999996"/>
    <x v="20"/>
    <x v="142"/>
  </r>
  <r>
    <x v="143"/>
    <s v="10/15"/>
    <n v="90.74"/>
    <n v="49"/>
    <n v="4659.92"/>
    <x v="21"/>
    <x v="143"/>
  </r>
  <r>
    <x v="144"/>
    <s v="10/16"/>
    <n v="87.04"/>
    <n v="47"/>
    <n v="3015"/>
    <x v="22"/>
    <x v="144"/>
  </r>
  <r>
    <x v="145"/>
    <s v="10/17"/>
    <n v="53.7"/>
    <n v="29"/>
    <n v="1323"/>
    <x v="23"/>
    <x v="145"/>
  </r>
  <r>
    <x v="146"/>
    <s v="10/18"/>
    <n v="61.11"/>
    <n v="33"/>
    <n v="1511"/>
    <x v="24"/>
    <x v="146"/>
  </r>
  <r>
    <x v="147"/>
    <s v="10/19"/>
    <n v="75.930000000000007"/>
    <n v="41"/>
    <n v="1776.31"/>
    <x v="25"/>
    <x v="147"/>
  </r>
  <r>
    <x v="148"/>
    <s v="10/20"/>
    <n v="90.74"/>
    <n v="49"/>
    <n v="3169.31"/>
    <x v="26"/>
    <x v="148"/>
  </r>
  <r>
    <x v="149"/>
    <s v="10/21"/>
    <n v="85.19"/>
    <n v="46"/>
    <n v="4145.96"/>
    <x v="27"/>
    <x v="149"/>
  </r>
  <r>
    <x v="150"/>
    <s v="10/22"/>
    <n v="90.74"/>
    <n v="49"/>
    <n v="4388.96"/>
    <x v="28"/>
    <x v="150"/>
  </r>
  <r>
    <x v="151"/>
    <s v="10/23"/>
    <n v="83.33"/>
    <n v="45"/>
    <n v="2609.16"/>
    <x v="29"/>
    <x v="151"/>
  </r>
  <r>
    <x v="152"/>
    <s v="10/24"/>
    <n v="55.56"/>
    <n v="30"/>
    <n v="1378"/>
    <x v="30"/>
    <x v="152"/>
  </r>
  <r>
    <x v="153"/>
    <s v="10/25"/>
    <n v="27.78"/>
    <n v="15"/>
    <n v="633"/>
    <x v="0"/>
    <x v="153"/>
  </r>
  <r>
    <x v="154"/>
    <s v="10/26"/>
    <n v="57.41"/>
    <n v="31"/>
    <n v="1371"/>
    <x v="1"/>
    <x v="154"/>
  </r>
  <r>
    <x v="155"/>
    <s v="10/27"/>
    <n v="68.52"/>
    <n v="37"/>
    <n v="2519"/>
    <x v="2"/>
    <x v="155"/>
  </r>
  <r>
    <x v="156"/>
    <s v="10/28"/>
    <n v="81.48"/>
    <n v="44"/>
    <n v="3858"/>
    <x v="3"/>
    <x v="156"/>
  </r>
  <r>
    <x v="157"/>
    <s v="10/29"/>
    <n v="79.63"/>
    <n v="43"/>
    <n v="3957"/>
    <x v="4"/>
    <x v="157"/>
  </r>
  <r>
    <x v="158"/>
    <s v="10/30"/>
    <n v="72.22"/>
    <n v="39"/>
    <n v="2182"/>
    <x v="5"/>
    <x v="158"/>
  </r>
  <r>
    <x v="159"/>
    <s v="10/31"/>
    <n v="48.15"/>
    <n v="26"/>
    <n v="1074"/>
    <x v="6"/>
    <x v="159"/>
  </r>
  <r>
    <x v="160"/>
    <s v="11/01"/>
    <n v="46.3"/>
    <n v="25"/>
    <n v="1081"/>
    <x v="7"/>
    <x v="160"/>
  </r>
  <r>
    <x v="161"/>
    <s v="11/02"/>
    <n v="48.15"/>
    <n v="26"/>
    <n v="1060"/>
    <x v="8"/>
    <x v="161"/>
  </r>
  <r>
    <x v="162"/>
    <s v="11/03"/>
    <n v="46.3"/>
    <n v="25"/>
    <n v="1265"/>
    <x v="9"/>
    <x v="162"/>
  </r>
  <r>
    <x v="163"/>
    <s v="11/04"/>
    <n v="66.67"/>
    <n v="36"/>
    <n v="2496.12"/>
    <x v="10"/>
    <x v="163"/>
  </r>
  <r>
    <x v="164"/>
    <s v="11/05"/>
    <n v="64.81"/>
    <n v="35"/>
    <n v="2359.67"/>
    <x v="11"/>
    <x v="164"/>
  </r>
  <r>
    <x v="165"/>
    <s v="11/06"/>
    <n v="50"/>
    <n v="27"/>
    <n v="1332.86"/>
    <x v="12"/>
    <x v="165"/>
  </r>
  <r>
    <x v="166"/>
    <s v="11/07"/>
    <n v="53.7"/>
    <n v="29"/>
    <n v="1092.77"/>
    <x v="13"/>
    <x v="166"/>
  </r>
  <r>
    <x v="167"/>
    <s v="11/08"/>
    <n v="66.67"/>
    <n v="36"/>
    <n v="1540.06"/>
    <x v="14"/>
    <x v="167"/>
  </r>
  <r>
    <x v="168"/>
    <s v="11/09"/>
    <n v="85.19"/>
    <n v="46"/>
    <n v="1842.56"/>
    <x v="15"/>
    <x v="168"/>
  </r>
  <r>
    <x v="169"/>
    <s v="11/10"/>
    <n v="83.33"/>
    <n v="45"/>
    <n v="2385.4299999999998"/>
    <x v="16"/>
    <x v="169"/>
  </r>
  <r>
    <x v="170"/>
    <s v="11/11"/>
    <n v="96.3"/>
    <n v="52"/>
    <n v="3370.15"/>
    <x v="17"/>
    <x v="170"/>
  </r>
  <r>
    <x v="171"/>
    <s v="11/12"/>
    <n v="96.3"/>
    <n v="52"/>
    <n v="3511.04"/>
    <x v="18"/>
    <x v="171"/>
  </r>
  <r>
    <x v="172"/>
    <s v="11/13"/>
    <n v="87.04"/>
    <n v="47"/>
    <n v="2489.06"/>
    <x v="19"/>
    <x v="172"/>
  </r>
  <r>
    <x v="173"/>
    <s v="11/14"/>
    <n v="88.89"/>
    <n v="48"/>
    <n v="2026.77"/>
    <x v="20"/>
    <x v="173"/>
  </r>
  <r>
    <x v="174"/>
    <s v="11/15"/>
    <n v="96.3"/>
    <n v="52"/>
    <n v="2302.44"/>
    <x v="21"/>
    <x v="174"/>
  </r>
  <r>
    <x v="175"/>
    <s v="11/16"/>
    <n v="92.59"/>
    <n v="50"/>
    <n v="2155.86"/>
    <x v="22"/>
    <x v="175"/>
  </r>
  <r>
    <x v="176"/>
    <s v="11/17"/>
    <n v="92.59"/>
    <n v="50"/>
    <n v="2259.83"/>
    <x v="23"/>
    <x v="176"/>
  </r>
  <r>
    <x v="177"/>
    <s v="11/18"/>
    <n v="92.59"/>
    <n v="50"/>
    <n v="2687.43"/>
    <x v="24"/>
    <x v="177"/>
  </r>
  <r>
    <x v="178"/>
    <s v="11/19"/>
    <n v="88.89"/>
    <n v="48"/>
    <n v="2596.83"/>
    <x v="25"/>
    <x v="178"/>
  </r>
  <r>
    <x v="179"/>
    <s v="11/20"/>
    <n v="68.52"/>
    <n v="37"/>
    <n v="1501.58"/>
    <x v="26"/>
    <x v="179"/>
  </r>
  <r>
    <x v="180"/>
    <s v="11/21"/>
    <n v="68.52"/>
    <n v="37"/>
    <n v="931.99"/>
    <x v="27"/>
    <x v="180"/>
  </r>
  <r>
    <x v="181"/>
    <s v="11/22"/>
    <n v="59.26"/>
    <n v="32"/>
    <n v="1213.94"/>
    <x v="28"/>
    <x v="181"/>
  </r>
  <r>
    <x v="182"/>
    <s v="11/23"/>
    <n v="62.96"/>
    <n v="34"/>
    <n v="1297.78"/>
    <x v="29"/>
    <x v="182"/>
  </r>
  <r>
    <x v="183"/>
    <s v="11/24"/>
    <n v="79.63"/>
    <n v="43"/>
    <n v="1717.93"/>
    <x v="30"/>
    <x v="183"/>
  </r>
  <r>
    <x v="184"/>
    <s v="11/25"/>
    <n v="87.04"/>
    <n v="47"/>
    <n v="2306.3000000000002"/>
    <x v="0"/>
    <x v="184"/>
  </r>
  <r>
    <x v="185"/>
    <s v="11/26"/>
    <n v="74.069999999999993"/>
    <n v="40"/>
    <n v="2018.47"/>
    <x v="1"/>
    <x v="185"/>
  </r>
  <r>
    <x v="186"/>
    <s v="11/27"/>
    <n v="48.15"/>
    <n v="26"/>
    <n v="1056.47"/>
    <x v="2"/>
    <x v="186"/>
  </r>
  <r>
    <x v="187"/>
    <s v="11/28"/>
    <n v="59.26"/>
    <n v="32"/>
    <n v="1423.04"/>
    <x v="3"/>
    <x v="187"/>
  </r>
  <r>
    <x v="188"/>
    <s v="11/29"/>
    <n v="55.56"/>
    <n v="30"/>
    <n v="1294.92"/>
    <x v="4"/>
    <x v="188"/>
  </r>
  <r>
    <x v="189"/>
    <s v="11/30"/>
    <n v="64.81"/>
    <n v="35"/>
    <n v="1453.6"/>
    <x v="5"/>
    <x v="189"/>
  </r>
  <r>
    <x v="190"/>
    <s v="12/01"/>
    <n v="77.78"/>
    <n v="42"/>
    <n v="2013.82"/>
    <x v="7"/>
    <x v="190"/>
  </r>
  <r>
    <x v="191"/>
    <s v="12/02"/>
    <n v="83.33"/>
    <n v="45"/>
    <n v="2167.2800000000002"/>
    <x v="8"/>
    <x v="191"/>
  </r>
  <r>
    <x v="192"/>
    <s v="12/03"/>
    <n v="88.89"/>
    <n v="48"/>
    <n v="2413.0500000000002"/>
    <x v="9"/>
    <x v="192"/>
  </r>
  <r>
    <x v="193"/>
    <s v="12/04"/>
    <n v="59.26"/>
    <n v="32"/>
    <n v="1245.0999999999999"/>
    <x v="10"/>
    <x v="193"/>
  </r>
  <r>
    <x v="194"/>
    <s v="12/05"/>
    <n v="53.7"/>
    <n v="29"/>
    <n v="1267.94"/>
    <x v="11"/>
    <x v="194"/>
  </r>
  <r>
    <x v="195"/>
    <s v="12/06"/>
    <n v="70.37"/>
    <n v="38"/>
    <n v="1708.6"/>
    <x v="12"/>
    <x v="195"/>
  </r>
  <r>
    <x v="196"/>
    <s v="12/07"/>
    <n v="81.48"/>
    <n v="44"/>
    <n v="1816.3"/>
    <x v="13"/>
    <x v="196"/>
  </r>
  <r>
    <x v="197"/>
    <s v="12/08"/>
    <n v="75.930000000000007"/>
    <n v="41"/>
    <n v="1957.34"/>
    <x v="14"/>
    <x v="197"/>
  </r>
  <r>
    <x v="198"/>
    <s v="12/09"/>
    <n v="79.63"/>
    <n v="43"/>
    <n v="2160.21"/>
    <x v="15"/>
    <x v="198"/>
  </r>
  <r>
    <x v="199"/>
    <s v="12/10"/>
    <n v="81.48"/>
    <n v="44"/>
    <n v="2178.52"/>
    <x v="16"/>
    <x v="199"/>
  </r>
  <r>
    <x v="200"/>
    <s v="12/11"/>
    <n v="64.81"/>
    <n v="35"/>
    <n v="1728.45"/>
    <x v="17"/>
    <x v="200"/>
  </r>
  <r>
    <x v="201"/>
    <s v="12/12"/>
    <n v="62.96"/>
    <n v="34"/>
    <n v="1528.1"/>
    <x v="18"/>
    <x v="201"/>
  </r>
  <r>
    <x v="202"/>
    <s v="12/13"/>
    <n v="68.52"/>
    <n v="37"/>
    <n v="1431.96"/>
    <x v="19"/>
    <x v="202"/>
  </r>
  <r>
    <x v="203"/>
    <s v="12/14"/>
    <n v="62.96"/>
    <n v="34"/>
    <n v="1235.8599999999999"/>
    <x v="20"/>
    <x v="203"/>
  </r>
  <r>
    <x v="204"/>
    <s v="12/15"/>
    <n v="57.41"/>
    <n v="31"/>
    <n v="1299.45"/>
    <x v="21"/>
    <x v="204"/>
  </r>
  <r>
    <x v="205"/>
    <s v="12/16"/>
    <n v="50"/>
    <n v="27"/>
    <n v="1515.59"/>
    <x v="22"/>
    <x v="205"/>
  </r>
  <r>
    <x v="206"/>
    <s v="12/17"/>
    <n v="72.22"/>
    <n v="39"/>
    <n v="1966.61"/>
    <x v="23"/>
    <x v="206"/>
  </r>
  <r>
    <x v="207"/>
    <s v="12/18"/>
    <n v="64.81"/>
    <n v="35"/>
    <n v="1566.94"/>
    <x v="24"/>
    <x v="207"/>
  </r>
  <r>
    <x v="208"/>
    <s v="12/19"/>
    <n v="51.85"/>
    <n v="28"/>
    <n v="1122.8499999999999"/>
    <x v="25"/>
    <x v="208"/>
  </r>
  <r>
    <x v="209"/>
    <s v="12/20"/>
    <n v="44.44"/>
    <n v="24"/>
    <n v="822.56"/>
    <x v="26"/>
    <x v="209"/>
  </r>
  <r>
    <x v="210"/>
    <s v="12/21"/>
    <n v="48.15"/>
    <n v="26"/>
    <n v="1060.46"/>
    <x v="27"/>
    <x v="210"/>
  </r>
  <r>
    <x v="211"/>
    <s v="12/22"/>
    <n v="64.81"/>
    <n v="35"/>
    <n v="1498.91"/>
    <x v="28"/>
    <x v="211"/>
  </r>
  <r>
    <x v="212"/>
    <s v="12/23"/>
    <n v="50"/>
    <n v="27"/>
    <n v="1199.33"/>
    <x v="29"/>
    <x v="212"/>
  </r>
  <r>
    <x v="213"/>
    <s v="12/24"/>
    <n v="59.26"/>
    <n v="32"/>
    <n v="1585.29"/>
    <x v="30"/>
    <x v="213"/>
  </r>
  <r>
    <x v="214"/>
    <s v="12/25"/>
    <n v="38.89"/>
    <n v="21"/>
    <n v="889.19"/>
    <x v="0"/>
    <x v="214"/>
  </r>
  <r>
    <x v="215"/>
    <s v="12/26"/>
    <n v="37.04"/>
    <n v="20"/>
    <n v="853.99"/>
    <x v="1"/>
    <x v="215"/>
  </r>
  <r>
    <x v="216"/>
    <s v="12/27"/>
    <n v="40.74"/>
    <n v="22"/>
    <n v="930.4"/>
    <x v="2"/>
    <x v="216"/>
  </r>
  <r>
    <x v="217"/>
    <s v="12/28"/>
    <n v="61.11"/>
    <n v="33"/>
    <n v="1286.8900000000001"/>
    <x v="3"/>
    <x v="217"/>
  </r>
  <r>
    <x v="218"/>
    <s v="12/29"/>
    <n v="70.37"/>
    <n v="38"/>
    <n v="1536.4"/>
    <x v="4"/>
    <x v="218"/>
  </r>
  <r>
    <x v="219"/>
    <s v="12/30"/>
    <n v="87.04"/>
    <n v="47"/>
    <n v="2451.1"/>
    <x v="5"/>
    <x v="219"/>
  </r>
  <r>
    <x v="220"/>
    <s v="12/31"/>
    <n v="90.74"/>
    <n v="49"/>
    <n v="2528.23"/>
    <x v="6"/>
    <x v="220"/>
  </r>
  <r>
    <x v="221"/>
    <s v="01/01"/>
    <n v="68.52"/>
    <n v="37"/>
    <n v="1599.57"/>
    <x v="7"/>
    <x v="221"/>
  </r>
  <r>
    <x v="222"/>
    <s v="01/02"/>
    <n v="64.81"/>
    <n v="35"/>
    <n v="1549.11"/>
    <x v="8"/>
    <x v="222"/>
  </r>
  <r>
    <x v="223"/>
    <s v="01/03"/>
    <n v="53.7"/>
    <n v="29"/>
    <n v="1217.8599999999999"/>
    <x v="9"/>
    <x v="223"/>
  </r>
  <r>
    <x v="224"/>
    <s v="01/04"/>
    <n v="68.52"/>
    <n v="37"/>
    <n v="1523.08"/>
    <x v="10"/>
    <x v="224"/>
  </r>
  <r>
    <x v="225"/>
    <s v="01/05"/>
    <n v="87.04"/>
    <n v="47"/>
    <n v="2132.9499999999998"/>
    <x v="11"/>
    <x v="225"/>
  </r>
  <r>
    <x v="226"/>
    <s v="01/06"/>
    <n v="79.63"/>
    <n v="43"/>
    <n v="2202.37"/>
    <x v="12"/>
    <x v="226"/>
  </r>
  <r>
    <x v="227"/>
    <s v="01/07"/>
    <n v="79.63"/>
    <n v="43"/>
    <n v="2249.7600000000002"/>
    <x v="13"/>
    <x v="227"/>
  </r>
  <r>
    <x v="228"/>
    <s v="01/08"/>
    <n v="57.41"/>
    <n v="31"/>
    <n v="1332.12"/>
    <x v="14"/>
    <x v="228"/>
  </r>
  <r>
    <x v="229"/>
    <s v="01/09"/>
    <n v="59.26"/>
    <n v="32"/>
    <n v="1217.8800000000001"/>
    <x v="15"/>
    <x v="229"/>
  </r>
  <r>
    <x v="230"/>
    <s v="01/10"/>
    <n v="57.41"/>
    <n v="31"/>
    <n v="1190.79"/>
    <x v="16"/>
    <x v="230"/>
  </r>
  <r>
    <x v="231"/>
    <s v="01/11"/>
    <n v="62.96"/>
    <n v="34"/>
    <n v="1400.66"/>
    <x v="17"/>
    <x v="231"/>
  </r>
  <r>
    <x v="232"/>
    <s v="01/12"/>
    <n v="70.37"/>
    <n v="38"/>
    <n v="1724.97"/>
    <x v="18"/>
    <x v="232"/>
  </r>
  <r>
    <x v="233"/>
    <s v="01/13"/>
    <n v="87.04"/>
    <n v="47"/>
    <n v="2528.91"/>
    <x v="19"/>
    <x v="233"/>
  </r>
  <r>
    <x v="234"/>
    <s v="01/14"/>
    <n v="94.44"/>
    <n v="51"/>
    <n v="2702.44"/>
    <x v="20"/>
    <x v="234"/>
  </r>
  <r>
    <x v="235"/>
    <s v="01/15"/>
    <n v="74.069999999999993"/>
    <n v="40"/>
    <n v="1901.71"/>
    <x v="21"/>
    <x v="235"/>
  </r>
  <r>
    <x v="236"/>
    <s v="01/16"/>
    <n v="66.67"/>
    <n v="36"/>
    <n v="1455.6"/>
    <x v="22"/>
    <x v="236"/>
  </r>
  <r>
    <x v="237"/>
    <s v="01/17"/>
    <n v="46.3"/>
    <n v="25"/>
    <n v="999.32"/>
    <x v="23"/>
    <x v="237"/>
  </r>
  <r>
    <x v="238"/>
    <s v="01/18"/>
    <n v="42.59"/>
    <n v="23"/>
    <n v="942.85"/>
    <x v="24"/>
    <x v="238"/>
  </r>
  <r>
    <x v="239"/>
    <s v="01/19"/>
    <n v="57.41"/>
    <n v="31"/>
    <n v="1431.18"/>
    <x v="25"/>
    <x v="239"/>
  </r>
  <r>
    <x v="240"/>
    <s v="01/20"/>
    <n v="66.67"/>
    <n v="36"/>
    <n v="1755.35"/>
    <x v="26"/>
    <x v="240"/>
  </r>
  <r>
    <x v="241"/>
    <s v="01/21"/>
    <n v="75.930000000000007"/>
    <n v="41"/>
    <n v="2112.8200000000002"/>
    <x v="27"/>
    <x v="241"/>
  </r>
  <r>
    <x v="242"/>
    <s v="01/22"/>
    <n v="48.15"/>
    <n v="26"/>
    <n v="1007.45"/>
    <x v="28"/>
    <x v="242"/>
  </r>
  <r>
    <x v="243"/>
    <s v="01/23"/>
    <n v="44.44"/>
    <n v="24"/>
    <n v="859.77"/>
    <x v="29"/>
    <x v="243"/>
  </r>
  <r>
    <x v="244"/>
    <s v="01/24"/>
    <n v="37.04"/>
    <n v="20"/>
    <n v="709.81"/>
    <x v="30"/>
    <x v="244"/>
  </r>
  <r>
    <x v="245"/>
    <s v="01/25"/>
    <n v="48.15"/>
    <n v="26"/>
    <n v="940.33"/>
    <x v="0"/>
    <x v="245"/>
  </r>
  <r>
    <x v="246"/>
    <s v="01/26"/>
    <n v="75.930000000000007"/>
    <n v="41"/>
    <n v="1870.64"/>
    <x v="1"/>
    <x v="246"/>
  </r>
  <r>
    <x v="247"/>
    <s v="01/27"/>
    <n v="87.04"/>
    <n v="47"/>
    <n v="2599.6"/>
    <x v="2"/>
    <x v="247"/>
  </r>
  <r>
    <x v="248"/>
    <s v="01/28"/>
    <n v="90.74"/>
    <n v="49"/>
    <n v="2551.87"/>
    <x v="3"/>
    <x v="248"/>
  </r>
  <r>
    <x v="249"/>
    <s v="01/29"/>
    <n v="70.37"/>
    <n v="38"/>
    <n v="1763.51"/>
    <x v="4"/>
    <x v="249"/>
  </r>
  <r>
    <x v="250"/>
    <s v="01/30"/>
    <n v="42.59"/>
    <n v="23"/>
    <n v="1003.05"/>
    <x v="5"/>
    <x v="250"/>
  </r>
  <r>
    <x v="251"/>
    <s v="01/31"/>
    <n v="42.59"/>
    <n v="23"/>
    <n v="967.63"/>
    <x v="6"/>
    <x v="251"/>
  </r>
  <r>
    <x v="252"/>
    <s v="02/01"/>
    <n v="46.3"/>
    <n v="25"/>
    <n v="1036.21"/>
    <x v="7"/>
    <x v="252"/>
  </r>
  <r>
    <x v="253"/>
    <s v="02/02"/>
    <n v="61.11"/>
    <n v="33"/>
    <n v="1416.22"/>
    <x v="8"/>
    <x v="253"/>
  </r>
  <r>
    <x v="254"/>
    <s v="02/03"/>
    <n v="79.63"/>
    <n v="43"/>
    <n v="2100.8200000000002"/>
    <x v="9"/>
    <x v="254"/>
  </r>
  <r>
    <x v="255"/>
    <s v="02/04"/>
    <n v="83.33"/>
    <n v="45"/>
    <n v="2510.59429"/>
    <x v="10"/>
    <x v="255"/>
  </r>
  <r>
    <x v="256"/>
    <s v="02/05"/>
    <n v="62.96"/>
    <n v="34"/>
    <n v="1485.32429"/>
    <x v="11"/>
    <x v="256"/>
  </r>
  <r>
    <x v="257"/>
    <s v="02/06"/>
    <n v="70.37"/>
    <n v="38"/>
    <n v="1646.9642899999999"/>
    <x v="12"/>
    <x v="257"/>
  </r>
  <r>
    <x v="258"/>
    <s v="02/07"/>
    <n v="61.11"/>
    <n v="33"/>
    <n v="1450.4842900000001"/>
    <x v="13"/>
    <x v="258"/>
  </r>
  <r>
    <x v="259"/>
    <s v="02/08"/>
    <n v="68.52"/>
    <n v="37"/>
    <n v="1594.9342899999999"/>
    <x v="14"/>
    <x v="259"/>
  </r>
  <r>
    <x v="260"/>
    <s v="02/09"/>
    <n v="77.78"/>
    <n v="42"/>
    <n v="1886.0042900000001"/>
    <x v="15"/>
    <x v="260"/>
  </r>
  <r>
    <x v="261"/>
    <s v="02/10"/>
    <n v="85.19"/>
    <n v="46"/>
    <n v="2433.63429"/>
    <x v="16"/>
    <x v="261"/>
  </r>
  <r>
    <x v="262"/>
    <s v="02/11"/>
    <n v="96.3"/>
    <n v="52"/>
    <n v="2820.3"/>
    <x v="17"/>
    <x v="262"/>
  </r>
  <r>
    <x v="263"/>
    <s v="02/12"/>
    <n v="66.67"/>
    <n v="36"/>
    <n v="1700.08"/>
    <x v="18"/>
    <x v="263"/>
  </r>
  <r>
    <x v="264"/>
    <s v="02/13"/>
    <n v="55.56"/>
    <n v="30"/>
    <n v="1430.16"/>
    <x v="19"/>
    <x v="264"/>
  </r>
  <r>
    <x v="265"/>
    <s v="02/14"/>
    <n v="68.52"/>
    <n v="37"/>
    <n v="1573.12"/>
    <x v="20"/>
    <x v="265"/>
  </r>
  <r>
    <x v="266"/>
    <s v="02/15"/>
    <n v="68.52"/>
    <n v="37"/>
    <n v="1516.53"/>
    <x v="21"/>
    <x v="266"/>
  </r>
  <r>
    <x v="267"/>
    <s v="02/16"/>
    <n v="74.069999999999993"/>
    <n v="40"/>
    <n v="1804.72"/>
    <x v="22"/>
    <x v="267"/>
  </r>
  <r>
    <x v="268"/>
    <s v="02/17"/>
    <n v="87.04"/>
    <n v="47"/>
    <n v="2588.75"/>
    <x v="23"/>
    <x v="268"/>
  </r>
  <r>
    <x v="269"/>
    <s v="02/18"/>
    <n v="88.89"/>
    <n v="48"/>
    <n v="2505.7800000000002"/>
    <x v="24"/>
    <x v="269"/>
  </r>
  <r>
    <x v="270"/>
    <s v="02/19"/>
    <n v="81.48"/>
    <n v="44"/>
    <n v="2047.98"/>
    <x v="25"/>
    <x v="270"/>
  </r>
  <r>
    <x v="271"/>
    <s v="02/20"/>
    <n v="57.41"/>
    <n v="31"/>
    <n v="1423.86"/>
    <x v="26"/>
    <x v="271"/>
  </r>
  <r>
    <x v="272"/>
    <s v="02/21"/>
    <n v="55.56"/>
    <n v="30"/>
    <n v="1396.24"/>
    <x v="27"/>
    <x v="272"/>
  </r>
  <r>
    <x v="273"/>
    <s v="02/22"/>
    <n v="57.41"/>
    <n v="31"/>
    <n v="1412.21"/>
    <x v="28"/>
    <x v="273"/>
  </r>
  <r>
    <x v="274"/>
    <s v="02/23"/>
    <n v="70.37"/>
    <n v="38"/>
    <n v="1650.95"/>
    <x v="29"/>
    <x v="274"/>
  </r>
  <r>
    <x v="275"/>
    <s v="02/24"/>
    <n v="92.59"/>
    <n v="50"/>
    <n v="2596.89"/>
    <x v="30"/>
    <x v="275"/>
  </r>
  <r>
    <x v="276"/>
    <s v="02/25"/>
    <n v="94.44"/>
    <n v="51"/>
    <n v="2581.61"/>
    <x v="0"/>
    <x v="276"/>
  </r>
  <r>
    <x v="277"/>
    <s v="02/26"/>
    <n v="68.52"/>
    <n v="37"/>
    <n v="1756.81"/>
    <x v="1"/>
    <x v="277"/>
  </r>
  <r>
    <x v="278"/>
    <s v="02/27"/>
    <n v="48.15"/>
    <n v="26"/>
    <n v="1246.44"/>
    <x v="2"/>
    <x v="278"/>
  </r>
  <r>
    <x v="279"/>
    <s v="02/28"/>
    <n v="57.41"/>
    <n v="31"/>
    <n v="1421.54"/>
    <x v="3"/>
    <x v="279"/>
  </r>
  <r>
    <x v="280"/>
    <s v="03/01"/>
    <n v="61.11"/>
    <n v="33"/>
    <n v="1507.81"/>
    <x v="7"/>
    <x v="280"/>
  </r>
  <r>
    <x v="281"/>
    <s v="03/02"/>
    <n v="59.26"/>
    <n v="32"/>
    <n v="1593.62"/>
    <x v="8"/>
    <x v="281"/>
  </r>
  <r>
    <x v="282"/>
    <s v="03/03"/>
    <n v="87.04"/>
    <n v="47"/>
    <n v="2339.6999999999998"/>
    <x v="9"/>
    <x v="282"/>
  </r>
  <r>
    <x v="283"/>
    <s v="03/04"/>
    <n v="94.44"/>
    <n v="51"/>
    <n v="2767.42"/>
    <x v="10"/>
    <x v="283"/>
  </r>
  <r>
    <x v="284"/>
    <s v="03/05"/>
    <n v="90.74"/>
    <n v="49"/>
    <n v="2210.8000000000002"/>
    <x v="11"/>
    <x v="284"/>
  </r>
  <r>
    <x v="285"/>
    <s v="03/06"/>
    <n v="87.04"/>
    <n v="47"/>
    <n v="2016.15"/>
    <x v="12"/>
    <x v="285"/>
  </r>
  <r>
    <x v="286"/>
    <s v="03/07"/>
    <n v="70.37"/>
    <n v="38"/>
    <n v="1603.56"/>
    <x v="13"/>
    <x v="286"/>
  </r>
  <r>
    <x v="287"/>
    <s v="03/08"/>
    <n v="92.59"/>
    <n v="50"/>
    <n v="2040.22"/>
    <x v="14"/>
    <x v="287"/>
  </r>
  <r>
    <x v="288"/>
    <s v="03/09"/>
    <n v="72.22"/>
    <n v="39"/>
    <n v="3301"/>
    <x v="15"/>
    <x v="288"/>
  </r>
  <r>
    <x v="289"/>
    <s v="03/10"/>
    <n v="90.74"/>
    <n v="49"/>
    <n v="5231"/>
    <x v="16"/>
    <x v="289"/>
  </r>
  <r>
    <x v="290"/>
    <s v="03/11"/>
    <n v="94.44"/>
    <n v="51"/>
    <n v="5409"/>
    <x v="17"/>
    <x v="290"/>
  </r>
  <r>
    <x v="291"/>
    <s v="03/12"/>
    <n v="88.89"/>
    <n v="48"/>
    <n v="3842"/>
    <x v="18"/>
    <x v="291"/>
  </r>
  <r>
    <x v="292"/>
    <s v="03/13"/>
    <n v="88.89"/>
    <n v="48"/>
    <n v="3042"/>
    <x v="19"/>
    <x v="292"/>
  </r>
  <r>
    <x v="293"/>
    <s v="03/14"/>
    <n v="87.04"/>
    <n v="47"/>
    <n v="2703"/>
    <x v="20"/>
    <x v="293"/>
  </r>
  <r>
    <x v="294"/>
    <s v="03/15"/>
    <n v="90.74"/>
    <n v="49"/>
    <n v="2810.45"/>
    <x v="21"/>
    <x v="294"/>
  </r>
  <r>
    <x v="295"/>
    <s v="03/16"/>
    <n v="85.19"/>
    <n v="46"/>
    <n v="3764.7"/>
    <x v="22"/>
    <x v="295"/>
  </r>
  <r>
    <x v="296"/>
    <s v="03/17"/>
    <n v="94.44"/>
    <n v="51"/>
    <n v="5130.83"/>
    <x v="23"/>
    <x v="296"/>
  </r>
  <r>
    <x v="297"/>
    <s v="03/18"/>
    <n v="81.48"/>
    <n v="44"/>
    <n v="4760.3500000000004"/>
    <x v="24"/>
    <x v="297"/>
  </r>
  <r>
    <x v="298"/>
    <s v="03/19"/>
    <n v="53.7"/>
    <n v="29"/>
    <n v="2391.0500000000002"/>
    <x v="25"/>
    <x v="298"/>
  </r>
  <r>
    <x v="299"/>
    <s v="03/20"/>
    <n v="29.63"/>
    <n v="16"/>
    <n v="1057.05"/>
    <x v="26"/>
    <x v="299"/>
  </r>
  <r>
    <x v="300"/>
    <s v="03/21"/>
    <n v="33.33"/>
    <n v="18"/>
    <n v="1123.21"/>
    <x v="27"/>
    <x v="300"/>
  </r>
  <r>
    <x v="301"/>
    <s v="03/22"/>
    <n v="81.48"/>
    <n v="44"/>
    <n v="2013.88"/>
    <x v="28"/>
    <x v="301"/>
  </r>
  <r>
    <x v="302"/>
    <s v="03/23"/>
    <n v="94.44"/>
    <n v="51"/>
    <n v="2487.1999999999998"/>
    <x v="29"/>
    <x v="302"/>
  </r>
  <r>
    <x v="303"/>
    <s v="03/24"/>
    <n v="92.59"/>
    <n v="50"/>
    <n v="2918.05"/>
    <x v="30"/>
    <x v="303"/>
  </r>
  <r>
    <x v="304"/>
    <s v="03/25"/>
    <n v="90.74"/>
    <n v="49"/>
    <n v="2703.76"/>
    <x v="0"/>
    <x v="304"/>
  </r>
  <r>
    <x v="305"/>
    <s v="03/26"/>
    <n v="83.33"/>
    <n v="45"/>
    <n v="1870.38"/>
    <x v="1"/>
    <x v="305"/>
  </r>
  <r>
    <x v="306"/>
    <s v="03/27"/>
    <n v="83.33"/>
    <n v="45"/>
    <n v="1929.52"/>
    <x v="2"/>
    <x v="306"/>
  </r>
  <r>
    <x v="307"/>
    <s v="03/28"/>
    <n v="79.63"/>
    <n v="43"/>
    <n v="1856.33"/>
    <x v="3"/>
    <x v="307"/>
  </r>
  <r>
    <x v="308"/>
    <s v="03/29"/>
    <n v="94.44"/>
    <n v="51"/>
    <n v="2305.4499999999998"/>
    <x v="4"/>
    <x v="308"/>
  </r>
  <r>
    <x v="309"/>
    <s v="03/30"/>
    <n v="87.04"/>
    <n v="47"/>
    <n v="2166.56"/>
    <x v="5"/>
    <x v="309"/>
  </r>
  <r>
    <x v="310"/>
    <s v="03/31"/>
    <n v="87.04"/>
    <n v="47"/>
    <n v="2659.49"/>
    <x v="6"/>
    <x v="310"/>
  </r>
  <r>
    <x v="311"/>
    <s v="04/01"/>
    <n v="92.59"/>
    <n v="50"/>
    <n v="2785.23"/>
    <x v="7"/>
    <x v="311"/>
  </r>
  <r>
    <x v="312"/>
    <s v="04/02"/>
    <n v="85.19"/>
    <n v="46"/>
    <n v="2119.0700000000002"/>
    <x v="8"/>
    <x v="312"/>
  </r>
  <r>
    <x v="313"/>
    <s v="04/03"/>
    <n v="70.37"/>
    <n v="38"/>
    <n v="1614.06"/>
    <x v="9"/>
    <x v="313"/>
  </r>
  <r>
    <x v="314"/>
    <s v="04/04"/>
    <n v="77.78"/>
    <n v="42"/>
    <n v="1789.18"/>
    <x v="10"/>
    <x v="314"/>
  </r>
  <r>
    <x v="315"/>
    <s v="04/05"/>
    <n v="70.37"/>
    <n v="38"/>
    <n v="1850.25"/>
    <x v="11"/>
    <x v="315"/>
  </r>
  <r>
    <x v="316"/>
    <s v="04/06"/>
    <n v="81.48"/>
    <n v="44"/>
    <n v="2183.2199999999998"/>
    <x v="12"/>
    <x v="316"/>
  </r>
  <r>
    <x v="317"/>
    <s v="04/07"/>
    <n v="88.89"/>
    <n v="48"/>
    <n v="2830.51"/>
    <x v="13"/>
    <x v="317"/>
  </r>
  <r>
    <x v="318"/>
    <s v="04/08"/>
    <n v="83.33"/>
    <n v="45"/>
    <n v="2427.86"/>
    <x v="14"/>
    <x v="318"/>
  </r>
  <r>
    <x v="319"/>
    <s v="04/09"/>
    <n v="72.22"/>
    <n v="39"/>
    <n v="1724.51"/>
    <x v="15"/>
    <x v="319"/>
  </r>
  <r>
    <x v="320"/>
    <s v="04/10"/>
    <n v="46.3"/>
    <n v="25"/>
    <n v="1054.92"/>
    <x v="16"/>
    <x v="320"/>
  </r>
  <r>
    <x v="321"/>
    <s v="04/11"/>
    <n v="64.81"/>
    <n v="35"/>
    <n v="1572.46"/>
    <x v="17"/>
    <x v="321"/>
  </r>
  <r>
    <x v="322"/>
    <s v="04/12"/>
    <n v="77.78"/>
    <n v="42"/>
    <n v="1887.88"/>
    <x v="18"/>
    <x v="322"/>
  </r>
  <r>
    <x v="323"/>
    <s v="04/13"/>
    <n v="90.74"/>
    <n v="49"/>
    <n v="2344.46"/>
    <x v="19"/>
    <x v="323"/>
  </r>
  <r>
    <x v="324"/>
    <s v="04/14"/>
    <n v="94.44"/>
    <n v="51"/>
    <n v="3079.85"/>
    <x v="20"/>
    <x v="324"/>
  </r>
  <r>
    <x v="325"/>
    <s v="04/15"/>
    <n v="90.74"/>
    <n v="49"/>
    <n v="3000.01"/>
    <x v="21"/>
    <x v="325"/>
  </r>
  <r>
    <x v="326"/>
    <s v="04/16"/>
    <n v="96.3"/>
    <n v="52"/>
    <n v="2561.41"/>
    <x v="22"/>
    <x v="326"/>
  </r>
  <r>
    <x v="327"/>
    <s v="04/17"/>
    <n v="81.48"/>
    <n v="44"/>
    <n v="2002.03"/>
    <x v="23"/>
    <x v="327"/>
  </r>
  <r>
    <x v="328"/>
    <s v="04/18"/>
    <n v="85.19"/>
    <n v="46"/>
    <n v="2036.8"/>
    <x v="24"/>
    <x v="328"/>
  </r>
  <r>
    <x v="329"/>
    <s v="04/19"/>
    <n v="90.74"/>
    <n v="49"/>
    <n v="2278.6799999999998"/>
    <x v="25"/>
    <x v="329"/>
  </r>
  <r>
    <x v="330"/>
    <s v="04/20"/>
    <n v="92.59"/>
    <n v="50"/>
    <n v="2469.4699999999998"/>
    <x v="26"/>
    <x v="330"/>
  </r>
  <r>
    <x v="331"/>
    <s v="04/21"/>
    <n v="88.89"/>
    <n v="48"/>
    <n v="2883.16"/>
    <x v="27"/>
    <x v="331"/>
  </r>
  <r>
    <x v="332"/>
    <s v="04/22"/>
    <n v="92.59"/>
    <n v="50"/>
    <n v="3002.05"/>
    <x v="28"/>
    <x v="332"/>
  </r>
  <r>
    <x v="333"/>
    <s v="04/23"/>
    <n v="90.74"/>
    <n v="49"/>
    <n v="2252.4"/>
    <x v="29"/>
    <x v="333"/>
  </r>
  <r>
    <x v="334"/>
    <s v="04/24"/>
    <n v="88.89"/>
    <n v="48"/>
    <n v="2045.93"/>
    <x v="30"/>
    <x v="334"/>
  </r>
  <r>
    <x v="335"/>
    <s v="04/25"/>
    <n v="92.59"/>
    <n v="50"/>
    <n v="2289.84"/>
    <x v="0"/>
    <x v="335"/>
  </r>
  <r>
    <x v="336"/>
    <s v="04/26"/>
    <n v="90.74"/>
    <n v="49"/>
    <n v="2268.39"/>
    <x v="1"/>
    <x v="336"/>
  </r>
  <r>
    <x v="337"/>
    <s v="04/27"/>
    <n v="96.3"/>
    <n v="52"/>
    <n v="2567.3000000000002"/>
    <x v="2"/>
    <x v="337"/>
  </r>
  <r>
    <x v="338"/>
    <s v="04/28"/>
    <n v="92.59"/>
    <n v="50"/>
    <n v="2835.24"/>
    <x v="3"/>
    <x v="338"/>
  </r>
  <r>
    <x v="339"/>
    <s v="04/29"/>
    <n v="87.04"/>
    <n v="47"/>
    <n v="2661.77"/>
    <x v="4"/>
    <x v="339"/>
  </r>
  <r>
    <x v="340"/>
    <s v="04/30"/>
    <n v="87.04"/>
    <n v="47"/>
    <n v="2232.3000000000002"/>
    <x v="5"/>
    <x v="340"/>
  </r>
  <r>
    <x v="341"/>
    <s v="05/01"/>
    <n v="77.78"/>
    <n v="42"/>
    <n v="1756.48"/>
    <x v="7"/>
    <x v="341"/>
  </r>
  <r>
    <x v="342"/>
    <s v="05/02"/>
    <n v="70.37"/>
    <n v="38"/>
    <n v="1530.91"/>
    <x v="8"/>
    <x v="342"/>
  </r>
  <r>
    <x v="343"/>
    <s v="05/03"/>
    <n v="81.48"/>
    <n v="44"/>
    <n v="1940.95"/>
    <x v="9"/>
    <x v="343"/>
  </r>
  <r>
    <x v="344"/>
    <s v="05/04"/>
    <n v="85.19"/>
    <n v="46"/>
    <n v="2322.8200000000002"/>
    <x v="10"/>
    <x v="344"/>
  </r>
  <r>
    <x v="345"/>
    <s v="05/05"/>
    <n v="85.19"/>
    <n v="46"/>
    <n v="2661.34"/>
    <x v="11"/>
    <x v="345"/>
  </r>
  <r>
    <x v="346"/>
    <s v="05/06"/>
    <n v="92.59"/>
    <n v="50"/>
    <n v="2964.36"/>
    <x v="12"/>
    <x v="346"/>
  </r>
  <r>
    <x v="347"/>
    <s v="05/07"/>
    <n v="83.33"/>
    <n v="45"/>
    <n v="2140.98"/>
    <x v="13"/>
    <x v="347"/>
  </r>
  <r>
    <x v="348"/>
    <s v="05/08"/>
    <n v="75.930000000000007"/>
    <n v="41"/>
    <n v="1821.31"/>
    <x v="14"/>
    <x v="348"/>
  </r>
  <r>
    <x v="349"/>
    <s v="05/09"/>
    <n v="64.81"/>
    <n v="35"/>
    <n v="1274.23"/>
    <x v="15"/>
    <x v="349"/>
  </r>
  <r>
    <x v="350"/>
    <s v="05/10"/>
    <n v="64.81"/>
    <n v="35"/>
    <n v="1518.22"/>
    <x v="16"/>
    <x v="350"/>
  </r>
  <r>
    <x v="351"/>
    <s v="05/11"/>
    <n v="70.37"/>
    <n v="38"/>
    <n v="1705.02"/>
    <x v="17"/>
    <x v="351"/>
  </r>
  <r>
    <x v="352"/>
    <s v="05/12"/>
    <n v="90.74"/>
    <n v="49"/>
    <n v="2769.87"/>
    <x v="18"/>
    <x v="352"/>
  </r>
  <r>
    <x v="353"/>
    <s v="05/13"/>
    <n v="87.04"/>
    <n v="47"/>
    <n v="2624.8"/>
    <x v="19"/>
    <x v="353"/>
  </r>
  <r>
    <x v="354"/>
    <s v="05/14"/>
    <n v="72.22"/>
    <n v="39"/>
    <n v="1592.05"/>
    <x v="20"/>
    <x v="354"/>
  </r>
  <r>
    <x v="355"/>
    <s v="05/15"/>
    <n v="75.930000000000007"/>
    <n v="41"/>
    <n v="1687.09"/>
    <x v="21"/>
    <x v="355"/>
  </r>
  <r>
    <x v="356"/>
    <s v="05/16"/>
    <n v="96.3"/>
    <n v="52"/>
    <n v="2373.61"/>
    <x v="22"/>
    <x v="356"/>
  </r>
  <r>
    <x v="357"/>
    <s v="05/17"/>
    <n v="92.59"/>
    <n v="50"/>
    <n v="2186.6"/>
    <x v="23"/>
    <x v="357"/>
  </r>
  <r>
    <x v="358"/>
    <s v="05/18"/>
    <n v="87.04"/>
    <n v="47"/>
    <n v="2192.65"/>
    <x v="24"/>
    <x v="358"/>
  </r>
  <r>
    <x v="359"/>
    <s v="05/19"/>
    <n v="90.74"/>
    <n v="49"/>
    <n v="2727.84"/>
    <x v="25"/>
    <x v="359"/>
  </r>
  <r>
    <x v="360"/>
    <s v="05/20"/>
    <n v="87.04"/>
    <n v="47"/>
    <n v="2501.36"/>
    <x v="26"/>
    <x v="360"/>
  </r>
  <r>
    <x v="361"/>
    <s v="05/21"/>
    <n v="79.63"/>
    <n v="43"/>
    <n v="1917.35"/>
    <x v="27"/>
    <x v="361"/>
  </r>
  <r>
    <x v="362"/>
    <s v="05/22"/>
    <n v="72.22"/>
    <n v="39"/>
    <n v="1629.19"/>
    <x v="28"/>
    <x v="362"/>
  </r>
  <r>
    <x v="363"/>
    <s v="05/23"/>
    <n v="61.11"/>
    <n v="33"/>
    <n v="1581.36"/>
    <x v="29"/>
    <x v="363"/>
  </r>
  <r>
    <x v="364"/>
    <s v="05/24"/>
    <n v="61.11"/>
    <n v="33"/>
    <n v="1547.97"/>
    <x v="30"/>
    <x v="364"/>
  </r>
  <r>
    <x v="365"/>
    <m/>
    <m/>
    <m/>
    <m/>
    <x v="31"/>
    <x v="365"/>
  </r>
  <r>
    <x v="365"/>
    <m/>
    <m/>
    <m/>
    <m/>
    <x v="31"/>
    <x v="365"/>
  </r>
  <r>
    <x v="365"/>
    <m/>
    <m/>
    <m/>
    <m/>
    <x v="31"/>
    <x v="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FE4AF-7E02-414C-85B5-B04A44723F6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AG17" firstHeaderRow="1" firstDataRow="2" firstDataCol="2"/>
  <pivotFields count="9"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2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h="1"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h="1"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0"/>
  </rowFields>
  <rowItems count="13"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</rowItems>
  <colFields count="1">
    <field x="5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Sum of Rooms Occupied Year 2023 (%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5ED7-53EF-4FEF-91FD-7BEDAFCBDE27}">
  <dimension ref="A3:AG17"/>
  <sheetViews>
    <sheetView topLeftCell="H1" workbookViewId="0">
      <selection activeCell="C5" sqref="C5:AG17"/>
    </sheetView>
  </sheetViews>
  <sheetFormatPr defaultRowHeight="12.5" x14ac:dyDescent="0.25"/>
  <cols>
    <col min="1" max="1" width="19.6328125" bestFit="1" customWidth="1"/>
    <col min="2" max="2" width="11.26953125" bestFit="1" customWidth="1"/>
    <col min="3" max="3" width="6.36328125" bestFit="1" customWidth="1"/>
    <col min="4" max="33" width="5.81640625" bestFit="1" customWidth="1"/>
    <col min="34" max="35" width="6.7265625" bestFit="1" customWidth="1"/>
  </cols>
  <sheetData>
    <row r="3" spans="1:33" x14ac:dyDescent="0.25">
      <c r="A3" s="5" t="s">
        <v>422</v>
      </c>
      <c r="C3" s="5" t="s">
        <v>369</v>
      </c>
    </row>
    <row r="4" spans="1:33" x14ac:dyDescent="0.25">
      <c r="A4" s="5" t="s">
        <v>419</v>
      </c>
      <c r="B4" s="5" t="s">
        <v>418</v>
      </c>
      <c r="C4" t="s">
        <v>386</v>
      </c>
      <c r="D4" t="s">
        <v>387</v>
      </c>
      <c r="E4" t="s">
        <v>388</v>
      </c>
      <c r="F4" t="s">
        <v>389</v>
      </c>
      <c r="G4" t="s">
        <v>390</v>
      </c>
      <c r="H4" t="s">
        <v>391</v>
      </c>
      <c r="I4" t="s">
        <v>392</v>
      </c>
      <c r="J4" t="s">
        <v>393</v>
      </c>
      <c r="K4" t="s">
        <v>394</v>
      </c>
      <c r="L4" t="s">
        <v>395</v>
      </c>
      <c r="M4" t="s">
        <v>396</v>
      </c>
      <c r="N4" t="s">
        <v>397</v>
      </c>
      <c r="O4" t="s">
        <v>398</v>
      </c>
      <c r="P4" t="s">
        <v>399</v>
      </c>
      <c r="Q4" t="s">
        <v>400</v>
      </c>
      <c r="R4" t="s">
        <v>401</v>
      </c>
      <c r="S4" t="s">
        <v>402</v>
      </c>
      <c r="T4" t="s">
        <v>403</v>
      </c>
      <c r="U4" t="s">
        <v>404</v>
      </c>
      <c r="V4" t="s">
        <v>405</v>
      </c>
      <c r="W4" t="s">
        <v>406</v>
      </c>
      <c r="X4" t="s">
        <v>407</v>
      </c>
      <c r="Y4" t="s">
        <v>408</v>
      </c>
      <c r="Z4" t="s">
        <v>409</v>
      </c>
      <c r="AA4" t="s">
        <v>410</v>
      </c>
      <c r="AB4" t="s">
        <v>411</v>
      </c>
      <c r="AC4" t="s">
        <v>412</v>
      </c>
      <c r="AD4" t="s">
        <v>413</v>
      </c>
      <c r="AE4" t="s">
        <v>414</v>
      </c>
      <c r="AF4" t="s">
        <v>415</v>
      </c>
      <c r="AG4" t="s">
        <v>416</v>
      </c>
    </row>
    <row r="5" spans="1:33" x14ac:dyDescent="0.25">
      <c r="A5" t="s">
        <v>371</v>
      </c>
      <c r="B5" t="s">
        <v>372</v>
      </c>
      <c r="AA5">
        <v>90.74</v>
      </c>
      <c r="AB5">
        <v>88.89</v>
      </c>
      <c r="AC5">
        <v>88.89</v>
      </c>
      <c r="AD5">
        <v>85.19</v>
      </c>
      <c r="AE5">
        <v>74.069999999999993</v>
      </c>
      <c r="AF5">
        <v>70.37</v>
      </c>
      <c r="AG5">
        <v>85.19</v>
      </c>
    </row>
    <row r="6" spans="1:33" x14ac:dyDescent="0.25">
      <c r="A6" t="s">
        <v>371</v>
      </c>
      <c r="B6" t="s">
        <v>373</v>
      </c>
      <c r="C6">
        <v>85.19</v>
      </c>
      <c r="D6">
        <v>81.48</v>
      </c>
      <c r="E6">
        <v>87.04</v>
      </c>
      <c r="F6">
        <v>87.04</v>
      </c>
      <c r="G6">
        <v>75.930000000000007</v>
      </c>
      <c r="H6">
        <v>75.930000000000007</v>
      </c>
      <c r="I6">
        <v>72.22</v>
      </c>
      <c r="J6">
        <v>83.33</v>
      </c>
      <c r="K6">
        <v>81.48</v>
      </c>
      <c r="L6">
        <v>88.89</v>
      </c>
      <c r="M6">
        <v>88.89</v>
      </c>
      <c r="N6">
        <v>81.48</v>
      </c>
      <c r="O6">
        <v>68.52</v>
      </c>
      <c r="P6">
        <v>77.78</v>
      </c>
      <c r="Q6">
        <v>66.67</v>
      </c>
      <c r="R6">
        <v>83.33</v>
      </c>
      <c r="S6">
        <v>79.63</v>
      </c>
      <c r="T6">
        <v>83.33</v>
      </c>
      <c r="U6">
        <v>75.930000000000007</v>
      </c>
      <c r="V6">
        <v>57.41</v>
      </c>
      <c r="W6">
        <v>46.3</v>
      </c>
      <c r="X6">
        <v>44.44</v>
      </c>
      <c r="Y6">
        <v>64.81</v>
      </c>
      <c r="Z6">
        <v>62.96</v>
      </c>
      <c r="AA6">
        <v>83.33</v>
      </c>
      <c r="AB6">
        <v>75.930000000000007</v>
      </c>
      <c r="AC6">
        <v>68.52</v>
      </c>
      <c r="AD6">
        <v>51.85</v>
      </c>
      <c r="AE6">
        <v>72.22</v>
      </c>
      <c r="AF6">
        <v>87.04</v>
      </c>
    </row>
    <row r="7" spans="1:33" x14ac:dyDescent="0.25">
      <c r="A7" t="s">
        <v>371</v>
      </c>
      <c r="B7" t="s">
        <v>374</v>
      </c>
      <c r="C7">
        <v>83.33</v>
      </c>
      <c r="D7">
        <v>87.04</v>
      </c>
      <c r="E7">
        <v>88.89</v>
      </c>
      <c r="F7">
        <v>70.37</v>
      </c>
      <c r="G7">
        <v>64.81</v>
      </c>
      <c r="H7">
        <v>59.26</v>
      </c>
      <c r="I7">
        <v>72.22</v>
      </c>
      <c r="J7">
        <v>81.48</v>
      </c>
      <c r="K7">
        <v>64.81</v>
      </c>
      <c r="L7">
        <v>46.3</v>
      </c>
      <c r="M7">
        <v>48.15</v>
      </c>
      <c r="N7">
        <v>59.26</v>
      </c>
      <c r="O7">
        <v>68.52</v>
      </c>
      <c r="P7">
        <v>62.96</v>
      </c>
      <c r="Q7">
        <v>83.33</v>
      </c>
      <c r="R7">
        <v>83.33</v>
      </c>
      <c r="S7">
        <v>77.78</v>
      </c>
      <c r="T7">
        <v>70.37</v>
      </c>
      <c r="U7">
        <v>70.37</v>
      </c>
      <c r="V7">
        <v>85.19</v>
      </c>
      <c r="W7">
        <v>85.19</v>
      </c>
      <c r="X7">
        <v>81.48</v>
      </c>
      <c r="Y7">
        <v>85.19</v>
      </c>
      <c r="Z7">
        <v>66.67</v>
      </c>
      <c r="AA7">
        <v>70.37</v>
      </c>
      <c r="AB7">
        <v>64.81</v>
      </c>
      <c r="AC7">
        <v>61.11</v>
      </c>
      <c r="AD7">
        <v>61.11</v>
      </c>
      <c r="AE7">
        <v>87.04</v>
      </c>
      <c r="AF7">
        <v>77.78</v>
      </c>
      <c r="AG7">
        <v>74.069999999999993</v>
      </c>
    </row>
    <row r="8" spans="1:33" x14ac:dyDescent="0.25">
      <c r="A8" t="s">
        <v>371</v>
      </c>
      <c r="B8" t="s">
        <v>375</v>
      </c>
      <c r="C8">
        <v>83.33</v>
      </c>
      <c r="D8">
        <v>75.930000000000007</v>
      </c>
      <c r="E8">
        <v>75.930000000000007</v>
      </c>
      <c r="F8">
        <v>74.069999999999993</v>
      </c>
      <c r="G8">
        <v>74.069999999999993</v>
      </c>
      <c r="H8">
        <v>79.63</v>
      </c>
      <c r="I8">
        <v>64.81</v>
      </c>
      <c r="J8">
        <v>64.81</v>
      </c>
      <c r="K8">
        <v>68.52</v>
      </c>
      <c r="L8">
        <v>75.930000000000007</v>
      </c>
      <c r="M8">
        <v>75.930000000000007</v>
      </c>
      <c r="N8">
        <v>87.04</v>
      </c>
      <c r="O8">
        <v>87.04</v>
      </c>
      <c r="P8">
        <v>68.52</v>
      </c>
      <c r="Q8">
        <v>79.63</v>
      </c>
      <c r="R8">
        <v>74.069999999999993</v>
      </c>
      <c r="S8">
        <v>74.069999999999993</v>
      </c>
      <c r="T8">
        <v>83.33</v>
      </c>
      <c r="U8">
        <v>85.19</v>
      </c>
      <c r="V8">
        <v>85.19</v>
      </c>
      <c r="W8">
        <v>57.41</v>
      </c>
      <c r="X8">
        <v>61.11</v>
      </c>
      <c r="Y8">
        <v>75.930000000000007</v>
      </c>
      <c r="Z8">
        <v>61.11</v>
      </c>
      <c r="AA8">
        <v>70.37</v>
      </c>
      <c r="AB8">
        <v>70.37</v>
      </c>
      <c r="AC8">
        <v>75.930000000000007</v>
      </c>
      <c r="AD8">
        <v>55.56</v>
      </c>
      <c r="AE8">
        <v>42.59</v>
      </c>
      <c r="AF8">
        <v>57.41</v>
      </c>
      <c r="AG8">
        <v>59.26</v>
      </c>
    </row>
    <row r="9" spans="1:33" x14ac:dyDescent="0.25">
      <c r="A9" t="s">
        <v>371</v>
      </c>
      <c r="B9" t="s">
        <v>376</v>
      </c>
      <c r="C9">
        <v>75.930000000000007</v>
      </c>
      <c r="D9">
        <v>79.63</v>
      </c>
      <c r="E9">
        <v>85.19</v>
      </c>
      <c r="F9">
        <v>79.63</v>
      </c>
      <c r="G9">
        <v>61.11</v>
      </c>
      <c r="H9">
        <v>61.11</v>
      </c>
      <c r="I9">
        <v>62.96</v>
      </c>
      <c r="J9">
        <v>70.37</v>
      </c>
      <c r="K9">
        <v>88.89</v>
      </c>
      <c r="L9">
        <v>81.48</v>
      </c>
      <c r="M9">
        <v>79.63</v>
      </c>
      <c r="N9">
        <v>70.37</v>
      </c>
      <c r="O9">
        <v>64.81</v>
      </c>
      <c r="P9">
        <v>72.22</v>
      </c>
      <c r="Q9">
        <v>64.81</v>
      </c>
      <c r="R9">
        <v>88.89</v>
      </c>
      <c r="S9">
        <v>85.19</v>
      </c>
      <c r="T9">
        <v>77.78</v>
      </c>
      <c r="U9">
        <v>74.069999999999993</v>
      </c>
      <c r="V9">
        <v>79.63</v>
      </c>
      <c r="W9">
        <v>83.33</v>
      </c>
      <c r="X9">
        <v>81.48</v>
      </c>
      <c r="Y9">
        <v>85.19</v>
      </c>
      <c r="Z9">
        <v>88.89</v>
      </c>
      <c r="AA9">
        <v>83.33</v>
      </c>
      <c r="AB9">
        <v>85.19</v>
      </c>
      <c r="AC9">
        <v>87.04</v>
      </c>
      <c r="AD9">
        <v>87.04</v>
      </c>
      <c r="AE9">
        <v>81.48</v>
      </c>
      <c r="AF9">
        <v>85.19</v>
      </c>
    </row>
    <row r="10" spans="1:33" x14ac:dyDescent="0.25">
      <c r="A10" t="s">
        <v>371</v>
      </c>
      <c r="B10" t="s">
        <v>377</v>
      </c>
      <c r="C10">
        <v>62.96</v>
      </c>
      <c r="D10">
        <v>51.85</v>
      </c>
      <c r="E10">
        <v>53.7</v>
      </c>
      <c r="F10">
        <v>70.37</v>
      </c>
      <c r="G10">
        <v>72.22</v>
      </c>
      <c r="H10">
        <v>85.19</v>
      </c>
      <c r="I10">
        <v>87.04</v>
      </c>
      <c r="J10">
        <v>87.04</v>
      </c>
      <c r="K10">
        <v>83.33</v>
      </c>
      <c r="L10">
        <v>48.15</v>
      </c>
      <c r="M10">
        <v>40.74</v>
      </c>
      <c r="N10">
        <v>64.81</v>
      </c>
      <c r="O10">
        <v>87.04</v>
      </c>
      <c r="P10">
        <v>88.89</v>
      </c>
      <c r="Q10">
        <v>90.74</v>
      </c>
      <c r="R10">
        <v>87.04</v>
      </c>
      <c r="S10">
        <v>53.7</v>
      </c>
      <c r="T10">
        <v>61.11</v>
      </c>
      <c r="U10">
        <v>75.930000000000007</v>
      </c>
      <c r="V10">
        <v>90.74</v>
      </c>
      <c r="W10">
        <v>85.19</v>
      </c>
      <c r="X10">
        <v>90.74</v>
      </c>
      <c r="Y10">
        <v>83.33</v>
      </c>
      <c r="Z10">
        <v>55.56</v>
      </c>
      <c r="AA10">
        <v>27.78</v>
      </c>
      <c r="AB10">
        <v>57.41</v>
      </c>
      <c r="AC10">
        <v>68.52</v>
      </c>
      <c r="AD10">
        <v>81.48</v>
      </c>
      <c r="AE10">
        <v>79.63</v>
      </c>
      <c r="AF10">
        <v>72.22</v>
      </c>
      <c r="AG10">
        <v>48.15</v>
      </c>
    </row>
    <row r="11" spans="1:33" x14ac:dyDescent="0.25">
      <c r="A11" t="s">
        <v>371</v>
      </c>
      <c r="B11" t="s">
        <v>378</v>
      </c>
      <c r="C11">
        <v>46.3</v>
      </c>
      <c r="D11">
        <v>48.15</v>
      </c>
      <c r="E11">
        <v>46.3</v>
      </c>
      <c r="F11">
        <v>66.67</v>
      </c>
      <c r="G11">
        <v>64.81</v>
      </c>
      <c r="H11">
        <v>50</v>
      </c>
      <c r="I11">
        <v>53.7</v>
      </c>
      <c r="J11">
        <v>66.67</v>
      </c>
      <c r="K11">
        <v>85.19</v>
      </c>
      <c r="L11">
        <v>83.33</v>
      </c>
      <c r="M11">
        <v>96.3</v>
      </c>
      <c r="N11">
        <v>96.3</v>
      </c>
      <c r="O11">
        <v>87.04</v>
      </c>
      <c r="P11">
        <v>88.89</v>
      </c>
      <c r="Q11">
        <v>96.3</v>
      </c>
      <c r="R11">
        <v>92.59</v>
      </c>
      <c r="S11">
        <v>92.59</v>
      </c>
      <c r="T11">
        <v>92.59</v>
      </c>
      <c r="U11">
        <v>88.89</v>
      </c>
      <c r="V11">
        <v>68.52</v>
      </c>
      <c r="W11">
        <v>68.52</v>
      </c>
      <c r="X11">
        <v>59.26</v>
      </c>
      <c r="Y11">
        <v>62.96</v>
      </c>
      <c r="Z11">
        <v>79.63</v>
      </c>
      <c r="AA11">
        <v>87.04</v>
      </c>
      <c r="AB11">
        <v>74.069999999999993</v>
      </c>
      <c r="AC11">
        <v>48.15</v>
      </c>
      <c r="AD11">
        <v>59.26</v>
      </c>
      <c r="AE11">
        <v>55.56</v>
      </c>
      <c r="AF11">
        <v>64.81</v>
      </c>
    </row>
    <row r="12" spans="1:33" x14ac:dyDescent="0.25">
      <c r="A12" t="s">
        <v>371</v>
      </c>
      <c r="B12" t="s">
        <v>379</v>
      </c>
      <c r="C12">
        <v>77.78</v>
      </c>
      <c r="D12">
        <v>83.33</v>
      </c>
      <c r="E12">
        <v>88.89</v>
      </c>
      <c r="F12">
        <v>59.26</v>
      </c>
      <c r="G12">
        <v>53.7</v>
      </c>
      <c r="H12">
        <v>70.37</v>
      </c>
      <c r="I12">
        <v>81.48</v>
      </c>
      <c r="J12">
        <v>75.930000000000007</v>
      </c>
      <c r="K12">
        <v>79.63</v>
      </c>
      <c r="L12">
        <v>81.48</v>
      </c>
      <c r="M12">
        <v>64.81</v>
      </c>
      <c r="N12">
        <v>62.96</v>
      </c>
      <c r="O12">
        <v>68.52</v>
      </c>
      <c r="P12">
        <v>62.96</v>
      </c>
      <c r="Q12">
        <v>57.41</v>
      </c>
      <c r="R12">
        <v>50</v>
      </c>
      <c r="S12">
        <v>72.22</v>
      </c>
      <c r="T12">
        <v>64.81</v>
      </c>
      <c r="U12">
        <v>51.85</v>
      </c>
      <c r="V12">
        <v>44.44</v>
      </c>
      <c r="W12">
        <v>48.15</v>
      </c>
      <c r="X12">
        <v>64.81</v>
      </c>
      <c r="Y12">
        <v>50</v>
      </c>
      <c r="Z12">
        <v>59.26</v>
      </c>
      <c r="AA12">
        <v>38.89</v>
      </c>
      <c r="AB12">
        <v>37.04</v>
      </c>
      <c r="AC12">
        <v>40.74</v>
      </c>
      <c r="AD12">
        <v>61.11</v>
      </c>
      <c r="AE12">
        <v>70.37</v>
      </c>
      <c r="AF12">
        <v>87.04</v>
      </c>
      <c r="AG12">
        <v>90.74</v>
      </c>
    </row>
    <row r="13" spans="1:33" x14ac:dyDescent="0.25">
      <c r="A13" t="s">
        <v>380</v>
      </c>
      <c r="B13" t="s">
        <v>381</v>
      </c>
      <c r="C13">
        <v>68.52</v>
      </c>
      <c r="D13">
        <v>64.81</v>
      </c>
      <c r="E13">
        <v>53.7</v>
      </c>
      <c r="F13">
        <v>68.52</v>
      </c>
      <c r="G13">
        <v>87.04</v>
      </c>
      <c r="H13">
        <v>79.63</v>
      </c>
      <c r="I13">
        <v>79.63</v>
      </c>
      <c r="J13">
        <v>57.41</v>
      </c>
      <c r="K13">
        <v>59.26</v>
      </c>
      <c r="L13">
        <v>57.41</v>
      </c>
      <c r="M13">
        <v>62.96</v>
      </c>
      <c r="N13">
        <v>70.37</v>
      </c>
      <c r="O13">
        <v>87.04</v>
      </c>
      <c r="P13">
        <v>94.44</v>
      </c>
      <c r="Q13">
        <v>74.069999999999993</v>
      </c>
      <c r="R13">
        <v>66.67</v>
      </c>
      <c r="S13">
        <v>46.3</v>
      </c>
      <c r="T13">
        <v>42.59</v>
      </c>
      <c r="U13">
        <v>57.41</v>
      </c>
      <c r="V13">
        <v>66.67</v>
      </c>
      <c r="W13">
        <v>75.930000000000007</v>
      </c>
      <c r="X13">
        <v>48.15</v>
      </c>
      <c r="Y13">
        <v>44.44</v>
      </c>
      <c r="Z13">
        <v>37.04</v>
      </c>
      <c r="AA13">
        <v>48.15</v>
      </c>
      <c r="AB13">
        <v>75.930000000000007</v>
      </c>
      <c r="AC13">
        <v>87.04</v>
      </c>
      <c r="AD13">
        <v>90.74</v>
      </c>
      <c r="AE13">
        <v>70.37</v>
      </c>
      <c r="AF13">
        <v>42.59</v>
      </c>
      <c r="AG13">
        <v>42.59</v>
      </c>
    </row>
    <row r="14" spans="1:33" x14ac:dyDescent="0.25">
      <c r="A14" t="s">
        <v>380</v>
      </c>
      <c r="B14" t="s">
        <v>382</v>
      </c>
      <c r="C14">
        <v>46.3</v>
      </c>
      <c r="D14">
        <v>61.11</v>
      </c>
      <c r="E14">
        <v>79.63</v>
      </c>
      <c r="F14">
        <v>83.33</v>
      </c>
      <c r="G14">
        <v>62.96</v>
      </c>
      <c r="H14">
        <v>70.37</v>
      </c>
      <c r="I14">
        <v>61.11</v>
      </c>
      <c r="J14">
        <v>68.52</v>
      </c>
      <c r="K14">
        <v>77.78</v>
      </c>
      <c r="L14">
        <v>85.19</v>
      </c>
      <c r="M14">
        <v>96.3</v>
      </c>
      <c r="N14">
        <v>66.67</v>
      </c>
      <c r="O14">
        <v>55.56</v>
      </c>
      <c r="P14">
        <v>68.52</v>
      </c>
      <c r="Q14">
        <v>68.52</v>
      </c>
      <c r="R14">
        <v>74.069999999999993</v>
      </c>
      <c r="S14">
        <v>87.04</v>
      </c>
      <c r="T14">
        <v>88.89</v>
      </c>
      <c r="U14">
        <v>81.48</v>
      </c>
      <c r="V14">
        <v>57.41</v>
      </c>
      <c r="W14">
        <v>55.56</v>
      </c>
      <c r="X14">
        <v>57.41</v>
      </c>
      <c r="Y14">
        <v>70.37</v>
      </c>
      <c r="Z14">
        <v>92.59</v>
      </c>
      <c r="AA14">
        <v>94.44</v>
      </c>
      <c r="AB14">
        <v>68.52</v>
      </c>
      <c r="AC14">
        <v>48.15</v>
      </c>
      <c r="AD14">
        <v>57.41</v>
      </c>
    </row>
    <row r="15" spans="1:33" x14ac:dyDescent="0.25">
      <c r="A15" t="s">
        <v>380</v>
      </c>
      <c r="B15" t="s">
        <v>383</v>
      </c>
      <c r="C15">
        <v>61.11</v>
      </c>
      <c r="D15">
        <v>59.26</v>
      </c>
      <c r="E15">
        <v>87.04</v>
      </c>
      <c r="F15">
        <v>94.44</v>
      </c>
      <c r="G15">
        <v>90.74</v>
      </c>
      <c r="H15">
        <v>87.04</v>
      </c>
      <c r="I15">
        <v>70.37</v>
      </c>
      <c r="J15">
        <v>92.59</v>
      </c>
      <c r="K15">
        <v>72.22</v>
      </c>
      <c r="L15">
        <v>90.74</v>
      </c>
      <c r="M15">
        <v>94.44</v>
      </c>
      <c r="N15">
        <v>88.89</v>
      </c>
      <c r="O15">
        <v>88.89</v>
      </c>
      <c r="P15">
        <v>87.04</v>
      </c>
      <c r="Q15">
        <v>90.74</v>
      </c>
      <c r="R15">
        <v>85.19</v>
      </c>
      <c r="S15">
        <v>94.44</v>
      </c>
      <c r="T15">
        <v>81.48</v>
      </c>
      <c r="U15">
        <v>53.7</v>
      </c>
      <c r="V15">
        <v>29.63</v>
      </c>
      <c r="W15">
        <v>33.33</v>
      </c>
      <c r="X15">
        <v>81.48</v>
      </c>
      <c r="Y15">
        <v>94.44</v>
      </c>
      <c r="Z15">
        <v>92.59</v>
      </c>
      <c r="AA15">
        <v>90.74</v>
      </c>
      <c r="AB15">
        <v>83.33</v>
      </c>
      <c r="AC15">
        <v>83.33</v>
      </c>
      <c r="AD15">
        <v>79.63</v>
      </c>
      <c r="AE15">
        <v>94.44</v>
      </c>
      <c r="AF15">
        <v>87.04</v>
      </c>
      <c r="AG15">
        <v>87.04</v>
      </c>
    </row>
    <row r="16" spans="1:33" x14ac:dyDescent="0.25">
      <c r="A16" t="s">
        <v>380</v>
      </c>
      <c r="B16" t="s">
        <v>384</v>
      </c>
      <c r="C16">
        <v>92.59</v>
      </c>
      <c r="D16">
        <v>85.19</v>
      </c>
      <c r="E16">
        <v>70.37</v>
      </c>
      <c r="F16">
        <v>77.78</v>
      </c>
      <c r="G16">
        <v>70.37</v>
      </c>
      <c r="H16">
        <v>81.48</v>
      </c>
      <c r="I16">
        <v>88.89</v>
      </c>
      <c r="J16">
        <v>83.33</v>
      </c>
      <c r="K16">
        <v>72.22</v>
      </c>
      <c r="L16">
        <v>46.3</v>
      </c>
      <c r="M16">
        <v>64.81</v>
      </c>
      <c r="N16">
        <v>77.78</v>
      </c>
      <c r="O16">
        <v>90.74</v>
      </c>
      <c r="P16">
        <v>94.44</v>
      </c>
      <c r="Q16">
        <v>90.74</v>
      </c>
      <c r="R16">
        <v>96.3</v>
      </c>
      <c r="S16">
        <v>81.48</v>
      </c>
      <c r="T16">
        <v>85.19</v>
      </c>
      <c r="U16">
        <v>90.74</v>
      </c>
      <c r="V16">
        <v>92.59</v>
      </c>
      <c r="W16">
        <v>88.89</v>
      </c>
      <c r="X16">
        <v>92.59</v>
      </c>
      <c r="Y16">
        <v>90.74</v>
      </c>
      <c r="Z16">
        <v>88.89</v>
      </c>
      <c r="AA16">
        <v>92.59</v>
      </c>
      <c r="AB16">
        <v>90.74</v>
      </c>
      <c r="AC16">
        <v>96.3</v>
      </c>
      <c r="AD16">
        <v>92.59</v>
      </c>
      <c r="AE16">
        <v>87.04</v>
      </c>
      <c r="AF16">
        <v>87.04</v>
      </c>
    </row>
    <row r="17" spans="1:26" x14ac:dyDescent="0.25">
      <c r="A17" t="s">
        <v>380</v>
      </c>
      <c r="B17" t="s">
        <v>372</v>
      </c>
      <c r="C17">
        <v>77.78</v>
      </c>
      <c r="D17">
        <v>70.37</v>
      </c>
      <c r="E17">
        <v>81.48</v>
      </c>
      <c r="F17">
        <v>85.19</v>
      </c>
      <c r="G17">
        <v>85.19</v>
      </c>
      <c r="H17">
        <v>92.59</v>
      </c>
      <c r="I17">
        <v>83.33</v>
      </c>
      <c r="J17">
        <v>75.930000000000007</v>
      </c>
      <c r="K17">
        <v>64.81</v>
      </c>
      <c r="L17">
        <v>64.81</v>
      </c>
      <c r="M17">
        <v>70.37</v>
      </c>
      <c r="N17">
        <v>90.74</v>
      </c>
      <c r="O17">
        <v>87.04</v>
      </c>
      <c r="P17">
        <v>72.22</v>
      </c>
      <c r="Q17">
        <v>75.930000000000007</v>
      </c>
      <c r="R17">
        <v>96.3</v>
      </c>
      <c r="S17">
        <v>92.59</v>
      </c>
      <c r="T17">
        <v>87.04</v>
      </c>
      <c r="U17">
        <v>90.74</v>
      </c>
      <c r="V17">
        <v>87.04</v>
      </c>
      <c r="W17">
        <v>79.63</v>
      </c>
      <c r="X17">
        <v>72.22</v>
      </c>
      <c r="Y17">
        <v>61.11</v>
      </c>
      <c r="Z17">
        <v>61.11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4C48-EC39-4DEB-9AFE-AFA19A426B2E}">
  <dimension ref="B3:AK67"/>
  <sheetViews>
    <sheetView tabSelected="1" workbookViewId="0">
      <selection activeCell="D39" sqref="D39"/>
    </sheetView>
  </sheetViews>
  <sheetFormatPr defaultRowHeight="12.5" x14ac:dyDescent="0.25"/>
  <cols>
    <col min="2" max="2" width="5.7265625" bestFit="1" customWidth="1"/>
    <col min="3" max="3" width="4.36328125" bestFit="1" customWidth="1"/>
    <col min="4" max="4" width="6.90625" bestFit="1" customWidth="1"/>
    <col min="5" max="10" width="6.6328125" bestFit="1" customWidth="1"/>
    <col min="11" max="11" width="6.90625" bestFit="1" customWidth="1"/>
    <col min="12" max="15" width="6.6328125" bestFit="1" customWidth="1"/>
    <col min="16" max="16" width="6.90625" bestFit="1" customWidth="1"/>
    <col min="17" max="25" width="6.6328125" bestFit="1" customWidth="1"/>
    <col min="26" max="26" width="6.90625" bestFit="1" customWidth="1"/>
    <col min="27" max="34" width="6.6328125" bestFit="1" customWidth="1"/>
    <col min="36" max="36" width="10.1796875" bestFit="1" customWidth="1"/>
    <col min="37" max="37" width="9.1796875" bestFit="1" customWidth="1"/>
  </cols>
  <sheetData>
    <row r="3" spans="2:34" ht="15.5" x14ac:dyDescent="0.35">
      <c r="B3" s="14" t="s">
        <v>420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2:34" ht="13" x14ac:dyDescent="0.3">
      <c r="B4" s="6" t="s">
        <v>385</v>
      </c>
      <c r="C4" s="6" t="s">
        <v>425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  <c r="AB4" s="7">
        <v>25</v>
      </c>
      <c r="AC4" s="7">
        <v>26</v>
      </c>
      <c r="AD4" s="7">
        <v>27</v>
      </c>
      <c r="AE4" s="7">
        <v>28</v>
      </c>
      <c r="AF4" s="7">
        <v>29</v>
      </c>
      <c r="AG4" s="7">
        <v>30</v>
      </c>
      <c r="AH4" s="7">
        <v>31</v>
      </c>
    </row>
    <row r="5" spans="2:34" ht="13" x14ac:dyDescent="0.3">
      <c r="B5" s="6" t="s">
        <v>380</v>
      </c>
      <c r="C5" s="6" t="s">
        <v>372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>
        <v>2222.37417</v>
      </c>
      <c r="AC5" s="8">
        <v>2341.0250000000001</v>
      </c>
      <c r="AD5" s="8">
        <v>2847.6933399999998</v>
      </c>
      <c r="AE5" s="8">
        <v>2752.2683400000001</v>
      </c>
      <c r="AF5" s="8">
        <v>1917.37834</v>
      </c>
      <c r="AG5" s="8">
        <v>1706.123</v>
      </c>
      <c r="AH5" s="9">
        <v>1914.9480000000001</v>
      </c>
    </row>
    <row r="6" spans="2:34" ht="13" x14ac:dyDescent="0.3">
      <c r="B6" s="6" t="s">
        <v>380</v>
      </c>
      <c r="C6" s="6" t="s">
        <v>373</v>
      </c>
      <c r="D6" s="8">
        <v>1903.8154999999999</v>
      </c>
      <c r="E6" s="8">
        <v>1947.6904999999999</v>
      </c>
      <c r="F6" s="8">
        <v>2803.7004999999999</v>
      </c>
      <c r="G6" s="8">
        <v>2864.0394999999999</v>
      </c>
      <c r="H6" s="8">
        <v>1713.204</v>
      </c>
      <c r="I6" s="8">
        <v>1612.884</v>
      </c>
      <c r="J6" s="8">
        <v>1790.204</v>
      </c>
      <c r="K6" s="8">
        <v>2116.5294199999998</v>
      </c>
      <c r="L6" s="8">
        <v>2215.6024200000002</v>
      </c>
      <c r="M6" s="8">
        <v>2766.7104199999999</v>
      </c>
      <c r="N6" s="8">
        <v>2831.59042</v>
      </c>
      <c r="O6" s="8">
        <v>2046.4524200000001</v>
      </c>
      <c r="P6" s="8">
        <v>1699.33842</v>
      </c>
      <c r="Q6" s="8">
        <v>1892.89842</v>
      </c>
      <c r="R6" s="8">
        <v>1569.7270000000001</v>
      </c>
      <c r="S6" s="8">
        <v>2057.1370000000002</v>
      </c>
      <c r="T6" s="8">
        <v>2296.56333</v>
      </c>
      <c r="U6" s="8">
        <v>2715.9433300000001</v>
      </c>
      <c r="V6" s="8">
        <v>1908.3083300000001</v>
      </c>
      <c r="W6" s="8">
        <v>1259.26</v>
      </c>
      <c r="X6" s="8">
        <v>1281.8525</v>
      </c>
      <c r="Y6" s="8">
        <v>1173.4725000000001</v>
      </c>
      <c r="Z6" s="8">
        <v>1784.9825000000001</v>
      </c>
      <c r="AA6" s="8">
        <v>2104.8225000000002</v>
      </c>
      <c r="AB6" s="8">
        <v>2593.38</v>
      </c>
      <c r="AC6" s="8">
        <v>2048.9</v>
      </c>
      <c r="AD6" s="8">
        <v>1729.61</v>
      </c>
      <c r="AE6" s="8">
        <v>1272.1400000000001</v>
      </c>
      <c r="AF6" s="8">
        <v>1661.42714</v>
      </c>
      <c r="AG6" s="8">
        <v>2266.9740000000002</v>
      </c>
      <c r="AH6" s="9"/>
    </row>
    <row r="7" spans="2:34" ht="13" x14ac:dyDescent="0.3">
      <c r="B7" s="6" t="s">
        <v>380</v>
      </c>
      <c r="C7" s="6" t="s">
        <v>374</v>
      </c>
      <c r="D7" s="8">
        <v>2646.654</v>
      </c>
      <c r="E7" s="8">
        <v>2699.5039999999999</v>
      </c>
      <c r="F7" s="8">
        <v>2286.6640000000002</v>
      </c>
      <c r="G7" s="8">
        <v>1726.924</v>
      </c>
      <c r="H7" s="8">
        <v>1391.076</v>
      </c>
      <c r="I7" s="8">
        <v>1275.1759999999999</v>
      </c>
      <c r="J7" s="8">
        <v>1917.7126699999999</v>
      </c>
      <c r="K7" s="8">
        <v>2688.5160000000001</v>
      </c>
      <c r="L7" s="8">
        <v>2100.636</v>
      </c>
      <c r="M7" s="8">
        <v>1301.5</v>
      </c>
      <c r="N7" s="8">
        <v>1229.67</v>
      </c>
      <c r="O7" s="8">
        <v>1410.7760000000001</v>
      </c>
      <c r="P7" s="8">
        <v>1680.296</v>
      </c>
      <c r="Q7" s="8">
        <v>1668.441</v>
      </c>
      <c r="R7" s="8">
        <v>2549.1469999999999</v>
      </c>
      <c r="S7" s="8">
        <v>2539.3519999999999</v>
      </c>
      <c r="T7" s="8">
        <v>1770.2560000000001</v>
      </c>
      <c r="U7" s="8">
        <v>1712.9293299999999</v>
      </c>
      <c r="V7" s="8">
        <v>1716.2293299999999</v>
      </c>
      <c r="W7" s="8">
        <v>2061.1433299999999</v>
      </c>
      <c r="X7" s="8">
        <v>2166.14</v>
      </c>
      <c r="Y7" s="8">
        <v>2446.5985700000001</v>
      </c>
      <c r="Z7" s="8">
        <v>2630.7735699999998</v>
      </c>
      <c r="AA7" s="8">
        <v>1737.7160699999999</v>
      </c>
      <c r="AB7" s="8">
        <v>1588.3410699999999</v>
      </c>
      <c r="AC7" s="8">
        <v>1579.4842100000001</v>
      </c>
      <c r="AD7" s="8">
        <v>1389.2242100000001</v>
      </c>
      <c r="AE7" s="8">
        <v>1650.9317100000001</v>
      </c>
      <c r="AF7" s="8">
        <v>2693.2017099999998</v>
      </c>
      <c r="AG7" s="8">
        <v>2515.16671</v>
      </c>
      <c r="AH7" s="9">
        <v>1753.1607100000001</v>
      </c>
    </row>
    <row r="8" spans="2:34" ht="13" x14ac:dyDescent="0.3">
      <c r="B8" s="6" t="s">
        <v>380</v>
      </c>
      <c r="C8" s="6" t="s">
        <v>375</v>
      </c>
      <c r="D8" s="8">
        <v>1852.9140400000001</v>
      </c>
      <c r="E8" s="8">
        <v>1759.6868999999999</v>
      </c>
      <c r="F8" s="8">
        <v>1903.5369000000001</v>
      </c>
      <c r="G8" s="8">
        <v>1923.0385699999999</v>
      </c>
      <c r="H8" s="8">
        <v>2439.4871400000002</v>
      </c>
      <c r="I8" s="8">
        <v>2522.7171400000002</v>
      </c>
      <c r="J8" s="8">
        <v>1472.1721399999999</v>
      </c>
      <c r="K8" s="8">
        <v>1300.09428</v>
      </c>
      <c r="L8" s="8">
        <v>1497.1942799999999</v>
      </c>
      <c r="M8" s="8">
        <v>1834.25857</v>
      </c>
      <c r="N8" s="8">
        <v>1825.25107</v>
      </c>
      <c r="O8" s="8">
        <v>2652.4639299999999</v>
      </c>
      <c r="P8" s="8">
        <v>2808.1189300000001</v>
      </c>
      <c r="Q8" s="8">
        <v>1598.89393</v>
      </c>
      <c r="R8" s="8">
        <v>1812.4694300000001</v>
      </c>
      <c r="S8" s="8">
        <v>1619.44514</v>
      </c>
      <c r="T8" s="8">
        <v>1573.8351399999999</v>
      </c>
      <c r="U8" s="8">
        <v>1870.7822799999999</v>
      </c>
      <c r="V8" s="8">
        <v>2645.3079899999998</v>
      </c>
      <c r="W8" s="8">
        <v>2734.0399900000002</v>
      </c>
      <c r="X8" s="8">
        <v>1296.88571</v>
      </c>
      <c r="Y8" s="8">
        <v>1337.2190399999999</v>
      </c>
      <c r="Z8" s="8">
        <v>1859.0890400000001</v>
      </c>
      <c r="AA8" s="8">
        <v>1543.4440400000001</v>
      </c>
      <c r="AB8" s="8">
        <v>1657.4007099999999</v>
      </c>
      <c r="AC8" s="8">
        <v>2145.6190000000001</v>
      </c>
      <c r="AD8" s="8">
        <v>2273.6068599999999</v>
      </c>
      <c r="AE8" s="8">
        <v>1455.6718599999999</v>
      </c>
      <c r="AF8" s="8">
        <v>953.05985999999996</v>
      </c>
      <c r="AG8" s="8">
        <v>1406.7898600000001</v>
      </c>
      <c r="AH8" s="9">
        <v>1476.73686</v>
      </c>
    </row>
    <row r="9" spans="2:34" ht="13" x14ac:dyDescent="0.3">
      <c r="B9" s="6" t="s">
        <v>380</v>
      </c>
      <c r="C9" s="6" t="s">
        <v>376</v>
      </c>
      <c r="D9" s="8">
        <v>1964.3668600000001</v>
      </c>
      <c r="E9" s="8">
        <v>2346.48686</v>
      </c>
      <c r="F9" s="8">
        <v>2490.8368599999999</v>
      </c>
      <c r="G9" s="8">
        <v>1795.5018600000001</v>
      </c>
      <c r="H9" s="8">
        <v>1346.65786</v>
      </c>
      <c r="I9" s="8">
        <v>1342.3178600000001</v>
      </c>
      <c r="J9" s="8">
        <v>1383.9845299999999</v>
      </c>
      <c r="K9" s="8">
        <v>1813.66203</v>
      </c>
      <c r="L9" s="8">
        <v>2709.60203</v>
      </c>
      <c r="M9" s="8">
        <v>2424.3924999999999</v>
      </c>
      <c r="N9" s="8">
        <v>1938.4525000000001</v>
      </c>
      <c r="O9" s="8">
        <v>1647.99</v>
      </c>
      <c r="P9" s="8">
        <v>1515.3585700000001</v>
      </c>
      <c r="Q9" s="8">
        <v>1661.8985700000001</v>
      </c>
      <c r="R9" s="8">
        <v>1672.3125700000001</v>
      </c>
      <c r="S9" s="8">
        <v>2882.2125700000001</v>
      </c>
      <c r="T9" s="8">
        <v>2786.7211400000001</v>
      </c>
      <c r="U9" s="8">
        <v>2135.7811400000001</v>
      </c>
      <c r="V9" s="8">
        <v>1759.1711399999999</v>
      </c>
      <c r="W9" s="8">
        <v>1857.20714</v>
      </c>
      <c r="X9" s="8">
        <v>1884.8771400000001</v>
      </c>
      <c r="Y9" s="8">
        <v>2221.16714</v>
      </c>
      <c r="Z9" s="8">
        <v>2778.4071399999998</v>
      </c>
      <c r="AA9" s="8">
        <v>2865.2904699999999</v>
      </c>
      <c r="AB9" s="8">
        <v>2311.3104699999999</v>
      </c>
      <c r="AC9" s="8">
        <v>2169.6204699999998</v>
      </c>
      <c r="AD9" s="8">
        <v>2225.2399999999998</v>
      </c>
      <c r="AE9" s="8">
        <v>2118.7399999999998</v>
      </c>
      <c r="AF9" s="8">
        <v>2277.84</v>
      </c>
      <c r="AG9" s="8">
        <v>2630.71</v>
      </c>
      <c r="AH9" s="9"/>
    </row>
    <row r="10" spans="2:34" ht="13" x14ac:dyDescent="0.3">
      <c r="B10" s="6" t="s">
        <v>380</v>
      </c>
      <c r="C10" s="6" t="s">
        <v>377</v>
      </c>
      <c r="D10" s="8">
        <v>2728.29</v>
      </c>
      <c r="E10" s="8">
        <v>1527.88</v>
      </c>
      <c r="F10" s="8">
        <v>1232.03</v>
      </c>
      <c r="G10" s="8">
        <v>1702.41</v>
      </c>
      <c r="H10" s="8">
        <v>1758.99</v>
      </c>
      <c r="I10" s="8">
        <v>3338.04</v>
      </c>
      <c r="J10" s="8">
        <v>4299.6000000000004</v>
      </c>
      <c r="K10" s="8">
        <v>4299.6000000000004</v>
      </c>
      <c r="L10" s="8">
        <v>2608.13</v>
      </c>
      <c r="M10" s="8">
        <v>1275.81</v>
      </c>
      <c r="N10" s="8">
        <v>894.94</v>
      </c>
      <c r="O10" s="8">
        <v>1586.68</v>
      </c>
      <c r="P10" s="8">
        <v>3331.39</v>
      </c>
      <c r="Q10" s="8">
        <v>4262.3999999999996</v>
      </c>
      <c r="R10" s="8">
        <v>4659.92</v>
      </c>
      <c r="S10" s="8">
        <v>3015</v>
      </c>
      <c r="T10" s="8">
        <v>1323</v>
      </c>
      <c r="U10" s="8">
        <v>1511</v>
      </c>
      <c r="V10" s="8">
        <v>1776.31</v>
      </c>
      <c r="W10" s="8">
        <v>3169.31</v>
      </c>
      <c r="X10" s="8">
        <v>4145.96</v>
      </c>
      <c r="Y10" s="8">
        <v>4388.96</v>
      </c>
      <c r="Z10" s="8">
        <v>2609.16</v>
      </c>
      <c r="AA10" s="8">
        <v>1378</v>
      </c>
      <c r="AB10" s="8">
        <v>633</v>
      </c>
      <c r="AC10" s="8">
        <v>1371</v>
      </c>
      <c r="AD10" s="8">
        <v>2519</v>
      </c>
      <c r="AE10" s="8">
        <v>3858</v>
      </c>
      <c r="AF10" s="8">
        <v>3957</v>
      </c>
      <c r="AG10" s="8">
        <v>2182</v>
      </c>
      <c r="AH10" s="9">
        <v>1074</v>
      </c>
    </row>
    <row r="11" spans="2:34" ht="13" x14ac:dyDescent="0.3">
      <c r="B11" s="6" t="s">
        <v>380</v>
      </c>
      <c r="C11" s="6" t="s">
        <v>378</v>
      </c>
      <c r="D11" s="8">
        <v>1081</v>
      </c>
      <c r="E11" s="8">
        <v>1060</v>
      </c>
      <c r="F11" s="8">
        <v>1265</v>
      </c>
      <c r="G11" s="8">
        <v>2496.12</v>
      </c>
      <c r="H11" s="8">
        <v>2359.67</v>
      </c>
      <c r="I11" s="8">
        <v>1332.86</v>
      </c>
      <c r="J11" s="8">
        <v>1092.77</v>
      </c>
      <c r="K11" s="8">
        <v>1540.06</v>
      </c>
      <c r="L11" s="8">
        <v>1842.56</v>
      </c>
      <c r="M11" s="8">
        <v>2385.4299999999998</v>
      </c>
      <c r="N11" s="8">
        <v>3370.15</v>
      </c>
      <c r="O11" s="8">
        <v>3511.04</v>
      </c>
      <c r="P11" s="8">
        <v>2489.06</v>
      </c>
      <c r="Q11" s="8">
        <v>2026.77</v>
      </c>
      <c r="R11" s="8">
        <v>2302.44</v>
      </c>
      <c r="S11" s="8">
        <v>2155.86</v>
      </c>
      <c r="T11" s="8">
        <v>2259.83</v>
      </c>
      <c r="U11" s="8">
        <v>2687.43</v>
      </c>
      <c r="V11" s="8">
        <v>2596.83</v>
      </c>
      <c r="W11" s="8">
        <v>1501.58</v>
      </c>
      <c r="X11" s="8">
        <v>931.99</v>
      </c>
      <c r="Y11" s="8">
        <v>1213.94</v>
      </c>
      <c r="Z11" s="8">
        <v>1297.78</v>
      </c>
      <c r="AA11" s="8">
        <v>1717.93</v>
      </c>
      <c r="AB11" s="8">
        <v>2306.3000000000002</v>
      </c>
      <c r="AC11" s="8">
        <v>2018.47</v>
      </c>
      <c r="AD11" s="8">
        <v>1056.47</v>
      </c>
      <c r="AE11" s="8">
        <v>1423.04</v>
      </c>
      <c r="AF11" s="8">
        <v>1294.92</v>
      </c>
      <c r="AG11" s="8">
        <v>1453.6</v>
      </c>
      <c r="AH11" s="9"/>
    </row>
    <row r="12" spans="2:34" ht="13" x14ac:dyDescent="0.3">
      <c r="B12" s="6" t="s">
        <v>380</v>
      </c>
      <c r="C12" s="6" t="s">
        <v>379</v>
      </c>
      <c r="D12" s="8">
        <v>2013.82</v>
      </c>
      <c r="E12" s="8">
        <v>2167.2800000000002</v>
      </c>
      <c r="F12" s="8">
        <v>2413.0500000000002</v>
      </c>
      <c r="G12" s="8">
        <v>1245.0999999999999</v>
      </c>
      <c r="H12" s="8">
        <v>1267.94</v>
      </c>
      <c r="I12" s="8">
        <v>1708.6</v>
      </c>
      <c r="J12" s="8">
        <v>1816.3</v>
      </c>
      <c r="K12" s="8">
        <v>1957.34</v>
      </c>
      <c r="L12" s="8">
        <v>2160.21</v>
      </c>
      <c r="M12" s="8">
        <v>2178.52</v>
      </c>
      <c r="N12" s="8">
        <v>1728.45</v>
      </c>
      <c r="O12" s="8">
        <v>1528.1</v>
      </c>
      <c r="P12" s="8">
        <v>1431.96</v>
      </c>
      <c r="Q12" s="8">
        <v>1235.8599999999999</v>
      </c>
      <c r="R12" s="8">
        <v>1299.45</v>
      </c>
      <c r="S12" s="8">
        <v>1515.59</v>
      </c>
      <c r="T12" s="8">
        <v>1966.61</v>
      </c>
      <c r="U12" s="8">
        <v>1566.94</v>
      </c>
      <c r="V12" s="8">
        <v>1122.8499999999999</v>
      </c>
      <c r="W12" s="8">
        <v>822.56</v>
      </c>
      <c r="X12" s="8">
        <v>1060.46</v>
      </c>
      <c r="Y12" s="8">
        <v>1498.91</v>
      </c>
      <c r="Z12" s="8">
        <v>1199.33</v>
      </c>
      <c r="AA12" s="8">
        <v>1585.29</v>
      </c>
      <c r="AB12" s="8">
        <v>889.19</v>
      </c>
      <c r="AC12" s="8">
        <v>853.99</v>
      </c>
      <c r="AD12" s="8">
        <v>930.4</v>
      </c>
      <c r="AE12" s="8">
        <v>1286.8900000000001</v>
      </c>
      <c r="AF12" s="8">
        <v>1536.4</v>
      </c>
      <c r="AG12" s="8">
        <v>2451.1</v>
      </c>
      <c r="AH12" s="9">
        <v>2528.23</v>
      </c>
    </row>
    <row r="13" spans="2:34" ht="13" x14ac:dyDescent="0.3">
      <c r="B13" s="6" t="s">
        <v>417</v>
      </c>
      <c r="C13" s="6" t="s">
        <v>381</v>
      </c>
      <c r="D13" s="8">
        <v>1599.57</v>
      </c>
      <c r="E13" s="8">
        <v>1549.11</v>
      </c>
      <c r="F13" s="8">
        <v>1217.8599999999999</v>
      </c>
      <c r="G13" s="8">
        <v>1523.08</v>
      </c>
      <c r="H13" s="8">
        <v>2132.9499999999998</v>
      </c>
      <c r="I13" s="8">
        <v>2202.37</v>
      </c>
      <c r="J13" s="8">
        <v>2249.7600000000002</v>
      </c>
      <c r="K13" s="8">
        <v>1332.12</v>
      </c>
      <c r="L13" s="8">
        <v>1217.8800000000001</v>
      </c>
      <c r="M13" s="8">
        <v>1190.79</v>
      </c>
      <c r="N13" s="8">
        <v>1400.66</v>
      </c>
      <c r="O13" s="8">
        <v>1724.97</v>
      </c>
      <c r="P13" s="8">
        <v>2528.91</v>
      </c>
      <c r="Q13" s="8">
        <v>2702.44</v>
      </c>
      <c r="R13" s="8">
        <v>1901.71</v>
      </c>
      <c r="S13" s="8">
        <v>1455.6</v>
      </c>
      <c r="T13" s="8">
        <v>999.32</v>
      </c>
      <c r="U13" s="8">
        <v>942.85</v>
      </c>
      <c r="V13" s="8">
        <v>1431.18</v>
      </c>
      <c r="W13" s="8">
        <v>1755.35</v>
      </c>
      <c r="X13" s="8">
        <v>2112.8200000000002</v>
      </c>
      <c r="Y13" s="8">
        <v>1007.45</v>
      </c>
      <c r="Z13" s="8">
        <v>859.77</v>
      </c>
      <c r="AA13" s="8">
        <v>709.81</v>
      </c>
      <c r="AB13" s="8">
        <v>940.33</v>
      </c>
      <c r="AC13" s="8">
        <v>1870.64</v>
      </c>
      <c r="AD13" s="8">
        <v>2599.6</v>
      </c>
      <c r="AE13" s="8">
        <v>2551.87</v>
      </c>
      <c r="AF13" s="8">
        <v>1763.51</v>
      </c>
      <c r="AG13" s="8">
        <v>1003.05</v>
      </c>
      <c r="AH13" s="9">
        <v>967.63</v>
      </c>
    </row>
    <row r="14" spans="2:34" ht="13" x14ac:dyDescent="0.3">
      <c r="B14" s="6" t="s">
        <v>417</v>
      </c>
      <c r="C14" s="6" t="s">
        <v>382</v>
      </c>
      <c r="D14" s="8">
        <v>1036.21</v>
      </c>
      <c r="E14" s="8">
        <v>1416.22</v>
      </c>
      <c r="F14" s="8">
        <v>2100.8200000000002</v>
      </c>
      <c r="G14" s="8">
        <v>2510.59429</v>
      </c>
      <c r="H14" s="8">
        <v>1485.32429</v>
      </c>
      <c r="I14" s="8">
        <v>1646.9642899999999</v>
      </c>
      <c r="J14" s="8">
        <v>1450.4842900000001</v>
      </c>
      <c r="K14" s="8">
        <v>1594.9342899999999</v>
      </c>
      <c r="L14" s="8">
        <v>1886.0042900000001</v>
      </c>
      <c r="M14" s="8">
        <v>2433.63429</v>
      </c>
      <c r="N14" s="8">
        <v>2820.3</v>
      </c>
      <c r="O14" s="8">
        <v>1700.08</v>
      </c>
      <c r="P14" s="8">
        <v>1430.16</v>
      </c>
      <c r="Q14" s="8">
        <v>1573.12</v>
      </c>
      <c r="R14" s="8">
        <v>1516.53</v>
      </c>
      <c r="S14" s="8">
        <v>1804.72</v>
      </c>
      <c r="T14" s="8">
        <v>2588.75</v>
      </c>
      <c r="U14" s="8">
        <v>2505.7800000000002</v>
      </c>
      <c r="V14" s="8">
        <v>2047.98</v>
      </c>
      <c r="W14" s="8">
        <v>1423.86</v>
      </c>
      <c r="X14" s="8">
        <v>1396.24</v>
      </c>
      <c r="Y14" s="8">
        <v>1412.21</v>
      </c>
      <c r="Z14" s="8">
        <v>1650.95</v>
      </c>
      <c r="AA14" s="8">
        <v>2596.89</v>
      </c>
      <c r="AB14" s="8">
        <v>2581.61</v>
      </c>
      <c r="AC14" s="8">
        <v>1756.81</v>
      </c>
      <c r="AD14" s="8">
        <v>1246.44</v>
      </c>
      <c r="AE14" s="8">
        <v>1421.54</v>
      </c>
      <c r="AF14" s="8"/>
      <c r="AG14" s="8"/>
      <c r="AH14" s="9"/>
    </row>
    <row r="15" spans="2:34" ht="13" x14ac:dyDescent="0.3">
      <c r="B15" s="6" t="s">
        <v>417</v>
      </c>
      <c r="C15" s="6" t="s">
        <v>383</v>
      </c>
      <c r="D15" s="8">
        <v>1507.81</v>
      </c>
      <c r="E15" s="8">
        <v>1593.62</v>
      </c>
      <c r="F15" s="8">
        <v>2339.6999999999998</v>
      </c>
      <c r="G15" s="8">
        <v>2767.42</v>
      </c>
      <c r="H15" s="8">
        <v>2210.8000000000002</v>
      </c>
      <c r="I15" s="8">
        <v>2016.15</v>
      </c>
      <c r="J15" s="8">
        <v>1603.56</v>
      </c>
      <c r="K15" s="8">
        <v>2040.22</v>
      </c>
      <c r="L15" s="8">
        <v>3301</v>
      </c>
      <c r="M15" s="8">
        <v>5231</v>
      </c>
      <c r="N15" s="8">
        <v>5409</v>
      </c>
      <c r="O15" s="8">
        <v>3842</v>
      </c>
      <c r="P15" s="8">
        <v>3042</v>
      </c>
      <c r="Q15" s="8">
        <v>2703</v>
      </c>
      <c r="R15" s="8">
        <v>2810.45</v>
      </c>
      <c r="S15" s="8">
        <v>3764.7</v>
      </c>
      <c r="T15" s="8">
        <v>5130.83</v>
      </c>
      <c r="U15" s="8">
        <v>4760.3500000000004</v>
      </c>
      <c r="V15" s="8">
        <v>2391.0500000000002</v>
      </c>
      <c r="W15" s="8">
        <v>1057.05</v>
      </c>
      <c r="X15" s="8">
        <v>1123.21</v>
      </c>
      <c r="Y15" s="8">
        <v>2013.88</v>
      </c>
      <c r="Z15" s="8">
        <v>2487.1999999999998</v>
      </c>
      <c r="AA15" s="8">
        <v>2918.05</v>
      </c>
      <c r="AB15" s="8">
        <v>2703.76</v>
      </c>
      <c r="AC15" s="8">
        <v>1870.38</v>
      </c>
      <c r="AD15" s="8">
        <v>1929.52</v>
      </c>
      <c r="AE15" s="8">
        <v>1856.33</v>
      </c>
      <c r="AF15" s="8">
        <v>2305.4499999999998</v>
      </c>
      <c r="AG15" s="8">
        <v>2166.56</v>
      </c>
      <c r="AH15" s="9">
        <v>2659.49</v>
      </c>
    </row>
    <row r="16" spans="2:34" ht="13" x14ac:dyDescent="0.3">
      <c r="B16" s="6" t="s">
        <v>417</v>
      </c>
      <c r="C16" s="6" t="s">
        <v>384</v>
      </c>
      <c r="D16" s="8">
        <v>2785.23</v>
      </c>
      <c r="E16" s="8">
        <v>2119.0700000000002</v>
      </c>
      <c r="F16" s="8">
        <v>1614.06</v>
      </c>
      <c r="G16" s="8">
        <v>1789.18</v>
      </c>
      <c r="H16" s="8">
        <v>1850.25</v>
      </c>
      <c r="I16" s="8">
        <v>2183.2199999999998</v>
      </c>
      <c r="J16" s="8">
        <v>2830.51</v>
      </c>
      <c r="K16" s="8">
        <v>2427.86</v>
      </c>
      <c r="L16" s="8">
        <v>1724.51</v>
      </c>
      <c r="M16" s="8">
        <v>1054.92</v>
      </c>
      <c r="N16" s="8">
        <v>1572.46</v>
      </c>
      <c r="O16" s="8">
        <v>1887.88</v>
      </c>
      <c r="P16" s="8">
        <v>2344.46</v>
      </c>
      <c r="Q16" s="8">
        <v>3079.85</v>
      </c>
      <c r="R16" s="8">
        <v>3000.01</v>
      </c>
      <c r="S16" s="8">
        <v>2561.41</v>
      </c>
      <c r="T16" s="8">
        <v>2002.03</v>
      </c>
      <c r="U16" s="8">
        <v>2036.8</v>
      </c>
      <c r="V16" s="8">
        <v>2278.6799999999998</v>
      </c>
      <c r="W16" s="8">
        <v>2469.4699999999998</v>
      </c>
      <c r="X16" s="8">
        <v>2883.16</v>
      </c>
      <c r="Y16" s="8">
        <v>3002.05</v>
      </c>
      <c r="Z16" s="8">
        <v>2252.4</v>
      </c>
      <c r="AA16" s="8">
        <v>2045.93</v>
      </c>
      <c r="AB16" s="8">
        <v>2289.84</v>
      </c>
      <c r="AC16" s="8">
        <v>2268.39</v>
      </c>
      <c r="AD16" s="8">
        <v>2567.3000000000002</v>
      </c>
      <c r="AE16" s="8">
        <v>2835.24</v>
      </c>
      <c r="AF16" s="8">
        <v>2661.77</v>
      </c>
      <c r="AG16" s="8">
        <v>2232.3000000000002</v>
      </c>
      <c r="AH16" s="9"/>
    </row>
    <row r="17" spans="2:37" ht="13" x14ac:dyDescent="0.3">
      <c r="B17" s="6" t="s">
        <v>417</v>
      </c>
      <c r="C17" s="6" t="s">
        <v>372</v>
      </c>
      <c r="D17" s="8">
        <v>1756.48</v>
      </c>
      <c r="E17" s="8">
        <v>1530.91</v>
      </c>
      <c r="F17" s="8">
        <v>1940.95</v>
      </c>
      <c r="G17" s="8">
        <v>2322.8200000000002</v>
      </c>
      <c r="H17" s="8">
        <v>2661.34</v>
      </c>
      <c r="I17" s="8">
        <v>2964.36</v>
      </c>
      <c r="J17" s="8">
        <v>2140.98</v>
      </c>
      <c r="K17" s="8">
        <v>1821.31</v>
      </c>
      <c r="L17" s="8">
        <v>1274.23</v>
      </c>
      <c r="M17" s="8">
        <v>1518.22</v>
      </c>
      <c r="N17" s="8">
        <v>1705.02</v>
      </c>
      <c r="O17" s="8">
        <v>2769.87</v>
      </c>
      <c r="P17" s="8">
        <v>2624.8</v>
      </c>
      <c r="Q17" s="8">
        <v>1592.05</v>
      </c>
      <c r="R17" s="8">
        <v>1687.09</v>
      </c>
      <c r="S17" s="8">
        <v>2373.61</v>
      </c>
      <c r="T17" s="8">
        <v>2186.6</v>
      </c>
      <c r="U17" s="8">
        <v>2192.65</v>
      </c>
      <c r="V17" s="8">
        <v>2727.84</v>
      </c>
      <c r="W17" s="8">
        <v>2501.36</v>
      </c>
      <c r="X17" s="8">
        <v>1917.35</v>
      </c>
      <c r="Y17" s="8">
        <v>1629.19</v>
      </c>
      <c r="Z17" s="8">
        <v>1581.36</v>
      </c>
      <c r="AA17" s="8">
        <v>1547.97</v>
      </c>
      <c r="AB17" s="8"/>
      <c r="AC17" s="8"/>
      <c r="AD17" s="8"/>
      <c r="AE17" s="8"/>
      <c r="AF17" s="8"/>
      <c r="AG17" s="8"/>
      <c r="AH17" s="8"/>
      <c r="AI17" s="12"/>
      <c r="AJ17" s="13"/>
      <c r="AK17" s="13"/>
    </row>
    <row r="18" spans="2:37" ht="13" x14ac:dyDescent="0.3"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20" spans="2:37" ht="15.5" x14ac:dyDescent="0.35">
      <c r="B20" s="14" t="s">
        <v>421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2:37" ht="13" x14ac:dyDescent="0.3">
      <c r="B21" s="6" t="s">
        <v>385</v>
      </c>
      <c r="C21" s="6" t="s">
        <v>425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7">
        <v>20</v>
      </c>
      <c r="X21" s="7">
        <v>21</v>
      </c>
      <c r="Y21" s="7">
        <v>22</v>
      </c>
      <c r="Z21" s="7">
        <v>23</v>
      </c>
      <c r="AA21" s="7">
        <v>24</v>
      </c>
      <c r="AB21" s="7">
        <v>25</v>
      </c>
      <c r="AC21" s="7">
        <v>26</v>
      </c>
      <c r="AD21" s="7">
        <v>27</v>
      </c>
      <c r="AE21" s="7">
        <v>28</v>
      </c>
      <c r="AF21" s="7">
        <v>29</v>
      </c>
      <c r="AG21" s="7">
        <v>30</v>
      </c>
      <c r="AH21" s="7">
        <v>31</v>
      </c>
    </row>
    <row r="22" spans="2:37" ht="13" x14ac:dyDescent="0.3">
      <c r="B22" s="6" t="s">
        <v>380</v>
      </c>
      <c r="C22" s="6" t="s">
        <v>372</v>
      </c>
      <c r="AB22">
        <v>90.74</v>
      </c>
      <c r="AC22">
        <v>88.89</v>
      </c>
      <c r="AD22">
        <v>88.89</v>
      </c>
      <c r="AE22">
        <v>85.19</v>
      </c>
      <c r="AF22">
        <v>74.069999999999993</v>
      </c>
      <c r="AG22">
        <v>70.37</v>
      </c>
      <c r="AH22">
        <v>85.19</v>
      </c>
    </row>
    <row r="23" spans="2:37" ht="13" x14ac:dyDescent="0.3">
      <c r="B23" s="6" t="s">
        <v>380</v>
      </c>
      <c r="C23" s="6" t="s">
        <v>373</v>
      </c>
      <c r="D23">
        <v>85.19</v>
      </c>
      <c r="E23">
        <v>81.48</v>
      </c>
      <c r="F23">
        <v>87.04</v>
      </c>
      <c r="G23">
        <v>87.04</v>
      </c>
      <c r="H23">
        <v>75.930000000000007</v>
      </c>
      <c r="I23">
        <v>75.930000000000007</v>
      </c>
      <c r="J23">
        <v>72.22</v>
      </c>
      <c r="K23">
        <v>83.33</v>
      </c>
      <c r="L23">
        <v>81.48</v>
      </c>
      <c r="M23">
        <v>88.89</v>
      </c>
      <c r="N23">
        <v>88.89</v>
      </c>
      <c r="O23">
        <v>81.48</v>
      </c>
      <c r="P23">
        <v>68.52</v>
      </c>
      <c r="Q23">
        <v>77.78</v>
      </c>
      <c r="R23">
        <v>66.67</v>
      </c>
      <c r="S23">
        <v>83.33</v>
      </c>
      <c r="T23">
        <v>79.63</v>
      </c>
      <c r="U23">
        <v>83.33</v>
      </c>
      <c r="V23">
        <v>75.930000000000007</v>
      </c>
      <c r="W23">
        <v>57.41</v>
      </c>
      <c r="X23">
        <v>46.3</v>
      </c>
      <c r="Y23">
        <v>44.44</v>
      </c>
      <c r="Z23">
        <v>64.81</v>
      </c>
      <c r="AA23">
        <v>62.96</v>
      </c>
      <c r="AB23">
        <v>83.33</v>
      </c>
      <c r="AC23">
        <v>75.930000000000007</v>
      </c>
      <c r="AD23">
        <v>68.52</v>
      </c>
      <c r="AE23">
        <v>51.85</v>
      </c>
      <c r="AF23">
        <v>72.22</v>
      </c>
      <c r="AG23">
        <v>87.04</v>
      </c>
    </row>
    <row r="24" spans="2:37" ht="13" x14ac:dyDescent="0.3">
      <c r="B24" s="6" t="s">
        <v>380</v>
      </c>
      <c r="C24" s="6" t="s">
        <v>374</v>
      </c>
      <c r="D24">
        <v>83.33</v>
      </c>
      <c r="E24">
        <v>87.04</v>
      </c>
      <c r="F24">
        <v>88.89</v>
      </c>
      <c r="G24">
        <v>70.37</v>
      </c>
      <c r="H24">
        <v>64.81</v>
      </c>
      <c r="I24">
        <v>59.26</v>
      </c>
      <c r="J24">
        <v>72.22</v>
      </c>
      <c r="K24">
        <v>81.48</v>
      </c>
      <c r="L24">
        <v>64.81</v>
      </c>
      <c r="M24">
        <v>46.3</v>
      </c>
      <c r="N24">
        <v>48.15</v>
      </c>
      <c r="O24">
        <v>59.26</v>
      </c>
      <c r="P24">
        <v>68.52</v>
      </c>
      <c r="Q24">
        <v>62.96</v>
      </c>
      <c r="R24">
        <v>83.33</v>
      </c>
      <c r="S24">
        <v>83.33</v>
      </c>
      <c r="T24">
        <v>77.78</v>
      </c>
      <c r="U24">
        <v>70.37</v>
      </c>
      <c r="V24">
        <v>70.37</v>
      </c>
      <c r="W24">
        <v>85.19</v>
      </c>
      <c r="X24">
        <v>85.19</v>
      </c>
      <c r="Y24">
        <v>81.48</v>
      </c>
      <c r="Z24">
        <v>85.19</v>
      </c>
      <c r="AA24">
        <v>66.67</v>
      </c>
      <c r="AB24">
        <v>70.37</v>
      </c>
      <c r="AC24">
        <v>64.81</v>
      </c>
      <c r="AD24">
        <v>61.11</v>
      </c>
      <c r="AE24">
        <v>61.11</v>
      </c>
      <c r="AF24">
        <v>87.04</v>
      </c>
      <c r="AG24">
        <v>77.78</v>
      </c>
      <c r="AH24">
        <v>74.069999999999993</v>
      </c>
    </row>
    <row r="25" spans="2:37" ht="13" x14ac:dyDescent="0.3">
      <c r="B25" s="6" t="s">
        <v>380</v>
      </c>
      <c r="C25" s="6" t="s">
        <v>375</v>
      </c>
      <c r="D25">
        <v>83.33</v>
      </c>
      <c r="E25">
        <v>75.930000000000007</v>
      </c>
      <c r="F25">
        <v>75.930000000000007</v>
      </c>
      <c r="G25">
        <v>74.069999999999993</v>
      </c>
      <c r="H25">
        <v>74.069999999999993</v>
      </c>
      <c r="I25">
        <v>79.63</v>
      </c>
      <c r="J25">
        <v>64.81</v>
      </c>
      <c r="K25">
        <v>64.81</v>
      </c>
      <c r="L25">
        <v>68.52</v>
      </c>
      <c r="M25">
        <v>75.930000000000007</v>
      </c>
      <c r="N25">
        <v>75.930000000000007</v>
      </c>
      <c r="O25">
        <v>87.04</v>
      </c>
      <c r="P25">
        <v>87.04</v>
      </c>
      <c r="Q25">
        <v>68.52</v>
      </c>
      <c r="R25">
        <v>79.63</v>
      </c>
      <c r="S25">
        <v>74.069999999999993</v>
      </c>
      <c r="T25">
        <v>74.069999999999993</v>
      </c>
      <c r="U25">
        <v>83.33</v>
      </c>
      <c r="V25">
        <v>85.19</v>
      </c>
      <c r="W25">
        <v>85.19</v>
      </c>
      <c r="X25">
        <v>57.41</v>
      </c>
      <c r="Y25">
        <v>61.11</v>
      </c>
      <c r="Z25">
        <v>75.930000000000007</v>
      </c>
      <c r="AA25">
        <v>61.11</v>
      </c>
      <c r="AB25">
        <v>70.37</v>
      </c>
      <c r="AC25">
        <v>70.37</v>
      </c>
      <c r="AD25">
        <v>75.930000000000007</v>
      </c>
      <c r="AE25">
        <v>55.56</v>
      </c>
      <c r="AF25">
        <v>42.59</v>
      </c>
      <c r="AG25">
        <v>57.41</v>
      </c>
      <c r="AH25">
        <v>59.26</v>
      </c>
    </row>
    <row r="26" spans="2:37" ht="13" x14ac:dyDescent="0.3">
      <c r="B26" s="6" t="s">
        <v>380</v>
      </c>
      <c r="C26" s="6" t="s">
        <v>376</v>
      </c>
      <c r="D26">
        <v>75.930000000000007</v>
      </c>
      <c r="E26">
        <v>79.63</v>
      </c>
      <c r="F26">
        <v>85.19</v>
      </c>
      <c r="G26">
        <v>79.63</v>
      </c>
      <c r="H26">
        <v>61.11</v>
      </c>
      <c r="I26">
        <v>61.11</v>
      </c>
      <c r="J26">
        <v>62.96</v>
      </c>
      <c r="K26">
        <v>70.37</v>
      </c>
      <c r="L26">
        <v>88.89</v>
      </c>
      <c r="M26">
        <v>81.48</v>
      </c>
      <c r="N26">
        <v>79.63</v>
      </c>
      <c r="O26">
        <v>70.37</v>
      </c>
      <c r="P26">
        <v>64.81</v>
      </c>
      <c r="Q26">
        <v>72.22</v>
      </c>
      <c r="R26">
        <v>64.81</v>
      </c>
      <c r="S26">
        <v>88.89</v>
      </c>
      <c r="T26">
        <v>85.19</v>
      </c>
      <c r="U26">
        <v>77.78</v>
      </c>
      <c r="V26">
        <v>74.069999999999993</v>
      </c>
      <c r="W26">
        <v>79.63</v>
      </c>
      <c r="X26">
        <v>83.33</v>
      </c>
      <c r="Y26">
        <v>81.48</v>
      </c>
      <c r="Z26">
        <v>85.19</v>
      </c>
      <c r="AA26">
        <v>88.89</v>
      </c>
      <c r="AB26">
        <v>83.33</v>
      </c>
      <c r="AC26">
        <v>85.19</v>
      </c>
      <c r="AD26">
        <v>87.04</v>
      </c>
      <c r="AE26">
        <v>87.04</v>
      </c>
      <c r="AF26">
        <v>81.48</v>
      </c>
      <c r="AG26">
        <v>85.19</v>
      </c>
    </row>
    <row r="27" spans="2:37" ht="13" x14ac:dyDescent="0.3">
      <c r="B27" s="6" t="s">
        <v>380</v>
      </c>
      <c r="C27" s="6" t="s">
        <v>377</v>
      </c>
      <c r="D27">
        <v>62.96</v>
      </c>
      <c r="E27">
        <v>51.85</v>
      </c>
      <c r="F27">
        <v>53.7</v>
      </c>
      <c r="G27">
        <v>70.37</v>
      </c>
      <c r="H27">
        <v>72.22</v>
      </c>
      <c r="I27">
        <v>85.19</v>
      </c>
      <c r="J27">
        <v>87.04</v>
      </c>
      <c r="K27">
        <v>87.04</v>
      </c>
      <c r="L27">
        <v>83.33</v>
      </c>
      <c r="M27">
        <v>48.15</v>
      </c>
      <c r="N27">
        <v>40.74</v>
      </c>
      <c r="O27">
        <v>64.81</v>
      </c>
      <c r="P27">
        <v>87.04</v>
      </c>
      <c r="Q27">
        <v>88.89</v>
      </c>
      <c r="R27">
        <v>90.74</v>
      </c>
      <c r="S27">
        <v>87.04</v>
      </c>
      <c r="T27">
        <v>53.7</v>
      </c>
      <c r="U27">
        <v>61.11</v>
      </c>
      <c r="V27">
        <v>75.930000000000007</v>
      </c>
      <c r="W27">
        <v>90.74</v>
      </c>
      <c r="X27">
        <v>85.19</v>
      </c>
      <c r="Y27">
        <v>90.74</v>
      </c>
      <c r="Z27">
        <v>83.33</v>
      </c>
      <c r="AA27">
        <v>55.56</v>
      </c>
      <c r="AB27">
        <v>27.78</v>
      </c>
      <c r="AC27">
        <v>57.41</v>
      </c>
      <c r="AD27">
        <v>68.52</v>
      </c>
      <c r="AE27">
        <v>81.48</v>
      </c>
      <c r="AF27">
        <v>79.63</v>
      </c>
      <c r="AG27">
        <v>72.22</v>
      </c>
      <c r="AH27">
        <v>48.15</v>
      </c>
    </row>
    <row r="28" spans="2:37" ht="13" x14ac:dyDescent="0.3">
      <c r="B28" s="6" t="s">
        <v>380</v>
      </c>
      <c r="C28" s="6" t="s">
        <v>378</v>
      </c>
      <c r="D28">
        <v>46.3</v>
      </c>
      <c r="E28">
        <v>48.15</v>
      </c>
      <c r="F28">
        <v>46.3</v>
      </c>
      <c r="G28">
        <v>66.67</v>
      </c>
      <c r="H28">
        <v>64.81</v>
      </c>
      <c r="I28">
        <v>50</v>
      </c>
      <c r="J28">
        <v>53.7</v>
      </c>
      <c r="K28">
        <v>66.67</v>
      </c>
      <c r="L28">
        <v>85.19</v>
      </c>
      <c r="M28">
        <v>83.33</v>
      </c>
      <c r="N28">
        <v>96.3</v>
      </c>
      <c r="O28">
        <v>96.3</v>
      </c>
      <c r="P28">
        <v>87.04</v>
      </c>
      <c r="Q28">
        <v>88.89</v>
      </c>
      <c r="R28">
        <v>96.3</v>
      </c>
      <c r="S28">
        <v>92.59</v>
      </c>
      <c r="T28">
        <v>92.59</v>
      </c>
      <c r="U28">
        <v>92.59</v>
      </c>
      <c r="V28">
        <v>88.89</v>
      </c>
      <c r="W28">
        <v>68.52</v>
      </c>
      <c r="X28">
        <v>68.52</v>
      </c>
      <c r="Y28">
        <v>59.26</v>
      </c>
      <c r="Z28">
        <v>62.96</v>
      </c>
      <c r="AA28">
        <v>79.63</v>
      </c>
      <c r="AB28">
        <v>87.04</v>
      </c>
      <c r="AC28">
        <v>74.069999999999993</v>
      </c>
      <c r="AD28">
        <v>48.15</v>
      </c>
      <c r="AE28">
        <v>59.26</v>
      </c>
      <c r="AF28">
        <v>55.56</v>
      </c>
      <c r="AG28">
        <v>64.81</v>
      </c>
    </row>
    <row r="29" spans="2:37" ht="13" x14ac:dyDescent="0.3">
      <c r="B29" s="6" t="s">
        <v>380</v>
      </c>
      <c r="C29" s="6" t="s">
        <v>379</v>
      </c>
      <c r="D29">
        <v>77.78</v>
      </c>
      <c r="E29">
        <v>83.33</v>
      </c>
      <c r="F29">
        <v>88.89</v>
      </c>
      <c r="G29">
        <v>59.26</v>
      </c>
      <c r="H29">
        <v>53.7</v>
      </c>
      <c r="I29">
        <v>70.37</v>
      </c>
      <c r="J29">
        <v>81.48</v>
      </c>
      <c r="K29">
        <v>75.930000000000007</v>
      </c>
      <c r="L29">
        <v>79.63</v>
      </c>
      <c r="M29">
        <v>81.48</v>
      </c>
      <c r="N29">
        <v>64.81</v>
      </c>
      <c r="O29">
        <v>62.96</v>
      </c>
      <c r="P29">
        <v>68.52</v>
      </c>
      <c r="Q29">
        <v>62.96</v>
      </c>
      <c r="R29">
        <v>57.41</v>
      </c>
      <c r="S29">
        <v>50</v>
      </c>
      <c r="T29">
        <v>72.22</v>
      </c>
      <c r="U29">
        <v>64.81</v>
      </c>
      <c r="V29">
        <v>51.85</v>
      </c>
      <c r="W29">
        <v>44.44</v>
      </c>
      <c r="X29">
        <v>48.15</v>
      </c>
      <c r="Y29">
        <v>64.81</v>
      </c>
      <c r="Z29">
        <v>50</v>
      </c>
      <c r="AA29">
        <v>59.26</v>
      </c>
      <c r="AB29">
        <v>38.89</v>
      </c>
      <c r="AC29">
        <v>37.04</v>
      </c>
      <c r="AD29">
        <v>40.74</v>
      </c>
      <c r="AE29">
        <v>61.11</v>
      </c>
      <c r="AF29">
        <v>70.37</v>
      </c>
      <c r="AG29">
        <v>87.04</v>
      </c>
      <c r="AH29">
        <v>90.74</v>
      </c>
    </row>
    <row r="30" spans="2:37" ht="13" x14ac:dyDescent="0.3">
      <c r="B30" s="6" t="s">
        <v>417</v>
      </c>
      <c r="C30" s="6" t="s">
        <v>381</v>
      </c>
      <c r="D30">
        <v>68.52</v>
      </c>
      <c r="E30">
        <v>64.81</v>
      </c>
      <c r="F30">
        <v>53.7</v>
      </c>
      <c r="G30">
        <v>68.52</v>
      </c>
      <c r="H30">
        <v>87.04</v>
      </c>
      <c r="I30">
        <v>79.63</v>
      </c>
      <c r="J30">
        <v>79.63</v>
      </c>
      <c r="K30">
        <v>57.41</v>
      </c>
      <c r="L30">
        <v>59.26</v>
      </c>
      <c r="M30">
        <v>57.41</v>
      </c>
      <c r="N30">
        <v>62.96</v>
      </c>
      <c r="O30">
        <v>70.37</v>
      </c>
      <c r="P30">
        <v>87.04</v>
      </c>
      <c r="Q30">
        <v>94.44</v>
      </c>
      <c r="R30">
        <v>74.069999999999993</v>
      </c>
      <c r="S30">
        <v>66.67</v>
      </c>
      <c r="T30">
        <v>46.3</v>
      </c>
      <c r="U30">
        <v>42.59</v>
      </c>
      <c r="V30">
        <v>57.41</v>
      </c>
      <c r="W30">
        <v>66.67</v>
      </c>
      <c r="X30">
        <v>75.930000000000007</v>
      </c>
      <c r="Y30">
        <v>48.15</v>
      </c>
      <c r="Z30">
        <v>44.44</v>
      </c>
      <c r="AA30">
        <v>37.04</v>
      </c>
      <c r="AB30">
        <v>48.15</v>
      </c>
      <c r="AC30">
        <v>75.930000000000007</v>
      </c>
      <c r="AD30">
        <v>87.04</v>
      </c>
      <c r="AE30">
        <v>90.74</v>
      </c>
      <c r="AF30">
        <v>70.37</v>
      </c>
      <c r="AG30">
        <v>42.59</v>
      </c>
      <c r="AH30">
        <v>42.59</v>
      </c>
    </row>
    <row r="31" spans="2:37" ht="13" x14ac:dyDescent="0.3">
      <c r="B31" s="6" t="s">
        <v>417</v>
      </c>
      <c r="C31" s="6" t="s">
        <v>382</v>
      </c>
      <c r="D31">
        <v>46.3</v>
      </c>
      <c r="E31">
        <v>61.11</v>
      </c>
      <c r="F31">
        <v>79.63</v>
      </c>
      <c r="G31">
        <v>83.33</v>
      </c>
      <c r="H31">
        <v>62.96</v>
      </c>
      <c r="I31">
        <v>70.37</v>
      </c>
      <c r="J31">
        <v>61.11</v>
      </c>
      <c r="K31">
        <v>68.52</v>
      </c>
      <c r="L31">
        <v>77.78</v>
      </c>
      <c r="M31">
        <v>85.19</v>
      </c>
      <c r="N31">
        <v>96.3</v>
      </c>
      <c r="O31">
        <v>66.67</v>
      </c>
      <c r="P31">
        <v>55.56</v>
      </c>
      <c r="Q31">
        <v>68.52</v>
      </c>
      <c r="R31">
        <v>68.52</v>
      </c>
      <c r="S31">
        <v>74.069999999999993</v>
      </c>
      <c r="T31">
        <v>87.04</v>
      </c>
      <c r="U31">
        <v>88.89</v>
      </c>
      <c r="V31">
        <v>81.48</v>
      </c>
      <c r="W31">
        <v>57.41</v>
      </c>
      <c r="X31">
        <v>55.56</v>
      </c>
      <c r="Y31">
        <v>57.41</v>
      </c>
      <c r="Z31">
        <v>70.37</v>
      </c>
      <c r="AA31">
        <v>92.59</v>
      </c>
      <c r="AB31">
        <v>94.44</v>
      </c>
      <c r="AC31">
        <v>68.52</v>
      </c>
      <c r="AD31">
        <v>48.15</v>
      </c>
      <c r="AE31">
        <v>57.41</v>
      </c>
    </row>
    <row r="32" spans="2:37" ht="13" x14ac:dyDescent="0.3">
      <c r="B32" s="6" t="s">
        <v>417</v>
      </c>
      <c r="C32" s="6" t="s">
        <v>383</v>
      </c>
      <c r="D32">
        <v>61.11</v>
      </c>
      <c r="E32">
        <v>59.26</v>
      </c>
      <c r="F32">
        <v>87.04</v>
      </c>
      <c r="G32">
        <v>94.44</v>
      </c>
      <c r="H32">
        <v>90.74</v>
      </c>
      <c r="I32">
        <v>87.04</v>
      </c>
      <c r="J32">
        <v>70.37</v>
      </c>
      <c r="K32">
        <v>92.59</v>
      </c>
      <c r="L32">
        <v>72.22</v>
      </c>
      <c r="M32">
        <v>90.74</v>
      </c>
      <c r="N32">
        <v>94.44</v>
      </c>
      <c r="O32">
        <v>88.89</v>
      </c>
      <c r="P32">
        <v>88.89</v>
      </c>
      <c r="Q32">
        <v>87.04</v>
      </c>
      <c r="R32">
        <v>90.74</v>
      </c>
      <c r="S32">
        <v>85.19</v>
      </c>
      <c r="T32">
        <v>94.44</v>
      </c>
      <c r="U32">
        <v>81.48</v>
      </c>
      <c r="V32">
        <v>53.7</v>
      </c>
      <c r="W32">
        <v>29.63</v>
      </c>
      <c r="X32">
        <v>33.33</v>
      </c>
      <c r="Y32">
        <v>81.48</v>
      </c>
      <c r="Z32">
        <v>94.44</v>
      </c>
      <c r="AA32">
        <v>92.59</v>
      </c>
      <c r="AB32">
        <v>90.74</v>
      </c>
      <c r="AC32">
        <v>83.33</v>
      </c>
      <c r="AD32">
        <v>83.33</v>
      </c>
      <c r="AE32">
        <v>79.63</v>
      </c>
      <c r="AF32">
        <v>94.44</v>
      </c>
      <c r="AG32">
        <v>87.04</v>
      </c>
      <c r="AH32">
        <v>87.04</v>
      </c>
    </row>
    <row r="33" spans="2:34" ht="13" x14ac:dyDescent="0.3">
      <c r="B33" s="6" t="s">
        <v>417</v>
      </c>
      <c r="C33" s="6" t="s">
        <v>384</v>
      </c>
      <c r="D33">
        <v>92.59</v>
      </c>
      <c r="E33">
        <v>85.19</v>
      </c>
      <c r="F33">
        <v>70.37</v>
      </c>
      <c r="G33">
        <v>77.78</v>
      </c>
      <c r="H33">
        <v>70.37</v>
      </c>
      <c r="I33">
        <v>81.48</v>
      </c>
      <c r="J33">
        <v>88.89</v>
      </c>
      <c r="K33">
        <v>83.33</v>
      </c>
      <c r="L33">
        <v>72.22</v>
      </c>
      <c r="M33">
        <v>46.3</v>
      </c>
      <c r="N33">
        <v>64.81</v>
      </c>
      <c r="O33">
        <v>77.78</v>
      </c>
      <c r="P33">
        <v>90.74</v>
      </c>
      <c r="Q33">
        <v>94.44</v>
      </c>
      <c r="R33">
        <v>90.74</v>
      </c>
      <c r="S33">
        <v>96.3</v>
      </c>
      <c r="T33">
        <v>81.48</v>
      </c>
      <c r="U33">
        <v>85.19</v>
      </c>
      <c r="V33">
        <v>90.74</v>
      </c>
      <c r="W33">
        <v>92.59</v>
      </c>
      <c r="X33">
        <v>88.89</v>
      </c>
      <c r="Y33">
        <v>92.59</v>
      </c>
      <c r="Z33">
        <v>90.74</v>
      </c>
      <c r="AA33">
        <v>88.89</v>
      </c>
      <c r="AB33">
        <v>92.59</v>
      </c>
      <c r="AC33">
        <v>90.74</v>
      </c>
      <c r="AD33">
        <v>96.3</v>
      </c>
      <c r="AE33">
        <v>92.59</v>
      </c>
      <c r="AF33">
        <v>87.04</v>
      </c>
      <c r="AG33">
        <v>87.04</v>
      </c>
    </row>
    <row r="34" spans="2:34" ht="13" x14ac:dyDescent="0.3">
      <c r="B34" s="6" t="s">
        <v>417</v>
      </c>
      <c r="C34" s="6" t="s">
        <v>372</v>
      </c>
      <c r="D34">
        <v>77.78</v>
      </c>
      <c r="E34">
        <v>70.37</v>
      </c>
      <c r="F34">
        <v>81.48</v>
      </c>
      <c r="G34">
        <v>85.19</v>
      </c>
      <c r="H34">
        <v>85.19</v>
      </c>
      <c r="I34">
        <v>92.59</v>
      </c>
      <c r="J34">
        <v>83.33</v>
      </c>
      <c r="K34">
        <v>75.930000000000007</v>
      </c>
      <c r="L34">
        <v>64.81</v>
      </c>
      <c r="M34">
        <v>64.81</v>
      </c>
      <c r="N34">
        <v>70.37</v>
      </c>
      <c r="O34">
        <v>90.74</v>
      </c>
      <c r="P34">
        <v>87.04</v>
      </c>
      <c r="Q34">
        <v>72.22</v>
      </c>
      <c r="R34">
        <v>75.930000000000007</v>
      </c>
      <c r="S34">
        <v>96.3</v>
      </c>
      <c r="T34">
        <v>92.59</v>
      </c>
      <c r="U34">
        <v>87.04</v>
      </c>
      <c r="V34">
        <v>90.74</v>
      </c>
      <c r="W34">
        <v>87.04</v>
      </c>
      <c r="X34">
        <v>79.63</v>
      </c>
      <c r="Y34">
        <v>72.22</v>
      </c>
      <c r="Z34">
        <v>61.11</v>
      </c>
      <c r="AA34">
        <v>61.11</v>
      </c>
    </row>
    <row r="37" spans="2:34" ht="15.5" x14ac:dyDescent="0.35">
      <c r="B37" s="14" t="s">
        <v>423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2:34" ht="13" x14ac:dyDescent="0.3">
      <c r="B38" s="6" t="s">
        <v>385</v>
      </c>
      <c r="C38" s="6" t="s">
        <v>425</v>
      </c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7">
        <v>12</v>
      </c>
      <c r="P38" s="7">
        <v>13</v>
      </c>
      <c r="Q38" s="7">
        <v>14</v>
      </c>
      <c r="R38" s="7">
        <v>15</v>
      </c>
      <c r="S38" s="7">
        <v>16</v>
      </c>
      <c r="T38" s="7">
        <v>17</v>
      </c>
      <c r="U38" s="7">
        <v>18</v>
      </c>
      <c r="V38" s="7">
        <v>19</v>
      </c>
      <c r="W38" s="7">
        <v>20</v>
      </c>
      <c r="X38" s="7">
        <v>21</v>
      </c>
      <c r="Y38" s="7">
        <v>22</v>
      </c>
      <c r="Z38" s="7">
        <v>23</v>
      </c>
      <c r="AA38" s="7">
        <v>24</v>
      </c>
      <c r="AB38" s="7">
        <v>25</v>
      </c>
      <c r="AC38" s="7">
        <v>26</v>
      </c>
      <c r="AD38" s="7">
        <v>27</v>
      </c>
      <c r="AE38" s="7">
        <v>28</v>
      </c>
      <c r="AF38" s="7">
        <v>29</v>
      </c>
      <c r="AG38" s="7">
        <v>30</v>
      </c>
      <c r="AH38" s="7">
        <v>31</v>
      </c>
    </row>
    <row r="39" spans="2:34" ht="13" x14ac:dyDescent="0.3">
      <c r="B39" s="6" t="s">
        <v>380</v>
      </c>
      <c r="C39" s="6" t="s">
        <v>372</v>
      </c>
      <c r="D39" s="8" t="str">
        <f>IF(OR(D5="",D5=0),"",D5/68/(D22/100))</f>
        <v/>
      </c>
      <c r="E39" s="8" t="str">
        <f t="shared" ref="E39:AH39" si="0">IF(OR(E5="",E5=0),"",E5/68/(E22/100))</f>
        <v/>
      </c>
      <c r="F39" s="8" t="str">
        <f t="shared" si="0"/>
        <v/>
      </c>
      <c r="G39" s="8" t="str">
        <f t="shared" si="0"/>
        <v/>
      </c>
      <c r="H39" s="8" t="str">
        <f t="shared" si="0"/>
        <v/>
      </c>
      <c r="I39" s="8" t="str">
        <f t="shared" si="0"/>
        <v/>
      </c>
      <c r="J39" s="8" t="str">
        <f t="shared" si="0"/>
        <v/>
      </c>
      <c r="K39" s="8" t="str">
        <f t="shared" si="0"/>
        <v/>
      </c>
      <c r="L39" s="8" t="str">
        <f t="shared" si="0"/>
        <v/>
      </c>
      <c r="M39" s="8" t="str">
        <f t="shared" si="0"/>
        <v/>
      </c>
      <c r="N39" s="8" t="str">
        <f t="shared" si="0"/>
        <v/>
      </c>
      <c r="O39" s="8" t="str">
        <f t="shared" si="0"/>
        <v/>
      </c>
      <c r="P39" s="8" t="str">
        <f t="shared" si="0"/>
        <v/>
      </c>
      <c r="Q39" s="8" t="str">
        <f t="shared" si="0"/>
        <v/>
      </c>
      <c r="R39" s="8" t="str">
        <f t="shared" si="0"/>
        <v/>
      </c>
      <c r="S39" s="8" t="str">
        <f t="shared" si="0"/>
        <v/>
      </c>
      <c r="T39" s="8" t="str">
        <f t="shared" si="0"/>
        <v/>
      </c>
      <c r="U39" s="8" t="str">
        <f t="shared" si="0"/>
        <v/>
      </c>
      <c r="V39" s="8" t="str">
        <f t="shared" si="0"/>
        <v/>
      </c>
      <c r="W39" s="8" t="str">
        <f t="shared" si="0"/>
        <v/>
      </c>
      <c r="X39" s="8" t="str">
        <f t="shared" si="0"/>
        <v/>
      </c>
      <c r="Y39" s="8" t="str">
        <f t="shared" si="0"/>
        <v/>
      </c>
      <c r="Z39" s="8" t="str">
        <f t="shared" si="0"/>
        <v/>
      </c>
      <c r="AA39" s="8" t="str">
        <f t="shared" si="0"/>
        <v/>
      </c>
      <c r="AB39" s="8">
        <f t="shared" si="0"/>
        <v>36.017162318972112</v>
      </c>
      <c r="AC39" s="8">
        <f t="shared" si="0"/>
        <v>38.729708893344714</v>
      </c>
      <c r="AD39" s="8">
        <f t="shared" si="0"/>
        <v>47.111984739896627</v>
      </c>
      <c r="AE39" s="8">
        <f t="shared" si="0"/>
        <v>47.510898476070793</v>
      </c>
      <c r="AF39" s="8">
        <f t="shared" si="0"/>
        <v>38.067693120180436</v>
      </c>
      <c r="AG39" s="8">
        <f t="shared" si="0"/>
        <v>35.654460874871482</v>
      </c>
      <c r="AH39" s="8">
        <f t="shared" si="0"/>
        <v>33.056696795398523</v>
      </c>
    </row>
    <row r="40" spans="2:34" ht="13" x14ac:dyDescent="0.3">
      <c r="B40" s="6" t="s">
        <v>380</v>
      </c>
      <c r="C40" s="6" t="s">
        <v>373</v>
      </c>
      <c r="D40" s="8">
        <f t="shared" ref="D40:AH40" si="1">IF(OR(D6="",D6=0),"",D6/68/(D23/100))</f>
        <v>32.864522555119002</v>
      </c>
      <c r="E40" s="8">
        <f t="shared" si="1"/>
        <v>35.152807256923388</v>
      </c>
      <c r="F40" s="8">
        <f t="shared" si="1"/>
        <v>47.370047915765568</v>
      </c>
      <c r="G40" s="8">
        <f t="shared" si="1"/>
        <v>48.389508204476641</v>
      </c>
      <c r="H40" s="8">
        <f t="shared" si="1"/>
        <v>33.180793455272266</v>
      </c>
      <c r="I40" s="8">
        <f t="shared" si="1"/>
        <v>31.237827410695605</v>
      </c>
      <c r="J40" s="8">
        <f t="shared" si="1"/>
        <v>36.453239285190676</v>
      </c>
      <c r="K40" s="8">
        <f t="shared" si="1"/>
        <v>37.35201325700087</v>
      </c>
      <c r="L40" s="8">
        <f t="shared" si="1"/>
        <v>39.988203889803344</v>
      </c>
      <c r="M40" s="8">
        <f t="shared" si="1"/>
        <v>45.772210531191888</v>
      </c>
      <c r="N40" s="8">
        <f t="shared" si="1"/>
        <v>46.845579467021373</v>
      </c>
      <c r="O40" s="8">
        <f t="shared" si="1"/>
        <v>36.935307473504864</v>
      </c>
      <c r="P40" s="8">
        <f t="shared" si="1"/>
        <v>36.471498660760282</v>
      </c>
      <c r="Q40" s="8">
        <f t="shared" si="1"/>
        <v>35.789073631509687</v>
      </c>
      <c r="R40" s="8">
        <f t="shared" si="1"/>
        <v>34.624599652370321</v>
      </c>
      <c r="S40" s="8">
        <f t="shared" si="1"/>
        <v>36.303869801850901</v>
      </c>
      <c r="T40" s="8">
        <f t="shared" si="1"/>
        <v>42.412395010748234</v>
      </c>
      <c r="U40" s="8">
        <f t="shared" si="1"/>
        <v>47.93032891903912</v>
      </c>
      <c r="V40" s="8">
        <f t="shared" si="1"/>
        <v>36.95951243792657</v>
      </c>
      <c r="W40" s="8">
        <f t="shared" si="1"/>
        <v>32.256626740576046</v>
      </c>
      <c r="X40" s="8">
        <f t="shared" si="1"/>
        <v>40.714410494219294</v>
      </c>
      <c r="Y40" s="8">
        <f t="shared" si="1"/>
        <v>38.832017392915766</v>
      </c>
      <c r="Z40" s="8">
        <f t="shared" si="1"/>
        <v>40.502611706617536</v>
      </c>
      <c r="AA40" s="8">
        <f t="shared" si="1"/>
        <v>49.163392723671429</v>
      </c>
      <c r="AB40" s="8">
        <f t="shared" si="1"/>
        <v>45.767360106168958</v>
      </c>
      <c r="AC40" s="8">
        <f t="shared" si="1"/>
        <v>39.682447455473692</v>
      </c>
      <c r="AD40" s="8">
        <f t="shared" si="1"/>
        <v>37.121192610143886</v>
      </c>
      <c r="AE40" s="8">
        <f t="shared" si="1"/>
        <v>36.080889443530552</v>
      </c>
      <c r="AF40" s="8">
        <f t="shared" si="1"/>
        <v>33.831005343150828</v>
      </c>
      <c r="AG40" s="8">
        <f t="shared" si="1"/>
        <v>38.301761191608996</v>
      </c>
      <c r="AH40" s="8" t="str">
        <f t="shared" si="1"/>
        <v/>
      </c>
    </row>
    <row r="41" spans="2:34" ht="13" x14ac:dyDescent="0.3">
      <c r="B41" s="6" t="s">
        <v>380</v>
      </c>
      <c r="C41" s="6" t="s">
        <v>374</v>
      </c>
      <c r="D41" s="8">
        <f t="shared" ref="D41:AH41" si="2">IF(OR(D7="",D7=0),"",D7/68/(D24/100))</f>
        <v>46.707527124614401</v>
      </c>
      <c r="E41" s="8">
        <f t="shared" si="2"/>
        <v>45.609591262975776</v>
      </c>
      <c r="F41" s="8">
        <f t="shared" si="2"/>
        <v>37.830365355727167</v>
      </c>
      <c r="G41" s="8">
        <f t="shared" si="2"/>
        <v>36.089158983189691</v>
      </c>
      <c r="H41" s="8">
        <f t="shared" si="2"/>
        <v>31.564573368307361</v>
      </c>
      <c r="I41" s="8">
        <f t="shared" si="2"/>
        <v>31.644597089595202</v>
      </c>
      <c r="J41" s="8">
        <f t="shared" si="2"/>
        <v>39.049649559352957</v>
      </c>
      <c r="K41" s="8">
        <f t="shared" si="2"/>
        <v>48.523564064801171</v>
      </c>
      <c r="L41" s="8">
        <f t="shared" si="2"/>
        <v>47.6650299064233</v>
      </c>
      <c r="M41" s="8">
        <f t="shared" si="2"/>
        <v>41.338457629272014</v>
      </c>
      <c r="N41" s="8">
        <f t="shared" si="2"/>
        <v>37.556349642660805</v>
      </c>
      <c r="O41" s="8">
        <f t="shared" si="2"/>
        <v>35.009628556113633</v>
      </c>
      <c r="P41" s="8">
        <f t="shared" si="2"/>
        <v>36.062806909103401</v>
      </c>
      <c r="Q41" s="8">
        <f t="shared" si="2"/>
        <v>38.970611592794675</v>
      </c>
      <c r="R41" s="8">
        <f t="shared" si="2"/>
        <v>44.986746528684677</v>
      </c>
      <c r="S41" s="8">
        <f t="shared" si="2"/>
        <v>44.813886673113984</v>
      </c>
      <c r="T41" s="8">
        <f t="shared" si="2"/>
        <v>33.470270597310666</v>
      </c>
      <c r="U41" s="8">
        <f t="shared" si="2"/>
        <v>35.79669916993371</v>
      </c>
      <c r="V41" s="8">
        <f t="shared" si="2"/>
        <v>35.865662381195193</v>
      </c>
      <c r="W41" s="8">
        <f t="shared" si="2"/>
        <v>35.580386575336789</v>
      </c>
      <c r="X41" s="8">
        <f t="shared" si="2"/>
        <v>37.392886489024534</v>
      </c>
      <c r="Y41" s="8">
        <f t="shared" si="2"/>
        <v>44.15732785382194</v>
      </c>
      <c r="Z41" s="8">
        <f t="shared" si="2"/>
        <v>45.413600912838426</v>
      </c>
      <c r="AA41" s="8">
        <f t="shared" si="2"/>
        <v>38.330055629571454</v>
      </c>
      <c r="AB41" s="8">
        <f t="shared" si="2"/>
        <v>33.1930608380911</v>
      </c>
      <c r="AC41" s="8">
        <f t="shared" si="2"/>
        <v>35.839699075124571</v>
      </c>
      <c r="AD41" s="8">
        <f t="shared" si="2"/>
        <v>33.431136956500815</v>
      </c>
      <c r="AE41" s="8">
        <f t="shared" si="2"/>
        <v>39.729025527736873</v>
      </c>
      <c r="AF41" s="8">
        <f t="shared" si="2"/>
        <v>45.503110638786765</v>
      </c>
      <c r="AG41" s="8">
        <f t="shared" si="2"/>
        <v>47.554314393538334</v>
      </c>
      <c r="AH41" s="8">
        <f t="shared" si="2"/>
        <v>34.807310850626202</v>
      </c>
    </row>
    <row r="42" spans="2:34" ht="13" x14ac:dyDescent="0.3">
      <c r="B42" s="6" t="s">
        <v>380</v>
      </c>
      <c r="C42" s="6" t="s">
        <v>375</v>
      </c>
      <c r="D42" s="8">
        <f t="shared" ref="D42:AH42" si="3">IF(OR(D8="",D8=0),"",D8/68/(D25/100))</f>
        <v>32.699791050465549</v>
      </c>
      <c r="E42" s="8">
        <f t="shared" si="3"/>
        <v>34.081059567248467</v>
      </c>
      <c r="F42" s="8">
        <f t="shared" si="3"/>
        <v>36.867100890138751</v>
      </c>
      <c r="G42" s="8">
        <f t="shared" si="3"/>
        <v>38.180071514227407</v>
      </c>
      <c r="H42" s="8">
        <f t="shared" si="3"/>
        <v>48.433658542396316</v>
      </c>
      <c r="I42" s="8">
        <f t="shared" si="3"/>
        <v>46.588950735386454</v>
      </c>
      <c r="J42" s="8">
        <f t="shared" si="3"/>
        <v>33.404706517694251</v>
      </c>
      <c r="K42" s="8">
        <f t="shared" si="3"/>
        <v>29.500128883523786</v>
      </c>
      <c r="L42" s="8">
        <f t="shared" si="3"/>
        <v>32.133045740187491</v>
      </c>
      <c r="M42" s="8">
        <f t="shared" si="3"/>
        <v>35.525340096528531</v>
      </c>
      <c r="N42" s="8">
        <f t="shared" si="3"/>
        <v>35.350885684182799</v>
      </c>
      <c r="O42" s="8">
        <f t="shared" si="3"/>
        <v>44.814823644301462</v>
      </c>
      <c r="P42" s="8">
        <f t="shared" si="3"/>
        <v>47.44469969858347</v>
      </c>
      <c r="Q42" s="8">
        <f t="shared" si="3"/>
        <v>34.315741432299717</v>
      </c>
      <c r="R42" s="8">
        <f t="shared" si="3"/>
        <v>33.47226196895938</v>
      </c>
      <c r="S42" s="8">
        <f t="shared" si="3"/>
        <v>32.152517491403209</v>
      </c>
      <c r="T42" s="8">
        <f t="shared" si="3"/>
        <v>31.246975039509529</v>
      </c>
      <c r="U42" s="8">
        <f t="shared" si="3"/>
        <v>33.01512554619832</v>
      </c>
      <c r="V42" s="8">
        <f t="shared" si="3"/>
        <v>45.664500631805723</v>
      </c>
      <c r="W42" s="8">
        <f t="shared" si="3"/>
        <v>47.1962324699806</v>
      </c>
      <c r="X42" s="8">
        <f t="shared" si="3"/>
        <v>33.220429675092475</v>
      </c>
      <c r="Y42" s="8">
        <f t="shared" si="3"/>
        <v>32.179652892084668</v>
      </c>
      <c r="Z42" s="8">
        <f t="shared" si="3"/>
        <v>36.006248789519759</v>
      </c>
      <c r="AA42" s="8">
        <f t="shared" si="3"/>
        <v>37.142376813268264</v>
      </c>
      <c r="AB42" s="8">
        <f t="shared" si="3"/>
        <v>34.636265245049273</v>
      </c>
      <c r="AC42" s="8">
        <f t="shared" si="3"/>
        <v>44.839023146561452</v>
      </c>
      <c r="AD42" s="8">
        <f t="shared" si="3"/>
        <v>44.034498880547865</v>
      </c>
      <c r="AE42" s="8">
        <f t="shared" si="3"/>
        <v>38.529408059119973</v>
      </c>
      <c r="AF42" s="8">
        <f t="shared" si="3"/>
        <v>32.908161954615139</v>
      </c>
      <c r="AG42" s="8">
        <f t="shared" si="3"/>
        <v>36.035683986188111</v>
      </c>
      <c r="AH42" s="8">
        <f t="shared" si="3"/>
        <v>36.646504437076885</v>
      </c>
    </row>
    <row r="43" spans="2:34" ht="13" x14ac:dyDescent="0.3">
      <c r="B43" s="6" t="s">
        <v>380</v>
      </c>
      <c r="C43" s="6" t="s">
        <v>376</v>
      </c>
      <c r="D43" s="8">
        <f t="shared" ref="D43:AH43" si="4">IF(OR(D9="",D9=0),"",D9/68/(D26/100))</f>
        <v>38.045236324478424</v>
      </c>
      <c r="E43" s="8">
        <f t="shared" si="4"/>
        <v>43.33437109868435</v>
      </c>
      <c r="F43" s="8">
        <f t="shared" si="4"/>
        <v>42.997950256520028</v>
      </c>
      <c r="G43" s="8">
        <f t="shared" si="4"/>
        <v>33.158908850492352</v>
      </c>
      <c r="H43" s="8">
        <f t="shared" si="4"/>
        <v>32.406794401609439</v>
      </c>
      <c r="I43" s="8">
        <f t="shared" si="4"/>
        <v>32.302354000019257</v>
      </c>
      <c r="J43" s="8">
        <f t="shared" si="4"/>
        <v>32.326419435309063</v>
      </c>
      <c r="K43" s="8">
        <f t="shared" si="4"/>
        <v>37.901805373279053</v>
      </c>
      <c r="L43" s="8">
        <f t="shared" si="4"/>
        <v>44.827414418349186</v>
      </c>
      <c r="M43" s="8">
        <f t="shared" si="4"/>
        <v>43.756542565479791</v>
      </c>
      <c r="N43" s="8">
        <f t="shared" si="4"/>
        <v>35.798887871109763</v>
      </c>
      <c r="O43" s="8">
        <f t="shared" si="4"/>
        <v>34.439600765700625</v>
      </c>
      <c r="P43" s="8">
        <f t="shared" si="4"/>
        <v>34.384639489185588</v>
      </c>
      <c r="Q43" s="8">
        <f t="shared" si="4"/>
        <v>33.840604891915227</v>
      </c>
      <c r="R43" s="8">
        <f t="shared" si="4"/>
        <v>37.946045227225284</v>
      </c>
      <c r="S43" s="8">
        <f t="shared" si="4"/>
        <v>47.683067803564221</v>
      </c>
      <c r="T43" s="8">
        <f t="shared" si="4"/>
        <v>48.105638261878298</v>
      </c>
      <c r="U43" s="8">
        <f t="shared" si="4"/>
        <v>40.381262762240404</v>
      </c>
      <c r="V43" s="8">
        <f t="shared" si="4"/>
        <v>34.926642127081699</v>
      </c>
      <c r="W43" s="8">
        <f t="shared" si="4"/>
        <v>34.298467544747396</v>
      </c>
      <c r="X43" s="8">
        <f t="shared" si="4"/>
        <v>33.263868319438664</v>
      </c>
      <c r="Y43" s="8">
        <f t="shared" si="4"/>
        <v>40.08863849663576</v>
      </c>
      <c r="Z43" s="8">
        <f t="shared" si="4"/>
        <v>47.96211824088715</v>
      </c>
      <c r="AA43" s="8">
        <f t="shared" si="4"/>
        <v>47.403110089800343</v>
      </c>
      <c r="AB43" s="8">
        <f t="shared" si="4"/>
        <v>40.789463402065493</v>
      </c>
      <c r="AC43" s="8">
        <f t="shared" si="4"/>
        <v>37.452967933270266</v>
      </c>
      <c r="AD43" s="8">
        <f t="shared" si="4"/>
        <v>37.596642517301028</v>
      </c>
      <c r="AE43" s="8">
        <f t="shared" si="4"/>
        <v>35.797266976643591</v>
      </c>
      <c r="AF43" s="8">
        <f t="shared" si="4"/>
        <v>41.111496144849689</v>
      </c>
      <c r="AG43" s="8">
        <f t="shared" si="4"/>
        <v>45.41250353880254</v>
      </c>
      <c r="AH43" s="8" t="str">
        <f t="shared" si="4"/>
        <v/>
      </c>
    </row>
    <row r="44" spans="2:34" ht="13" x14ac:dyDescent="0.3">
      <c r="B44" s="6" t="s">
        <v>380</v>
      </c>
      <c r="C44" s="6" t="s">
        <v>377</v>
      </c>
      <c r="D44" s="8">
        <f t="shared" ref="D44:AH44" si="5">IF(OR(D10="",D10=0),"",D10/68/(D27/100))</f>
        <v>63.726035204424846</v>
      </c>
      <c r="E44" s="8">
        <f t="shared" si="5"/>
        <v>43.334278745249307</v>
      </c>
      <c r="F44" s="8">
        <f t="shared" si="5"/>
        <v>33.739456676525357</v>
      </c>
      <c r="G44" s="8">
        <f t="shared" si="5"/>
        <v>35.576866813230907</v>
      </c>
      <c r="H44" s="8">
        <f t="shared" si="5"/>
        <v>35.817640542785931</v>
      </c>
      <c r="I44" s="8">
        <f t="shared" si="5"/>
        <v>57.622753291949479</v>
      </c>
      <c r="J44" s="8">
        <f t="shared" si="5"/>
        <v>72.644085207612463</v>
      </c>
      <c r="K44" s="8">
        <f t="shared" si="5"/>
        <v>72.644085207612463</v>
      </c>
      <c r="L44" s="8">
        <f t="shared" si="5"/>
        <v>46.027664635997212</v>
      </c>
      <c r="M44" s="8">
        <f t="shared" si="5"/>
        <v>38.965548836356973</v>
      </c>
      <c r="N44" s="8">
        <f t="shared" si="5"/>
        <v>32.304571313061309</v>
      </c>
      <c r="O44" s="8">
        <f t="shared" si="5"/>
        <v>36.002977027873335</v>
      </c>
      <c r="P44" s="8">
        <f t="shared" si="5"/>
        <v>56.285649599913491</v>
      </c>
      <c r="Q44" s="8">
        <f t="shared" si="5"/>
        <v>70.516765599253532</v>
      </c>
      <c r="R44" s="8">
        <f t="shared" si="5"/>
        <v>75.521528867222443</v>
      </c>
      <c r="S44" s="8">
        <f t="shared" si="5"/>
        <v>50.940068122837367</v>
      </c>
      <c r="T44" s="8">
        <f t="shared" si="5"/>
        <v>36.230693394676308</v>
      </c>
      <c r="U44" s="8">
        <f t="shared" si="5"/>
        <v>36.361623687275596</v>
      </c>
      <c r="V44" s="8">
        <f t="shared" si="5"/>
        <v>34.403010512778792</v>
      </c>
      <c r="W44" s="8">
        <f t="shared" si="5"/>
        <v>51.363786643156274</v>
      </c>
      <c r="X44" s="8">
        <f t="shared" si="5"/>
        <v>71.569433032046021</v>
      </c>
      <c r="Y44" s="8">
        <f t="shared" si="5"/>
        <v>71.130184496103936</v>
      </c>
      <c r="Z44" s="8">
        <f t="shared" si="5"/>
        <v>46.04584183367335</v>
      </c>
      <c r="AA44" s="8">
        <f t="shared" si="5"/>
        <v>36.473552704018978</v>
      </c>
      <c r="AB44" s="8">
        <f t="shared" si="5"/>
        <v>33.509083979164018</v>
      </c>
      <c r="AC44" s="8">
        <f t="shared" si="5"/>
        <v>35.118907343463427</v>
      </c>
      <c r="AD44" s="8">
        <f t="shared" si="5"/>
        <v>54.063218982864612</v>
      </c>
      <c r="AE44" s="8">
        <f t="shared" si="5"/>
        <v>69.63094516156977</v>
      </c>
      <c r="AF44" s="8">
        <f t="shared" si="5"/>
        <v>73.076951488871316</v>
      </c>
      <c r="AG44" s="8">
        <f t="shared" si="5"/>
        <v>44.431231368204998</v>
      </c>
      <c r="AH44" s="8">
        <f t="shared" si="5"/>
        <v>32.801905809052599</v>
      </c>
    </row>
    <row r="45" spans="2:34" ht="13" x14ac:dyDescent="0.3">
      <c r="B45" s="6" t="s">
        <v>380</v>
      </c>
      <c r="C45" s="6" t="s">
        <v>378</v>
      </c>
      <c r="D45" s="8">
        <f t="shared" ref="D45:AH45" si="6">IF(OR(D11="",D11=0),"",D11/68/(D28/100))</f>
        <v>34.334900266802187</v>
      </c>
      <c r="E45" s="8">
        <f t="shared" si="6"/>
        <v>32.374320444688777</v>
      </c>
      <c r="F45" s="8">
        <f t="shared" si="6"/>
        <v>40.179138610087662</v>
      </c>
      <c r="G45" s="8">
        <f t="shared" si="6"/>
        <v>55.058717652352662</v>
      </c>
      <c r="H45" s="8">
        <f t="shared" si="6"/>
        <v>53.542708550786465</v>
      </c>
      <c r="I45" s="8">
        <f t="shared" si="6"/>
        <v>39.201764705882347</v>
      </c>
      <c r="J45" s="8">
        <f t="shared" si="6"/>
        <v>29.925785956840837</v>
      </c>
      <c r="K45" s="8">
        <f t="shared" si="6"/>
        <v>33.97021325404318</v>
      </c>
      <c r="L45" s="8">
        <f t="shared" si="6"/>
        <v>31.807102463006565</v>
      </c>
      <c r="M45" s="8">
        <f t="shared" si="6"/>
        <v>42.097507429708955</v>
      </c>
      <c r="N45" s="8">
        <f t="shared" si="6"/>
        <v>51.465243418239574</v>
      </c>
      <c r="O45" s="8">
        <f t="shared" si="6"/>
        <v>53.616761346283063</v>
      </c>
      <c r="P45" s="8">
        <f t="shared" si="6"/>
        <v>42.054025194636672</v>
      </c>
      <c r="Q45" s="8">
        <f t="shared" si="6"/>
        <v>33.530702189752041</v>
      </c>
      <c r="R45" s="8">
        <f t="shared" si="6"/>
        <v>35.160344511636431</v>
      </c>
      <c r="S45" s="8">
        <f t="shared" si="6"/>
        <v>34.241088162233247</v>
      </c>
      <c r="T45" s="8">
        <f t="shared" si="6"/>
        <v>35.892422634892597</v>
      </c>
      <c r="U45" s="8">
        <f t="shared" si="6"/>
        <v>42.683906914099467</v>
      </c>
      <c r="V45" s="8">
        <f t="shared" si="6"/>
        <v>42.961724007861662</v>
      </c>
      <c r="W45" s="8">
        <f t="shared" si="6"/>
        <v>32.227172830603351</v>
      </c>
      <c r="X45" s="8">
        <f t="shared" si="6"/>
        <v>20.002532536657398</v>
      </c>
      <c r="Y45" s="8">
        <f t="shared" si="6"/>
        <v>30.124972702547097</v>
      </c>
      <c r="Z45" s="8">
        <f t="shared" si="6"/>
        <v>30.312897077509529</v>
      </c>
      <c r="AA45" s="8">
        <f t="shared" si="6"/>
        <v>31.726329863855629</v>
      </c>
      <c r="AB45" s="8">
        <f t="shared" si="6"/>
        <v>38.966195393598618</v>
      </c>
      <c r="AC45" s="8">
        <f t="shared" si="6"/>
        <v>40.074770288836476</v>
      </c>
      <c r="AD45" s="8">
        <f t="shared" si="6"/>
        <v>32.26650784924562</v>
      </c>
      <c r="AE45" s="8">
        <f t="shared" si="6"/>
        <v>35.313970340076629</v>
      </c>
      <c r="AF45" s="8">
        <f t="shared" si="6"/>
        <v>34.274552153474779</v>
      </c>
      <c r="AG45" s="8">
        <f t="shared" si="6"/>
        <v>32.983290523430476</v>
      </c>
      <c r="AH45" s="8" t="str">
        <f t="shared" si="6"/>
        <v/>
      </c>
    </row>
    <row r="46" spans="2:34" ht="13" x14ac:dyDescent="0.3">
      <c r="B46" s="6" t="s">
        <v>380</v>
      </c>
      <c r="C46" s="6" t="s">
        <v>379</v>
      </c>
      <c r="D46" s="8">
        <f t="shared" ref="D46:AH46" si="7">IF(OR(D12="",D12=0),"",D12/68/(D29/100))</f>
        <v>38.075340704551294</v>
      </c>
      <c r="E46" s="8">
        <f t="shared" si="7"/>
        <v>38.247647552960949</v>
      </c>
      <c r="F46" s="8">
        <f t="shared" si="7"/>
        <v>39.921284072184399</v>
      </c>
      <c r="G46" s="8">
        <f t="shared" si="7"/>
        <v>30.898235095590714</v>
      </c>
      <c r="H46" s="8">
        <f t="shared" si="7"/>
        <v>34.722861211523714</v>
      </c>
      <c r="I46" s="8">
        <f t="shared" si="7"/>
        <v>35.7062250792032</v>
      </c>
      <c r="J46" s="8">
        <f t="shared" si="7"/>
        <v>32.781411533685635</v>
      </c>
      <c r="K46" s="8">
        <f t="shared" si="7"/>
        <v>37.909142321488048</v>
      </c>
      <c r="L46" s="8">
        <f t="shared" si="7"/>
        <v>39.894253569819242</v>
      </c>
      <c r="M46" s="8">
        <f t="shared" si="7"/>
        <v>39.318923445666925</v>
      </c>
      <c r="N46" s="8">
        <f t="shared" si="7"/>
        <v>39.219846247401904</v>
      </c>
      <c r="O46" s="8">
        <f t="shared" si="7"/>
        <v>35.69259660662231</v>
      </c>
      <c r="P46" s="8">
        <f t="shared" si="7"/>
        <v>30.732976202740293</v>
      </c>
      <c r="Q46" s="8">
        <f t="shared" si="7"/>
        <v>28.86660064279841</v>
      </c>
      <c r="R46" s="8">
        <f t="shared" si="7"/>
        <v>33.286115351906311</v>
      </c>
      <c r="S46" s="8">
        <f t="shared" si="7"/>
        <v>44.57617647058823</v>
      </c>
      <c r="T46" s="8">
        <f t="shared" si="7"/>
        <v>40.045327186537868</v>
      </c>
      <c r="U46" s="8">
        <f t="shared" si="7"/>
        <v>35.555061401199886</v>
      </c>
      <c r="V46" s="8">
        <f t="shared" si="7"/>
        <v>31.846673095467697</v>
      </c>
      <c r="W46" s="8">
        <f t="shared" si="7"/>
        <v>27.219780801609573</v>
      </c>
      <c r="X46" s="8">
        <f t="shared" si="7"/>
        <v>32.388369678089305</v>
      </c>
      <c r="Y46" s="8">
        <f t="shared" si="7"/>
        <v>34.011408914746269</v>
      </c>
      <c r="Z46" s="8">
        <f t="shared" si="7"/>
        <v>35.274411764705881</v>
      </c>
      <c r="AA46" s="8">
        <f t="shared" si="7"/>
        <v>39.340344642750786</v>
      </c>
      <c r="AB46" s="8">
        <f t="shared" si="7"/>
        <v>33.623871250737373</v>
      </c>
      <c r="AC46" s="8">
        <f t="shared" si="7"/>
        <v>33.905714013467154</v>
      </c>
      <c r="AD46" s="8">
        <f t="shared" si="7"/>
        <v>33.584567847757654</v>
      </c>
      <c r="AE46" s="8">
        <f t="shared" si="7"/>
        <v>30.96850424018405</v>
      </c>
      <c r="AF46" s="8">
        <f t="shared" si="7"/>
        <v>32.107599327922159</v>
      </c>
      <c r="AG46" s="8">
        <f t="shared" si="7"/>
        <v>41.412670307093421</v>
      </c>
      <c r="AH46" s="8">
        <f t="shared" si="7"/>
        <v>40.974049968235036</v>
      </c>
    </row>
    <row r="47" spans="2:34" ht="13" x14ac:dyDescent="0.3">
      <c r="B47" s="6" t="s">
        <v>417</v>
      </c>
      <c r="C47" s="6" t="s">
        <v>381</v>
      </c>
      <c r="D47" s="8">
        <f t="shared" ref="D47:AH47" si="8">IF(OR(D13="",D13=0),"",D13/68/(D30/100))</f>
        <v>34.330251364994339</v>
      </c>
      <c r="E47" s="8">
        <f t="shared" si="8"/>
        <v>35.15048512847509</v>
      </c>
      <c r="F47" s="8">
        <f t="shared" si="8"/>
        <v>33.351407602146999</v>
      </c>
      <c r="G47" s="8">
        <f t="shared" si="8"/>
        <v>32.688609594450746</v>
      </c>
      <c r="H47" s="8">
        <f t="shared" si="8"/>
        <v>36.037352670847746</v>
      </c>
      <c r="I47" s="8">
        <f t="shared" si="8"/>
        <v>40.672854599581882</v>
      </c>
      <c r="J47" s="8">
        <f t="shared" si="8"/>
        <v>41.548042047410448</v>
      </c>
      <c r="K47" s="8">
        <f t="shared" si="8"/>
        <v>34.122975091447486</v>
      </c>
      <c r="L47" s="8">
        <f t="shared" si="8"/>
        <v>30.222747215659805</v>
      </c>
      <c r="M47" s="8">
        <f t="shared" si="8"/>
        <v>30.502730616719781</v>
      </c>
      <c r="N47" s="8">
        <f t="shared" si="8"/>
        <v>32.715916735181999</v>
      </c>
      <c r="O47" s="8">
        <f t="shared" si="8"/>
        <v>36.048324402945774</v>
      </c>
      <c r="P47" s="8">
        <f t="shared" si="8"/>
        <v>42.727312662197228</v>
      </c>
      <c r="Q47" s="8">
        <f t="shared" si="8"/>
        <v>42.081495876622569</v>
      </c>
      <c r="R47" s="8">
        <f t="shared" si="8"/>
        <v>37.756613378441706</v>
      </c>
      <c r="S47" s="8">
        <f t="shared" si="8"/>
        <v>32.107218168503337</v>
      </c>
      <c r="T47" s="8">
        <f t="shared" si="8"/>
        <v>31.740566637021985</v>
      </c>
      <c r="U47" s="8">
        <f t="shared" si="8"/>
        <v>32.555626148087782</v>
      </c>
      <c r="V47" s="8">
        <f t="shared" si="8"/>
        <v>36.660450628605389</v>
      </c>
      <c r="W47" s="8">
        <f t="shared" si="8"/>
        <v>38.719019931356364</v>
      </c>
      <c r="X47" s="8">
        <f t="shared" si="8"/>
        <v>40.920429807640161</v>
      </c>
      <c r="Y47" s="8">
        <f t="shared" si="8"/>
        <v>30.769348237737464</v>
      </c>
      <c r="Z47" s="8">
        <f t="shared" si="8"/>
        <v>28.451117170540584</v>
      </c>
      <c r="AA47" s="8">
        <f t="shared" si="8"/>
        <v>28.181377842713758</v>
      </c>
      <c r="AB47" s="8">
        <f t="shared" si="8"/>
        <v>28.719381833730377</v>
      </c>
      <c r="AC47" s="8">
        <f t="shared" si="8"/>
        <v>36.229964131049492</v>
      </c>
      <c r="AD47" s="8">
        <f t="shared" si="8"/>
        <v>43.921658737024217</v>
      </c>
      <c r="AE47" s="8">
        <f t="shared" si="8"/>
        <v>41.357174344280359</v>
      </c>
      <c r="AF47" s="8">
        <f t="shared" si="8"/>
        <v>36.853731118708673</v>
      </c>
      <c r="AG47" s="8">
        <f t="shared" si="8"/>
        <v>34.634269298233491</v>
      </c>
      <c r="AH47" s="8">
        <f t="shared" si="8"/>
        <v>33.411253677333811</v>
      </c>
    </row>
    <row r="48" spans="2:34" ht="13" x14ac:dyDescent="0.3">
      <c r="B48" s="6" t="s">
        <v>417</v>
      </c>
      <c r="C48" s="6" t="s">
        <v>382</v>
      </c>
      <c r="D48" s="8">
        <f>IF(OR(D14="",D14=0),"",D14/68/(D31/100))</f>
        <v>32.912272900520904</v>
      </c>
      <c r="E48" s="8">
        <f t="shared" ref="E48:AH48" si="9">IF(OR(E14="",E14=0),"",E14/68/(E31/100))</f>
        <v>34.080780078354373</v>
      </c>
      <c r="F48" s="8">
        <f t="shared" si="9"/>
        <v>38.797452925663549</v>
      </c>
      <c r="G48" s="8">
        <f t="shared" si="9"/>
        <v>44.30637737274197</v>
      </c>
      <c r="H48" s="8">
        <f t="shared" si="9"/>
        <v>34.693462936318106</v>
      </c>
      <c r="I48" s="8">
        <f t="shared" si="9"/>
        <v>34.418165536784556</v>
      </c>
      <c r="J48" s="8">
        <f t="shared" si="9"/>
        <v>34.905336808262824</v>
      </c>
      <c r="K48" s="8">
        <f t="shared" si="9"/>
        <v>34.230758945434566</v>
      </c>
      <c r="L48" s="8">
        <f t="shared" si="9"/>
        <v>35.658726158244221</v>
      </c>
      <c r="M48" s="8">
        <f t="shared" si="9"/>
        <v>42.010493671585316</v>
      </c>
      <c r="N48" s="8">
        <f t="shared" si="9"/>
        <v>43.068535825545176</v>
      </c>
      <c r="O48" s="8">
        <f t="shared" si="9"/>
        <v>37.499889711396776</v>
      </c>
      <c r="P48" s="8">
        <f t="shared" si="9"/>
        <v>37.854148138737138</v>
      </c>
      <c r="Q48" s="8">
        <f t="shared" si="9"/>
        <v>33.762576834586724</v>
      </c>
      <c r="R48" s="8">
        <f t="shared" si="9"/>
        <v>32.548032347790254</v>
      </c>
      <c r="S48" s="8">
        <f t="shared" si="9"/>
        <v>35.830970703388687</v>
      </c>
      <c r="T48" s="8">
        <f t="shared" si="9"/>
        <v>43.738342073961938</v>
      </c>
      <c r="U48" s="8">
        <f t="shared" si="9"/>
        <v>41.455400925135493</v>
      </c>
      <c r="V48" s="8">
        <f t="shared" si="9"/>
        <v>36.962877934679021</v>
      </c>
      <c r="W48" s="8">
        <f t="shared" si="9"/>
        <v>36.472944865108559</v>
      </c>
      <c r="X48" s="8">
        <f t="shared" si="9"/>
        <v>36.956337610638208</v>
      </c>
      <c r="Y48" s="8">
        <f t="shared" si="9"/>
        <v>36.174523807084242</v>
      </c>
      <c r="Z48" s="8">
        <f t="shared" si="9"/>
        <v>34.5014586764079</v>
      </c>
      <c r="AA48" s="8">
        <f t="shared" si="9"/>
        <v>41.24587841400735</v>
      </c>
      <c r="AB48" s="8">
        <f t="shared" si="9"/>
        <v>40.199971348132649</v>
      </c>
      <c r="AC48" s="8">
        <f t="shared" si="9"/>
        <v>37.704963771848497</v>
      </c>
      <c r="AD48" s="8">
        <f t="shared" si="9"/>
        <v>38.068535825545176</v>
      </c>
      <c r="AE48" s="8">
        <f t="shared" si="9"/>
        <v>36.41351680891831</v>
      </c>
      <c r="AF48" s="8" t="str">
        <f t="shared" si="9"/>
        <v/>
      </c>
      <c r="AG48" s="8" t="str">
        <f t="shared" si="9"/>
        <v/>
      </c>
      <c r="AH48" s="8" t="str">
        <f t="shared" si="9"/>
        <v/>
      </c>
    </row>
    <row r="49" spans="2:34" ht="13" x14ac:dyDescent="0.3">
      <c r="B49" s="6" t="s">
        <v>417</v>
      </c>
      <c r="C49" s="6" t="s">
        <v>383</v>
      </c>
      <c r="D49" s="8">
        <f t="shared" ref="D49:AH49" si="10">IF(OR(D15="",D15=0),"",D15/68/(D32/100))</f>
        <v>36.284857585645938</v>
      </c>
      <c r="E49" s="8">
        <f t="shared" si="10"/>
        <v>39.547060808798712</v>
      </c>
      <c r="F49" s="8">
        <f t="shared" si="10"/>
        <v>39.530506596020757</v>
      </c>
      <c r="G49" s="8">
        <f t="shared" si="10"/>
        <v>43.093342800906889</v>
      </c>
      <c r="H49" s="8">
        <f t="shared" si="10"/>
        <v>35.829584203088338</v>
      </c>
      <c r="I49" s="8">
        <f t="shared" si="10"/>
        <v>34.06395301686851</v>
      </c>
      <c r="J49" s="8">
        <f t="shared" si="10"/>
        <v>33.511105166807383</v>
      </c>
      <c r="K49" s="8">
        <f t="shared" si="10"/>
        <v>32.404401440887405</v>
      </c>
      <c r="L49" s="8">
        <f t="shared" si="10"/>
        <v>67.217000342091978</v>
      </c>
      <c r="M49" s="8">
        <f t="shared" si="10"/>
        <v>84.776802499708282</v>
      </c>
      <c r="N49" s="8">
        <f t="shared" si="10"/>
        <v>84.227147021451529</v>
      </c>
      <c r="O49" s="8">
        <f t="shared" si="10"/>
        <v>63.561705478681517</v>
      </c>
      <c r="P49" s="8">
        <f t="shared" si="10"/>
        <v>50.326576800142938</v>
      </c>
      <c r="Q49" s="8">
        <f t="shared" si="10"/>
        <v>45.66865808823529</v>
      </c>
      <c r="R49" s="8">
        <f t="shared" si="10"/>
        <v>45.547880823036728</v>
      </c>
      <c r="S49" s="8">
        <f t="shared" si="10"/>
        <v>64.98795080891847</v>
      </c>
      <c r="T49" s="8">
        <f t="shared" si="10"/>
        <v>79.895576400827167</v>
      </c>
      <c r="U49" s="8">
        <f t="shared" si="10"/>
        <v>85.916969880735806</v>
      </c>
      <c r="V49" s="8">
        <f t="shared" si="10"/>
        <v>65.479515828677833</v>
      </c>
      <c r="W49" s="8">
        <f t="shared" si="10"/>
        <v>52.463222886184511</v>
      </c>
      <c r="X49" s="8">
        <f t="shared" si="10"/>
        <v>49.558338186759862</v>
      </c>
      <c r="Y49" s="8">
        <f t="shared" si="10"/>
        <v>36.347425568165406</v>
      </c>
      <c r="Z49" s="8">
        <f t="shared" si="10"/>
        <v>38.72985026284973</v>
      </c>
      <c r="AA49" s="8">
        <f t="shared" si="10"/>
        <v>46.346797710335885</v>
      </c>
      <c r="AB49" s="8">
        <f t="shared" si="10"/>
        <v>43.818797080216264</v>
      </c>
      <c r="AC49" s="8">
        <f t="shared" si="10"/>
        <v>33.00802620340108</v>
      </c>
      <c r="AD49" s="8">
        <f t="shared" si="10"/>
        <v>34.051715009776863</v>
      </c>
      <c r="AE49" s="8">
        <f t="shared" si="10"/>
        <v>34.282268728161867</v>
      </c>
      <c r="AF49" s="8">
        <f t="shared" si="10"/>
        <v>35.899699778259453</v>
      </c>
      <c r="AG49" s="8">
        <f t="shared" si="10"/>
        <v>36.605211937716255</v>
      </c>
      <c r="AH49" s="8">
        <f t="shared" si="10"/>
        <v>44.933532926038055</v>
      </c>
    </row>
    <row r="50" spans="2:34" ht="13" x14ac:dyDescent="0.3">
      <c r="B50" s="6" t="s">
        <v>417</v>
      </c>
      <c r="C50" s="6" t="s">
        <v>384</v>
      </c>
      <c r="D50" s="8">
        <f t="shared" ref="D50:AH50" si="11">IF(OR(D16="",D16=0),"",D16/68/(D33/100))</f>
        <v>44.237244525199642</v>
      </c>
      <c r="E50" s="8">
        <f t="shared" si="11"/>
        <v>36.580342901334731</v>
      </c>
      <c r="F50" s="8">
        <f t="shared" si="11"/>
        <v>33.730533566275732</v>
      </c>
      <c r="G50" s="8">
        <f t="shared" si="11"/>
        <v>33.828067097242602</v>
      </c>
      <c r="H50" s="8">
        <f t="shared" si="11"/>
        <v>38.666418677745362</v>
      </c>
      <c r="I50" s="8">
        <f t="shared" si="11"/>
        <v>39.403751191198118</v>
      </c>
      <c r="J50" s="8">
        <f t="shared" si="11"/>
        <v>46.827705094862786</v>
      </c>
      <c r="K50" s="8">
        <f t="shared" si="11"/>
        <v>42.846302087377616</v>
      </c>
      <c r="L50" s="8">
        <f t="shared" si="11"/>
        <v>35.115537491651331</v>
      </c>
      <c r="M50" s="8">
        <f t="shared" si="11"/>
        <v>33.506543005971295</v>
      </c>
      <c r="N50" s="8">
        <f t="shared" si="11"/>
        <v>35.680314403187602</v>
      </c>
      <c r="O50" s="8">
        <f t="shared" si="11"/>
        <v>35.694190250026473</v>
      </c>
      <c r="P50" s="8">
        <f t="shared" si="11"/>
        <v>37.99576034954427</v>
      </c>
      <c r="Q50" s="8">
        <f t="shared" si="11"/>
        <v>47.958398734334899</v>
      </c>
      <c r="R50" s="8">
        <f t="shared" si="11"/>
        <v>48.620006741951805</v>
      </c>
      <c r="S50" s="8">
        <f t="shared" si="11"/>
        <v>39.115051004825602</v>
      </c>
      <c r="T50" s="8">
        <f t="shared" si="11"/>
        <v>36.133551358687804</v>
      </c>
      <c r="U50" s="8">
        <f t="shared" si="11"/>
        <v>35.160161024146717</v>
      </c>
      <c r="V50" s="8">
        <f t="shared" si="11"/>
        <v>36.929689221952827</v>
      </c>
      <c r="W50" s="8">
        <f t="shared" si="11"/>
        <v>39.222092336232471</v>
      </c>
      <c r="X50" s="8">
        <f t="shared" si="11"/>
        <v>47.698742001019106</v>
      </c>
      <c r="Y50" s="8">
        <f t="shared" si="11"/>
        <v>47.680952713734804</v>
      </c>
      <c r="Z50" s="8">
        <f t="shared" si="11"/>
        <v>36.503779382592803</v>
      </c>
      <c r="AA50" s="8">
        <f t="shared" si="11"/>
        <v>33.847683521603038</v>
      </c>
      <c r="AB50" s="8">
        <f t="shared" si="11"/>
        <v>36.369065392654527</v>
      </c>
      <c r="AC50" s="8">
        <f t="shared" si="11"/>
        <v>36.762923154714827</v>
      </c>
      <c r="AD50" s="8">
        <f t="shared" si="11"/>
        <v>39.204996640400715</v>
      </c>
      <c r="AE50" s="8">
        <f t="shared" si="11"/>
        <v>45.031543236151776</v>
      </c>
      <c r="AF50" s="8">
        <f t="shared" si="11"/>
        <v>44.972054768598611</v>
      </c>
      <c r="AG50" s="8">
        <f t="shared" si="11"/>
        <v>37.715925064878888</v>
      </c>
      <c r="AH50" s="8" t="str">
        <f t="shared" si="11"/>
        <v/>
      </c>
    </row>
    <row r="51" spans="2:34" ht="13" x14ac:dyDescent="0.3">
      <c r="B51" s="6" t="s">
        <v>417</v>
      </c>
      <c r="C51" s="6" t="s">
        <v>372</v>
      </c>
      <c r="D51" s="8">
        <f t="shared" ref="D51:AH51" si="12">IF(OR(D17="",D17=0),"",D17/68/(D34/100))</f>
        <v>33.209807450879552</v>
      </c>
      <c r="E51" s="8">
        <f t="shared" si="12"/>
        <v>31.992869621914423</v>
      </c>
      <c r="F51" s="8">
        <f t="shared" si="12"/>
        <v>35.031151635912096</v>
      </c>
      <c r="G51" s="8">
        <f t="shared" si="12"/>
        <v>40.097567375347843</v>
      </c>
      <c r="H51" s="8">
        <f t="shared" si="12"/>
        <v>45.941252425374429</v>
      </c>
      <c r="I51" s="8">
        <f t="shared" si="12"/>
        <v>47.082330069947837</v>
      </c>
      <c r="J51" s="8">
        <f t="shared" si="12"/>
        <v>37.783511340453622</v>
      </c>
      <c r="K51" s="8">
        <f t="shared" si="12"/>
        <v>35.274556286362817</v>
      </c>
      <c r="L51" s="8">
        <f t="shared" si="12"/>
        <v>28.913248681666772</v>
      </c>
      <c r="M51" s="8">
        <f t="shared" si="12"/>
        <v>34.449567514090965</v>
      </c>
      <c r="N51" s="8">
        <f t="shared" si="12"/>
        <v>35.6314104439559</v>
      </c>
      <c r="O51" s="8">
        <f t="shared" si="12"/>
        <v>44.890216390722038</v>
      </c>
      <c r="P51" s="8">
        <f t="shared" si="12"/>
        <v>44.347426470588232</v>
      </c>
      <c r="Q51" s="8">
        <f t="shared" si="12"/>
        <v>32.418305178620876</v>
      </c>
      <c r="R51" s="8">
        <f t="shared" si="12"/>
        <v>32.675025759019526</v>
      </c>
      <c r="S51" s="8">
        <f t="shared" si="12"/>
        <v>36.247174882414029</v>
      </c>
      <c r="T51" s="8">
        <f t="shared" si="12"/>
        <v>34.729325362286616</v>
      </c>
      <c r="U51" s="8">
        <f t="shared" si="12"/>
        <v>37.04601670631488</v>
      </c>
      <c r="V51" s="8">
        <f t="shared" si="12"/>
        <v>44.209052366814042</v>
      </c>
      <c r="W51" s="8">
        <f t="shared" si="12"/>
        <v>42.261840397923876</v>
      </c>
      <c r="X51" s="8">
        <f t="shared" si="12"/>
        <v>35.409171831485324</v>
      </c>
      <c r="Y51" s="8">
        <f t="shared" si="12"/>
        <v>33.174572792285019</v>
      </c>
      <c r="Z51" s="8">
        <f t="shared" si="12"/>
        <v>38.054809552687054</v>
      </c>
      <c r="AA51" s="8">
        <f t="shared" si="12"/>
        <v>37.25129226948512</v>
      </c>
      <c r="AB51" s="8" t="str">
        <f t="shared" si="12"/>
        <v/>
      </c>
      <c r="AC51" s="8" t="str">
        <f t="shared" si="12"/>
        <v/>
      </c>
      <c r="AD51" s="8" t="str">
        <f t="shared" si="12"/>
        <v/>
      </c>
      <c r="AE51" s="8" t="str">
        <f t="shared" si="12"/>
        <v/>
      </c>
      <c r="AF51" s="8" t="str">
        <f t="shared" si="12"/>
        <v/>
      </c>
      <c r="AG51" s="8" t="str">
        <f t="shared" si="12"/>
        <v/>
      </c>
      <c r="AH51" s="8" t="str">
        <f t="shared" si="12"/>
        <v/>
      </c>
    </row>
    <row r="53" spans="2:34" ht="15.5" x14ac:dyDescent="0.35">
      <c r="B53" s="14" t="s">
        <v>424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ht="13" x14ac:dyDescent="0.3">
      <c r="B54" s="6" t="s">
        <v>385</v>
      </c>
      <c r="C54" s="6" t="s">
        <v>425</v>
      </c>
      <c r="D54" s="7">
        <v>1</v>
      </c>
      <c r="E54" s="7">
        <v>2</v>
      </c>
      <c r="F54" s="7">
        <v>3</v>
      </c>
      <c r="G54" s="7">
        <v>4</v>
      </c>
      <c r="H54" s="7">
        <v>5</v>
      </c>
      <c r="I54" s="7">
        <v>6</v>
      </c>
      <c r="J54" s="7">
        <v>7</v>
      </c>
      <c r="K54" s="7">
        <v>8</v>
      </c>
      <c r="L54" s="7">
        <v>9</v>
      </c>
      <c r="M54" s="7">
        <v>10</v>
      </c>
      <c r="N54" s="7">
        <v>11</v>
      </c>
      <c r="O54" s="7">
        <v>12</v>
      </c>
      <c r="P54" s="7">
        <v>13</v>
      </c>
      <c r="Q54" s="7">
        <v>14</v>
      </c>
      <c r="R54" s="7">
        <v>15</v>
      </c>
      <c r="S54" s="7">
        <v>16</v>
      </c>
      <c r="T54" s="7">
        <v>17</v>
      </c>
      <c r="U54" s="7">
        <v>18</v>
      </c>
      <c r="V54" s="7">
        <v>19</v>
      </c>
      <c r="W54" s="7">
        <v>20</v>
      </c>
      <c r="X54" s="7">
        <v>21</v>
      </c>
      <c r="Y54" s="7">
        <v>22</v>
      </c>
      <c r="Z54" s="7">
        <v>23</v>
      </c>
      <c r="AA54" s="7">
        <v>24</v>
      </c>
      <c r="AB54" s="7">
        <v>25</v>
      </c>
      <c r="AC54" s="7">
        <v>26</v>
      </c>
      <c r="AD54" s="7">
        <v>27</v>
      </c>
      <c r="AE54" s="7">
        <v>28</v>
      </c>
      <c r="AF54" s="7">
        <v>29</v>
      </c>
      <c r="AG54" s="7">
        <v>30</v>
      </c>
      <c r="AH54" s="7">
        <v>31</v>
      </c>
    </row>
    <row r="55" spans="2:34" ht="13" x14ac:dyDescent="0.3">
      <c r="B55" s="6" t="s">
        <v>380</v>
      </c>
      <c r="C55" s="6" t="s">
        <v>372</v>
      </c>
      <c r="D55" s="8" t="str">
        <f>IF(OR(D5="",D5=0),"",D5/68*(D22/100))</f>
        <v/>
      </c>
      <c r="E55" s="8" t="str">
        <f t="shared" ref="E55:AH55" si="13">IF(OR(E5="",E5=0),"",E5/68*(E22/100))</f>
        <v/>
      </c>
      <c r="F55" s="8" t="str">
        <f t="shared" si="13"/>
        <v/>
      </c>
      <c r="G55" s="8" t="str">
        <f t="shared" si="13"/>
        <v/>
      </c>
      <c r="H55" s="8" t="str">
        <f t="shared" si="13"/>
        <v/>
      </c>
      <c r="I55" s="8" t="str">
        <f t="shared" si="13"/>
        <v/>
      </c>
      <c r="J55" s="8" t="str">
        <f t="shared" si="13"/>
        <v/>
      </c>
      <c r="K55" s="8" t="str">
        <f t="shared" si="13"/>
        <v/>
      </c>
      <c r="L55" s="8" t="str">
        <f t="shared" si="13"/>
        <v/>
      </c>
      <c r="M55" s="8" t="str">
        <f t="shared" si="13"/>
        <v/>
      </c>
      <c r="N55" s="8" t="str">
        <f t="shared" si="13"/>
        <v/>
      </c>
      <c r="O55" s="8" t="str">
        <f t="shared" si="13"/>
        <v/>
      </c>
      <c r="P55" s="8" t="str">
        <f t="shared" si="13"/>
        <v/>
      </c>
      <c r="Q55" s="8" t="str">
        <f t="shared" si="13"/>
        <v/>
      </c>
      <c r="R55" s="8" t="str">
        <f t="shared" si="13"/>
        <v/>
      </c>
      <c r="S55" s="8" t="str">
        <f t="shared" si="13"/>
        <v/>
      </c>
      <c r="T55" s="8" t="str">
        <f t="shared" si="13"/>
        <v/>
      </c>
      <c r="U55" s="8" t="str">
        <f t="shared" si="13"/>
        <v/>
      </c>
      <c r="V55" s="8" t="str">
        <f t="shared" si="13"/>
        <v/>
      </c>
      <c r="W55" s="8" t="str">
        <f t="shared" si="13"/>
        <v/>
      </c>
      <c r="X55" s="8" t="str">
        <f t="shared" si="13"/>
        <v/>
      </c>
      <c r="Y55" s="8" t="str">
        <f t="shared" si="13"/>
        <v/>
      </c>
      <c r="Z55" s="8" t="str">
        <f t="shared" si="13"/>
        <v/>
      </c>
      <c r="AA55" s="8" t="str">
        <f t="shared" si="13"/>
        <v/>
      </c>
      <c r="AB55" s="8">
        <f t="shared" si="13"/>
        <v>29.655622380264706</v>
      </c>
      <c r="AC55" s="8">
        <f t="shared" si="13"/>
        <v>30.602016507352943</v>
      </c>
      <c r="AD55" s="8">
        <f t="shared" si="13"/>
        <v>37.22521485185294</v>
      </c>
      <c r="AE55" s="8">
        <f t="shared" si="13"/>
        <v>34.480255865382354</v>
      </c>
      <c r="AF55" s="8">
        <f t="shared" si="13"/>
        <v>20.885325535852939</v>
      </c>
      <c r="AG55" s="8">
        <f t="shared" si="13"/>
        <v>17.655864045588235</v>
      </c>
      <c r="AH55" s="8">
        <f t="shared" si="13"/>
        <v>23.990355900000001</v>
      </c>
    </row>
    <row r="56" spans="2:34" ht="13" x14ac:dyDescent="0.3">
      <c r="B56" s="6" t="s">
        <v>380</v>
      </c>
      <c r="C56" s="6" t="s">
        <v>373</v>
      </c>
      <c r="D56" s="8">
        <f t="shared" ref="D56:AH64" si="14">IF(OR(D6="",D6=0),"",D6/68*(D23/100))</f>
        <v>23.85088859485294</v>
      </c>
      <c r="E56" s="8">
        <f t="shared" si="14"/>
        <v>23.337914991176472</v>
      </c>
      <c r="F56" s="8">
        <f t="shared" si="14"/>
        <v>35.887366400000005</v>
      </c>
      <c r="G56" s="8">
        <f t="shared" si="14"/>
        <v>36.659705600000002</v>
      </c>
      <c r="H56" s="8">
        <f t="shared" si="14"/>
        <v>19.129938194117649</v>
      </c>
      <c r="I56" s="8">
        <f t="shared" si="14"/>
        <v>18.009747370588236</v>
      </c>
      <c r="J56" s="8">
        <f t="shared" si="14"/>
        <v>19.013019541176469</v>
      </c>
      <c r="K56" s="8">
        <f t="shared" si="14"/>
        <v>25.936823024794116</v>
      </c>
      <c r="L56" s="8">
        <f t="shared" si="14"/>
        <v>26.548130173764708</v>
      </c>
      <c r="M56" s="8">
        <f t="shared" si="14"/>
        <v>36.166601357911766</v>
      </c>
      <c r="N56" s="8">
        <f t="shared" si="14"/>
        <v>37.014716534382359</v>
      </c>
      <c r="O56" s="8">
        <f t="shared" si="14"/>
        <v>24.521315173764709</v>
      </c>
      <c r="P56" s="8">
        <f t="shared" si="14"/>
        <v>17.123333608588233</v>
      </c>
      <c r="Q56" s="8">
        <f t="shared" si="14"/>
        <v>21.651417515823532</v>
      </c>
      <c r="R56" s="8">
        <f t="shared" si="14"/>
        <v>15.390249866176474</v>
      </c>
      <c r="S56" s="8">
        <f t="shared" si="14"/>
        <v>25.209003854411765</v>
      </c>
      <c r="T56" s="8">
        <f t="shared" si="14"/>
        <v>26.893432054102938</v>
      </c>
      <c r="U56" s="8">
        <f t="shared" si="14"/>
        <v>33.282287895426471</v>
      </c>
      <c r="V56" s="8">
        <f t="shared" si="14"/>
        <v>21.308507573073534</v>
      </c>
      <c r="W56" s="8">
        <f t="shared" si="14"/>
        <v>10.631487735294117</v>
      </c>
      <c r="X56" s="8">
        <f t="shared" si="14"/>
        <v>8.7279074632352938</v>
      </c>
      <c r="Y56" s="8">
        <f t="shared" si="14"/>
        <v>7.6689879264705878</v>
      </c>
      <c r="Z56" s="8">
        <f t="shared" si="14"/>
        <v>17.012458209558822</v>
      </c>
      <c r="AA56" s="8">
        <f t="shared" si="14"/>
        <v>19.488180088235296</v>
      </c>
      <c r="AB56" s="8">
        <f t="shared" si="14"/>
        <v>31.780346382352942</v>
      </c>
      <c r="AC56" s="8">
        <f t="shared" si="14"/>
        <v>22.878378970588241</v>
      </c>
      <c r="AD56" s="8">
        <f t="shared" si="14"/>
        <v>17.428364294117642</v>
      </c>
      <c r="AE56" s="8">
        <f t="shared" si="14"/>
        <v>9.7000675000000012</v>
      </c>
      <c r="AF56" s="8">
        <f t="shared" si="14"/>
        <v>17.645333536882351</v>
      </c>
      <c r="AG56" s="8">
        <f t="shared" si="14"/>
        <v>29.017267200000003</v>
      </c>
      <c r="AH56" s="8" t="str">
        <f t="shared" si="14"/>
        <v/>
      </c>
    </row>
    <row r="57" spans="2:34" ht="13" x14ac:dyDescent="0.3">
      <c r="B57" s="6" t="s">
        <v>380</v>
      </c>
      <c r="C57" s="6" t="s">
        <v>374</v>
      </c>
      <c r="D57" s="8">
        <f t="shared" si="14"/>
        <v>32.433187914705883</v>
      </c>
      <c r="E57" s="8">
        <f t="shared" si="14"/>
        <v>34.553651200000004</v>
      </c>
      <c r="F57" s="8">
        <f t="shared" si="14"/>
        <v>29.891406317647061</v>
      </c>
      <c r="G57" s="8">
        <f t="shared" si="14"/>
        <v>17.871123805882352</v>
      </c>
      <c r="H57" s="8">
        <f t="shared" si="14"/>
        <v>13.258181700000002</v>
      </c>
      <c r="I57" s="8">
        <f t="shared" si="14"/>
        <v>11.112783788235294</v>
      </c>
      <c r="J57" s="8">
        <f t="shared" si="14"/>
        <v>20.367236621676469</v>
      </c>
      <c r="K57" s="8">
        <f t="shared" si="14"/>
        <v>32.214747600000003</v>
      </c>
      <c r="L57" s="8">
        <f t="shared" si="14"/>
        <v>20.02091458235294</v>
      </c>
      <c r="M57" s="8">
        <f t="shared" si="14"/>
        <v>8.8616838235294111</v>
      </c>
      <c r="N57" s="8">
        <f t="shared" si="14"/>
        <v>8.707148602941178</v>
      </c>
      <c r="O57" s="8">
        <f t="shared" si="14"/>
        <v>12.294497905882354</v>
      </c>
      <c r="P57" s="8">
        <f t="shared" si="14"/>
        <v>16.93145322352941</v>
      </c>
      <c r="Q57" s="8">
        <f t="shared" si="14"/>
        <v>15.447800788235295</v>
      </c>
      <c r="R57" s="8">
        <f t="shared" si="14"/>
        <v>31.238296986764702</v>
      </c>
      <c r="S57" s="8">
        <f t="shared" si="14"/>
        <v>31.118265023529403</v>
      </c>
      <c r="T57" s="8">
        <f t="shared" si="14"/>
        <v>20.248604658823531</v>
      </c>
      <c r="U57" s="8">
        <f t="shared" si="14"/>
        <v>17.726299551779409</v>
      </c>
      <c r="V57" s="8">
        <f t="shared" si="14"/>
        <v>17.760449698838233</v>
      </c>
      <c r="W57" s="8">
        <f t="shared" si="14"/>
        <v>25.821882394514702</v>
      </c>
      <c r="X57" s="8">
        <f t="shared" si="14"/>
        <v>27.137274499999997</v>
      </c>
      <c r="Y57" s="8">
        <f t="shared" si="14"/>
        <v>29.316007571117648</v>
      </c>
      <c r="Z57" s="8">
        <f t="shared" si="14"/>
        <v>32.958176533573528</v>
      </c>
      <c r="AA57" s="8">
        <f t="shared" si="14"/>
        <v>17.037283880426472</v>
      </c>
      <c r="AB57" s="8">
        <f t="shared" si="14"/>
        <v>16.436994278808825</v>
      </c>
      <c r="AC57" s="8">
        <f t="shared" si="14"/>
        <v>15.053878183838236</v>
      </c>
      <c r="AD57" s="8">
        <f t="shared" si="14"/>
        <v>12.484631098985295</v>
      </c>
      <c r="AE57" s="8">
        <f t="shared" si="14"/>
        <v>14.83653482325</v>
      </c>
      <c r="AF57" s="8">
        <f t="shared" si="14"/>
        <v>34.472981888</v>
      </c>
      <c r="AG57" s="8">
        <f t="shared" si="14"/>
        <v>28.769068632911768</v>
      </c>
      <c r="AH57" s="8">
        <f t="shared" si="14"/>
        <v>19.096560851426467</v>
      </c>
    </row>
    <row r="58" spans="2:34" ht="13" x14ac:dyDescent="0.3">
      <c r="B58" s="6" t="s">
        <v>380</v>
      </c>
      <c r="C58" s="6" t="s">
        <v>375</v>
      </c>
      <c r="D58" s="8">
        <f t="shared" si="14"/>
        <v>22.706371610764705</v>
      </c>
      <c r="E58" s="8">
        <f t="shared" si="14"/>
        <v>19.648974458382355</v>
      </c>
      <c r="F58" s="8">
        <f t="shared" si="14"/>
        <v>21.255228943676475</v>
      </c>
      <c r="G58" s="8">
        <f t="shared" si="14"/>
        <v>20.946980423514702</v>
      </c>
      <c r="H58" s="8">
        <f t="shared" si="14"/>
        <v>26.572472420558825</v>
      </c>
      <c r="I58" s="8">
        <f t="shared" si="14"/>
        <v>29.541759685029412</v>
      </c>
      <c r="J58" s="8">
        <f t="shared" si="14"/>
        <v>14.031099469617645</v>
      </c>
      <c r="K58" s="8">
        <f t="shared" si="14"/>
        <v>12.391045630411766</v>
      </c>
      <c r="L58" s="8">
        <f t="shared" si="14"/>
        <v>15.086434127294114</v>
      </c>
      <c r="M58" s="8">
        <f t="shared" si="14"/>
        <v>20.481654885308828</v>
      </c>
      <c r="N58" s="8">
        <f t="shared" si="14"/>
        <v>20.381075550750001</v>
      </c>
      <c r="O58" s="8">
        <f t="shared" si="14"/>
        <v>33.951538304000003</v>
      </c>
      <c r="P58" s="8">
        <f t="shared" si="14"/>
        <v>35.943922304000004</v>
      </c>
      <c r="Q58" s="8">
        <f t="shared" si="14"/>
        <v>16.111207659352939</v>
      </c>
      <c r="R58" s="8">
        <f t="shared" si="14"/>
        <v>21.224550104544118</v>
      </c>
      <c r="S58" s="8">
        <f t="shared" si="14"/>
        <v>17.640044341147057</v>
      </c>
      <c r="T58" s="8">
        <f t="shared" si="14"/>
        <v>17.143230708794114</v>
      </c>
      <c r="U58" s="8">
        <f t="shared" si="14"/>
        <v>22.92533638123529</v>
      </c>
      <c r="V58" s="8">
        <f t="shared" si="14"/>
        <v>33.140262892367645</v>
      </c>
      <c r="W58" s="8">
        <f t="shared" si="14"/>
        <v>34.251892168838232</v>
      </c>
      <c r="X58" s="8">
        <f t="shared" si="14"/>
        <v>10.949148325161763</v>
      </c>
      <c r="Y58" s="8">
        <f t="shared" si="14"/>
        <v>12.017272872705881</v>
      </c>
      <c r="Z58" s="8">
        <f t="shared" si="14"/>
        <v>20.758916295176473</v>
      </c>
      <c r="AA58" s="8">
        <f t="shared" si="14"/>
        <v>13.87056842417647</v>
      </c>
      <c r="AB58" s="8">
        <f t="shared" si="14"/>
        <v>17.151659994514706</v>
      </c>
      <c r="AC58" s="8">
        <f t="shared" si="14"/>
        <v>22.204001327941178</v>
      </c>
      <c r="AD58" s="8">
        <f t="shared" si="14"/>
        <v>25.387495423500003</v>
      </c>
      <c r="AE58" s="8">
        <f t="shared" si="14"/>
        <v>11.893695373764704</v>
      </c>
      <c r="AF58" s="8">
        <f t="shared" si="14"/>
        <v>5.9692381525588241</v>
      </c>
      <c r="AG58" s="8">
        <f t="shared" si="14"/>
        <v>11.877030273911766</v>
      </c>
      <c r="AH58" s="8">
        <f t="shared" si="14"/>
        <v>12.869327400529412</v>
      </c>
    </row>
    <row r="59" spans="2:34" ht="13" x14ac:dyDescent="0.3">
      <c r="B59" s="6" t="s">
        <v>380</v>
      </c>
      <c r="C59" s="6" t="s">
        <v>376</v>
      </c>
      <c r="D59" s="8">
        <f t="shared" si="14"/>
        <v>21.934467011735297</v>
      </c>
      <c r="E59" s="8">
        <f t="shared" si="14"/>
        <v>27.478051273794115</v>
      </c>
      <c r="F59" s="8">
        <f t="shared" si="14"/>
        <v>31.205057662264707</v>
      </c>
      <c r="G59" s="8">
        <f t="shared" si="14"/>
        <v>21.025854869382353</v>
      </c>
      <c r="H59" s="8">
        <f t="shared" si="14"/>
        <v>12.102097327147058</v>
      </c>
      <c r="I59" s="8">
        <f t="shared" si="14"/>
        <v>12.063094768323529</v>
      </c>
      <c r="J59" s="8">
        <f t="shared" si="14"/>
        <v>12.814068530705882</v>
      </c>
      <c r="K59" s="8">
        <f t="shared" si="14"/>
        <v>18.768734860455883</v>
      </c>
      <c r="L59" s="8">
        <f t="shared" si="14"/>
        <v>35.420077124514712</v>
      </c>
      <c r="M59" s="8">
        <f t="shared" si="14"/>
        <v>29.049926602941177</v>
      </c>
      <c r="N59" s="8">
        <f t="shared" si="14"/>
        <v>22.699848908088235</v>
      </c>
      <c r="O59" s="8">
        <f t="shared" si="14"/>
        <v>17.054272985294116</v>
      </c>
      <c r="P59" s="8">
        <f t="shared" si="14"/>
        <v>14.442704253191179</v>
      </c>
      <c r="Q59" s="8">
        <f t="shared" si="14"/>
        <v>17.650340400794118</v>
      </c>
      <c r="R59" s="8">
        <f t="shared" si="14"/>
        <v>15.938614362014706</v>
      </c>
      <c r="S59" s="8">
        <f t="shared" si="14"/>
        <v>37.676452256955884</v>
      </c>
      <c r="T59" s="8">
        <f t="shared" si="14"/>
        <v>34.911878517147059</v>
      </c>
      <c r="U59" s="8">
        <f t="shared" si="14"/>
        <v>24.429567216058828</v>
      </c>
      <c r="V59" s="8">
        <f t="shared" si="14"/>
        <v>19.162030344088233</v>
      </c>
      <c r="W59" s="8">
        <f t="shared" si="14"/>
        <v>21.748441846794115</v>
      </c>
      <c r="X59" s="8">
        <f t="shared" si="14"/>
        <v>23.098060599441176</v>
      </c>
      <c r="Y59" s="8">
        <f t="shared" si="14"/>
        <v>26.614808612823531</v>
      </c>
      <c r="Z59" s="8">
        <f t="shared" si="14"/>
        <v>34.807721214205884</v>
      </c>
      <c r="AA59" s="8">
        <f t="shared" si="14"/>
        <v>37.455245570338235</v>
      </c>
      <c r="AB59" s="8">
        <f t="shared" si="14"/>
        <v>28.323750215455878</v>
      </c>
      <c r="AC59" s="8">
        <f t="shared" si="14"/>
        <v>27.180877623426468</v>
      </c>
      <c r="AD59" s="8">
        <f t="shared" si="14"/>
        <v>28.483071999999996</v>
      </c>
      <c r="AE59" s="8">
        <f t="shared" si="14"/>
        <v>27.119872000000001</v>
      </c>
      <c r="AF59" s="8">
        <f t="shared" si="14"/>
        <v>27.293882823529415</v>
      </c>
      <c r="AG59" s="8">
        <f t="shared" si="14"/>
        <v>32.957380132352938</v>
      </c>
      <c r="AH59" s="8" t="str">
        <f t="shared" si="14"/>
        <v/>
      </c>
    </row>
    <row r="60" spans="2:34" ht="13" x14ac:dyDescent="0.3">
      <c r="B60" s="6" t="s">
        <v>380</v>
      </c>
      <c r="C60" s="6" t="s">
        <v>377</v>
      </c>
      <c r="D60" s="8">
        <f t="shared" si="14"/>
        <v>25.260755647058826</v>
      </c>
      <c r="E60" s="8">
        <f t="shared" si="14"/>
        <v>11.650084999999999</v>
      </c>
      <c r="F60" s="8">
        <f t="shared" si="14"/>
        <v>9.7294133823529414</v>
      </c>
      <c r="G60" s="8">
        <f t="shared" si="14"/>
        <v>17.617439955882354</v>
      </c>
      <c r="H60" s="8">
        <f t="shared" si="14"/>
        <v>18.6815085</v>
      </c>
      <c r="I60" s="8">
        <f t="shared" si="14"/>
        <v>41.818768764705879</v>
      </c>
      <c r="J60" s="8">
        <f t="shared" si="14"/>
        <v>55.034880000000008</v>
      </c>
      <c r="K60" s="8">
        <f t="shared" si="14"/>
        <v>55.034880000000008</v>
      </c>
      <c r="L60" s="8">
        <f t="shared" si="14"/>
        <v>31.961098955882353</v>
      </c>
      <c r="M60" s="8">
        <f t="shared" si="14"/>
        <v>9.0338605147058821</v>
      </c>
      <c r="N60" s="8">
        <f t="shared" si="14"/>
        <v>5.3617434705882365</v>
      </c>
      <c r="O60" s="8">
        <f t="shared" si="14"/>
        <v>15.122460411764708</v>
      </c>
      <c r="P60" s="8">
        <f t="shared" si="14"/>
        <v>42.641792000000002</v>
      </c>
      <c r="Q60" s="8">
        <f t="shared" si="14"/>
        <v>55.718343529411761</v>
      </c>
      <c r="R60" s="8">
        <f t="shared" si="14"/>
        <v>62.182520705882354</v>
      </c>
      <c r="S60" s="8">
        <f t="shared" si="14"/>
        <v>38.591999999999999</v>
      </c>
      <c r="T60" s="8">
        <f t="shared" si="14"/>
        <v>10.447808823529414</v>
      </c>
      <c r="U60" s="8">
        <f t="shared" si="14"/>
        <v>13.579001470588233</v>
      </c>
      <c r="V60" s="8">
        <f t="shared" si="14"/>
        <v>19.83459092647059</v>
      </c>
      <c r="W60" s="8">
        <f t="shared" si="14"/>
        <v>42.291645500000001</v>
      </c>
      <c r="X60" s="8">
        <f t="shared" si="14"/>
        <v>51.940342999999999</v>
      </c>
      <c r="Y60" s="8">
        <f t="shared" si="14"/>
        <v>58.566798588235294</v>
      </c>
      <c r="Z60" s="8">
        <f t="shared" si="14"/>
        <v>31.973720999999994</v>
      </c>
      <c r="AA60" s="8">
        <f t="shared" si="14"/>
        <v>11.259070588235295</v>
      </c>
      <c r="AB60" s="8">
        <f t="shared" si="14"/>
        <v>2.5859911764705883</v>
      </c>
      <c r="AC60" s="8">
        <f t="shared" si="14"/>
        <v>11.574869117647056</v>
      </c>
      <c r="AD60" s="8">
        <f t="shared" si="14"/>
        <v>25.382629411764704</v>
      </c>
      <c r="AE60" s="8">
        <f t="shared" si="14"/>
        <v>46.227917647058824</v>
      </c>
      <c r="AF60" s="8">
        <f t="shared" si="14"/>
        <v>46.337633823529409</v>
      </c>
      <c r="AG60" s="8">
        <f t="shared" si="14"/>
        <v>23.174123529411762</v>
      </c>
      <c r="AH60" s="8">
        <f t="shared" si="14"/>
        <v>7.6048676470588239</v>
      </c>
    </row>
    <row r="61" spans="2:34" ht="13" x14ac:dyDescent="0.3">
      <c r="B61" s="6" t="s">
        <v>380</v>
      </c>
      <c r="C61" s="6" t="s">
        <v>378</v>
      </c>
      <c r="D61" s="8">
        <f t="shared" si="14"/>
        <v>7.3603382352941171</v>
      </c>
      <c r="E61" s="8">
        <f t="shared" si="14"/>
        <v>7.5057352941176463</v>
      </c>
      <c r="F61" s="8">
        <f t="shared" si="14"/>
        <v>8.6131617647058807</v>
      </c>
      <c r="G61" s="8">
        <f t="shared" si="14"/>
        <v>24.472988294117648</v>
      </c>
      <c r="H61" s="8">
        <f t="shared" si="14"/>
        <v>22.489737161764708</v>
      </c>
      <c r="I61" s="8">
        <f t="shared" si="14"/>
        <v>9.8004411764705868</v>
      </c>
      <c r="J61" s="8">
        <f t="shared" si="14"/>
        <v>8.6296689705882361</v>
      </c>
      <c r="K61" s="8">
        <f t="shared" si="14"/>
        <v>15.099382382352942</v>
      </c>
      <c r="L61" s="8">
        <f t="shared" si="14"/>
        <v>23.083483294117645</v>
      </c>
      <c r="M61" s="8">
        <f t="shared" si="14"/>
        <v>29.232041455882349</v>
      </c>
      <c r="N61" s="8">
        <f t="shared" si="14"/>
        <v>47.727271323529415</v>
      </c>
      <c r="O61" s="8">
        <f t="shared" si="14"/>
        <v>49.722522352941176</v>
      </c>
      <c r="P61" s="8">
        <f t="shared" si="14"/>
        <v>31.859968000000002</v>
      </c>
      <c r="Q61" s="8">
        <f t="shared" si="14"/>
        <v>26.494056661764706</v>
      </c>
      <c r="R61" s="8">
        <f t="shared" si="14"/>
        <v>32.60661352941176</v>
      </c>
      <c r="S61" s="8">
        <f t="shared" si="14"/>
        <v>29.354570205882357</v>
      </c>
      <c r="T61" s="8">
        <f t="shared" si="14"/>
        <v>30.770244073529415</v>
      </c>
      <c r="U61" s="8">
        <f t="shared" si="14"/>
        <v>36.592521132352935</v>
      </c>
      <c r="V61" s="8">
        <f t="shared" si="14"/>
        <v>33.945914514705883</v>
      </c>
      <c r="W61" s="8">
        <f t="shared" si="14"/>
        <v>15.130626705882351</v>
      </c>
      <c r="X61" s="8">
        <f t="shared" si="14"/>
        <v>9.3911698235294097</v>
      </c>
      <c r="Y61" s="8">
        <f t="shared" si="14"/>
        <v>10.57913005882353</v>
      </c>
      <c r="Z61" s="8">
        <f t="shared" si="14"/>
        <v>12.015916000000001</v>
      </c>
      <c r="AA61" s="8">
        <f t="shared" si="14"/>
        <v>20.117465573529412</v>
      </c>
      <c r="AB61" s="8">
        <f t="shared" si="14"/>
        <v>29.520640000000007</v>
      </c>
      <c r="AC61" s="8">
        <f t="shared" si="14"/>
        <v>21.986481308823528</v>
      </c>
      <c r="AD61" s="8">
        <f t="shared" si="14"/>
        <v>7.4807397794117652</v>
      </c>
      <c r="AE61" s="8">
        <f t="shared" si="14"/>
        <v>12.401375058823529</v>
      </c>
      <c r="AF61" s="8">
        <f t="shared" si="14"/>
        <v>10.580258117647059</v>
      </c>
      <c r="AG61" s="8">
        <f t="shared" si="14"/>
        <v>13.854090588235293</v>
      </c>
      <c r="AH61" s="8" t="str">
        <f t="shared" si="14"/>
        <v/>
      </c>
    </row>
    <row r="62" spans="2:34" ht="13" x14ac:dyDescent="0.3">
      <c r="B62" s="6" t="s">
        <v>380</v>
      </c>
      <c r="C62" s="6" t="s">
        <v>379</v>
      </c>
      <c r="D62" s="8">
        <f t="shared" si="14"/>
        <v>23.034547</v>
      </c>
      <c r="E62" s="8">
        <f t="shared" si="14"/>
        <v>26.558741529411765</v>
      </c>
      <c r="F62" s="8">
        <f t="shared" si="14"/>
        <v>31.543531544117652</v>
      </c>
      <c r="G62" s="8">
        <f t="shared" si="14"/>
        <v>10.850680294117646</v>
      </c>
      <c r="H62" s="8">
        <f t="shared" si="14"/>
        <v>10.012996764705884</v>
      </c>
      <c r="I62" s="8">
        <f t="shared" si="14"/>
        <v>17.681497352941175</v>
      </c>
      <c r="J62" s="8">
        <f t="shared" si="14"/>
        <v>21.763547647058825</v>
      </c>
      <c r="K62" s="8">
        <f t="shared" si="14"/>
        <v>21.856003852941178</v>
      </c>
      <c r="L62" s="8">
        <f t="shared" si="14"/>
        <v>25.296694455882353</v>
      </c>
      <c r="M62" s="8">
        <f t="shared" si="14"/>
        <v>26.103795529411769</v>
      </c>
      <c r="N62" s="8">
        <f t="shared" si="14"/>
        <v>16.473653602941177</v>
      </c>
      <c r="O62" s="8">
        <f t="shared" si="14"/>
        <v>14.148408235294117</v>
      </c>
      <c r="P62" s="8">
        <f t="shared" si="14"/>
        <v>14.42910282352941</v>
      </c>
      <c r="Q62" s="8">
        <f t="shared" si="14"/>
        <v>11.442609647058823</v>
      </c>
      <c r="R62" s="8">
        <f t="shared" si="14"/>
        <v>10.970797720588234</v>
      </c>
      <c r="S62" s="8">
        <f t="shared" si="14"/>
        <v>11.144044117647057</v>
      </c>
      <c r="T62" s="8">
        <f t="shared" si="14"/>
        <v>20.886555029411763</v>
      </c>
      <c r="U62" s="8">
        <f t="shared" si="14"/>
        <v>14.934320794117648</v>
      </c>
      <c r="V62" s="8">
        <f t="shared" si="14"/>
        <v>8.5617312499999993</v>
      </c>
      <c r="W62" s="8">
        <f t="shared" si="14"/>
        <v>5.3756715294117638</v>
      </c>
      <c r="X62" s="8">
        <f t="shared" si="14"/>
        <v>7.5089924999999997</v>
      </c>
      <c r="Y62" s="8">
        <f t="shared" si="14"/>
        <v>14.285934867647059</v>
      </c>
      <c r="Z62" s="8">
        <f t="shared" si="14"/>
        <v>8.8186029411764704</v>
      </c>
      <c r="AA62" s="8">
        <f t="shared" si="14"/>
        <v>13.815336088235295</v>
      </c>
      <c r="AB62" s="8">
        <f t="shared" si="14"/>
        <v>5.0853822205882366</v>
      </c>
      <c r="AC62" s="8">
        <f t="shared" si="14"/>
        <v>4.6517337647058827</v>
      </c>
      <c r="AD62" s="8">
        <f t="shared" si="14"/>
        <v>5.574190588235294</v>
      </c>
      <c r="AE62" s="8">
        <f t="shared" si="14"/>
        <v>11.564977632352941</v>
      </c>
      <c r="AF62" s="8">
        <f t="shared" si="14"/>
        <v>15.899480588235294</v>
      </c>
      <c r="AG62" s="8">
        <f t="shared" si="14"/>
        <v>31.374080000000003</v>
      </c>
      <c r="AH62" s="8">
        <f t="shared" si="14"/>
        <v>33.736998558823529</v>
      </c>
    </row>
    <row r="63" spans="2:34" ht="13" x14ac:dyDescent="0.3">
      <c r="B63" s="6" t="s">
        <v>417</v>
      </c>
      <c r="C63" s="6" t="s">
        <v>381</v>
      </c>
      <c r="D63" s="8">
        <f t="shared" si="14"/>
        <v>16.118020058823529</v>
      </c>
      <c r="E63" s="8">
        <f t="shared" si="14"/>
        <v>14.764385161764706</v>
      </c>
      <c r="F63" s="8">
        <f t="shared" si="14"/>
        <v>9.6175120588235288</v>
      </c>
      <c r="G63" s="8">
        <f t="shared" si="14"/>
        <v>15.34727082352941</v>
      </c>
      <c r="H63" s="8">
        <f t="shared" si="14"/>
        <v>27.301759999999998</v>
      </c>
      <c r="I63" s="8">
        <f t="shared" si="14"/>
        <v>25.790400455882349</v>
      </c>
      <c r="J63" s="8">
        <f t="shared" si="14"/>
        <v>26.345351294117648</v>
      </c>
      <c r="K63" s="8">
        <f t="shared" si="14"/>
        <v>11.246618999999999</v>
      </c>
      <c r="L63" s="8">
        <f t="shared" si="14"/>
        <v>10.613466000000001</v>
      </c>
      <c r="M63" s="8">
        <f t="shared" si="14"/>
        <v>10.053419691176469</v>
      </c>
      <c r="N63" s="8">
        <f t="shared" si="14"/>
        <v>12.968463764705882</v>
      </c>
      <c r="O63" s="8">
        <f t="shared" si="14"/>
        <v>17.850902779411765</v>
      </c>
      <c r="P63" s="8">
        <f t="shared" si="14"/>
        <v>32.370047999999997</v>
      </c>
      <c r="Q63" s="8">
        <f t="shared" si="14"/>
        <v>37.532122588235296</v>
      </c>
      <c r="R63" s="8">
        <f t="shared" si="14"/>
        <v>20.714655838235295</v>
      </c>
      <c r="S63" s="8">
        <f t="shared" si="14"/>
        <v>14.271301764705884</v>
      </c>
      <c r="T63" s="8">
        <f t="shared" si="14"/>
        <v>6.8041935294117648</v>
      </c>
      <c r="U63" s="8">
        <f t="shared" si="14"/>
        <v>5.9052913970588241</v>
      </c>
      <c r="V63" s="8">
        <f t="shared" si="14"/>
        <v>12.082947617647058</v>
      </c>
      <c r="W63" s="8">
        <f t="shared" si="14"/>
        <v>17.210174191176471</v>
      </c>
      <c r="X63" s="8">
        <f t="shared" si="14"/>
        <v>23.59212097058824</v>
      </c>
      <c r="Y63" s="8">
        <f t="shared" si="14"/>
        <v>7.1336349264705881</v>
      </c>
      <c r="Z63" s="8">
        <f t="shared" si="14"/>
        <v>5.6188498235294109</v>
      </c>
      <c r="AA63" s="8">
        <f t="shared" si="14"/>
        <v>3.8663768235294116</v>
      </c>
      <c r="AB63" s="8">
        <f t="shared" si="14"/>
        <v>6.6583661029411765</v>
      </c>
      <c r="AC63" s="8">
        <f t="shared" si="14"/>
        <v>20.88789635294118</v>
      </c>
      <c r="AD63" s="8">
        <f t="shared" si="14"/>
        <v>33.274880000000003</v>
      </c>
      <c r="AE63" s="8">
        <f t="shared" si="14"/>
        <v>34.052453499999999</v>
      </c>
      <c r="AF63" s="8">
        <f t="shared" si="14"/>
        <v>18.249735102941177</v>
      </c>
      <c r="AG63" s="8">
        <f t="shared" si="14"/>
        <v>6.2823381617647067</v>
      </c>
      <c r="AH63" s="8">
        <f t="shared" si="14"/>
        <v>6.0604943676470597</v>
      </c>
    </row>
    <row r="64" spans="2:34" ht="13" x14ac:dyDescent="0.3">
      <c r="B64" s="6" t="s">
        <v>417</v>
      </c>
      <c r="C64" s="6" t="s">
        <v>382</v>
      </c>
      <c r="D64" s="8">
        <f t="shared" si="14"/>
        <v>7.0553710294117638</v>
      </c>
      <c r="E64" s="8">
        <f t="shared" si="14"/>
        <v>12.727235911764707</v>
      </c>
      <c r="F64" s="8">
        <f t="shared" si="14"/>
        <v>24.601220088235298</v>
      </c>
      <c r="G64" s="8">
        <f t="shared" si="14"/>
        <v>30.765856203779411</v>
      </c>
      <c r="H64" s="8">
        <f t="shared" si="14"/>
        <v>13.752355485058825</v>
      </c>
      <c r="I64" s="8">
        <f t="shared" si="14"/>
        <v>17.043658395191176</v>
      </c>
      <c r="J64" s="8">
        <f t="shared" si="14"/>
        <v>13.035161023808824</v>
      </c>
      <c r="K64" s="8">
        <f t="shared" ref="K64:AH64" si="15">IF(OR(K14="",K14=0),"",K14/68*(K31/100))</f>
        <v>16.071308463352938</v>
      </c>
      <c r="L64" s="8">
        <f t="shared" si="15"/>
        <v>21.572560834735299</v>
      </c>
      <c r="M64" s="8">
        <f t="shared" si="15"/>
        <v>30.488427230161765</v>
      </c>
      <c r="N64" s="8">
        <f t="shared" si="15"/>
        <v>39.940424999999998</v>
      </c>
      <c r="O64" s="8">
        <f t="shared" si="15"/>
        <v>16.668284352941178</v>
      </c>
      <c r="P64" s="8">
        <f t="shared" si="15"/>
        <v>11.685248470588235</v>
      </c>
      <c r="Q64" s="8">
        <f t="shared" si="15"/>
        <v>15.851497411764703</v>
      </c>
      <c r="R64" s="8">
        <f t="shared" si="15"/>
        <v>15.281269941176468</v>
      </c>
      <c r="S64" s="8">
        <f t="shared" si="15"/>
        <v>19.658177999999996</v>
      </c>
      <c r="T64" s="8">
        <f t="shared" si="15"/>
        <v>33.136000000000003</v>
      </c>
      <c r="U64" s="8">
        <f t="shared" si="15"/>
        <v>32.755703558823534</v>
      </c>
      <c r="V64" s="8">
        <f t="shared" si="15"/>
        <v>24.539619176470591</v>
      </c>
      <c r="W64" s="8">
        <f t="shared" si="15"/>
        <v>12.021147441176469</v>
      </c>
      <c r="X64" s="8">
        <f t="shared" si="15"/>
        <v>11.408102117647058</v>
      </c>
      <c r="Y64" s="8">
        <f t="shared" si="15"/>
        <v>11.922790602941177</v>
      </c>
      <c r="Z64" s="8">
        <f t="shared" si="15"/>
        <v>17.084904632352941</v>
      </c>
      <c r="AA64" s="8">
        <f t="shared" si="15"/>
        <v>35.359712514705883</v>
      </c>
      <c r="AB64" s="8">
        <f t="shared" si="15"/>
        <v>35.854007117647065</v>
      </c>
      <c r="AC64" s="8">
        <f t="shared" si="15"/>
        <v>17.702444294117644</v>
      </c>
      <c r="AD64" s="8">
        <f t="shared" si="15"/>
        <v>8.8258950000000009</v>
      </c>
      <c r="AE64" s="8">
        <f t="shared" si="15"/>
        <v>12.0015605</v>
      </c>
      <c r="AF64" s="8" t="str">
        <f t="shared" si="15"/>
        <v/>
      </c>
      <c r="AG64" s="8" t="str">
        <f t="shared" si="15"/>
        <v/>
      </c>
      <c r="AH64" s="8" t="str">
        <f t="shared" si="15"/>
        <v/>
      </c>
    </row>
    <row r="65" spans="2:34" ht="13" x14ac:dyDescent="0.3">
      <c r="B65" s="6" t="s">
        <v>417</v>
      </c>
      <c r="C65" s="6" t="s">
        <v>383</v>
      </c>
      <c r="D65" s="8">
        <f t="shared" ref="D65:AH67" si="16">IF(OR(D15="",D15=0),"",D15/68*(D32/100))</f>
        <v>13.550333691176469</v>
      </c>
      <c r="E65" s="8">
        <f t="shared" si="16"/>
        <v>13.887929588235293</v>
      </c>
      <c r="F65" s="8">
        <f t="shared" si="16"/>
        <v>29.948160000000001</v>
      </c>
      <c r="G65" s="8">
        <f t="shared" si="16"/>
        <v>38.434580117647059</v>
      </c>
      <c r="H65" s="8">
        <f t="shared" si="16"/>
        <v>29.501175294117651</v>
      </c>
      <c r="I65" s="8">
        <f t="shared" si="16"/>
        <v>25.806720000000006</v>
      </c>
      <c r="J65" s="8">
        <f t="shared" si="16"/>
        <v>16.594487823529413</v>
      </c>
      <c r="K65" s="8">
        <f t="shared" si="16"/>
        <v>27.779995558823533</v>
      </c>
      <c r="L65" s="8">
        <f t="shared" si="16"/>
        <v>35.058561764705885</v>
      </c>
      <c r="M65" s="8">
        <f t="shared" si="16"/>
        <v>69.803079411764699</v>
      </c>
      <c r="N65" s="8">
        <f t="shared" si="16"/>
        <v>75.12146470588236</v>
      </c>
      <c r="O65" s="8">
        <f t="shared" si="16"/>
        <v>50.222850000000001</v>
      </c>
      <c r="P65" s="8">
        <f t="shared" si="16"/>
        <v>39.765202941176469</v>
      </c>
      <c r="Q65" s="8">
        <f t="shared" si="16"/>
        <v>34.598400000000005</v>
      </c>
      <c r="R65" s="8">
        <f t="shared" si="16"/>
        <v>37.502975441176467</v>
      </c>
      <c r="S65" s="8">
        <f t="shared" si="16"/>
        <v>47.163940147058817</v>
      </c>
      <c r="T65" s="8">
        <f t="shared" si="16"/>
        <v>71.258174294117651</v>
      </c>
      <c r="U65" s="8">
        <f t="shared" si="16"/>
        <v>57.040193823529428</v>
      </c>
      <c r="V65" s="8">
        <f t="shared" si="16"/>
        <v>18.882262500000003</v>
      </c>
      <c r="W65" s="8">
        <f t="shared" si="16"/>
        <v>4.6059399264705885</v>
      </c>
      <c r="X65" s="8">
        <f t="shared" si="16"/>
        <v>5.5053807794117651</v>
      </c>
      <c r="Y65" s="8">
        <f t="shared" si="16"/>
        <v>24.131020941176473</v>
      </c>
      <c r="Z65" s="8">
        <f t="shared" si="16"/>
        <v>34.542818823529409</v>
      </c>
      <c r="AA65" s="8">
        <f t="shared" si="16"/>
        <v>39.732683750000007</v>
      </c>
      <c r="AB65" s="8">
        <f t="shared" si="16"/>
        <v>36.079291529411769</v>
      </c>
      <c r="AC65" s="8">
        <f t="shared" si="16"/>
        <v>22.920406676470588</v>
      </c>
      <c r="AD65" s="8">
        <f t="shared" si="16"/>
        <v>23.645132588235292</v>
      </c>
      <c r="AE65" s="8">
        <f t="shared" si="16"/>
        <v>21.738170279411765</v>
      </c>
      <c r="AF65" s="8">
        <f t="shared" si="16"/>
        <v>32.018632058823528</v>
      </c>
      <c r="AG65" s="8">
        <f t="shared" si="16"/>
        <v>27.731968000000002</v>
      </c>
      <c r="AH65" s="8">
        <f t="shared" si="16"/>
        <v>34.041471999999999</v>
      </c>
    </row>
    <row r="66" spans="2:34" ht="13" x14ac:dyDescent="0.3">
      <c r="B66" s="6" t="s">
        <v>417</v>
      </c>
      <c r="C66" s="6" t="s">
        <v>384</v>
      </c>
      <c r="D66" s="8">
        <f t="shared" si="16"/>
        <v>37.924183191176475</v>
      </c>
      <c r="E66" s="8">
        <f t="shared" si="16"/>
        <v>26.547584308823531</v>
      </c>
      <c r="F66" s="8">
        <f t="shared" si="16"/>
        <v>16.703147382352938</v>
      </c>
      <c r="G66" s="8">
        <f t="shared" si="16"/>
        <v>20.465061823529414</v>
      </c>
      <c r="H66" s="8">
        <f t="shared" si="16"/>
        <v>19.147366544117649</v>
      </c>
      <c r="I66" s="8">
        <f t="shared" si="16"/>
        <v>26.160112588235293</v>
      </c>
      <c r="J66" s="8">
        <f t="shared" si="16"/>
        <v>37.000593220588236</v>
      </c>
      <c r="K66" s="8">
        <f t="shared" si="16"/>
        <v>29.751996147058822</v>
      </c>
      <c r="L66" s="8">
        <f t="shared" si="16"/>
        <v>18.315310617647057</v>
      </c>
      <c r="M66" s="8">
        <f t="shared" si="16"/>
        <v>7.1827641176470589</v>
      </c>
      <c r="N66" s="8">
        <f t="shared" si="16"/>
        <v>14.986931264705882</v>
      </c>
      <c r="O66" s="8">
        <f t="shared" si="16"/>
        <v>21.594015647058828</v>
      </c>
      <c r="P66" s="8">
        <f t="shared" si="16"/>
        <v>31.28475005882353</v>
      </c>
      <c r="Q66" s="8">
        <f t="shared" si="16"/>
        <v>42.773681470588237</v>
      </c>
      <c r="R66" s="8">
        <f t="shared" si="16"/>
        <v>40.03248638235295</v>
      </c>
      <c r="S66" s="8">
        <f t="shared" si="16"/>
        <v>36.274085735294115</v>
      </c>
      <c r="T66" s="8">
        <f t="shared" si="16"/>
        <v>23.989030058823531</v>
      </c>
      <c r="U66" s="8">
        <f t="shared" si="16"/>
        <v>25.516910588235294</v>
      </c>
      <c r="V66" s="8">
        <f t="shared" si="16"/>
        <v>30.406973999999998</v>
      </c>
      <c r="W66" s="8">
        <f t="shared" si="16"/>
        <v>33.624739308823528</v>
      </c>
      <c r="X66" s="8">
        <f t="shared" si="16"/>
        <v>37.688837117647061</v>
      </c>
      <c r="Y66" s="8">
        <f t="shared" si="16"/>
        <v>40.876442573529417</v>
      </c>
      <c r="Z66" s="8">
        <f t="shared" si="16"/>
        <v>30.056290588235296</v>
      </c>
      <c r="AA66" s="8">
        <f t="shared" si="16"/>
        <v>26.744517308823532</v>
      </c>
      <c r="AB66" s="8">
        <f t="shared" si="16"/>
        <v>31.17886552941177</v>
      </c>
      <c r="AC66" s="8">
        <f t="shared" si="16"/>
        <v>30.269663029411763</v>
      </c>
      <c r="AD66" s="8">
        <f t="shared" si="16"/>
        <v>36.357498529411764</v>
      </c>
      <c r="AE66" s="8">
        <f t="shared" si="16"/>
        <v>38.605128176470586</v>
      </c>
      <c r="AF66" s="8">
        <f t="shared" si="16"/>
        <v>34.070656</v>
      </c>
      <c r="AG66" s="8">
        <f t="shared" si="16"/>
        <v>28.573440000000002</v>
      </c>
      <c r="AH66" s="8" t="str">
        <f t="shared" si="16"/>
        <v/>
      </c>
    </row>
    <row r="67" spans="2:34" ht="13" x14ac:dyDescent="0.3">
      <c r="B67" s="6" t="s">
        <v>417</v>
      </c>
      <c r="C67" s="6" t="s">
        <v>372</v>
      </c>
      <c r="D67" s="8">
        <f t="shared" si="16"/>
        <v>20.091031529411765</v>
      </c>
      <c r="E67" s="8">
        <f t="shared" si="16"/>
        <v>15.842667161764707</v>
      </c>
      <c r="F67" s="8">
        <f t="shared" si="16"/>
        <v>23.257147941176473</v>
      </c>
      <c r="G67" s="8">
        <f t="shared" si="16"/>
        <v>29.100152323529414</v>
      </c>
      <c r="H67" s="8">
        <f t="shared" si="16"/>
        <v>33.34111097058824</v>
      </c>
      <c r="I67" s="8">
        <f t="shared" si="16"/>
        <v>40.363248882352941</v>
      </c>
      <c r="J67" s="8">
        <f t="shared" si="16"/>
        <v>26.236450499999997</v>
      </c>
      <c r="K67" s="8">
        <f t="shared" si="16"/>
        <v>20.337068867647059</v>
      </c>
      <c r="L67" s="8">
        <f t="shared" si="16"/>
        <v>12.144536220588236</v>
      </c>
      <c r="M67" s="8">
        <f t="shared" si="16"/>
        <v>14.469976205882354</v>
      </c>
      <c r="N67" s="8">
        <f t="shared" si="16"/>
        <v>17.644449617647059</v>
      </c>
      <c r="O67" s="8">
        <f t="shared" si="16"/>
        <v>36.961471147058823</v>
      </c>
      <c r="P67" s="8">
        <f t="shared" si="16"/>
        <v>33.597440000000006</v>
      </c>
      <c r="Q67" s="8">
        <f t="shared" si="16"/>
        <v>16.908507499999999</v>
      </c>
      <c r="R67" s="8">
        <f t="shared" si="16"/>
        <v>18.838344661764708</v>
      </c>
      <c r="S67" s="8">
        <f t="shared" si="16"/>
        <v>33.614506323529412</v>
      </c>
      <c r="T67" s="8">
        <f t="shared" si="16"/>
        <v>29.773131470588236</v>
      </c>
      <c r="U67" s="8">
        <f t="shared" si="16"/>
        <v>28.065920000000006</v>
      </c>
      <c r="V67" s="8">
        <f t="shared" si="16"/>
        <v>36.40061788235294</v>
      </c>
      <c r="W67" s="8">
        <f t="shared" si="16"/>
        <v>32.017408000000003</v>
      </c>
      <c r="X67" s="8">
        <f t="shared" si="16"/>
        <v>22.452732426470586</v>
      </c>
      <c r="Y67" s="8">
        <f t="shared" si="16"/>
        <v>17.302956147058826</v>
      </c>
      <c r="Z67" s="8">
        <f t="shared" si="16"/>
        <v>14.211310235294116</v>
      </c>
      <c r="AA67" s="8">
        <f t="shared" si="16"/>
        <v>13.911242161764706</v>
      </c>
      <c r="AB67" s="8" t="str">
        <f t="shared" si="16"/>
        <v/>
      </c>
      <c r="AC67" s="8" t="str">
        <f t="shared" si="16"/>
        <v/>
      </c>
      <c r="AD67" s="8" t="str">
        <f t="shared" si="16"/>
        <v/>
      </c>
      <c r="AE67" s="8" t="str">
        <f t="shared" si="16"/>
        <v/>
      </c>
      <c r="AF67" s="8" t="str">
        <f t="shared" si="16"/>
        <v/>
      </c>
      <c r="AG67" s="8" t="str">
        <f t="shared" si="16"/>
        <v/>
      </c>
      <c r="AH67" s="8" t="str">
        <f t="shared" si="16"/>
        <v/>
      </c>
    </row>
  </sheetData>
  <mergeCells count="4">
    <mergeCell ref="B3:AH3"/>
    <mergeCell ref="B20:AH20"/>
    <mergeCell ref="B37:AH37"/>
    <mergeCell ref="B53:AH53"/>
  </mergeCells>
  <conditionalFormatting sqref="D18:A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A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AH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AH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zoomScaleNormal="100" workbookViewId="0">
      <selection activeCell="B11" sqref="B11:C11"/>
    </sheetView>
  </sheetViews>
  <sheetFormatPr defaultRowHeight="12.5" x14ac:dyDescent="0.25"/>
  <cols>
    <col min="1" max="1" width="9.90625" bestFit="1" customWidth="1"/>
    <col min="2" max="1025" width="11.453125"/>
  </cols>
  <sheetData>
    <row r="1" spans="1:7" x14ac:dyDescent="0.25">
      <c r="A1" t="s">
        <v>418</v>
      </c>
      <c r="B1" s="1" t="s">
        <v>0</v>
      </c>
      <c r="C1" s="2" t="s">
        <v>1</v>
      </c>
      <c r="D1" s="3" t="s">
        <v>2</v>
      </c>
      <c r="E1" s="2" t="s">
        <v>3</v>
      </c>
      <c r="F1" t="s">
        <v>369</v>
      </c>
      <c r="G1" t="s">
        <v>370</v>
      </c>
    </row>
    <row r="2" spans="1:7" x14ac:dyDescent="0.25">
      <c r="A2" s="4">
        <f t="shared" ref="A2:A65" si="0">DATE(2022,LEFT(B2,2),RIGHT(B2,2))</f>
        <v>44706</v>
      </c>
      <c r="B2" s="1" t="s">
        <v>148</v>
      </c>
      <c r="C2" s="2">
        <v>90.74</v>
      </c>
      <c r="D2" s="3">
        <v>49</v>
      </c>
      <c r="E2" s="2">
        <v>2222.37417</v>
      </c>
      <c r="F2" t="str">
        <f t="shared" ref="F2:F65" si="1">RIGHT(B2,2)</f>
        <v>25</v>
      </c>
      <c r="G2" s="4">
        <f t="shared" ref="G2:G65" si="2">A2+1</f>
        <v>44707</v>
      </c>
    </row>
    <row r="3" spans="1:7" x14ac:dyDescent="0.25">
      <c r="A3" s="4">
        <f t="shared" si="0"/>
        <v>44707</v>
      </c>
      <c r="B3" s="1" t="s">
        <v>149</v>
      </c>
      <c r="C3" s="2">
        <v>88.89</v>
      </c>
      <c r="D3" s="3">
        <v>48</v>
      </c>
      <c r="E3" s="2">
        <v>2341.0250000000001</v>
      </c>
      <c r="F3" t="str">
        <f t="shared" si="1"/>
        <v>26</v>
      </c>
      <c r="G3" s="4">
        <f t="shared" si="2"/>
        <v>44708</v>
      </c>
    </row>
    <row r="4" spans="1:7" x14ac:dyDescent="0.25">
      <c r="A4" s="4">
        <f t="shared" si="0"/>
        <v>44708</v>
      </c>
      <c r="B4" s="1" t="s">
        <v>150</v>
      </c>
      <c r="C4" s="2">
        <v>88.89</v>
      </c>
      <c r="D4" s="3">
        <v>48</v>
      </c>
      <c r="E4" s="2">
        <v>2847.6933399999998</v>
      </c>
      <c r="F4" t="str">
        <f t="shared" si="1"/>
        <v>27</v>
      </c>
      <c r="G4" s="4">
        <f t="shared" si="2"/>
        <v>44709</v>
      </c>
    </row>
    <row r="5" spans="1:7" x14ac:dyDescent="0.25">
      <c r="A5" s="4">
        <f t="shared" si="0"/>
        <v>44709</v>
      </c>
      <c r="B5" s="1" t="s">
        <v>151</v>
      </c>
      <c r="C5" s="2">
        <v>85.19</v>
      </c>
      <c r="D5" s="3">
        <v>46</v>
      </c>
      <c r="E5" s="2">
        <v>2752.2683400000001</v>
      </c>
      <c r="F5" t="str">
        <f t="shared" si="1"/>
        <v>28</v>
      </c>
      <c r="G5" s="4">
        <f t="shared" si="2"/>
        <v>44710</v>
      </c>
    </row>
    <row r="6" spans="1:7" x14ac:dyDescent="0.25">
      <c r="A6" s="4">
        <f t="shared" si="0"/>
        <v>44710</v>
      </c>
      <c r="B6" s="1" t="s">
        <v>152</v>
      </c>
      <c r="C6" s="2">
        <v>74.069999999999993</v>
      </c>
      <c r="D6" s="3">
        <v>40</v>
      </c>
      <c r="E6" s="2">
        <v>1917.37834</v>
      </c>
      <c r="F6" t="str">
        <f t="shared" si="1"/>
        <v>29</v>
      </c>
      <c r="G6" s="4">
        <f t="shared" si="2"/>
        <v>44711</v>
      </c>
    </row>
    <row r="7" spans="1:7" x14ac:dyDescent="0.25">
      <c r="A7" s="4">
        <f t="shared" si="0"/>
        <v>44711</v>
      </c>
      <c r="B7" s="1" t="s">
        <v>153</v>
      </c>
      <c r="C7" s="2">
        <v>70.37</v>
      </c>
      <c r="D7" s="3">
        <v>38</v>
      </c>
      <c r="E7" s="2">
        <v>1706.123</v>
      </c>
      <c r="F7" t="str">
        <f t="shared" si="1"/>
        <v>30</v>
      </c>
      <c r="G7" s="4">
        <f t="shared" si="2"/>
        <v>44712</v>
      </c>
    </row>
    <row r="8" spans="1:7" x14ac:dyDescent="0.25">
      <c r="A8" s="4">
        <f t="shared" si="0"/>
        <v>44712</v>
      </c>
      <c r="B8" s="1" t="s">
        <v>154</v>
      </c>
      <c r="C8" s="2">
        <v>85.19</v>
      </c>
      <c r="D8" s="3">
        <v>46</v>
      </c>
      <c r="E8" s="2">
        <v>1914.9480000000001</v>
      </c>
      <c r="F8" t="str">
        <f t="shared" si="1"/>
        <v>31</v>
      </c>
      <c r="G8" s="4">
        <f t="shared" si="2"/>
        <v>44713</v>
      </c>
    </row>
    <row r="9" spans="1:7" x14ac:dyDescent="0.25">
      <c r="A9" s="4">
        <f t="shared" si="0"/>
        <v>44713</v>
      </c>
      <c r="B9" s="1" t="s">
        <v>155</v>
      </c>
      <c r="C9" s="2">
        <v>85.19</v>
      </c>
      <c r="D9" s="3">
        <v>46</v>
      </c>
      <c r="E9" s="2">
        <v>1903.8154999999999</v>
      </c>
      <c r="F9" t="str">
        <f t="shared" si="1"/>
        <v>01</v>
      </c>
      <c r="G9" s="4">
        <f t="shared" si="2"/>
        <v>44714</v>
      </c>
    </row>
    <row r="10" spans="1:7" x14ac:dyDescent="0.25">
      <c r="A10" s="4">
        <f t="shared" si="0"/>
        <v>44714</v>
      </c>
      <c r="B10" s="1" t="s">
        <v>156</v>
      </c>
      <c r="C10" s="2">
        <v>81.48</v>
      </c>
      <c r="D10" s="3">
        <v>44</v>
      </c>
      <c r="E10" s="2">
        <v>1947.6904999999999</v>
      </c>
      <c r="F10" t="str">
        <f t="shared" si="1"/>
        <v>02</v>
      </c>
      <c r="G10" s="4">
        <f t="shared" si="2"/>
        <v>44715</v>
      </c>
    </row>
    <row r="11" spans="1:7" x14ac:dyDescent="0.25">
      <c r="A11" s="4">
        <f t="shared" si="0"/>
        <v>44715</v>
      </c>
      <c r="B11" s="1" t="s">
        <v>157</v>
      </c>
      <c r="C11" s="2">
        <v>87.04</v>
      </c>
      <c r="D11" s="3">
        <v>47</v>
      </c>
      <c r="E11" s="2">
        <v>2803.7004999999999</v>
      </c>
      <c r="F11" t="str">
        <f t="shared" si="1"/>
        <v>03</v>
      </c>
      <c r="G11" s="4">
        <f t="shared" si="2"/>
        <v>44716</v>
      </c>
    </row>
    <row r="12" spans="1:7" x14ac:dyDescent="0.25">
      <c r="A12" s="4">
        <f t="shared" si="0"/>
        <v>44716</v>
      </c>
      <c r="B12" s="1" t="s">
        <v>158</v>
      </c>
      <c r="C12" s="2">
        <v>87.04</v>
      </c>
      <c r="D12" s="3">
        <v>47</v>
      </c>
      <c r="E12" s="2">
        <v>2864.0394999999999</v>
      </c>
      <c r="F12" t="str">
        <f t="shared" si="1"/>
        <v>04</v>
      </c>
      <c r="G12" s="4">
        <f t="shared" si="2"/>
        <v>44717</v>
      </c>
    </row>
    <row r="13" spans="1:7" x14ac:dyDescent="0.25">
      <c r="A13" s="4">
        <f t="shared" si="0"/>
        <v>44717</v>
      </c>
      <c r="B13" s="1" t="s">
        <v>159</v>
      </c>
      <c r="C13" s="2">
        <v>75.930000000000007</v>
      </c>
      <c r="D13" s="3">
        <v>41</v>
      </c>
      <c r="E13" s="2">
        <v>1713.204</v>
      </c>
      <c r="F13" t="str">
        <f t="shared" si="1"/>
        <v>05</v>
      </c>
      <c r="G13" s="4">
        <f t="shared" si="2"/>
        <v>44718</v>
      </c>
    </row>
    <row r="14" spans="1:7" x14ac:dyDescent="0.25">
      <c r="A14" s="4">
        <f t="shared" si="0"/>
        <v>44718</v>
      </c>
      <c r="B14" s="1" t="s">
        <v>160</v>
      </c>
      <c r="C14" s="2">
        <v>75.930000000000007</v>
      </c>
      <c r="D14" s="3">
        <v>41</v>
      </c>
      <c r="E14" s="2">
        <v>1612.884</v>
      </c>
      <c r="F14" t="str">
        <f t="shared" si="1"/>
        <v>06</v>
      </c>
      <c r="G14" s="4">
        <f t="shared" si="2"/>
        <v>44719</v>
      </c>
    </row>
    <row r="15" spans="1:7" x14ac:dyDescent="0.25">
      <c r="A15" s="4">
        <f t="shared" si="0"/>
        <v>44719</v>
      </c>
      <c r="B15" s="1" t="s">
        <v>161</v>
      </c>
      <c r="C15" s="2">
        <v>72.22</v>
      </c>
      <c r="D15" s="3">
        <v>39</v>
      </c>
      <c r="E15" s="2">
        <v>1790.204</v>
      </c>
      <c r="F15" t="str">
        <f t="shared" si="1"/>
        <v>07</v>
      </c>
      <c r="G15" s="4">
        <f t="shared" si="2"/>
        <v>44720</v>
      </c>
    </row>
    <row r="16" spans="1:7" x14ac:dyDescent="0.25">
      <c r="A16" s="4">
        <f t="shared" si="0"/>
        <v>44720</v>
      </c>
      <c r="B16" s="1" t="s">
        <v>162</v>
      </c>
      <c r="C16" s="2">
        <v>83.33</v>
      </c>
      <c r="D16" s="3">
        <v>45</v>
      </c>
      <c r="E16" s="2">
        <v>2116.5294199999998</v>
      </c>
      <c r="F16" t="str">
        <f t="shared" si="1"/>
        <v>08</v>
      </c>
      <c r="G16" s="4">
        <f t="shared" si="2"/>
        <v>44721</v>
      </c>
    </row>
    <row r="17" spans="1:7" x14ac:dyDescent="0.25">
      <c r="A17" s="4">
        <f t="shared" si="0"/>
        <v>44721</v>
      </c>
      <c r="B17" s="1" t="s">
        <v>163</v>
      </c>
      <c r="C17" s="2">
        <v>81.48</v>
      </c>
      <c r="D17" s="3">
        <v>44</v>
      </c>
      <c r="E17" s="2">
        <v>2215.6024200000002</v>
      </c>
      <c r="F17" t="str">
        <f t="shared" si="1"/>
        <v>09</v>
      </c>
      <c r="G17" s="4">
        <f t="shared" si="2"/>
        <v>44722</v>
      </c>
    </row>
    <row r="18" spans="1:7" x14ac:dyDescent="0.25">
      <c r="A18" s="4">
        <f t="shared" si="0"/>
        <v>44722</v>
      </c>
      <c r="B18" s="1" t="s">
        <v>164</v>
      </c>
      <c r="C18" s="2">
        <v>88.89</v>
      </c>
      <c r="D18" s="3">
        <v>48</v>
      </c>
      <c r="E18" s="2">
        <v>2766.7104199999999</v>
      </c>
      <c r="F18" t="str">
        <f t="shared" si="1"/>
        <v>10</v>
      </c>
      <c r="G18" s="4">
        <f t="shared" si="2"/>
        <v>44723</v>
      </c>
    </row>
    <row r="19" spans="1:7" x14ac:dyDescent="0.25">
      <c r="A19" s="4">
        <f t="shared" si="0"/>
        <v>44723</v>
      </c>
      <c r="B19" s="1" t="s">
        <v>165</v>
      </c>
      <c r="C19" s="2">
        <v>88.89</v>
      </c>
      <c r="D19" s="3">
        <v>48</v>
      </c>
      <c r="E19" s="2">
        <v>2831.59042</v>
      </c>
      <c r="F19" t="str">
        <f t="shared" si="1"/>
        <v>11</v>
      </c>
      <c r="G19" s="4">
        <f t="shared" si="2"/>
        <v>44724</v>
      </c>
    </row>
    <row r="20" spans="1:7" x14ac:dyDescent="0.25">
      <c r="A20" s="4">
        <f t="shared" si="0"/>
        <v>44724</v>
      </c>
      <c r="B20" s="1" t="s">
        <v>166</v>
      </c>
      <c r="C20" s="2">
        <v>81.48</v>
      </c>
      <c r="D20" s="3">
        <v>44</v>
      </c>
      <c r="E20" s="2">
        <v>2046.4524200000001</v>
      </c>
      <c r="F20" t="str">
        <f t="shared" si="1"/>
        <v>12</v>
      </c>
      <c r="G20" s="4">
        <f t="shared" si="2"/>
        <v>44725</v>
      </c>
    </row>
    <row r="21" spans="1:7" x14ac:dyDescent="0.25">
      <c r="A21" s="4">
        <f t="shared" si="0"/>
        <v>44725</v>
      </c>
      <c r="B21" s="1" t="s">
        <v>167</v>
      </c>
      <c r="C21" s="2">
        <v>68.52</v>
      </c>
      <c r="D21" s="3">
        <v>37</v>
      </c>
      <c r="E21" s="2">
        <v>1699.33842</v>
      </c>
      <c r="F21" t="str">
        <f t="shared" si="1"/>
        <v>13</v>
      </c>
      <c r="G21" s="4">
        <f t="shared" si="2"/>
        <v>44726</v>
      </c>
    </row>
    <row r="22" spans="1:7" x14ac:dyDescent="0.25">
      <c r="A22" s="4">
        <f t="shared" si="0"/>
        <v>44726</v>
      </c>
      <c r="B22" s="1" t="s">
        <v>168</v>
      </c>
      <c r="C22" s="2">
        <v>77.78</v>
      </c>
      <c r="D22" s="3">
        <v>42</v>
      </c>
      <c r="E22" s="2">
        <v>1892.89842</v>
      </c>
      <c r="F22" t="str">
        <f t="shared" si="1"/>
        <v>14</v>
      </c>
      <c r="G22" s="4">
        <f t="shared" si="2"/>
        <v>44727</v>
      </c>
    </row>
    <row r="23" spans="1:7" x14ac:dyDescent="0.25">
      <c r="A23" s="4">
        <f t="shared" si="0"/>
        <v>44727</v>
      </c>
      <c r="B23" s="1" t="s">
        <v>169</v>
      </c>
      <c r="C23" s="2">
        <v>66.67</v>
      </c>
      <c r="D23" s="3">
        <v>36</v>
      </c>
      <c r="E23" s="2">
        <v>1569.7270000000001</v>
      </c>
      <c r="F23" t="str">
        <f t="shared" si="1"/>
        <v>15</v>
      </c>
      <c r="G23" s="4">
        <f t="shared" si="2"/>
        <v>44728</v>
      </c>
    </row>
    <row r="24" spans="1:7" x14ac:dyDescent="0.25">
      <c r="A24" s="4">
        <f t="shared" si="0"/>
        <v>44728</v>
      </c>
      <c r="B24" s="1" t="s">
        <v>170</v>
      </c>
      <c r="C24" s="2">
        <v>83.33</v>
      </c>
      <c r="D24" s="3">
        <v>45</v>
      </c>
      <c r="E24" s="2">
        <v>2057.1370000000002</v>
      </c>
      <c r="F24" t="str">
        <f t="shared" si="1"/>
        <v>16</v>
      </c>
      <c r="G24" s="4">
        <f t="shared" si="2"/>
        <v>44729</v>
      </c>
    </row>
    <row r="25" spans="1:7" x14ac:dyDescent="0.25">
      <c r="A25" s="4">
        <f t="shared" si="0"/>
        <v>44729</v>
      </c>
      <c r="B25" s="1" t="s">
        <v>171</v>
      </c>
      <c r="C25" s="2">
        <v>79.63</v>
      </c>
      <c r="D25" s="3">
        <v>43</v>
      </c>
      <c r="E25" s="2">
        <v>2296.56333</v>
      </c>
      <c r="F25" t="str">
        <f t="shared" si="1"/>
        <v>17</v>
      </c>
      <c r="G25" s="4">
        <f t="shared" si="2"/>
        <v>44730</v>
      </c>
    </row>
    <row r="26" spans="1:7" x14ac:dyDescent="0.25">
      <c r="A26" s="4">
        <f t="shared" si="0"/>
        <v>44730</v>
      </c>
      <c r="B26" s="1" t="s">
        <v>172</v>
      </c>
      <c r="C26" s="2">
        <v>83.33</v>
      </c>
      <c r="D26" s="3">
        <v>45</v>
      </c>
      <c r="E26" s="2">
        <v>2715.9433300000001</v>
      </c>
      <c r="F26" t="str">
        <f t="shared" si="1"/>
        <v>18</v>
      </c>
      <c r="G26" s="4">
        <f t="shared" si="2"/>
        <v>44731</v>
      </c>
    </row>
    <row r="27" spans="1:7" x14ac:dyDescent="0.25">
      <c r="A27" s="4">
        <f t="shared" si="0"/>
        <v>44731</v>
      </c>
      <c r="B27" s="1" t="s">
        <v>173</v>
      </c>
      <c r="C27" s="2">
        <v>75.930000000000007</v>
      </c>
      <c r="D27" s="3">
        <v>41</v>
      </c>
      <c r="E27" s="2">
        <v>1908.3083300000001</v>
      </c>
      <c r="F27" t="str">
        <f t="shared" si="1"/>
        <v>19</v>
      </c>
      <c r="G27" s="4">
        <f t="shared" si="2"/>
        <v>44732</v>
      </c>
    </row>
    <row r="28" spans="1:7" x14ac:dyDescent="0.25">
      <c r="A28" s="4">
        <f t="shared" si="0"/>
        <v>44732</v>
      </c>
      <c r="B28" s="1" t="s">
        <v>174</v>
      </c>
      <c r="C28" s="2">
        <v>57.41</v>
      </c>
      <c r="D28" s="3">
        <v>31</v>
      </c>
      <c r="E28" s="2">
        <v>1259.26</v>
      </c>
      <c r="F28" t="str">
        <f t="shared" si="1"/>
        <v>20</v>
      </c>
      <c r="G28" s="4">
        <f t="shared" si="2"/>
        <v>44733</v>
      </c>
    </row>
    <row r="29" spans="1:7" x14ac:dyDescent="0.25">
      <c r="A29" s="4">
        <f t="shared" si="0"/>
        <v>44733</v>
      </c>
      <c r="B29" s="1" t="s">
        <v>175</v>
      </c>
      <c r="C29" s="2">
        <v>46.3</v>
      </c>
      <c r="D29" s="3">
        <v>25</v>
      </c>
      <c r="E29" s="2">
        <v>1281.8525</v>
      </c>
      <c r="F29" t="str">
        <f t="shared" si="1"/>
        <v>21</v>
      </c>
      <c r="G29" s="4">
        <f t="shared" si="2"/>
        <v>44734</v>
      </c>
    </row>
    <row r="30" spans="1:7" x14ac:dyDescent="0.25">
      <c r="A30" s="4">
        <f t="shared" si="0"/>
        <v>44734</v>
      </c>
      <c r="B30" s="1" t="s">
        <v>176</v>
      </c>
      <c r="C30" s="2">
        <v>44.44</v>
      </c>
      <c r="D30" s="3">
        <v>24</v>
      </c>
      <c r="E30" s="2">
        <v>1173.4725000000001</v>
      </c>
      <c r="F30" t="str">
        <f t="shared" si="1"/>
        <v>22</v>
      </c>
      <c r="G30" s="4">
        <f t="shared" si="2"/>
        <v>44735</v>
      </c>
    </row>
    <row r="31" spans="1:7" x14ac:dyDescent="0.25">
      <c r="A31" s="4">
        <f t="shared" si="0"/>
        <v>44735</v>
      </c>
      <c r="B31" s="1" t="s">
        <v>177</v>
      </c>
      <c r="C31" s="2">
        <v>64.81</v>
      </c>
      <c r="D31" s="3">
        <v>35</v>
      </c>
      <c r="E31" s="2">
        <v>1784.9825000000001</v>
      </c>
      <c r="F31" t="str">
        <f t="shared" si="1"/>
        <v>23</v>
      </c>
      <c r="G31" s="4">
        <f t="shared" si="2"/>
        <v>44736</v>
      </c>
    </row>
    <row r="32" spans="1:7" x14ac:dyDescent="0.25">
      <c r="A32" s="4">
        <f t="shared" si="0"/>
        <v>44736</v>
      </c>
      <c r="B32" s="1" t="s">
        <v>178</v>
      </c>
      <c r="C32" s="2">
        <v>62.96</v>
      </c>
      <c r="D32" s="3">
        <v>34</v>
      </c>
      <c r="E32" s="2">
        <v>2104.8225000000002</v>
      </c>
      <c r="F32" t="str">
        <f t="shared" si="1"/>
        <v>24</v>
      </c>
      <c r="G32" s="4">
        <f t="shared" si="2"/>
        <v>44737</v>
      </c>
    </row>
    <row r="33" spans="1:7" x14ac:dyDescent="0.25">
      <c r="A33" s="4">
        <f t="shared" si="0"/>
        <v>44737</v>
      </c>
      <c r="B33" s="1" t="s">
        <v>179</v>
      </c>
      <c r="C33" s="2">
        <v>83.33</v>
      </c>
      <c r="D33" s="3">
        <v>45</v>
      </c>
      <c r="E33" s="2">
        <v>2593.38</v>
      </c>
      <c r="F33" t="str">
        <f t="shared" si="1"/>
        <v>25</v>
      </c>
      <c r="G33" s="4">
        <f t="shared" si="2"/>
        <v>44738</v>
      </c>
    </row>
    <row r="34" spans="1:7" x14ac:dyDescent="0.25">
      <c r="A34" s="4">
        <f t="shared" si="0"/>
        <v>44738</v>
      </c>
      <c r="B34" s="1" t="s">
        <v>180</v>
      </c>
      <c r="C34" s="2">
        <v>75.930000000000007</v>
      </c>
      <c r="D34" s="3">
        <v>41</v>
      </c>
      <c r="E34" s="2">
        <v>2048.9</v>
      </c>
      <c r="F34" t="str">
        <f t="shared" si="1"/>
        <v>26</v>
      </c>
      <c r="G34" s="4">
        <f t="shared" si="2"/>
        <v>44739</v>
      </c>
    </row>
    <row r="35" spans="1:7" x14ac:dyDescent="0.25">
      <c r="A35" s="4">
        <f t="shared" si="0"/>
        <v>44739</v>
      </c>
      <c r="B35" s="1" t="s">
        <v>181</v>
      </c>
      <c r="C35" s="2">
        <v>68.52</v>
      </c>
      <c r="D35" s="3">
        <v>37</v>
      </c>
      <c r="E35" s="2">
        <v>1729.61</v>
      </c>
      <c r="F35" t="str">
        <f t="shared" si="1"/>
        <v>27</v>
      </c>
      <c r="G35" s="4">
        <f t="shared" si="2"/>
        <v>44740</v>
      </c>
    </row>
    <row r="36" spans="1:7" x14ac:dyDescent="0.25">
      <c r="A36" s="4">
        <f t="shared" si="0"/>
        <v>44740</v>
      </c>
      <c r="B36" s="1" t="s">
        <v>182</v>
      </c>
      <c r="C36" s="2">
        <v>51.85</v>
      </c>
      <c r="D36" s="3">
        <v>28</v>
      </c>
      <c r="E36" s="2">
        <v>1272.1400000000001</v>
      </c>
      <c r="F36" t="str">
        <f t="shared" si="1"/>
        <v>28</v>
      </c>
      <c r="G36" s="4">
        <f t="shared" si="2"/>
        <v>44741</v>
      </c>
    </row>
    <row r="37" spans="1:7" x14ac:dyDescent="0.25">
      <c r="A37" s="4">
        <f t="shared" si="0"/>
        <v>44741</v>
      </c>
      <c r="B37" s="1" t="s">
        <v>183</v>
      </c>
      <c r="C37" s="2">
        <v>72.22</v>
      </c>
      <c r="D37" s="3">
        <v>39</v>
      </c>
      <c r="E37" s="2">
        <v>1661.42714</v>
      </c>
      <c r="F37" t="str">
        <f t="shared" si="1"/>
        <v>29</v>
      </c>
      <c r="G37" s="4">
        <f t="shared" si="2"/>
        <v>44742</v>
      </c>
    </row>
    <row r="38" spans="1:7" x14ac:dyDescent="0.25">
      <c r="A38" s="4">
        <f t="shared" si="0"/>
        <v>44742</v>
      </c>
      <c r="B38" s="1" t="s">
        <v>184</v>
      </c>
      <c r="C38" s="2">
        <v>87.04</v>
      </c>
      <c r="D38" s="3">
        <v>47</v>
      </c>
      <c r="E38" s="2">
        <v>2266.9740000000002</v>
      </c>
      <c r="F38" t="str">
        <f t="shared" si="1"/>
        <v>30</v>
      </c>
      <c r="G38" s="4">
        <f t="shared" si="2"/>
        <v>44743</v>
      </c>
    </row>
    <row r="39" spans="1:7" x14ac:dyDescent="0.25">
      <c r="A39" s="4">
        <f t="shared" si="0"/>
        <v>44743</v>
      </c>
      <c r="B39" s="1" t="s">
        <v>185</v>
      </c>
      <c r="C39" s="2">
        <v>83.33</v>
      </c>
      <c r="D39" s="3">
        <v>45</v>
      </c>
      <c r="E39" s="2">
        <v>2646.654</v>
      </c>
      <c r="F39" t="str">
        <f t="shared" si="1"/>
        <v>01</v>
      </c>
      <c r="G39" s="4">
        <f t="shared" si="2"/>
        <v>44744</v>
      </c>
    </row>
    <row r="40" spans="1:7" x14ac:dyDescent="0.25">
      <c r="A40" s="4">
        <f t="shared" si="0"/>
        <v>44744</v>
      </c>
      <c r="B40" s="1" t="s">
        <v>186</v>
      </c>
      <c r="C40" s="2">
        <v>87.04</v>
      </c>
      <c r="D40" s="3">
        <v>47</v>
      </c>
      <c r="E40" s="2">
        <v>2699.5039999999999</v>
      </c>
      <c r="F40" t="str">
        <f t="shared" si="1"/>
        <v>02</v>
      </c>
      <c r="G40" s="4">
        <f t="shared" si="2"/>
        <v>44745</v>
      </c>
    </row>
    <row r="41" spans="1:7" x14ac:dyDescent="0.25">
      <c r="A41" s="4">
        <f t="shared" si="0"/>
        <v>44745</v>
      </c>
      <c r="B41" s="1" t="s">
        <v>187</v>
      </c>
      <c r="C41" s="2">
        <v>88.89</v>
      </c>
      <c r="D41" s="3">
        <v>48</v>
      </c>
      <c r="E41" s="2">
        <v>2286.6640000000002</v>
      </c>
      <c r="F41" t="str">
        <f t="shared" si="1"/>
        <v>03</v>
      </c>
      <c r="G41" s="4">
        <f t="shared" si="2"/>
        <v>44746</v>
      </c>
    </row>
    <row r="42" spans="1:7" x14ac:dyDescent="0.25">
      <c r="A42" s="4">
        <f t="shared" si="0"/>
        <v>44746</v>
      </c>
      <c r="B42" s="1" t="s">
        <v>188</v>
      </c>
      <c r="C42" s="2">
        <v>70.37</v>
      </c>
      <c r="D42" s="3">
        <v>38</v>
      </c>
      <c r="E42" s="2">
        <v>1726.924</v>
      </c>
      <c r="F42" t="str">
        <f t="shared" si="1"/>
        <v>04</v>
      </c>
      <c r="G42" s="4">
        <f t="shared" si="2"/>
        <v>44747</v>
      </c>
    </row>
    <row r="43" spans="1:7" x14ac:dyDescent="0.25">
      <c r="A43" s="4">
        <f t="shared" si="0"/>
        <v>44747</v>
      </c>
      <c r="B43" s="1" t="s">
        <v>189</v>
      </c>
      <c r="C43" s="2">
        <v>64.81</v>
      </c>
      <c r="D43" s="3">
        <v>35</v>
      </c>
      <c r="E43" s="2">
        <v>1391.076</v>
      </c>
      <c r="F43" t="str">
        <f t="shared" si="1"/>
        <v>05</v>
      </c>
      <c r="G43" s="4">
        <f t="shared" si="2"/>
        <v>44748</v>
      </c>
    </row>
    <row r="44" spans="1:7" x14ac:dyDescent="0.25">
      <c r="A44" s="4">
        <f t="shared" si="0"/>
        <v>44748</v>
      </c>
      <c r="B44" s="1" t="s">
        <v>190</v>
      </c>
      <c r="C44" s="2">
        <v>59.26</v>
      </c>
      <c r="D44" s="3">
        <v>32</v>
      </c>
      <c r="E44" s="2">
        <v>1275.1759999999999</v>
      </c>
      <c r="F44" t="str">
        <f t="shared" si="1"/>
        <v>06</v>
      </c>
      <c r="G44" s="4">
        <f t="shared" si="2"/>
        <v>44749</v>
      </c>
    </row>
    <row r="45" spans="1:7" x14ac:dyDescent="0.25">
      <c r="A45" s="4">
        <f t="shared" si="0"/>
        <v>44749</v>
      </c>
      <c r="B45" s="1" t="s">
        <v>191</v>
      </c>
      <c r="C45" s="2">
        <v>72.22</v>
      </c>
      <c r="D45" s="3">
        <v>39</v>
      </c>
      <c r="E45" s="2">
        <v>1917.7126699999999</v>
      </c>
      <c r="F45" t="str">
        <f t="shared" si="1"/>
        <v>07</v>
      </c>
      <c r="G45" s="4">
        <f t="shared" si="2"/>
        <v>44750</v>
      </c>
    </row>
    <row r="46" spans="1:7" x14ac:dyDescent="0.25">
      <c r="A46" s="4">
        <f t="shared" si="0"/>
        <v>44750</v>
      </c>
      <c r="B46" s="1" t="s">
        <v>192</v>
      </c>
      <c r="C46" s="2">
        <v>81.48</v>
      </c>
      <c r="D46" s="3">
        <v>44</v>
      </c>
      <c r="E46" s="2">
        <v>2688.5160000000001</v>
      </c>
      <c r="F46" t="str">
        <f t="shared" si="1"/>
        <v>08</v>
      </c>
      <c r="G46" s="4">
        <f t="shared" si="2"/>
        <v>44751</v>
      </c>
    </row>
    <row r="47" spans="1:7" x14ac:dyDescent="0.25">
      <c r="A47" s="4">
        <f t="shared" si="0"/>
        <v>44751</v>
      </c>
      <c r="B47" s="1" t="s">
        <v>193</v>
      </c>
      <c r="C47" s="2">
        <v>64.81</v>
      </c>
      <c r="D47" s="3">
        <v>35</v>
      </c>
      <c r="E47" s="2">
        <v>2100.636</v>
      </c>
      <c r="F47" t="str">
        <f t="shared" si="1"/>
        <v>09</v>
      </c>
      <c r="G47" s="4">
        <f t="shared" si="2"/>
        <v>44752</v>
      </c>
    </row>
    <row r="48" spans="1:7" x14ac:dyDescent="0.25">
      <c r="A48" s="4">
        <f t="shared" si="0"/>
        <v>44752</v>
      </c>
      <c r="B48" s="1" t="s">
        <v>194</v>
      </c>
      <c r="C48" s="2">
        <v>46.3</v>
      </c>
      <c r="D48" s="3">
        <v>25</v>
      </c>
      <c r="E48" s="2">
        <v>1301.5</v>
      </c>
      <c r="F48" t="str">
        <f t="shared" si="1"/>
        <v>10</v>
      </c>
      <c r="G48" s="4">
        <f t="shared" si="2"/>
        <v>44753</v>
      </c>
    </row>
    <row r="49" spans="1:7" x14ac:dyDescent="0.25">
      <c r="A49" s="4">
        <f t="shared" si="0"/>
        <v>44753</v>
      </c>
      <c r="B49" s="1" t="s">
        <v>195</v>
      </c>
      <c r="C49" s="2">
        <v>48.15</v>
      </c>
      <c r="D49" s="3">
        <v>26</v>
      </c>
      <c r="E49" s="2">
        <v>1229.67</v>
      </c>
      <c r="F49" t="str">
        <f t="shared" si="1"/>
        <v>11</v>
      </c>
      <c r="G49" s="4">
        <f t="shared" si="2"/>
        <v>44754</v>
      </c>
    </row>
    <row r="50" spans="1:7" x14ac:dyDescent="0.25">
      <c r="A50" s="4">
        <f t="shared" si="0"/>
        <v>44754</v>
      </c>
      <c r="B50" s="1" t="s">
        <v>196</v>
      </c>
      <c r="C50" s="2">
        <v>59.26</v>
      </c>
      <c r="D50" s="3">
        <v>32</v>
      </c>
      <c r="E50" s="2">
        <v>1410.7760000000001</v>
      </c>
      <c r="F50" t="str">
        <f t="shared" si="1"/>
        <v>12</v>
      </c>
      <c r="G50" s="4">
        <f t="shared" si="2"/>
        <v>44755</v>
      </c>
    </row>
    <row r="51" spans="1:7" x14ac:dyDescent="0.25">
      <c r="A51" s="4">
        <f t="shared" si="0"/>
        <v>44755</v>
      </c>
      <c r="B51" s="1" t="s">
        <v>197</v>
      </c>
      <c r="C51" s="2">
        <v>68.52</v>
      </c>
      <c r="D51" s="3">
        <v>37</v>
      </c>
      <c r="E51" s="2">
        <v>1680.296</v>
      </c>
      <c r="F51" t="str">
        <f t="shared" si="1"/>
        <v>13</v>
      </c>
      <c r="G51" s="4">
        <f t="shared" si="2"/>
        <v>44756</v>
      </c>
    </row>
    <row r="52" spans="1:7" x14ac:dyDescent="0.25">
      <c r="A52" s="4">
        <f t="shared" si="0"/>
        <v>44756</v>
      </c>
      <c r="B52" s="1" t="s">
        <v>198</v>
      </c>
      <c r="C52" s="2">
        <v>62.96</v>
      </c>
      <c r="D52" s="3">
        <v>34</v>
      </c>
      <c r="E52" s="2">
        <v>1668.441</v>
      </c>
      <c r="F52" t="str">
        <f t="shared" si="1"/>
        <v>14</v>
      </c>
      <c r="G52" s="4">
        <f t="shared" si="2"/>
        <v>44757</v>
      </c>
    </row>
    <row r="53" spans="1:7" x14ac:dyDescent="0.25">
      <c r="A53" s="4">
        <f t="shared" si="0"/>
        <v>44757</v>
      </c>
      <c r="B53" s="1" t="s">
        <v>199</v>
      </c>
      <c r="C53" s="2">
        <v>83.33</v>
      </c>
      <c r="D53" s="3">
        <v>45</v>
      </c>
      <c r="E53" s="2">
        <v>2549.1469999999999</v>
      </c>
      <c r="F53" t="str">
        <f t="shared" si="1"/>
        <v>15</v>
      </c>
      <c r="G53" s="4">
        <f t="shared" si="2"/>
        <v>44758</v>
      </c>
    </row>
    <row r="54" spans="1:7" x14ac:dyDescent="0.25">
      <c r="A54" s="4">
        <f t="shared" si="0"/>
        <v>44758</v>
      </c>
      <c r="B54" s="1" t="s">
        <v>200</v>
      </c>
      <c r="C54" s="2">
        <v>83.33</v>
      </c>
      <c r="D54" s="3">
        <v>45</v>
      </c>
      <c r="E54" s="2">
        <v>2539.3519999999999</v>
      </c>
      <c r="F54" t="str">
        <f t="shared" si="1"/>
        <v>16</v>
      </c>
      <c r="G54" s="4">
        <f t="shared" si="2"/>
        <v>44759</v>
      </c>
    </row>
    <row r="55" spans="1:7" x14ac:dyDescent="0.25">
      <c r="A55" s="4">
        <f t="shared" si="0"/>
        <v>44759</v>
      </c>
      <c r="B55" s="1" t="s">
        <v>201</v>
      </c>
      <c r="C55" s="2">
        <v>77.78</v>
      </c>
      <c r="D55" s="3">
        <v>42</v>
      </c>
      <c r="E55" s="2">
        <v>1770.2560000000001</v>
      </c>
      <c r="F55" t="str">
        <f t="shared" si="1"/>
        <v>17</v>
      </c>
      <c r="G55" s="4">
        <f t="shared" si="2"/>
        <v>44760</v>
      </c>
    </row>
    <row r="56" spans="1:7" x14ac:dyDescent="0.25">
      <c r="A56" s="4">
        <f t="shared" si="0"/>
        <v>44760</v>
      </c>
      <c r="B56" s="1" t="s">
        <v>202</v>
      </c>
      <c r="C56" s="2">
        <v>70.37</v>
      </c>
      <c r="D56" s="3">
        <v>38</v>
      </c>
      <c r="E56" s="2">
        <v>1712.9293299999999</v>
      </c>
      <c r="F56" t="str">
        <f t="shared" si="1"/>
        <v>18</v>
      </c>
      <c r="G56" s="4">
        <f t="shared" si="2"/>
        <v>44761</v>
      </c>
    </row>
    <row r="57" spans="1:7" x14ac:dyDescent="0.25">
      <c r="A57" s="4">
        <f t="shared" si="0"/>
        <v>44761</v>
      </c>
      <c r="B57" s="1" t="s">
        <v>203</v>
      </c>
      <c r="C57" s="2">
        <v>70.37</v>
      </c>
      <c r="D57" s="3">
        <v>38</v>
      </c>
      <c r="E57" s="2">
        <v>1716.2293299999999</v>
      </c>
      <c r="F57" t="str">
        <f t="shared" si="1"/>
        <v>19</v>
      </c>
      <c r="G57" s="4">
        <f t="shared" si="2"/>
        <v>44762</v>
      </c>
    </row>
    <row r="58" spans="1:7" x14ac:dyDescent="0.25">
      <c r="A58" s="4">
        <f t="shared" si="0"/>
        <v>44762</v>
      </c>
      <c r="B58" s="1" t="s">
        <v>204</v>
      </c>
      <c r="C58" s="2">
        <v>85.19</v>
      </c>
      <c r="D58" s="3">
        <v>46</v>
      </c>
      <c r="E58" s="2">
        <v>2061.1433299999999</v>
      </c>
      <c r="F58" t="str">
        <f t="shared" si="1"/>
        <v>20</v>
      </c>
      <c r="G58" s="4">
        <f t="shared" si="2"/>
        <v>44763</v>
      </c>
    </row>
    <row r="59" spans="1:7" x14ac:dyDescent="0.25">
      <c r="A59" s="4">
        <f t="shared" si="0"/>
        <v>44763</v>
      </c>
      <c r="B59" s="1" t="s">
        <v>205</v>
      </c>
      <c r="C59" s="2">
        <v>85.19</v>
      </c>
      <c r="D59" s="3">
        <v>46</v>
      </c>
      <c r="E59" s="2">
        <v>2166.14</v>
      </c>
      <c r="F59" t="str">
        <f t="shared" si="1"/>
        <v>21</v>
      </c>
      <c r="G59" s="4">
        <f t="shared" si="2"/>
        <v>44764</v>
      </c>
    </row>
    <row r="60" spans="1:7" x14ac:dyDescent="0.25">
      <c r="A60" s="4">
        <f t="shared" si="0"/>
        <v>44764</v>
      </c>
      <c r="B60" s="1" t="s">
        <v>206</v>
      </c>
      <c r="C60" s="2">
        <v>81.48</v>
      </c>
      <c r="D60" s="3">
        <v>44</v>
      </c>
      <c r="E60" s="2">
        <v>2446.5985700000001</v>
      </c>
      <c r="F60" t="str">
        <f t="shared" si="1"/>
        <v>22</v>
      </c>
      <c r="G60" s="4">
        <f t="shared" si="2"/>
        <v>44765</v>
      </c>
    </row>
    <row r="61" spans="1:7" x14ac:dyDescent="0.25">
      <c r="A61" s="4">
        <f t="shared" si="0"/>
        <v>44765</v>
      </c>
      <c r="B61" s="1" t="s">
        <v>207</v>
      </c>
      <c r="C61" s="2">
        <v>85.19</v>
      </c>
      <c r="D61" s="3">
        <v>46</v>
      </c>
      <c r="E61" s="2">
        <v>2630.7735699999998</v>
      </c>
      <c r="F61" t="str">
        <f t="shared" si="1"/>
        <v>23</v>
      </c>
      <c r="G61" s="4">
        <f t="shared" si="2"/>
        <v>44766</v>
      </c>
    </row>
    <row r="62" spans="1:7" x14ac:dyDescent="0.25">
      <c r="A62" s="4">
        <f t="shared" si="0"/>
        <v>44766</v>
      </c>
      <c r="B62" s="1" t="s">
        <v>208</v>
      </c>
      <c r="C62" s="2">
        <v>66.67</v>
      </c>
      <c r="D62" s="3">
        <v>36</v>
      </c>
      <c r="E62" s="2">
        <v>1737.7160699999999</v>
      </c>
      <c r="F62" t="str">
        <f t="shared" si="1"/>
        <v>24</v>
      </c>
      <c r="G62" s="4">
        <f t="shared" si="2"/>
        <v>44767</v>
      </c>
    </row>
    <row r="63" spans="1:7" x14ac:dyDescent="0.25">
      <c r="A63" s="4">
        <f t="shared" si="0"/>
        <v>44767</v>
      </c>
      <c r="B63" s="1" t="s">
        <v>209</v>
      </c>
      <c r="C63" s="2">
        <v>70.37</v>
      </c>
      <c r="D63" s="3">
        <v>38</v>
      </c>
      <c r="E63" s="2">
        <v>1588.3410699999999</v>
      </c>
      <c r="F63" t="str">
        <f t="shared" si="1"/>
        <v>25</v>
      </c>
      <c r="G63" s="4">
        <f t="shared" si="2"/>
        <v>44768</v>
      </c>
    </row>
    <row r="64" spans="1:7" x14ac:dyDescent="0.25">
      <c r="A64" s="4">
        <f t="shared" si="0"/>
        <v>44768</v>
      </c>
      <c r="B64" s="1" t="s">
        <v>210</v>
      </c>
      <c r="C64" s="2">
        <v>64.81</v>
      </c>
      <c r="D64" s="3">
        <v>35</v>
      </c>
      <c r="E64" s="2">
        <v>1579.4842100000001</v>
      </c>
      <c r="F64" t="str">
        <f t="shared" si="1"/>
        <v>26</v>
      </c>
      <c r="G64" s="4">
        <f t="shared" si="2"/>
        <v>44769</v>
      </c>
    </row>
    <row r="65" spans="1:7" x14ac:dyDescent="0.25">
      <c r="A65" s="4">
        <f t="shared" si="0"/>
        <v>44769</v>
      </c>
      <c r="B65" s="1" t="s">
        <v>211</v>
      </c>
      <c r="C65" s="2">
        <v>61.11</v>
      </c>
      <c r="D65" s="3">
        <v>33</v>
      </c>
      <c r="E65" s="2">
        <v>1389.2242100000001</v>
      </c>
      <c r="F65" t="str">
        <f t="shared" si="1"/>
        <v>27</v>
      </c>
      <c r="G65" s="4">
        <f t="shared" si="2"/>
        <v>44770</v>
      </c>
    </row>
    <row r="66" spans="1:7" x14ac:dyDescent="0.25">
      <c r="A66" s="4">
        <f t="shared" ref="A66:A129" si="3">DATE(2022,LEFT(B66,2),RIGHT(B66,2))</f>
        <v>44770</v>
      </c>
      <c r="B66" s="1" t="s">
        <v>212</v>
      </c>
      <c r="C66" s="2">
        <v>61.11</v>
      </c>
      <c r="D66" s="3">
        <v>33</v>
      </c>
      <c r="E66" s="2">
        <v>1650.9317100000001</v>
      </c>
      <c r="F66" t="str">
        <f t="shared" ref="F66:F129" si="4">RIGHT(B66,2)</f>
        <v>28</v>
      </c>
      <c r="G66" s="4">
        <f t="shared" ref="G66:G129" si="5">A66+1</f>
        <v>44771</v>
      </c>
    </row>
    <row r="67" spans="1:7" x14ac:dyDescent="0.25">
      <c r="A67" s="4">
        <f t="shared" si="3"/>
        <v>44771</v>
      </c>
      <c r="B67" s="1" t="s">
        <v>213</v>
      </c>
      <c r="C67" s="2">
        <v>87.04</v>
      </c>
      <c r="D67" s="3">
        <v>47</v>
      </c>
      <c r="E67" s="2">
        <v>2693.2017099999998</v>
      </c>
      <c r="F67" t="str">
        <f t="shared" si="4"/>
        <v>29</v>
      </c>
      <c r="G67" s="4">
        <f t="shared" si="5"/>
        <v>44772</v>
      </c>
    </row>
    <row r="68" spans="1:7" x14ac:dyDescent="0.25">
      <c r="A68" s="4">
        <f t="shared" si="3"/>
        <v>44772</v>
      </c>
      <c r="B68" s="1" t="s">
        <v>214</v>
      </c>
      <c r="C68" s="2">
        <v>77.78</v>
      </c>
      <c r="D68" s="3">
        <v>42</v>
      </c>
      <c r="E68" s="2">
        <v>2515.16671</v>
      </c>
      <c r="F68" t="str">
        <f t="shared" si="4"/>
        <v>30</v>
      </c>
      <c r="G68" s="4">
        <f t="shared" si="5"/>
        <v>44773</v>
      </c>
    </row>
    <row r="69" spans="1:7" x14ac:dyDescent="0.25">
      <c r="A69" s="4">
        <f t="shared" si="3"/>
        <v>44773</v>
      </c>
      <c r="B69" s="1" t="s">
        <v>215</v>
      </c>
      <c r="C69" s="2">
        <v>74.069999999999993</v>
      </c>
      <c r="D69" s="3">
        <v>40</v>
      </c>
      <c r="E69" s="2">
        <v>1753.1607100000001</v>
      </c>
      <c r="F69" t="str">
        <f t="shared" si="4"/>
        <v>31</v>
      </c>
      <c r="G69" s="4">
        <f t="shared" si="5"/>
        <v>44774</v>
      </c>
    </row>
    <row r="70" spans="1:7" x14ac:dyDescent="0.25">
      <c r="A70" s="4">
        <f t="shared" si="3"/>
        <v>44774</v>
      </c>
      <c r="B70" s="1" t="s">
        <v>216</v>
      </c>
      <c r="C70" s="2">
        <v>83.33</v>
      </c>
      <c r="D70" s="3">
        <v>45</v>
      </c>
      <c r="E70" s="2">
        <v>1852.9140400000001</v>
      </c>
      <c r="F70" t="str">
        <f t="shared" si="4"/>
        <v>01</v>
      </c>
      <c r="G70" s="4">
        <f t="shared" si="5"/>
        <v>44775</v>
      </c>
    </row>
    <row r="71" spans="1:7" x14ac:dyDescent="0.25">
      <c r="A71" s="4">
        <f t="shared" si="3"/>
        <v>44775</v>
      </c>
      <c r="B71" s="1" t="s">
        <v>217</v>
      </c>
      <c r="C71" s="2">
        <v>75.930000000000007</v>
      </c>
      <c r="D71" s="3">
        <v>41</v>
      </c>
      <c r="E71" s="2">
        <v>1759.6868999999999</v>
      </c>
      <c r="F71" t="str">
        <f t="shared" si="4"/>
        <v>02</v>
      </c>
      <c r="G71" s="4">
        <f t="shared" si="5"/>
        <v>44776</v>
      </c>
    </row>
    <row r="72" spans="1:7" x14ac:dyDescent="0.25">
      <c r="A72" s="4">
        <f t="shared" si="3"/>
        <v>44776</v>
      </c>
      <c r="B72" s="1" t="s">
        <v>218</v>
      </c>
      <c r="C72" s="2">
        <v>75.930000000000007</v>
      </c>
      <c r="D72" s="3">
        <v>41</v>
      </c>
      <c r="E72" s="2">
        <v>1903.5369000000001</v>
      </c>
      <c r="F72" t="str">
        <f t="shared" si="4"/>
        <v>03</v>
      </c>
      <c r="G72" s="4">
        <f t="shared" si="5"/>
        <v>44777</v>
      </c>
    </row>
    <row r="73" spans="1:7" x14ac:dyDescent="0.25">
      <c r="A73" s="4">
        <f t="shared" si="3"/>
        <v>44777</v>
      </c>
      <c r="B73" s="1" t="s">
        <v>219</v>
      </c>
      <c r="C73" s="2">
        <v>74.069999999999993</v>
      </c>
      <c r="D73" s="3">
        <v>40</v>
      </c>
      <c r="E73" s="2">
        <v>1923.0385699999999</v>
      </c>
      <c r="F73" t="str">
        <f t="shared" si="4"/>
        <v>04</v>
      </c>
      <c r="G73" s="4">
        <f t="shared" si="5"/>
        <v>44778</v>
      </c>
    </row>
    <row r="74" spans="1:7" x14ac:dyDescent="0.25">
      <c r="A74" s="4">
        <f t="shared" si="3"/>
        <v>44778</v>
      </c>
      <c r="B74" s="1" t="s">
        <v>220</v>
      </c>
      <c r="C74" s="2">
        <v>74.069999999999993</v>
      </c>
      <c r="D74" s="3">
        <v>40</v>
      </c>
      <c r="E74" s="2">
        <v>2439.4871400000002</v>
      </c>
      <c r="F74" t="str">
        <f t="shared" si="4"/>
        <v>05</v>
      </c>
      <c r="G74" s="4">
        <f t="shared" si="5"/>
        <v>44779</v>
      </c>
    </row>
    <row r="75" spans="1:7" x14ac:dyDescent="0.25">
      <c r="A75" s="4">
        <f t="shared" si="3"/>
        <v>44779</v>
      </c>
      <c r="B75" s="1" t="s">
        <v>221</v>
      </c>
      <c r="C75" s="2">
        <v>79.63</v>
      </c>
      <c r="D75" s="3">
        <v>43</v>
      </c>
      <c r="E75" s="2">
        <v>2522.7171400000002</v>
      </c>
      <c r="F75" t="str">
        <f t="shared" si="4"/>
        <v>06</v>
      </c>
      <c r="G75" s="4">
        <f t="shared" si="5"/>
        <v>44780</v>
      </c>
    </row>
    <row r="76" spans="1:7" x14ac:dyDescent="0.25">
      <c r="A76" s="4">
        <f t="shared" si="3"/>
        <v>44780</v>
      </c>
      <c r="B76" s="1" t="s">
        <v>222</v>
      </c>
      <c r="C76" s="2">
        <v>64.81</v>
      </c>
      <c r="D76" s="3">
        <v>35</v>
      </c>
      <c r="E76" s="2">
        <v>1472.1721399999999</v>
      </c>
      <c r="F76" t="str">
        <f t="shared" si="4"/>
        <v>07</v>
      </c>
      <c r="G76" s="4">
        <f t="shared" si="5"/>
        <v>44781</v>
      </c>
    </row>
    <row r="77" spans="1:7" x14ac:dyDescent="0.25">
      <c r="A77" s="4">
        <f t="shared" si="3"/>
        <v>44781</v>
      </c>
      <c r="B77" s="1" t="s">
        <v>223</v>
      </c>
      <c r="C77" s="2">
        <v>64.81</v>
      </c>
      <c r="D77" s="3">
        <v>35</v>
      </c>
      <c r="E77" s="2">
        <v>1300.09428</v>
      </c>
      <c r="F77" t="str">
        <f t="shared" si="4"/>
        <v>08</v>
      </c>
      <c r="G77" s="4">
        <f t="shared" si="5"/>
        <v>44782</v>
      </c>
    </row>
    <row r="78" spans="1:7" x14ac:dyDescent="0.25">
      <c r="A78" s="4">
        <f t="shared" si="3"/>
        <v>44782</v>
      </c>
      <c r="B78" s="1" t="s">
        <v>224</v>
      </c>
      <c r="C78" s="2">
        <v>68.52</v>
      </c>
      <c r="D78" s="3">
        <v>37</v>
      </c>
      <c r="E78" s="2">
        <v>1497.1942799999999</v>
      </c>
      <c r="F78" t="str">
        <f t="shared" si="4"/>
        <v>09</v>
      </c>
      <c r="G78" s="4">
        <f t="shared" si="5"/>
        <v>44783</v>
      </c>
    </row>
    <row r="79" spans="1:7" x14ac:dyDescent="0.25">
      <c r="A79" s="4">
        <f t="shared" si="3"/>
        <v>44783</v>
      </c>
      <c r="B79" s="1" t="s">
        <v>225</v>
      </c>
      <c r="C79" s="2">
        <v>75.930000000000007</v>
      </c>
      <c r="D79" s="3">
        <v>41</v>
      </c>
      <c r="E79" s="2">
        <v>1834.25857</v>
      </c>
      <c r="F79" t="str">
        <f t="shared" si="4"/>
        <v>10</v>
      </c>
      <c r="G79" s="4">
        <f t="shared" si="5"/>
        <v>44784</v>
      </c>
    </row>
    <row r="80" spans="1:7" x14ac:dyDescent="0.25">
      <c r="A80" s="4">
        <f t="shared" si="3"/>
        <v>44784</v>
      </c>
      <c r="B80" s="1" t="s">
        <v>226</v>
      </c>
      <c r="C80" s="2">
        <v>75.930000000000007</v>
      </c>
      <c r="D80" s="3">
        <v>41</v>
      </c>
      <c r="E80" s="2">
        <v>1825.25107</v>
      </c>
      <c r="F80" t="str">
        <f t="shared" si="4"/>
        <v>11</v>
      </c>
      <c r="G80" s="4">
        <f t="shared" si="5"/>
        <v>44785</v>
      </c>
    </row>
    <row r="81" spans="1:7" x14ac:dyDescent="0.25">
      <c r="A81" s="4">
        <f t="shared" si="3"/>
        <v>44785</v>
      </c>
      <c r="B81" s="1" t="s">
        <v>227</v>
      </c>
      <c r="C81" s="2">
        <v>87.04</v>
      </c>
      <c r="D81" s="3">
        <v>47</v>
      </c>
      <c r="E81" s="2">
        <v>2652.4639299999999</v>
      </c>
      <c r="F81" t="str">
        <f t="shared" si="4"/>
        <v>12</v>
      </c>
      <c r="G81" s="4">
        <f t="shared" si="5"/>
        <v>44786</v>
      </c>
    </row>
    <row r="82" spans="1:7" x14ac:dyDescent="0.25">
      <c r="A82" s="4">
        <f t="shared" si="3"/>
        <v>44786</v>
      </c>
      <c r="B82" s="1" t="s">
        <v>228</v>
      </c>
      <c r="C82" s="2">
        <v>87.04</v>
      </c>
      <c r="D82" s="3">
        <v>47</v>
      </c>
      <c r="E82" s="2">
        <v>2808.1189300000001</v>
      </c>
      <c r="F82" t="str">
        <f t="shared" si="4"/>
        <v>13</v>
      </c>
      <c r="G82" s="4">
        <f t="shared" si="5"/>
        <v>44787</v>
      </c>
    </row>
    <row r="83" spans="1:7" x14ac:dyDescent="0.25">
      <c r="A83" s="4">
        <f t="shared" si="3"/>
        <v>44787</v>
      </c>
      <c r="B83" s="1" t="s">
        <v>229</v>
      </c>
      <c r="C83" s="2">
        <v>68.52</v>
      </c>
      <c r="D83" s="3">
        <v>37</v>
      </c>
      <c r="E83" s="2">
        <v>1598.89393</v>
      </c>
      <c r="F83" t="str">
        <f t="shared" si="4"/>
        <v>14</v>
      </c>
      <c r="G83" s="4">
        <f t="shared" si="5"/>
        <v>44788</v>
      </c>
    </row>
    <row r="84" spans="1:7" x14ac:dyDescent="0.25">
      <c r="A84" s="4">
        <f t="shared" si="3"/>
        <v>44788</v>
      </c>
      <c r="B84" s="1" t="s">
        <v>230</v>
      </c>
      <c r="C84" s="2">
        <v>79.63</v>
      </c>
      <c r="D84" s="3">
        <v>43</v>
      </c>
      <c r="E84" s="2">
        <v>1812.4694300000001</v>
      </c>
      <c r="F84" t="str">
        <f t="shared" si="4"/>
        <v>15</v>
      </c>
      <c r="G84" s="4">
        <f t="shared" si="5"/>
        <v>44789</v>
      </c>
    </row>
    <row r="85" spans="1:7" x14ac:dyDescent="0.25">
      <c r="A85" s="4">
        <f t="shared" si="3"/>
        <v>44789</v>
      </c>
      <c r="B85" s="1" t="s">
        <v>231</v>
      </c>
      <c r="C85" s="2">
        <v>74.069999999999993</v>
      </c>
      <c r="D85" s="3">
        <v>40</v>
      </c>
      <c r="E85" s="2">
        <v>1619.44514</v>
      </c>
      <c r="F85" t="str">
        <f t="shared" si="4"/>
        <v>16</v>
      </c>
      <c r="G85" s="4">
        <f t="shared" si="5"/>
        <v>44790</v>
      </c>
    </row>
    <row r="86" spans="1:7" x14ac:dyDescent="0.25">
      <c r="A86" s="4">
        <f t="shared" si="3"/>
        <v>44790</v>
      </c>
      <c r="B86" s="1" t="s">
        <v>232</v>
      </c>
      <c r="C86" s="2">
        <v>74.069999999999993</v>
      </c>
      <c r="D86" s="3">
        <v>40</v>
      </c>
      <c r="E86" s="2">
        <v>1573.8351399999999</v>
      </c>
      <c r="F86" t="str">
        <f t="shared" si="4"/>
        <v>17</v>
      </c>
      <c r="G86" s="4">
        <f t="shared" si="5"/>
        <v>44791</v>
      </c>
    </row>
    <row r="87" spans="1:7" x14ac:dyDescent="0.25">
      <c r="A87" s="4">
        <f t="shared" si="3"/>
        <v>44791</v>
      </c>
      <c r="B87" s="1" t="s">
        <v>233</v>
      </c>
      <c r="C87" s="2">
        <v>83.33</v>
      </c>
      <c r="D87" s="3">
        <v>45</v>
      </c>
      <c r="E87" s="2">
        <v>1870.7822799999999</v>
      </c>
      <c r="F87" t="str">
        <f t="shared" si="4"/>
        <v>18</v>
      </c>
      <c r="G87" s="4">
        <f t="shared" si="5"/>
        <v>44792</v>
      </c>
    </row>
    <row r="88" spans="1:7" x14ac:dyDescent="0.25">
      <c r="A88" s="4">
        <f t="shared" si="3"/>
        <v>44792</v>
      </c>
      <c r="B88" s="1" t="s">
        <v>234</v>
      </c>
      <c r="C88" s="2">
        <v>85.19</v>
      </c>
      <c r="D88" s="3">
        <v>46</v>
      </c>
      <c r="E88" s="2">
        <v>2645.3079899999998</v>
      </c>
      <c r="F88" t="str">
        <f t="shared" si="4"/>
        <v>19</v>
      </c>
      <c r="G88" s="4">
        <f t="shared" si="5"/>
        <v>44793</v>
      </c>
    </row>
    <row r="89" spans="1:7" x14ac:dyDescent="0.25">
      <c r="A89" s="4">
        <f t="shared" si="3"/>
        <v>44793</v>
      </c>
      <c r="B89" s="1" t="s">
        <v>235</v>
      </c>
      <c r="C89" s="2">
        <v>85.19</v>
      </c>
      <c r="D89" s="3">
        <v>46</v>
      </c>
      <c r="E89" s="2">
        <v>2734.0399900000002</v>
      </c>
      <c r="F89" t="str">
        <f t="shared" si="4"/>
        <v>20</v>
      </c>
      <c r="G89" s="4">
        <f t="shared" si="5"/>
        <v>44794</v>
      </c>
    </row>
    <row r="90" spans="1:7" x14ac:dyDescent="0.25">
      <c r="A90" s="4">
        <f t="shared" si="3"/>
        <v>44794</v>
      </c>
      <c r="B90" s="1" t="s">
        <v>236</v>
      </c>
      <c r="C90" s="2">
        <v>57.41</v>
      </c>
      <c r="D90" s="3">
        <v>31</v>
      </c>
      <c r="E90" s="2">
        <v>1296.88571</v>
      </c>
      <c r="F90" t="str">
        <f t="shared" si="4"/>
        <v>21</v>
      </c>
      <c r="G90" s="4">
        <f t="shared" si="5"/>
        <v>44795</v>
      </c>
    </row>
    <row r="91" spans="1:7" x14ac:dyDescent="0.25">
      <c r="A91" s="4">
        <f t="shared" si="3"/>
        <v>44795</v>
      </c>
      <c r="B91" s="1" t="s">
        <v>237</v>
      </c>
      <c r="C91" s="2">
        <v>61.11</v>
      </c>
      <c r="D91" s="3">
        <v>33</v>
      </c>
      <c r="E91" s="2">
        <v>1337.2190399999999</v>
      </c>
      <c r="F91" t="str">
        <f t="shared" si="4"/>
        <v>22</v>
      </c>
      <c r="G91" s="4">
        <f t="shared" si="5"/>
        <v>44796</v>
      </c>
    </row>
    <row r="92" spans="1:7" x14ac:dyDescent="0.25">
      <c r="A92" s="4">
        <f t="shared" si="3"/>
        <v>44796</v>
      </c>
      <c r="B92" s="1" t="s">
        <v>238</v>
      </c>
      <c r="C92" s="2">
        <v>75.930000000000007</v>
      </c>
      <c r="D92" s="3">
        <v>41</v>
      </c>
      <c r="E92" s="2">
        <v>1859.0890400000001</v>
      </c>
      <c r="F92" t="str">
        <f t="shared" si="4"/>
        <v>23</v>
      </c>
      <c r="G92" s="4">
        <f t="shared" si="5"/>
        <v>44797</v>
      </c>
    </row>
    <row r="93" spans="1:7" x14ac:dyDescent="0.25">
      <c r="A93" s="4">
        <f t="shared" si="3"/>
        <v>44797</v>
      </c>
      <c r="B93" s="1" t="s">
        <v>239</v>
      </c>
      <c r="C93" s="2">
        <v>61.11</v>
      </c>
      <c r="D93" s="3">
        <v>33</v>
      </c>
      <c r="E93" s="2">
        <v>1543.4440400000001</v>
      </c>
      <c r="F93" t="str">
        <f t="shared" si="4"/>
        <v>24</v>
      </c>
      <c r="G93" s="4">
        <f t="shared" si="5"/>
        <v>44798</v>
      </c>
    </row>
    <row r="94" spans="1:7" x14ac:dyDescent="0.25">
      <c r="A94" s="4">
        <f t="shared" si="3"/>
        <v>44798</v>
      </c>
      <c r="B94" s="1" t="s">
        <v>240</v>
      </c>
      <c r="C94" s="2">
        <v>70.37</v>
      </c>
      <c r="D94" s="3">
        <v>38</v>
      </c>
      <c r="E94" s="2">
        <v>1657.4007099999999</v>
      </c>
      <c r="F94" t="str">
        <f t="shared" si="4"/>
        <v>25</v>
      </c>
      <c r="G94" s="4">
        <f t="shared" si="5"/>
        <v>44799</v>
      </c>
    </row>
    <row r="95" spans="1:7" x14ac:dyDescent="0.25">
      <c r="A95" s="4">
        <f t="shared" si="3"/>
        <v>44799</v>
      </c>
      <c r="B95" s="1" t="s">
        <v>241</v>
      </c>
      <c r="C95" s="2">
        <v>70.37</v>
      </c>
      <c r="D95" s="3">
        <v>38</v>
      </c>
      <c r="E95" s="2">
        <v>2145.6190000000001</v>
      </c>
      <c r="F95" t="str">
        <f t="shared" si="4"/>
        <v>26</v>
      </c>
      <c r="G95" s="4">
        <f t="shared" si="5"/>
        <v>44800</v>
      </c>
    </row>
    <row r="96" spans="1:7" x14ac:dyDescent="0.25">
      <c r="A96" s="4">
        <f t="shared" si="3"/>
        <v>44800</v>
      </c>
      <c r="B96" s="1" t="s">
        <v>242</v>
      </c>
      <c r="C96" s="2">
        <v>75.930000000000007</v>
      </c>
      <c r="D96" s="3">
        <v>41</v>
      </c>
      <c r="E96" s="2">
        <v>2273.6068599999999</v>
      </c>
      <c r="F96" t="str">
        <f t="shared" si="4"/>
        <v>27</v>
      </c>
      <c r="G96" s="4">
        <f t="shared" si="5"/>
        <v>44801</v>
      </c>
    </row>
    <row r="97" spans="1:7" x14ac:dyDescent="0.25">
      <c r="A97" s="4">
        <f t="shared" si="3"/>
        <v>44801</v>
      </c>
      <c r="B97" s="1" t="s">
        <v>243</v>
      </c>
      <c r="C97" s="2">
        <v>55.56</v>
      </c>
      <c r="D97" s="3">
        <v>30</v>
      </c>
      <c r="E97" s="2">
        <v>1455.6718599999999</v>
      </c>
      <c r="F97" t="str">
        <f t="shared" si="4"/>
        <v>28</v>
      </c>
      <c r="G97" s="4">
        <f t="shared" si="5"/>
        <v>44802</v>
      </c>
    </row>
    <row r="98" spans="1:7" x14ac:dyDescent="0.25">
      <c r="A98" s="4">
        <f t="shared" si="3"/>
        <v>44802</v>
      </c>
      <c r="B98" s="1" t="s">
        <v>244</v>
      </c>
      <c r="C98" s="2">
        <v>42.59</v>
      </c>
      <c r="D98" s="3">
        <v>23</v>
      </c>
      <c r="E98" s="2">
        <v>953.05985999999996</v>
      </c>
      <c r="F98" t="str">
        <f t="shared" si="4"/>
        <v>29</v>
      </c>
      <c r="G98" s="4">
        <f t="shared" si="5"/>
        <v>44803</v>
      </c>
    </row>
    <row r="99" spans="1:7" x14ac:dyDescent="0.25">
      <c r="A99" s="4">
        <f t="shared" si="3"/>
        <v>44803</v>
      </c>
      <c r="B99" s="1" t="s">
        <v>245</v>
      </c>
      <c r="C99" s="2">
        <v>57.41</v>
      </c>
      <c r="D99" s="3">
        <v>31</v>
      </c>
      <c r="E99" s="2">
        <v>1406.7898600000001</v>
      </c>
      <c r="F99" t="str">
        <f t="shared" si="4"/>
        <v>30</v>
      </c>
      <c r="G99" s="4">
        <f t="shared" si="5"/>
        <v>44804</v>
      </c>
    </row>
    <row r="100" spans="1:7" x14ac:dyDescent="0.25">
      <c r="A100" s="4">
        <f t="shared" si="3"/>
        <v>44804</v>
      </c>
      <c r="B100" s="1" t="s">
        <v>246</v>
      </c>
      <c r="C100" s="2">
        <v>59.26</v>
      </c>
      <c r="D100" s="3">
        <v>32</v>
      </c>
      <c r="E100" s="2">
        <v>1476.73686</v>
      </c>
      <c r="F100" t="str">
        <f t="shared" si="4"/>
        <v>31</v>
      </c>
      <c r="G100" s="4">
        <f t="shared" si="5"/>
        <v>44805</v>
      </c>
    </row>
    <row r="101" spans="1:7" x14ac:dyDescent="0.25">
      <c r="A101" s="4">
        <f t="shared" si="3"/>
        <v>44805</v>
      </c>
      <c r="B101" s="1" t="s">
        <v>247</v>
      </c>
      <c r="C101" s="2">
        <v>75.930000000000007</v>
      </c>
      <c r="D101" s="3">
        <v>41</v>
      </c>
      <c r="E101" s="2">
        <v>1964.3668600000001</v>
      </c>
      <c r="F101" t="str">
        <f t="shared" si="4"/>
        <v>01</v>
      </c>
      <c r="G101" s="4">
        <f t="shared" si="5"/>
        <v>44806</v>
      </c>
    </row>
    <row r="102" spans="1:7" x14ac:dyDescent="0.25">
      <c r="A102" s="4">
        <f t="shared" si="3"/>
        <v>44806</v>
      </c>
      <c r="B102" s="1" t="s">
        <v>248</v>
      </c>
      <c r="C102" s="2">
        <v>79.63</v>
      </c>
      <c r="D102" s="3">
        <v>43</v>
      </c>
      <c r="E102" s="2">
        <v>2346.48686</v>
      </c>
      <c r="F102" t="str">
        <f t="shared" si="4"/>
        <v>02</v>
      </c>
      <c r="G102" s="4">
        <f t="shared" si="5"/>
        <v>44807</v>
      </c>
    </row>
    <row r="103" spans="1:7" x14ac:dyDescent="0.25">
      <c r="A103" s="4">
        <f t="shared" si="3"/>
        <v>44807</v>
      </c>
      <c r="B103" s="1" t="s">
        <v>249</v>
      </c>
      <c r="C103" s="2">
        <v>85.19</v>
      </c>
      <c r="D103" s="3">
        <v>46</v>
      </c>
      <c r="E103" s="2">
        <v>2490.8368599999999</v>
      </c>
      <c r="F103" t="str">
        <f t="shared" si="4"/>
        <v>03</v>
      </c>
      <c r="G103" s="4">
        <f t="shared" si="5"/>
        <v>44808</v>
      </c>
    </row>
    <row r="104" spans="1:7" x14ac:dyDescent="0.25">
      <c r="A104" s="4">
        <f t="shared" si="3"/>
        <v>44808</v>
      </c>
      <c r="B104" s="1" t="s">
        <v>250</v>
      </c>
      <c r="C104" s="2">
        <v>79.63</v>
      </c>
      <c r="D104" s="3">
        <v>43</v>
      </c>
      <c r="E104" s="2">
        <v>1795.5018600000001</v>
      </c>
      <c r="F104" t="str">
        <f t="shared" si="4"/>
        <v>04</v>
      </c>
      <c r="G104" s="4">
        <f t="shared" si="5"/>
        <v>44809</v>
      </c>
    </row>
    <row r="105" spans="1:7" x14ac:dyDescent="0.25">
      <c r="A105" s="4">
        <f t="shared" si="3"/>
        <v>44809</v>
      </c>
      <c r="B105" s="1" t="s">
        <v>251</v>
      </c>
      <c r="C105" s="2">
        <v>61.11</v>
      </c>
      <c r="D105" s="3">
        <v>33</v>
      </c>
      <c r="E105" s="2">
        <v>1346.65786</v>
      </c>
      <c r="F105" t="str">
        <f t="shared" si="4"/>
        <v>05</v>
      </c>
      <c r="G105" s="4">
        <f t="shared" si="5"/>
        <v>44810</v>
      </c>
    </row>
    <row r="106" spans="1:7" x14ac:dyDescent="0.25">
      <c r="A106" s="4">
        <f t="shared" si="3"/>
        <v>44810</v>
      </c>
      <c r="B106" s="1" t="s">
        <v>252</v>
      </c>
      <c r="C106" s="2">
        <v>61.11</v>
      </c>
      <c r="D106" s="3">
        <v>33</v>
      </c>
      <c r="E106" s="2">
        <v>1342.3178600000001</v>
      </c>
      <c r="F106" t="str">
        <f t="shared" si="4"/>
        <v>06</v>
      </c>
      <c r="G106" s="4">
        <f t="shared" si="5"/>
        <v>44811</v>
      </c>
    </row>
    <row r="107" spans="1:7" x14ac:dyDescent="0.25">
      <c r="A107" s="4">
        <f t="shared" si="3"/>
        <v>44811</v>
      </c>
      <c r="B107" s="1" t="s">
        <v>253</v>
      </c>
      <c r="C107" s="2">
        <v>62.96</v>
      </c>
      <c r="D107" s="3">
        <v>34</v>
      </c>
      <c r="E107" s="2">
        <v>1383.9845299999999</v>
      </c>
      <c r="F107" t="str">
        <f t="shared" si="4"/>
        <v>07</v>
      </c>
      <c r="G107" s="4">
        <f t="shared" si="5"/>
        <v>44812</v>
      </c>
    </row>
    <row r="108" spans="1:7" x14ac:dyDescent="0.25">
      <c r="A108" s="4">
        <f t="shared" si="3"/>
        <v>44812</v>
      </c>
      <c r="B108" s="1" t="s">
        <v>254</v>
      </c>
      <c r="C108" s="2">
        <v>70.37</v>
      </c>
      <c r="D108" s="3">
        <v>38</v>
      </c>
      <c r="E108" s="2">
        <v>1813.66203</v>
      </c>
      <c r="F108" t="str">
        <f t="shared" si="4"/>
        <v>08</v>
      </c>
      <c r="G108" s="4">
        <f t="shared" si="5"/>
        <v>44813</v>
      </c>
    </row>
    <row r="109" spans="1:7" x14ac:dyDescent="0.25">
      <c r="A109" s="4">
        <f t="shared" si="3"/>
        <v>44813</v>
      </c>
      <c r="B109" s="1" t="s">
        <v>255</v>
      </c>
      <c r="C109" s="2">
        <v>88.89</v>
      </c>
      <c r="D109" s="3">
        <v>48</v>
      </c>
      <c r="E109" s="2">
        <v>2709.60203</v>
      </c>
      <c r="F109" t="str">
        <f t="shared" si="4"/>
        <v>09</v>
      </c>
      <c r="G109" s="4">
        <f t="shared" si="5"/>
        <v>44814</v>
      </c>
    </row>
    <row r="110" spans="1:7" x14ac:dyDescent="0.25">
      <c r="A110" s="4">
        <f t="shared" si="3"/>
        <v>44814</v>
      </c>
      <c r="B110" s="1" t="s">
        <v>256</v>
      </c>
      <c r="C110" s="2">
        <v>81.48</v>
      </c>
      <c r="D110" s="3">
        <v>44</v>
      </c>
      <c r="E110" s="2">
        <v>2424.3924999999999</v>
      </c>
      <c r="F110" t="str">
        <f t="shared" si="4"/>
        <v>10</v>
      </c>
      <c r="G110" s="4">
        <f t="shared" si="5"/>
        <v>44815</v>
      </c>
    </row>
    <row r="111" spans="1:7" x14ac:dyDescent="0.25">
      <c r="A111" s="4">
        <f t="shared" si="3"/>
        <v>44815</v>
      </c>
      <c r="B111" s="1" t="s">
        <v>257</v>
      </c>
      <c r="C111" s="2">
        <v>79.63</v>
      </c>
      <c r="D111" s="3">
        <v>43</v>
      </c>
      <c r="E111" s="2">
        <v>1938.4525000000001</v>
      </c>
      <c r="F111" t="str">
        <f t="shared" si="4"/>
        <v>11</v>
      </c>
      <c r="G111" s="4">
        <f t="shared" si="5"/>
        <v>44816</v>
      </c>
    </row>
    <row r="112" spans="1:7" x14ac:dyDescent="0.25">
      <c r="A112" s="4">
        <f t="shared" si="3"/>
        <v>44816</v>
      </c>
      <c r="B112" s="1" t="s">
        <v>258</v>
      </c>
      <c r="C112" s="2">
        <v>70.37</v>
      </c>
      <c r="D112" s="3">
        <v>38</v>
      </c>
      <c r="E112" s="2">
        <v>1647.99</v>
      </c>
      <c r="F112" t="str">
        <f t="shared" si="4"/>
        <v>12</v>
      </c>
      <c r="G112" s="4">
        <f t="shared" si="5"/>
        <v>44817</v>
      </c>
    </row>
    <row r="113" spans="1:7" x14ac:dyDescent="0.25">
      <c r="A113" s="4">
        <f t="shared" si="3"/>
        <v>44817</v>
      </c>
      <c r="B113" s="1" t="s">
        <v>259</v>
      </c>
      <c r="C113" s="2">
        <v>64.81</v>
      </c>
      <c r="D113" s="3">
        <v>35</v>
      </c>
      <c r="E113" s="2">
        <v>1515.3585700000001</v>
      </c>
      <c r="F113" t="str">
        <f t="shared" si="4"/>
        <v>13</v>
      </c>
      <c r="G113" s="4">
        <f t="shared" si="5"/>
        <v>44818</v>
      </c>
    </row>
    <row r="114" spans="1:7" x14ac:dyDescent="0.25">
      <c r="A114" s="4">
        <f t="shared" si="3"/>
        <v>44818</v>
      </c>
      <c r="B114" s="1" t="s">
        <v>260</v>
      </c>
      <c r="C114" s="2">
        <v>72.22</v>
      </c>
      <c r="D114" s="3">
        <v>39</v>
      </c>
      <c r="E114" s="2">
        <v>1661.8985700000001</v>
      </c>
      <c r="F114" t="str">
        <f t="shared" si="4"/>
        <v>14</v>
      </c>
      <c r="G114" s="4">
        <f t="shared" si="5"/>
        <v>44819</v>
      </c>
    </row>
    <row r="115" spans="1:7" x14ac:dyDescent="0.25">
      <c r="A115" s="4">
        <f t="shared" si="3"/>
        <v>44819</v>
      </c>
      <c r="B115" s="1" t="s">
        <v>261</v>
      </c>
      <c r="C115" s="2">
        <v>64.81</v>
      </c>
      <c r="D115" s="3">
        <v>35</v>
      </c>
      <c r="E115" s="2">
        <v>1672.3125700000001</v>
      </c>
      <c r="F115" t="str">
        <f t="shared" si="4"/>
        <v>15</v>
      </c>
      <c r="G115" s="4">
        <f t="shared" si="5"/>
        <v>44820</v>
      </c>
    </row>
    <row r="116" spans="1:7" x14ac:dyDescent="0.25">
      <c r="A116" s="4">
        <f t="shared" si="3"/>
        <v>44820</v>
      </c>
      <c r="B116" s="1" t="s">
        <v>262</v>
      </c>
      <c r="C116" s="2">
        <v>88.89</v>
      </c>
      <c r="D116" s="3">
        <v>48</v>
      </c>
      <c r="E116" s="2">
        <v>2882.2125700000001</v>
      </c>
      <c r="F116" t="str">
        <f t="shared" si="4"/>
        <v>16</v>
      </c>
      <c r="G116" s="4">
        <f t="shared" si="5"/>
        <v>44821</v>
      </c>
    </row>
    <row r="117" spans="1:7" x14ac:dyDescent="0.25">
      <c r="A117" s="4">
        <f t="shared" si="3"/>
        <v>44821</v>
      </c>
      <c r="B117" s="1" t="s">
        <v>263</v>
      </c>
      <c r="C117" s="2">
        <v>85.19</v>
      </c>
      <c r="D117" s="3">
        <v>46</v>
      </c>
      <c r="E117" s="2">
        <v>2786.7211400000001</v>
      </c>
      <c r="F117" t="str">
        <f t="shared" si="4"/>
        <v>17</v>
      </c>
      <c r="G117" s="4">
        <f t="shared" si="5"/>
        <v>44822</v>
      </c>
    </row>
    <row r="118" spans="1:7" x14ac:dyDescent="0.25">
      <c r="A118" s="4">
        <f t="shared" si="3"/>
        <v>44822</v>
      </c>
      <c r="B118" s="1" t="s">
        <v>264</v>
      </c>
      <c r="C118" s="2">
        <v>77.78</v>
      </c>
      <c r="D118" s="3">
        <v>42</v>
      </c>
      <c r="E118" s="2">
        <v>2135.7811400000001</v>
      </c>
      <c r="F118" t="str">
        <f t="shared" si="4"/>
        <v>18</v>
      </c>
      <c r="G118" s="4">
        <f t="shared" si="5"/>
        <v>44823</v>
      </c>
    </row>
    <row r="119" spans="1:7" x14ac:dyDescent="0.25">
      <c r="A119" s="4">
        <f t="shared" si="3"/>
        <v>44823</v>
      </c>
      <c r="B119" s="1" t="s">
        <v>265</v>
      </c>
      <c r="C119" s="2">
        <v>74.069999999999993</v>
      </c>
      <c r="D119" s="3">
        <v>40</v>
      </c>
      <c r="E119" s="2">
        <v>1759.1711399999999</v>
      </c>
      <c r="F119" t="str">
        <f t="shared" si="4"/>
        <v>19</v>
      </c>
      <c r="G119" s="4">
        <f t="shared" si="5"/>
        <v>44824</v>
      </c>
    </row>
    <row r="120" spans="1:7" x14ac:dyDescent="0.25">
      <c r="A120" s="4">
        <f t="shared" si="3"/>
        <v>44824</v>
      </c>
      <c r="B120" s="1" t="s">
        <v>266</v>
      </c>
      <c r="C120" s="2">
        <v>79.63</v>
      </c>
      <c r="D120" s="3">
        <v>43</v>
      </c>
      <c r="E120" s="2">
        <v>1857.20714</v>
      </c>
      <c r="F120" t="str">
        <f t="shared" si="4"/>
        <v>20</v>
      </c>
      <c r="G120" s="4">
        <f t="shared" si="5"/>
        <v>44825</v>
      </c>
    </row>
    <row r="121" spans="1:7" x14ac:dyDescent="0.25">
      <c r="A121" s="4">
        <f t="shared" si="3"/>
        <v>44825</v>
      </c>
      <c r="B121" s="1" t="s">
        <v>267</v>
      </c>
      <c r="C121" s="2">
        <v>83.33</v>
      </c>
      <c r="D121" s="3">
        <v>45</v>
      </c>
      <c r="E121" s="2">
        <v>1884.8771400000001</v>
      </c>
      <c r="F121" t="str">
        <f t="shared" si="4"/>
        <v>21</v>
      </c>
      <c r="G121" s="4">
        <f t="shared" si="5"/>
        <v>44826</v>
      </c>
    </row>
    <row r="122" spans="1:7" x14ac:dyDescent="0.25">
      <c r="A122" s="4">
        <f t="shared" si="3"/>
        <v>44826</v>
      </c>
      <c r="B122" s="1" t="s">
        <v>268</v>
      </c>
      <c r="C122" s="2">
        <v>81.48</v>
      </c>
      <c r="D122" s="3">
        <v>44</v>
      </c>
      <c r="E122" s="2">
        <v>2221.16714</v>
      </c>
      <c r="F122" t="str">
        <f t="shared" si="4"/>
        <v>22</v>
      </c>
      <c r="G122" s="4">
        <f t="shared" si="5"/>
        <v>44827</v>
      </c>
    </row>
    <row r="123" spans="1:7" x14ac:dyDescent="0.25">
      <c r="A123" s="4">
        <f t="shared" si="3"/>
        <v>44827</v>
      </c>
      <c r="B123" s="1" t="s">
        <v>269</v>
      </c>
      <c r="C123" s="2">
        <v>85.19</v>
      </c>
      <c r="D123" s="3">
        <v>46</v>
      </c>
      <c r="E123" s="2">
        <v>2778.4071399999998</v>
      </c>
      <c r="F123" t="str">
        <f t="shared" si="4"/>
        <v>23</v>
      </c>
      <c r="G123" s="4">
        <f t="shared" si="5"/>
        <v>44828</v>
      </c>
    </row>
    <row r="124" spans="1:7" x14ac:dyDescent="0.25">
      <c r="A124" s="4">
        <f t="shared" si="3"/>
        <v>44828</v>
      </c>
      <c r="B124" s="1" t="s">
        <v>270</v>
      </c>
      <c r="C124" s="2">
        <v>88.89</v>
      </c>
      <c r="D124" s="3">
        <v>48</v>
      </c>
      <c r="E124" s="2">
        <v>2865.2904699999999</v>
      </c>
      <c r="F124" t="str">
        <f t="shared" si="4"/>
        <v>24</v>
      </c>
      <c r="G124" s="4">
        <f t="shared" si="5"/>
        <v>44829</v>
      </c>
    </row>
    <row r="125" spans="1:7" x14ac:dyDescent="0.25">
      <c r="A125" s="4">
        <f t="shared" si="3"/>
        <v>44829</v>
      </c>
      <c r="B125" s="1" t="s">
        <v>271</v>
      </c>
      <c r="C125" s="2">
        <v>83.33</v>
      </c>
      <c r="D125" s="3">
        <v>45</v>
      </c>
      <c r="E125" s="2">
        <v>2311.3104699999999</v>
      </c>
      <c r="F125" t="str">
        <f t="shared" si="4"/>
        <v>25</v>
      </c>
      <c r="G125" s="4">
        <f t="shared" si="5"/>
        <v>44830</v>
      </c>
    </row>
    <row r="126" spans="1:7" x14ac:dyDescent="0.25">
      <c r="A126" s="4">
        <f t="shared" si="3"/>
        <v>44830</v>
      </c>
      <c r="B126" s="1" t="s">
        <v>272</v>
      </c>
      <c r="C126" s="2">
        <v>85.19</v>
      </c>
      <c r="D126" s="3">
        <v>46</v>
      </c>
      <c r="E126" s="2">
        <v>2169.6204699999998</v>
      </c>
      <c r="F126" t="str">
        <f t="shared" si="4"/>
        <v>26</v>
      </c>
      <c r="G126" s="4">
        <f t="shared" si="5"/>
        <v>44831</v>
      </c>
    </row>
    <row r="127" spans="1:7" x14ac:dyDescent="0.25">
      <c r="A127" s="4">
        <f t="shared" si="3"/>
        <v>44831</v>
      </c>
      <c r="B127" s="1" t="s">
        <v>273</v>
      </c>
      <c r="C127" s="2">
        <v>87.04</v>
      </c>
      <c r="D127" s="3">
        <v>47</v>
      </c>
      <c r="E127" s="2">
        <v>2225.2399999999998</v>
      </c>
      <c r="F127" t="str">
        <f t="shared" si="4"/>
        <v>27</v>
      </c>
      <c r="G127" s="4">
        <f t="shared" si="5"/>
        <v>44832</v>
      </c>
    </row>
    <row r="128" spans="1:7" x14ac:dyDescent="0.25">
      <c r="A128" s="4">
        <f t="shared" si="3"/>
        <v>44832</v>
      </c>
      <c r="B128" s="1" t="s">
        <v>274</v>
      </c>
      <c r="C128" s="2">
        <v>87.04</v>
      </c>
      <c r="D128" s="3">
        <v>47</v>
      </c>
      <c r="E128" s="2">
        <v>2118.7399999999998</v>
      </c>
      <c r="F128" t="str">
        <f t="shared" si="4"/>
        <v>28</v>
      </c>
      <c r="G128" s="4">
        <f t="shared" si="5"/>
        <v>44833</v>
      </c>
    </row>
    <row r="129" spans="1:7" x14ac:dyDescent="0.25">
      <c r="A129" s="4">
        <f t="shared" si="3"/>
        <v>44833</v>
      </c>
      <c r="B129" s="1" t="s">
        <v>275</v>
      </c>
      <c r="C129" s="2">
        <v>81.48</v>
      </c>
      <c r="D129" s="3">
        <v>44</v>
      </c>
      <c r="E129" s="2">
        <v>2277.84</v>
      </c>
      <c r="F129" t="str">
        <f t="shared" si="4"/>
        <v>29</v>
      </c>
      <c r="G129" s="4">
        <f t="shared" si="5"/>
        <v>44834</v>
      </c>
    </row>
    <row r="130" spans="1:7" x14ac:dyDescent="0.25">
      <c r="A130" s="4">
        <f t="shared" ref="A130:A193" si="6">DATE(2022,LEFT(B130,2),RIGHT(B130,2))</f>
        <v>44834</v>
      </c>
      <c r="B130" s="1" t="s">
        <v>276</v>
      </c>
      <c r="C130" s="2">
        <v>85.19</v>
      </c>
      <c r="D130" s="3">
        <v>46</v>
      </c>
      <c r="E130" s="2">
        <v>2630.71</v>
      </c>
      <c r="F130" t="str">
        <f t="shared" ref="F130:F193" si="7">RIGHT(B130,2)</f>
        <v>30</v>
      </c>
      <c r="G130" s="4">
        <f t="shared" ref="G130:G193" si="8">A130+1</f>
        <v>44835</v>
      </c>
    </row>
    <row r="131" spans="1:7" x14ac:dyDescent="0.25">
      <c r="A131" s="4">
        <f t="shared" si="6"/>
        <v>44835</v>
      </c>
      <c r="B131" s="1" t="s">
        <v>277</v>
      </c>
      <c r="C131" s="2">
        <v>62.96</v>
      </c>
      <c r="D131" s="3">
        <v>34</v>
      </c>
      <c r="E131" s="2">
        <v>2728.29</v>
      </c>
      <c r="F131" t="str">
        <f t="shared" si="7"/>
        <v>01</v>
      </c>
      <c r="G131" s="4">
        <f t="shared" si="8"/>
        <v>44836</v>
      </c>
    </row>
    <row r="132" spans="1:7" x14ac:dyDescent="0.25">
      <c r="A132" s="4">
        <f t="shared" si="6"/>
        <v>44836</v>
      </c>
      <c r="B132" s="1" t="s">
        <v>278</v>
      </c>
      <c r="C132" s="2">
        <v>51.85</v>
      </c>
      <c r="D132" s="3">
        <v>28</v>
      </c>
      <c r="E132" s="2">
        <v>1527.88</v>
      </c>
      <c r="F132" t="str">
        <f t="shared" si="7"/>
        <v>02</v>
      </c>
      <c r="G132" s="4">
        <f t="shared" si="8"/>
        <v>44837</v>
      </c>
    </row>
    <row r="133" spans="1:7" x14ac:dyDescent="0.25">
      <c r="A133" s="4">
        <f t="shared" si="6"/>
        <v>44837</v>
      </c>
      <c r="B133" s="1" t="s">
        <v>279</v>
      </c>
      <c r="C133" s="2">
        <v>53.7</v>
      </c>
      <c r="D133" s="3">
        <v>29</v>
      </c>
      <c r="E133" s="2">
        <v>1232.03</v>
      </c>
      <c r="F133" t="str">
        <f t="shared" si="7"/>
        <v>03</v>
      </c>
      <c r="G133" s="4">
        <f t="shared" si="8"/>
        <v>44838</v>
      </c>
    </row>
    <row r="134" spans="1:7" x14ac:dyDescent="0.25">
      <c r="A134" s="4">
        <f t="shared" si="6"/>
        <v>44838</v>
      </c>
      <c r="B134" s="1" t="s">
        <v>280</v>
      </c>
      <c r="C134" s="2">
        <v>70.37</v>
      </c>
      <c r="D134" s="3">
        <v>38</v>
      </c>
      <c r="E134" s="2">
        <v>1702.41</v>
      </c>
      <c r="F134" t="str">
        <f t="shared" si="7"/>
        <v>04</v>
      </c>
      <c r="G134" s="4">
        <f t="shared" si="8"/>
        <v>44839</v>
      </c>
    </row>
    <row r="135" spans="1:7" x14ac:dyDescent="0.25">
      <c r="A135" s="4">
        <f t="shared" si="6"/>
        <v>44839</v>
      </c>
      <c r="B135" s="1" t="s">
        <v>281</v>
      </c>
      <c r="C135" s="2">
        <v>72.22</v>
      </c>
      <c r="D135" s="3">
        <v>39</v>
      </c>
      <c r="E135" s="2">
        <v>1758.99</v>
      </c>
      <c r="F135" t="str">
        <f t="shared" si="7"/>
        <v>05</v>
      </c>
      <c r="G135" s="4">
        <f t="shared" si="8"/>
        <v>44840</v>
      </c>
    </row>
    <row r="136" spans="1:7" x14ac:dyDescent="0.25">
      <c r="A136" s="4">
        <f t="shared" si="6"/>
        <v>44840</v>
      </c>
      <c r="B136" s="1" t="s">
        <v>282</v>
      </c>
      <c r="C136" s="2">
        <v>85.19</v>
      </c>
      <c r="D136" s="3">
        <v>46</v>
      </c>
      <c r="E136" s="2">
        <v>3338.04</v>
      </c>
      <c r="F136" t="str">
        <f t="shared" si="7"/>
        <v>06</v>
      </c>
      <c r="G136" s="4">
        <f t="shared" si="8"/>
        <v>44841</v>
      </c>
    </row>
    <row r="137" spans="1:7" x14ac:dyDescent="0.25">
      <c r="A137" s="4">
        <f t="shared" si="6"/>
        <v>44841</v>
      </c>
      <c r="B137" s="1" t="s">
        <v>283</v>
      </c>
      <c r="C137" s="2">
        <v>87.04</v>
      </c>
      <c r="D137" s="3">
        <v>47</v>
      </c>
      <c r="E137" s="2">
        <v>4299.6000000000004</v>
      </c>
      <c r="F137" t="str">
        <f t="shared" si="7"/>
        <v>07</v>
      </c>
      <c r="G137" s="4">
        <f t="shared" si="8"/>
        <v>44842</v>
      </c>
    </row>
    <row r="138" spans="1:7" x14ac:dyDescent="0.25">
      <c r="A138" s="4">
        <f t="shared" si="6"/>
        <v>44842</v>
      </c>
      <c r="B138" s="1" t="s">
        <v>284</v>
      </c>
      <c r="C138" s="2">
        <v>87.04</v>
      </c>
      <c r="D138" s="3">
        <v>47</v>
      </c>
      <c r="E138" s="2">
        <v>4299.6000000000004</v>
      </c>
      <c r="F138" t="str">
        <f t="shared" si="7"/>
        <v>08</v>
      </c>
      <c r="G138" s="4">
        <f t="shared" si="8"/>
        <v>44843</v>
      </c>
    </row>
    <row r="139" spans="1:7" x14ac:dyDescent="0.25">
      <c r="A139" s="4">
        <f t="shared" si="6"/>
        <v>44843</v>
      </c>
      <c r="B139" s="1" t="s">
        <v>285</v>
      </c>
      <c r="C139" s="2">
        <v>83.33</v>
      </c>
      <c r="D139" s="3">
        <v>45</v>
      </c>
      <c r="E139" s="2">
        <v>2608.13</v>
      </c>
      <c r="F139" t="str">
        <f t="shared" si="7"/>
        <v>09</v>
      </c>
      <c r="G139" s="4">
        <f t="shared" si="8"/>
        <v>44844</v>
      </c>
    </row>
    <row r="140" spans="1:7" x14ac:dyDescent="0.25">
      <c r="A140" s="4">
        <f t="shared" si="6"/>
        <v>44844</v>
      </c>
      <c r="B140" s="1" t="s">
        <v>286</v>
      </c>
      <c r="C140" s="2">
        <v>48.15</v>
      </c>
      <c r="D140" s="3">
        <v>26</v>
      </c>
      <c r="E140" s="2">
        <v>1275.81</v>
      </c>
      <c r="F140" t="str">
        <f t="shared" si="7"/>
        <v>10</v>
      </c>
      <c r="G140" s="4">
        <f t="shared" si="8"/>
        <v>44845</v>
      </c>
    </row>
    <row r="141" spans="1:7" x14ac:dyDescent="0.25">
      <c r="A141" s="4">
        <f t="shared" si="6"/>
        <v>44845</v>
      </c>
      <c r="B141" s="1" t="s">
        <v>287</v>
      </c>
      <c r="C141" s="2">
        <v>40.74</v>
      </c>
      <c r="D141" s="3">
        <v>22</v>
      </c>
      <c r="E141" s="2">
        <v>894.94</v>
      </c>
      <c r="F141" t="str">
        <f t="shared" si="7"/>
        <v>11</v>
      </c>
      <c r="G141" s="4">
        <f t="shared" si="8"/>
        <v>44846</v>
      </c>
    </row>
    <row r="142" spans="1:7" x14ac:dyDescent="0.25">
      <c r="A142" s="4">
        <f t="shared" si="6"/>
        <v>44846</v>
      </c>
      <c r="B142" s="1" t="s">
        <v>288</v>
      </c>
      <c r="C142" s="2">
        <v>64.81</v>
      </c>
      <c r="D142" s="3">
        <v>35</v>
      </c>
      <c r="E142" s="2">
        <v>1586.68</v>
      </c>
      <c r="F142" t="str">
        <f t="shared" si="7"/>
        <v>12</v>
      </c>
      <c r="G142" s="4">
        <f t="shared" si="8"/>
        <v>44847</v>
      </c>
    </row>
    <row r="143" spans="1:7" x14ac:dyDescent="0.25">
      <c r="A143" s="4">
        <f t="shared" si="6"/>
        <v>44847</v>
      </c>
      <c r="B143" s="1" t="s">
        <v>289</v>
      </c>
      <c r="C143" s="2">
        <v>87.04</v>
      </c>
      <c r="D143" s="3">
        <v>47</v>
      </c>
      <c r="E143" s="2">
        <v>3331.39</v>
      </c>
      <c r="F143" t="str">
        <f t="shared" si="7"/>
        <v>13</v>
      </c>
      <c r="G143" s="4">
        <f t="shared" si="8"/>
        <v>44848</v>
      </c>
    </row>
    <row r="144" spans="1:7" x14ac:dyDescent="0.25">
      <c r="A144" s="4">
        <f t="shared" si="6"/>
        <v>44848</v>
      </c>
      <c r="B144" s="1" t="s">
        <v>290</v>
      </c>
      <c r="C144" s="2">
        <v>88.89</v>
      </c>
      <c r="D144" s="3">
        <v>48</v>
      </c>
      <c r="E144" s="2">
        <v>4262.3999999999996</v>
      </c>
      <c r="F144" t="str">
        <f t="shared" si="7"/>
        <v>14</v>
      </c>
      <c r="G144" s="4">
        <f t="shared" si="8"/>
        <v>44849</v>
      </c>
    </row>
    <row r="145" spans="1:7" x14ac:dyDescent="0.25">
      <c r="A145" s="4">
        <f t="shared" si="6"/>
        <v>44849</v>
      </c>
      <c r="B145" s="1" t="s">
        <v>291</v>
      </c>
      <c r="C145" s="2">
        <v>90.74</v>
      </c>
      <c r="D145" s="3">
        <v>49</v>
      </c>
      <c r="E145" s="2">
        <v>4659.92</v>
      </c>
      <c r="F145" t="str">
        <f t="shared" si="7"/>
        <v>15</v>
      </c>
      <c r="G145" s="4">
        <f t="shared" si="8"/>
        <v>44850</v>
      </c>
    </row>
    <row r="146" spans="1:7" x14ac:dyDescent="0.25">
      <c r="A146" s="4">
        <f t="shared" si="6"/>
        <v>44850</v>
      </c>
      <c r="B146" s="1" t="s">
        <v>292</v>
      </c>
      <c r="C146" s="2">
        <v>87.04</v>
      </c>
      <c r="D146" s="3">
        <v>47</v>
      </c>
      <c r="E146" s="2">
        <v>3015</v>
      </c>
      <c r="F146" t="str">
        <f t="shared" si="7"/>
        <v>16</v>
      </c>
      <c r="G146" s="4">
        <f t="shared" si="8"/>
        <v>44851</v>
      </c>
    </row>
    <row r="147" spans="1:7" x14ac:dyDescent="0.25">
      <c r="A147" s="4">
        <f t="shared" si="6"/>
        <v>44851</v>
      </c>
      <c r="B147" s="1" t="s">
        <v>293</v>
      </c>
      <c r="C147" s="2">
        <v>53.7</v>
      </c>
      <c r="D147" s="3">
        <v>29</v>
      </c>
      <c r="E147" s="2">
        <v>1323</v>
      </c>
      <c r="F147" t="str">
        <f t="shared" si="7"/>
        <v>17</v>
      </c>
      <c r="G147" s="4">
        <f t="shared" si="8"/>
        <v>44852</v>
      </c>
    </row>
    <row r="148" spans="1:7" x14ac:dyDescent="0.25">
      <c r="A148" s="4">
        <f t="shared" si="6"/>
        <v>44852</v>
      </c>
      <c r="B148" s="1" t="s">
        <v>294</v>
      </c>
      <c r="C148" s="2">
        <v>61.11</v>
      </c>
      <c r="D148" s="3">
        <v>33</v>
      </c>
      <c r="E148" s="2">
        <v>1511</v>
      </c>
      <c r="F148" t="str">
        <f t="shared" si="7"/>
        <v>18</v>
      </c>
      <c r="G148" s="4">
        <f t="shared" si="8"/>
        <v>44853</v>
      </c>
    </row>
    <row r="149" spans="1:7" x14ac:dyDescent="0.25">
      <c r="A149" s="4">
        <f t="shared" si="6"/>
        <v>44853</v>
      </c>
      <c r="B149" s="1" t="s">
        <v>295</v>
      </c>
      <c r="C149" s="2">
        <v>75.930000000000007</v>
      </c>
      <c r="D149" s="3">
        <v>41</v>
      </c>
      <c r="E149" s="2">
        <v>1776.31</v>
      </c>
      <c r="F149" t="str">
        <f t="shared" si="7"/>
        <v>19</v>
      </c>
      <c r="G149" s="4">
        <f t="shared" si="8"/>
        <v>44854</v>
      </c>
    </row>
    <row r="150" spans="1:7" x14ac:dyDescent="0.25">
      <c r="A150" s="4">
        <f t="shared" si="6"/>
        <v>44854</v>
      </c>
      <c r="B150" s="1" t="s">
        <v>296</v>
      </c>
      <c r="C150" s="2">
        <v>90.74</v>
      </c>
      <c r="D150" s="3">
        <v>49</v>
      </c>
      <c r="E150" s="2">
        <v>3169.31</v>
      </c>
      <c r="F150" t="str">
        <f t="shared" si="7"/>
        <v>20</v>
      </c>
      <c r="G150" s="4">
        <f t="shared" si="8"/>
        <v>44855</v>
      </c>
    </row>
    <row r="151" spans="1:7" x14ac:dyDescent="0.25">
      <c r="A151" s="4">
        <f t="shared" si="6"/>
        <v>44855</v>
      </c>
      <c r="B151" s="1" t="s">
        <v>297</v>
      </c>
      <c r="C151" s="2">
        <v>85.19</v>
      </c>
      <c r="D151" s="3">
        <v>46</v>
      </c>
      <c r="E151" s="2">
        <v>4145.96</v>
      </c>
      <c r="F151" t="str">
        <f t="shared" si="7"/>
        <v>21</v>
      </c>
      <c r="G151" s="4">
        <f t="shared" si="8"/>
        <v>44856</v>
      </c>
    </row>
    <row r="152" spans="1:7" x14ac:dyDescent="0.25">
      <c r="A152" s="4">
        <f t="shared" si="6"/>
        <v>44856</v>
      </c>
      <c r="B152" s="1" t="s">
        <v>298</v>
      </c>
      <c r="C152" s="2">
        <v>90.74</v>
      </c>
      <c r="D152" s="3">
        <v>49</v>
      </c>
      <c r="E152" s="2">
        <v>4388.96</v>
      </c>
      <c r="F152" t="str">
        <f t="shared" si="7"/>
        <v>22</v>
      </c>
      <c r="G152" s="4">
        <f t="shared" si="8"/>
        <v>44857</v>
      </c>
    </row>
    <row r="153" spans="1:7" x14ac:dyDescent="0.25">
      <c r="A153" s="4">
        <f t="shared" si="6"/>
        <v>44857</v>
      </c>
      <c r="B153" s="1" t="s">
        <v>299</v>
      </c>
      <c r="C153" s="2">
        <v>83.33</v>
      </c>
      <c r="D153" s="3">
        <v>45</v>
      </c>
      <c r="E153" s="2">
        <v>2609.16</v>
      </c>
      <c r="F153" t="str">
        <f t="shared" si="7"/>
        <v>23</v>
      </c>
      <c r="G153" s="4">
        <f t="shared" si="8"/>
        <v>44858</v>
      </c>
    </row>
    <row r="154" spans="1:7" x14ac:dyDescent="0.25">
      <c r="A154" s="4">
        <f t="shared" si="6"/>
        <v>44858</v>
      </c>
      <c r="B154" s="1" t="s">
        <v>300</v>
      </c>
      <c r="C154" s="2">
        <v>55.56</v>
      </c>
      <c r="D154" s="3">
        <v>30</v>
      </c>
      <c r="E154" s="2">
        <v>1378</v>
      </c>
      <c r="F154" t="str">
        <f t="shared" si="7"/>
        <v>24</v>
      </c>
      <c r="G154" s="4">
        <f t="shared" si="8"/>
        <v>44859</v>
      </c>
    </row>
    <row r="155" spans="1:7" x14ac:dyDescent="0.25">
      <c r="A155" s="4">
        <f t="shared" si="6"/>
        <v>44859</v>
      </c>
      <c r="B155" s="1" t="s">
        <v>301</v>
      </c>
      <c r="C155" s="2">
        <v>27.78</v>
      </c>
      <c r="D155" s="3">
        <v>15</v>
      </c>
      <c r="E155" s="2">
        <v>633</v>
      </c>
      <c r="F155" t="str">
        <f t="shared" si="7"/>
        <v>25</v>
      </c>
      <c r="G155" s="4">
        <f t="shared" si="8"/>
        <v>44860</v>
      </c>
    </row>
    <row r="156" spans="1:7" x14ac:dyDescent="0.25">
      <c r="A156" s="4">
        <f t="shared" si="6"/>
        <v>44860</v>
      </c>
      <c r="B156" s="1" t="s">
        <v>302</v>
      </c>
      <c r="C156" s="2">
        <v>57.41</v>
      </c>
      <c r="D156" s="3">
        <v>31</v>
      </c>
      <c r="E156" s="2">
        <v>1371</v>
      </c>
      <c r="F156" t="str">
        <f t="shared" si="7"/>
        <v>26</v>
      </c>
      <c r="G156" s="4">
        <f t="shared" si="8"/>
        <v>44861</v>
      </c>
    </row>
    <row r="157" spans="1:7" x14ac:dyDescent="0.25">
      <c r="A157" s="4">
        <f t="shared" si="6"/>
        <v>44861</v>
      </c>
      <c r="B157" s="1" t="s">
        <v>303</v>
      </c>
      <c r="C157" s="2">
        <v>68.52</v>
      </c>
      <c r="D157" s="3">
        <v>37</v>
      </c>
      <c r="E157" s="2">
        <v>2519</v>
      </c>
      <c r="F157" t="str">
        <f t="shared" si="7"/>
        <v>27</v>
      </c>
      <c r="G157" s="4">
        <f t="shared" si="8"/>
        <v>44862</v>
      </c>
    </row>
    <row r="158" spans="1:7" x14ac:dyDescent="0.25">
      <c r="A158" s="4">
        <f t="shared" si="6"/>
        <v>44862</v>
      </c>
      <c r="B158" s="1" t="s">
        <v>304</v>
      </c>
      <c r="C158" s="2">
        <v>81.48</v>
      </c>
      <c r="D158" s="3">
        <v>44</v>
      </c>
      <c r="E158" s="2">
        <v>3858</v>
      </c>
      <c r="F158" t="str">
        <f t="shared" si="7"/>
        <v>28</v>
      </c>
      <c r="G158" s="4">
        <f t="shared" si="8"/>
        <v>44863</v>
      </c>
    </row>
    <row r="159" spans="1:7" x14ac:dyDescent="0.25">
      <c r="A159" s="4">
        <f t="shared" si="6"/>
        <v>44863</v>
      </c>
      <c r="B159" s="1" t="s">
        <v>305</v>
      </c>
      <c r="C159" s="2">
        <v>79.63</v>
      </c>
      <c r="D159" s="3">
        <v>43</v>
      </c>
      <c r="E159" s="2">
        <v>3957</v>
      </c>
      <c r="F159" t="str">
        <f t="shared" si="7"/>
        <v>29</v>
      </c>
      <c r="G159" s="4">
        <f t="shared" si="8"/>
        <v>44864</v>
      </c>
    </row>
    <row r="160" spans="1:7" x14ac:dyDescent="0.25">
      <c r="A160" s="4">
        <f t="shared" si="6"/>
        <v>44864</v>
      </c>
      <c r="B160" s="1" t="s">
        <v>306</v>
      </c>
      <c r="C160" s="2">
        <v>72.22</v>
      </c>
      <c r="D160" s="3">
        <v>39</v>
      </c>
      <c r="E160" s="2">
        <v>2182</v>
      </c>
      <c r="F160" t="str">
        <f t="shared" si="7"/>
        <v>30</v>
      </c>
      <c r="G160" s="4">
        <f t="shared" si="8"/>
        <v>44865</v>
      </c>
    </row>
    <row r="161" spans="1:7" x14ac:dyDescent="0.25">
      <c r="A161" s="4">
        <f t="shared" si="6"/>
        <v>44865</v>
      </c>
      <c r="B161" s="1" t="s">
        <v>307</v>
      </c>
      <c r="C161" s="2">
        <v>48.15</v>
      </c>
      <c r="D161" s="3">
        <v>26</v>
      </c>
      <c r="E161" s="2">
        <v>1074</v>
      </c>
      <c r="F161" t="str">
        <f t="shared" si="7"/>
        <v>31</v>
      </c>
      <c r="G161" s="4">
        <f t="shared" si="8"/>
        <v>44866</v>
      </c>
    </row>
    <row r="162" spans="1:7" x14ac:dyDescent="0.25">
      <c r="A162" s="4">
        <f t="shared" si="6"/>
        <v>44866</v>
      </c>
      <c r="B162" s="1" t="s">
        <v>308</v>
      </c>
      <c r="C162" s="2">
        <v>46.3</v>
      </c>
      <c r="D162" s="3">
        <v>25</v>
      </c>
      <c r="E162" s="2">
        <v>1081</v>
      </c>
      <c r="F162" t="str">
        <f t="shared" si="7"/>
        <v>01</v>
      </c>
      <c r="G162" s="4">
        <f t="shared" si="8"/>
        <v>44867</v>
      </c>
    </row>
    <row r="163" spans="1:7" x14ac:dyDescent="0.25">
      <c r="A163" s="4">
        <f t="shared" si="6"/>
        <v>44867</v>
      </c>
      <c r="B163" s="1" t="s">
        <v>309</v>
      </c>
      <c r="C163" s="2">
        <v>48.15</v>
      </c>
      <c r="D163" s="3">
        <v>26</v>
      </c>
      <c r="E163" s="2">
        <v>1060</v>
      </c>
      <c r="F163" t="str">
        <f t="shared" si="7"/>
        <v>02</v>
      </c>
      <c r="G163" s="4">
        <f t="shared" si="8"/>
        <v>44868</v>
      </c>
    </row>
    <row r="164" spans="1:7" x14ac:dyDescent="0.25">
      <c r="A164" s="4">
        <f t="shared" si="6"/>
        <v>44868</v>
      </c>
      <c r="B164" s="1" t="s">
        <v>310</v>
      </c>
      <c r="C164" s="2">
        <v>46.3</v>
      </c>
      <c r="D164" s="3">
        <v>25</v>
      </c>
      <c r="E164" s="2">
        <v>1265</v>
      </c>
      <c r="F164" t="str">
        <f t="shared" si="7"/>
        <v>03</v>
      </c>
      <c r="G164" s="4">
        <f t="shared" si="8"/>
        <v>44869</v>
      </c>
    </row>
    <row r="165" spans="1:7" x14ac:dyDescent="0.25">
      <c r="A165" s="4">
        <f t="shared" si="6"/>
        <v>44869</v>
      </c>
      <c r="B165" s="1" t="s">
        <v>311</v>
      </c>
      <c r="C165" s="2">
        <v>66.67</v>
      </c>
      <c r="D165" s="3">
        <v>36</v>
      </c>
      <c r="E165" s="2">
        <v>2496.12</v>
      </c>
      <c r="F165" t="str">
        <f t="shared" si="7"/>
        <v>04</v>
      </c>
      <c r="G165" s="4">
        <f t="shared" si="8"/>
        <v>44870</v>
      </c>
    </row>
    <row r="166" spans="1:7" x14ac:dyDescent="0.25">
      <c r="A166" s="4">
        <f t="shared" si="6"/>
        <v>44870</v>
      </c>
      <c r="B166" s="1" t="s">
        <v>312</v>
      </c>
      <c r="C166" s="2">
        <v>64.81</v>
      </c>
      <c r="D166" s="3">
        <v>35</v>
      </c>
      <c r="E166" s="2">
        <v>2359.67</v>
      </c>
      <c r="F166" t="str">
        <f t="shared" si="7"/>
        <v>05</v>
      </c>
      <c r="G166" s="4">
        <f t="shared" si="8"/>
        <v>44871</v>
      </c>
    </row>
    <row r="167" spans="1:7" x14ac:dyDescent="0.25">
      <c r="A167" s="4">
        <f t="shared" si="6"/>
        <v>44871</v>
      </c>
      <c r="B167" s="1" t="s">
        <v>313</v>
      </c>
      <c r="C167" s="2">
        <v>50</v>
      </c>
      <c r="D167" s="3">
        <v>27</v>
      </c>
      <c r="E167" s="2">
        <v>1332.86</v>
      </c>
      <c r="F167" t="str">
        <f t="shared" si="7"/>
        <v>06</v>
      </c>
      <c r="G167" s="4">
        <f t="shared" si="8"/>
        <v>44872</v>
      </c>
    </row>
    <row r="168" spans="1:7" x14ac:dyDescent="0.25">
      <c r="A168" s="4">
        <f t="shared" si="6"/>
        <v>44872</v>
      </c>
      <c r="B168" s="1" t="s">
        <v>314</v>
      </c>
      <c r="C168" s="2">
        <v>53.7</v>
      </c>
      <c r="D168" s="3">
        <v>29</v>
      </c>
      <c r="E168" s="2">
        <v>1092.77</v>
      </c>
      <c r="F168" t="str">
        <f t="shared" si="7"/>
        <v>07</v>
      </c>
      <c r="G168" s="4">
        <f t="shared" si="8"/>
        <v>44873</v>
      </c>
    </row>
    <row r="169" spans="1:7" x14ac:dyDescent="0.25">
      <c r="A169" s="4">
        <f t="shared" si="6"/>
        <v>44873</v>
      </c>
      <c r="B169" s="1" t="s">
        <v>315</v>
      </c>
      <c r="C169" s="2">
        <v>66.67</v>
      </c>
      <c r="D169" s="3">
        <v>36</v>
      </c>
      <c r="E169" s="2">
        <v>1540.06</v>
      </c>
      <c r="F169" t="str">
        <f t="shared" si="7"/>
        <v>08</v>
      </c>
      <c r="G169" s="4">
        <f t="shared" si="8"/>
        <v>44874</v>
      </c>
    </row>
    <row r="170" spans="1:7" x14ac:dyDescent="0.25">
      <c r="A170" s="4">
        <f t="shared" si="6"/>
        <v>44874</v>
      </c>
      <c r="B170" s="1" t="s">
        <v>316</v>
      </c>
      <c r="C170" s="2">
        <v>85.19</v>
      </c>
      <c r="D170" s="3">
        <v>46</v>
      </c>
      <c r="E170" s="2">
        <v>1842.56</v>
      </c>
      <c r="F170" t="str">
        <f t="shared" si="7"/>
        <v>09</v>
      </c>
      <c r="G170" s="4">
        <f t="shared" si="8"/>
        <v>44875</v>
      </c>
    </row>
    <row r="171" spans="1:7" x14ac:dyDescent="0.25">
      <c r="A171" s="4">
        <f t="shared" si="6"/>
        <v>44875</v>
      </c>
      <c r="B171" s="1" t="s">
        <v>317</v>
      </c>
      <c r="C171" s="2">
        <v>83.33</v>
      </c>
      <c r="D171" s="3">
        <v>45</v>
      </c>
      <c r="E171" s="2">
        <v>2385.4299999999998</v>
      </c>
      <c r="F171" t="str">
        <f t="shared" si="7"/>
        <v>10</v>
      </c>
      <c r="G171" s="4">
        <f t="shared" si="8"/>
        <v>44876</v>
      </c>
    </row>
    <row r="172" spans="1:7" x14ac:dyDescent="0.25">
      <c r="A172" s="4">
        <f t="shared" si="6"/>
        <v>44876</v>
      </c>
      <c r="B172" s="1" t="s">
        <v>318</v>
      </c>
      <c r="C172" s="2">
        <v>96.3</v>
      </c>
      <c r="D172" s="3">
        <v>52</v>
      </c>
      <c r="E172" s="2">
        <v>3370.15</v>
      </c>
      <c r="F172" t="str">
        <f t="shared" si="7"/>
        <v>11</v>
      </c>
      <c r="G172" s="4">
        <f t="shared" si="8"/>
        <v>44877</v>
      </c>
    </row>
    <row r="173" spans="1:7" x14ac:dyDescent="0.25">
      <c r="A173" s="4">
        <f t="shared" si="6"/>
        <v>44877</v>
      </c>
      <c r="B173" s="1" t="s">
        <v>319</v>
      </c>
      <c r="C173" s="2">
        <v>96.3</v>
      </c>
      <c r="D173" s="3">
        <v>52</v>
      </c>
      <c r="E173" s="2">
        <v>3511.04</v>
      </c>
      <c r="F173" t="str">
        <f t="shared" si="7"/>
        <v>12</v>
      </c>
      <c r="G173" s="4">
        <f t="shared" si="8"/>
        <v>44878</v>
      </c>
    </row>
    <row r="174" spans="1:7" x14ac:dyDescent="0.25">
      <c r="A174" s="4">
        <f t="shared" si="6"/>
        <v>44878</v>
      </c>
      <c r="B174" s="1" t="s">
        <v>320</v>
      </c>
      <c r="C174" s="2">
        <v>87.04</v>
      </c>
      <c r="D174" s="3">
        <v>47</v>
      </c>
      <c r="E174" s="2">
        <v>2489.06</v>
      </c>
      <c r="F174" t="str">
        <f t="shared" si="7"/>
        <v>13</v>
      </c>
      <c r="G174" s="4">
        <f t="shared" si="8"/>
        <v>44879</v>
      </c>
    </row>
    <row r="175" spans="1:7" x14ac:dyDescent="0.25">
      <c r="A175" s="4">
        <f t="shared" si="6"/>
        <v>44879</v>
      </c>
      <c r="B175" s="1" t="s">
        <v>321</v>
      </c>
      <c r="C175" s="2">
        <v>88.89</v>
      </c>
      <c r="D175" s="3">
        <v>48</v>
      </c>
      <c r="E175" s="2">
        <v>2026.77</v>
      </c>
      <c r="F175" t="str">
        <f t="shared" si="7"/>
        <v>14</v>
      </c>
      <c r="G175" s="4">
        <f t="shared" si="8"/>
        <v>44880</v>
      </c>
    </row>
    <row r="176" spans="1:7" x14ac:dyDescent="0.25">
      <c r="A176" s="4">
        <f t="shared" si="6"/>
        <v>44880</v>
      </c>
      <c r="B176" s="1" t="s">
        <v>322</v>
      </c>
      <c r="C176" s="2">
        <v>96.3</v>
      </c>
      <c r="D176" s="3">
        <v>52</v>
      </c>
      <c r="E176" s="2">
        <v>2302.44</v>
      </c>
      <c r="F176" t="str">
        <f t="shared" si="7"/>
        <v>15</v>
      </c>
      <c r="G176" s="4">
        <f t="shared" si="8"/>
        <v>44881</v>
      </c>
    </row>
    <row r="177" spans="1:7" x14ac:dyDescent="0.25">
      <c r="A177" s="4">
        <f t="shared" si="6"/>
        <v>44881</v>
      </c>
      <c r="B177" s="1" t="s">
        <v>323</v>
      </c>
      <c r="C177" s="2">
        <v>92.59</v>
      </c>
      <c r="D177" s="3">
        <v>50</v>
      </c>
      <c r="E177" s="2">
        <v>2155.86</v>
      </c>
      <c r="F177" t="str">
        <f t="shared" si="7"/>
        <v>16</v>
      </c>
      <c r="G177" s="4">
        <f t="shared" si="8"/>
        <v>44882</v>
      </c>
    </row>
    <row r="178" spans="1:7" x14ac:dyDescent="0.25">
      <c r="A178" s="4">
        <f t="shared" si="6"/>
        <v>44882</v>
      </c>
      <c r="B178" s="1" t="s">
        <v>324</v>
      </c>
      <c r="C178" s="2">
        <v>92.59</v>
      </c>
      <c r="D178" s="3">
        <v>50</v>
      </c>
      <c r="E178" s="2">
        <v>2259.83</v>
      </c>
      <c r="F178" t="str">
        <f t="shared" si="7"/>
        <v>17</v>
      </c>
      <c r="G178" s="4">
        <f t="shared" si="8"/>
        <v>44883</v>
      </c>
    </row>
    <row r="179" spans="1:7" x14ac:dyDescent="0.25">
      <c r="A179" s="4">
        <f t="shared" si="6"/>
        <v>44883</v>
      </c>
      <c r="B179" s="1" t="s">
        <v>325</v>
      </c>
      <c r="C179" s="2">
        <v>92.59</v>
      </c>
      <c r="D179" s="3">
        <v>50</v>
      </c>
      <c r="E179" s="2">
        <v>2687.43</v>
      </c>
      <c r="F179" t="str">
        <f t="shared" si="7"/>
        <v>18</v>
      </c>
      <c r="G179" s="4">
        <f t="shared" si="8"/>
        <v>44884</v>
      </c>
    </row>
    <row r="180" spans="1:7" x14ac:dyDescent="0.25">
      <c r="A180" s="4">
        <f t="shared" si="6"/>
        <v>44884</v>
      </c>
      <c r="B180" s="1" t="s">
        <v>326</v>
      </c>
      <c r="C180" s="2">
        <v>88.89</v>
      </c>
      <c r="D180" s="3">
        <v>48</v>
      </c>
      <c r="E180" s="2">
        <v>2596.83</v>
      </c>
      <c r="F180" t="str">
        <f t="shared" si="7"/>
        <v>19</v>
      </c>
      <c r="G180" s="4">
        <f t="shared" si="8"/>
        <v>44885</v>
      </c>
    </row>
    <row r="181" spans="1:7" x14ac:dyDescent="0.25">
      <c r="A181" s="4">
        <f t="shared" si="6"/>
        <v>44885</v>
      </c>
      <c r="B181" s="1" t="s">
        <v>327</v>
      </c>
      <c r="C181" s="2">
        <v>68.52</v>
      </c>
      <c r="D181" s="3">
        <v>37</v>
      </c>
      <c r="E181" s="2">
        <v>1501.58</v>
      </c>
      <c r="F181" t="str">
        <f t="shared" si="7"/>
        <v>20</v>
      </c>
      <c r="G181" s="4">
        <f t="shared" si="8"/>
        <v>44886</v>
      </c>
    </row>
    <row r="182" spans="1:7" x14ac:dyDescent="0.25">
      <c r="A182" s="4">
        <f t="shared" si="6"/>
        <v>44886</v>
      </c>
      <c r="B182" s="1" t="s">
        <v>328</v>
      </c>
      <c r="C182" s="2">
        <v>68.52</v>
      </c>
      <c r="D182" s="3">
        <v>37</v>
      </c>
      <c r="E182" s="2">
        <v>931.99</v>
      </c>
      <c r="F182" t="str">
        <f t="shared" si="7"/>
        <v>21</v>
      </c>
      <c r="G182" s="4">
        <f t="shared" si="8"/>
        <v>44887</v>
      </c>
    </row>
    <row r="183" spans="1:7" x14ac:dyDescent="0.25">
      <c r="A183" s="4">
        <f t="shared" si="6"/>
        <v>44887</v>
      </c>
      <c r="B183" s="1" t="s">
        <v>329</v>
      </c>
      <c r="C183" s="2">
        <v>59.26</v>
      </c>
      <c r="D183" s="3">
        <v>32</v>
      </c>
      <c r="E183" s="2">
        <v>1213.94</v>
      </c>
      <c r="F183" t="str">
        <f t="shared" si="7"/>
        <v>22</v>
      </c>
      <c r="G183" s="4">
        <f t="shared" si="8"/>
        <v>44888</v>
      </c>
    </row>
    <row r="184" spans="1:7" x14ac:dyDescent="0.25">
      <c r="A184" s="4">
        <f t="shared" si="6"/>
        <v>44888</v>
      </c>
      <c r="B184" s="1" t="s">
        <v>330</v>
      </c>
      <c r="C184" s="2">
        <v>62.96</v>
      </c>
      <c r="D184" s="3">
        <v>34</v>
      </c>
      <c r="E184" s="2">
        <v>1297.78</v>
      </c>
      <c r="F184" t="str">
        <f t="shared" si="7"/>
        <v>23</v>
      </c>
      <c r="G184" s="4">
        <f t="shared" si="8"/>
        <v>44889</v>
      </c>
    </row>
    <row r="185" spans="1:7" x14ac:dyDescent="0.25">
      <c r="A185" s="4">
        <f t="shared" si="6"/>
        <v>44889</v>
      </c>
      <c r="B185" s="1" t="s">
        <v>331</v>
      </c>
      <c r="C185" s="2">
        <v>79.63</v>
      </c>
      <c r="D185" s="3">
        <v>43</v>
      </c>
      <c r="E185" s="2">
        <v>1717.93</v>
      </c>
      <c r="F185" t="str">
        <f t="shared" si="7"/>
        <v>24</v>
      </c>
      <c r="G185" s="4">
        <f t="shared" si="8"/>
        <v>44890</v>
      </c>
    </row>
    <row r="186" spans="1:7" x14ac:dyDescent="0.25">
      <c r="A186" s="4">
        <f t="shared" si="6"/>
        <v>44890</v>
      </c>
      <c r="B186" s="1" t="s">
        <v>332</v>
      </c>
      <c r="C186" s="2">
        <v>87.04</v>
      </c>
      <c r="D186" s="3">
        <v>47</v>
      </c>
      <c r="E186" s="2">
        <v>2306.3000000000002</v>
      </c>
      <c r="F186" t="str">
        <f t="shared" si="7"/>
        <v>25</v>
      </c>
      <c r="G186" s="4">
        <f t="shared" si="8"/>
        <v>44891</v>
      </c>
    </row>
    <row r="187" spans="1:7" x14ac:dyDescent="0.25">
      <c r="A187" s="4">
        <f t="shared" si="6"/>
        <v>44891</v>
      </c>
      <c r="B187" s="1" t="s">
        <v>333</v>
      </c>
      <c r="C187" s="2">
        <v>74.069999999999993</v>
      </c>
      <c r="D187" s="3">
        <v>40</v>
      </c>
      <c r="E187" s="2">
        <v>2018.47</v>
      </c>
      <c r="F187" t="str">
        <f t="shared" si="7"/>
        <v>26</v>
      </c>
      <c r="G187" s="4">
        <f t="shared" si="8"/>
        <v>44892</v>
      </c>
    </row>
    <row r="188" spans="1:7" x14ac:dyDescent="0.25">
      <c r="A188" s="4">
        <f t="shared" si="6"/>
        <v>44892</v>
      </c>
      <c r="B188" s="1" t="s">
        <v>334</v>
      </c>
      <c r="C188" s="2">
        <v>48.15</v>
      </c>
      <c r="D188" s="3">
        <v>26</v>
      </c>
      <c r="E188" s="2">
        <v>1056.47</v>
      </c>
      <c r="F188" t="str">
        <f t="shared" si="7"/>
        <v>27</v>
      </c>
      <c r="G188" s="4">
        <f t="shared" si="8"/>
        <v>44893</v>
      </c>
    </row>
    <row r="189" spans="1:7" x14ac:dyDescent="0.25">
      <c r="A189" s="4">
        <f t="shared" si="6"/>
        <v>44893</v>
      </c>
      <c r="B189" s="1" t="s">
        <v>335</v>
      </c>
      <c r="C189" s="2">
        <v>59.26</v>
      </c>
      <c r="D189" s="3">
        <v>32</v>
      </c>
      <c r="E189" s="2">
        <v>1423.04</v>
      </c>
      <c r="F189" t="str">
        <f t="shared" si="7"/>
        <v>28</v>
      </c>
      <c r="G189" s="4">
        <f t="shared" si="8"/>
        <v>44894</v>
      </c>
    </row>
    <row r="190" spans="1:7" x14ac:dyDescent="0.25">
      <c r="A190" s="4">
        <f t="shared" si="6"/>
        <v>44894</v>
      </c>
      <c r="B190" s="1" t="s">
        <v>336</v>
      </c>
      <c r="C190" s="2">
        <v>55.56</v>
      </c>
      <c r="D190" s="3">
        <v>30</v>
      </c>
      <c r="E190" s="2">
        <v>1294.92</v>
      </c>
      <c r="F190" t="str">
        <f t="shared" si="7"/>
        <v>29</v>
      </c>
      <c r="G190" s="4">
        <f t="shared" si="8"/>
        <v>44895</v>
      </c>
    </row>
    <row r="191" spans="1:7" x14ac:dyDescent="0.25">
      <c r="A191" s="4">
        <f t="shared" si="6"/>
        <v>44895</v>
      </c>
      <c r="B191" s="1" t="s">
        <v>337</v>
      </c>
      <c r="C191" s="2">
        <v>64.81</v>
      </c>
      <c r="D191" s="3">
        <v>35</v>
      </c>
      <c r="E191" s="2">
        <v>1453.6</v>
      </c>
      <c r="F191" t="str">
        <f t="shared" si="7"/>
        <v>30</v>
      </c>
      <c r="G191" s="4">
        <f t="shared" si="8"/>
        <v>44896</v>
      </c>
    </row>
    <row r="192" spans="1:7" x14ac:dyDescent="0.25">
      <c r="A192" s="4">
        <f t="shared" si="6"/>
        <v>44896</v>
      </c>
      <c r="B192" s="1" t="s">
        <v>338</v>
      </c>
      <c r="C192" s="2">
        <v>77.78</v>
      </c>
      <c r="D192" s="3">
        <v>42</v>
      </c>
      <c r="E192" s="2">
        <v>2013.82</v>
      </c>
      <c r="F192" t="str">
        <f t="shared" si="7"/>
        <v>01</v>
      </c>
      <c r="G192" s="4">
        <f t="shared" si="8"/>
        <v>44897</v>
      </c>
    </row>
    <row r="193" spans="1:7" x14ac:dyDescent="0.25">
      <c r="A193" s="4">
        <f t="shared" si="6"/>
        <v>44897</v>
      </c>
      <c r="B193" s="1" t="s">
        <v>339</v>
      </c>
      <c r="C193" s="2">
        <v>83.33</v>
      </c>
      <c r="D193" s="3">
        <v>45</v>
      </c>
      <c r="E193" s="2">
        <v>2167.2800000000002</v>
      </c>
      <c r="F193" t="str">
        <f t="shared" si="7"/>
        <v>02</v>
      </c>
      <c r="G193" s="4">
        <f t="shared" si="8"/>
        <v>44898</v>
      </c>
    </row>
    <row r="194" spans="1:7" x14ac:dyDescent="0.25">
      <c r="A194" s="4">
        <f t="shared" ref="A194:A257" si="9">DATE(2022,LEFT(B194,2),RIGHT(B194,2))</f>
        <v>44898</v>
      </c>
      <c r="B194" s="1" t="s">
        <v>340</v>
      </c>
      <c r="C194" s="2">
        <v>88.89</v>
      </c>
      <c r="D194" s="3">
        <v>48</v>
      </c>
      <c r="E194" s="2">
        <v>2413.0500000000002</v>
      </c>
      <c r="F194" t="str">
        <f t="shared" ref="F194:F257" si="10">RIGHT(B194,2)</f>
        <v>03</v>
      </c>
      <c r="G194" s="4">
        <f t="shared" ref="G194:G257" si="11">A194+1</f>
        <v>44899</v>
      </c>
    </row>
    <row r="195" spans="1:7" x14ac:dyDescent="0.25">
      <c r="A195" s="4">
        <f t="shared" si="9"/>
        <v>44899</v>
      </c>
      <c r="B195" s="1" t="s">
        <v>341</v>
      </c>
      <c r="C195" s="2">
        <v>59.26</v>
      </c>
      <c r="D195" s="3">
        <v>32</v>
      </c>
      <c r="E195" s="2">
        <v>1245.0999999999999</v>
      </c>
      <c r="F195" t="str">
        <f t="shared" si="10"/>
        <v>04</v>
      </c>
      <c r="G195" s="4">
        <f t="shared" si="11"/>
        <v>44900</v>
      </c>
    </row>
    <row r="196" spans="1:7" x14ac:dyDescent="0.25">
      <c r="A196" s="4">
        <f t="shared" si="9"/>
        <v>44900</v>
      </c>
      <c r="B196" s="1" t="s">
        <v>342</v>
      </c>
      <c r="C196" s="2">
        <v>53.7</v>
      </c>
      <c r="D196" s="3">
        <v>29</v>
      </c>
      <c r="E196" s="2">
        <v>1267.94</v>
      </c>
      <c r="F196" t="str">
        <f t="shared" si="10"/>
        <v>05</v>
      </c>
      <c r="G196" s="4">
        <f t="shared" si="11"/>
        <v>44901</v>
      </c>
    </row>
    <row r="197" spans="1:7" x14ac:dyDescent="0.25">
      <c r="A197" s="4">
        <f t="shared" si="9"/>
        <v>44901</v>
      </c>
      <c r="B197" s="1" t="s">
        <v>343</v>
      </c>
      <c r="C197" s="2">
        <v>70.37</v>
      </c>
      <c r="D197" s="3">
        <v>38</v>
      </c>
      <c r="E197" s="2">
        <v>1708.6</v>
      </c>
      <c r="F197" t="str">
        <f t="shared" si="10"/>
        <v>06</v>
      </c>
      <c r="G197" s="4">
        <f t="shared" si="11"/>
        <v>44902</v>
      </c>
    </row>
    <row r="198" spans="1:7" x14ac:dyDescent="0.25">
      <c r="A198" s="4">
        <f t="shared" si="9"/>
        <v>44902</v>
      </c>
      <c r="B198" s="1" t="s">
        <v>344</v>
      </c>
      <c r="C198" s="2">
        <v>81.48</v>
      </c>
      <c r="D198" s="3">
        <v>44</v>
      </c>
      <c r="E198" s="2">
        <v>1816.3</v>
      </c>
      <c r="F198" t="str">
        <f t="shared" si="10"/>
        <v>07</v>
      </c>
      <c r="G198" s="4">
        <f t="shared" si="11"/>
        <v>44903</v>
      </c>
    </row>
    <row r="199" spans="1:7" x14ac:dyDescent="0.25">
      <c r="A199" s="4">
        <f t="shared" si="9"/>
        <v>44903</v>
      </c>
      <c r="B199" s="1" t="s">
        <v>345</v>
      </c>
      <c r="C199" s="2">
        <v>75.930000000000007</v>
      </c>
      <c r="D199" s="3">
        <v>41</v>
      </c>
      <c r="E199" s="2">
        <v>1957.34</v>
      </c>
      <c r="F199" t="str">
        <f t="shared" si="10"/>
        <v>08</v>
      </c>
      <c r="G199" s="4">
        <f t="shared" si="11"/>
        <v>44904</v>
      </c>
    </row>
    <row r="200" spans="1:7" x14ac:dyDescent="0.25">
      <c r="A200" s="4">
        <f t="shared" si="9"/>
        <v>44904</v>
      </c>
      <c r="B200" s="1" t="s">
        <v>346</v>
      </c>
      <c r="C200" s="2">
        <v>79.63</v>
      </c>
      <c r="D200" s="3">
        <v>43</v>
      </c>
      <c r="E200" s="2">
        <v>2160.21</v>
      </c>
      <c r="F200" t="str">
        <f t="shared" si="10"/>
        <v>09</v>
      </c>
      <c r="G200" s="4">
        <f t="shared" si="11"/>
        <v>44905</v>
      </c>
    </row>
    <row r="201" spans="1:7" x14ac:dyDescent="0.25">
      <c r="A201" s="4">
        <f t="shared" si="9"/>
        <v>44905</v>
      </c>
      <c r="B201" s="1" t="s">
        <v>347</v>
      </c>
      <c r="C201" s="2">
        <v>81.48</v>
      </c>
      <c r="D201" s="3">
        <v>44</v>
      </c>
      <c r="E201" s="2">
        <v>2178.52</v>
      </c>
      <c r="F201" t="str">
        <f t="shared" si="10"/>
        <v>10</v>
      </c>
      <c r="G201" s="4">
        <f t="shared" si="11"/>
        <v>44906</v>
      </c>
    </row>
    <row r="202" spans="1:7" x14ac:dyDescent="0.25">
      <c r="A202" s="4">
        <f t="shared" si="9"/>
        <v>44906</v>
      </c>
      <c r="B202" s="1" t="s">
        <v>348</v>
      </c>
      <c r="C202" s="2">
        <v>64.81</v>
      </c>
      <c r="D202" s="3">
        <v>35</v>
      </c>
      <c r="E202" s="2">
        <v>1728.45</v>
      </c>
      <c r="F202" t="str">
        <f t="shared" si="10"/>
        <v>11</v>
      </c>
      <c r="G202" s="4">
        <f t="shared" si="11"/>
        <v>44907</v>
      </c>
    </row>
    <row r="203" spans="1:7" x14ac:dyDescent="0.25">
      <c r="A203" s="4">
        <f t="shared" si="9"/>
        <v>44907</v>
      </c>
      <c r="B203" s="1" t="s">
        <v>349</v>
      </c>
      <c r="C203" s="2">
        <v>62.96</v>
      </c>
      <c r="D203" s="3">
        <v>34</v>
      </c>
      <c r="E203" s="2">
        <v>1528.1</v>
      </c>
      <c r="F203" t="str">
        <f t="shared" si="10"/>
        <v>12</v>
      </c>
      <c r="G203" s="4">
        <f t="shared" si="11"/>
        <v>44908</v>
      </c>
    </row>
    <row r="204" spans="1:7" x14ac:dyDescent="0.25">
      <c r="A204" s="4">
        <f t="shared" si="9"/>
        <v>44908</v>
      </c>
      <c r="B204" s="1" t="s">
        <v>350</v>
      </c>
      <c r="C204" s="2">
        <v>68.52</v>
      </c>
      <c r="D204" s="3">
        <v>37</v>
      </c>
      <c r="E204" s="2">
        <v>1431.96</v>
      </c>
      <c r="F204" t="str">
        <f t="shared" si="10"/>
        <v>13</v>
      </c>
      <c r="G204" s="4">
        <f t="shared" si="11"/>
        <v>44909</v>
      </c>
    </row>
    <row r="205" spans="1:7" x14ac:dyDescent="0.25">
      <c r="A205" s="4">
        <f t="shared" si="9"/>
        <v>44909</v>
      </c>
      <c r="B205" s="1" t="s">
        <v>351</v>
      </c>
      <c r="C205" s="2">
        <v>62.96</v>
      </c>
      <c r="D205" s="3">
        <v>34</v>
      </c>
      <c r="E205" s="2">
        <v>1235.8599999999999</v>
      </c>
      <c r="F205" t="str">
        <f t="shared" si="10"/>
        <v>14</v>
      </c>
      <c r="G205" s="4">
        <f t="shared" si="11"/>
        <v>44910</v>
      </c>
    </row>
    <row r="206" spans="1:7" x14ac:dyDescent="0.25">
      <c r="A206" s="4">
        <f t="shared" si="9"/>
        <v>44910</v>
      </c>
      <c r="B206" s="1" t="s">
        <v>352</v>
      </c>
      <c r="C206" s="2">
        <v>57.41</v>
      </c>
      <c r="D206" s="3">
        <v>31</v>
      </c>
      <c r="E206" s="2">
        <v>1299.45</v>
      </c>
      <c r="F206" t="str">
        <f t="shared" si="10"/>
        <v>15</v>
      </c>
      <c r="G206" s="4">
        <f t="shared" si="11"/>
        <v>44911</v>
      </c>
    </row>
    <row r="207" spans="1:7" x14ac:dyDescent="0.25">
      <c r="A207" s="4">
        <f t="shared" si="9"/>
        <v>44911</v>
      </c>
      <c r="B207" s="1" t="s">
        <v>353</v>
      </c>
      <c r="C207" s="2">
        <v>50</v>
      </c>
      <c r="D207" s="3">
        <v>27</v>
      </c>
      <c r="E207" s="2">
        <v>1515.59</v>
      </c>
      <c r="F207" t="str">
        <f t="shared" si="10"/>
        <v>16</v>
      </c>
      <c r="G207" s="4">
        <f t="shared" si="11"/>
        <v>44912</v>
      </c>
    </row>
    <row r="208" spans="1:7" x14ac:dyDescent="0.25">
      <c r="A208" s="4">
        <f t="shared" si="9"/>
        <v>44912</v>
      </c>
      <c r="B208" s="1" t="s">
        <v>354</v>
      </c>
      <c r="C208" s="2">
        <v>72.22</v>
      </c>
      <c r="D208" s="3">
        <v>39</v>
      </c>
      <c r="E208" s="2">
        <v>1966.61</v>
      </c>
      <c r="F208" t="str">
        <f t="shared" si="10"/>
        <v>17</v>
      </c>
      <c r="G208" s="4">
        <f t="shared" si="11"/>
        <v>44913</v>
      </c>
    </row>
    <row r="209" spans="1:7" x14ac:dyDescent="0.25">
      <c r="A209" s="4">
        <f t="shared" si="9"/>
        <v>44913</v>
      </c>
      <c r="B209" s="1" t="s">
        <v>355</v>
      </c>
      <c r="C209" s="2">
        <v>64.81</v>
      </c>
      <c r="D209" s="3">
        <v>35</v>
      </c>
      <c r="E209" s="2">
        <v>1566.94</v>
      </c>
      <c r="F209" t="str">
        <f t="shared" si="10"/>
        <v>18</v>
      </c>
      <c r="G209" s="4">
        <f t="shared" si="11"/>
        <v>44914</v>
      </c>
    </row>
    <row r="210" spans="1:7" x14ac:dyDescent="0.25">
      <c r="A210" s="4">
        <f t="shared" si="9"/>
        <v>44914</v>
      </c>
      <c r="B210" s="1" t="s">
        <v>356</v>
      </c>
      <c r="C210" s="2">
        <v>51.85</v>
      </c>
      <c r="D210" s="3">
        <v>28</v>
      </c>
      <c r="E210" s="2">
        <v>1122.8499999999999</v>
      </c>
      <c r="F210" t="str">
        <f t="shared" si="10"/>
        <v>19</v>
      </c>
      <c r="G210" s="4">
        <f t="shared" si="11"/>
        <v>44915</v>
      </c>
    </row>
    <row r="211" spans="1:7" x14ac:dyDescent="0.25">
      <c r="A211" s="4">
        <f t="shared" si="9"/>
        <v>44915</v>
      </c>
      <c r="B211" s="1" t="s">
        <v>357</v>
      </c>
      <c r="C211" s="2">
        <v>44.44</v>
      </c>
      <c r="D211" s="3">
        <v>24</v>
      </c>
      <c r="E211" s="2">
        <v>822.56</v>
      </c>
      <c r="F211" t="str">
        <f t="shared" si="10"/>
        <v>20</v>
      </c>
      <c r="G211" s="4">
        <f t="shared" si="11"/>
        <v>44916</v>
      </c>
    </row>
    <row r="212" spans="1:7" x14ac:dyDescent="0.25">
      <c r="A212" s="4">
        <f t="shared" si="9"/>
        <v>44916</v>
      </c>
      <c r="B212" s="1" t="s">
        <v>358</v>
      </c>
      <c r="C212" s="2">
        <v>48.15</v>
      </c>
      <c r="D212" s="3">
        <v>26</v>
      </c>
      <c r="E212" s="2">
        <v>1060.46</v>
      </c>
      <c r="F212" t="str">
        <f t="shared" si="10"/>
        <v>21</v>
      </c>
      <c r="G212" s="4">
        <f t="shared" si="11"/>
        <v>44917</v>
      </c>
    </row>
    <row r="213" spans="1:7" x14ac:dyDescent="0.25">
      <c r="A213" s="4">
        <f t="shared" si="9"/>
        <v>44917</v>
      </c>
      <c r="B213" s="1" t="s">
        <v>359</v>
      </c>
      <c r="C213" s="2">
        <v>64.81</v>
      </c>
      <c r="D213" s="3">
        <v>35</v>
      </c>
      <c r="E213" s="2">
        <v>1498.91</v>
      </c>
      <c r="F213" t="str">
        <f t="shared" si="10"/>
        <v>22</v>
      </c>
      <c r="G213" s="4">
        <f t="shared" si="11"/>
        <v>44918</v>
      </c>
    </row>
    <row r="214" spans="1:7" x14ac:dyDescent="0.25">
      <c r="A214" s="4">
        <f t="shared" si="9"/>
        <v>44918</v>
      </c>
      <c r="B214" s="1" t="s">
        <v>360</v>
      </c>
      <c r="C214" s="2">
        <v>50</v>
      </c>
      <c r="D214" s="3">
        <v>27</v>
      </c>
      <c r="E214" s="2">
        <v>1199.33</v>
      </c>
      <c r="F214" t="str">
        <f t="shared" si="10"/>
        <v>23</v>
      </c>
      <c r="G214" s="4">
        <f t="shared" si="11"/>
        <v>44919</v>
      </c>
    </row>
    <row r="215" spans="1:7" x14ac:dyDescent="0.25">
      <c r="A215" s="4">
        <f t="shared" si="9"/>
        <v>44919</v>
      </c>
      <c r="B215" s="1" t="s">
        <v>361</v>
      </c>
      <c r="C215" s="2">
        <v>59.26</v>
      </c>
      <c r="D215" s="3">
        <v>32</v>
      </c>
      <c r="E215" s="2">
        <v>1585.29</v>
      </c>
      <c r="F215" t="str">
        <f t="shared" si="10"/>
        <v>24</v>
      </c>
      <c r="G215" s="4">
        <f t="shared" si="11"/>
        <v>44920</v>
      </c>
    </row>
    <row r="216" spans="1:7" x14ac:dyDescent="0.25">
      <c r="A216" s="4">
        <f t="shared" si="9"/>
        <v>44920</v>
      </c>
      <c r="B216" s="1" t="s">
        <v>362</v>
      </c>
      <c r="C216" s="2">
        <v>38.89</v>
      </c>
      <c r="D216" s="3">
        <v>21</v>
      </c>
      <c r="E216" s="2">
        <v>889.19</v>
      </c>
      <c r="F216" t="str">
        <f t="shared" si="10"/>
        <v>25</v>
      </c>
      <c r="G216" s="4">
        <f t="shared" si="11"/>
        <v>44921</v>
      </c>
    </row>
    <row r="217" spans="1:7" x14ac:dyDescent="0.25">
      <c r="A217" s="4">
        <f t="shared" si="9"/>
        <v>44921</v>
      </c>
      <c r="B217" s="1" t="s">
        <v>363</v>
      </c>
      <c r="C217" s="2">
        <v>37.04</v>
      </c>
      <c r="D217" s="3">
        <v>20</v>
      </c>
      <c r="E217" s="2">
        <v>853.99</v>
      </c>
      <c r="F217" t="str">
        <f t="shared" si="10"/>
        <v>26</v>
      </c>
      <c r="G217" s="4">
        <f t="shared" si="11"/>
        <v>44922</v>
      </c>
    </row>
    <row r="218" spans="1:7" x14ac:dyDescent="0.25">
      <c r="A218" s="4">
        <f t="shared" si="9"/>
        <v>44922</v>
      </c>
      <c r="B218" s="1" t="s">
        <v>364</v>
      </c>
      <c r="C218" s="2">
        <v>40.74</v>
      </c>
      <c r="D218" s="3">
        <v>22</v>
      </c>
      <c r="E218" s="2">
        <v>930.4</v>
      </c>
      <c r="F218" t="str">
        <f t="shared" si="10"/>
        <v>27</v>
      </c>
      <c r="G218" s="4">
        <f t="shared" si="11"/>
        <v>44923</v>
      </c>
    </row>
    <row r="219" spans="1:7" x14ac:dyDescent="0.25">
      <c r="A219" s="4">
        <f t="shared" si="9"/>
        <v>44923</v>
      </c>
      <c r="B219" s="1" t="s">
        <v>365</v>
      </c>
      <c r="C219" s="2">
        <v>61.11</v>
      </c>
      <c r="D219" s="3">
        <v>33</v>
      </c>
      <c r="E219" s="2">
        <v>1286.8900000000001</v>
      </c>
      <c r="F219" t="str">
        <f t="shared" si="10"/>
        <v>28</v>
      </c>
      <c r="G219" s="4">
        <f t="shared" si="11"/>
        <v>44924</v>
      </c>
    </row>
    <row r="220" spans="1:7" x14ac:dyDescent="0.25">
      <c r="A220" s="4">
        <f t="shared" si="9"/>
        <v>44924</v>
      </c>
      <c r="B220" s="1" t="s">
        <v>366</v>
      </c>
      <c r="C220" s="2">
        <v>70.37</v>
      </c>
      <c r="D220" s="3">
        <v>38</v>
      </c>
      <c r="E220" s="2">
        <v>1536.4</v>
      </c>
      <c r="F220" t="str">
        <f t="shared" si="10"/>
        <v>29</v>
      </c>
      <c r="G220" s="4">
        <f t="shared" si="11"/>
        <v>44925</v>
      </c>
    </row>
    <row r="221" spans="1:7" x14ac:dyDescent="0.25">
      <c r="A221" s="4">
        <f t="shared" si="9"/>
        <v>44925</v>
      </c>
      <c r="B221" s="1" t="s">
        <v>367</v>
      </c>
      <c r="C221" s="2">
        <v>87.04</v>
      </c>
      <c r="D221" s="3">
        <v>47</v>
      </c>
      <c r="E221" s="2">
        <v>2451.1</v>
      </c>
      <c r="F221" t="str">
        <f t="shared" si="10"/>
        <v>30</v>
      </c>
      <c r="G221" s="4">
        <f t="shared" si="11"/>
        <v>44926</v>
      </c>
    </row>
    <row r="222" spans="1:7" x14ac:dyDescent="0.25">
      <c r="A222" s="4">
        <f t="shared" si="9"/>
        <v>44926</v>
      </c>
      <c r="B222" s="1" t="s">
        <v>368</v>
      </c>
      <c r="C222" s="2">
        <v>90.74</v>
      </c>
      <c r="D222" s="3">
        <v>49</v>
      </c>
      <c r="E222" s="2">
        <v>2528.23</v>
      </c>
      <c r="F222" t="str">
        <f t="shared" si="10"/>
        <v>31</v>
      </c>
      <c r="G222" s="4">
        <f t="shared" si="11"/>
        <v>44927</v>
      </c>
    </row>
    <row r="223" spans="1:7" x14ac:dyDescent="0.25">
      <c r="A223" s="4">
        <f t="shared" ref="A223:A254" si="12">DATE(2023,LEFT(B223,2),RIGHT(B223,2))</f>
        <v>44927</v>
      </c>
      <c r="B223" s="1" t="s">
        <v>4</v>
      </c>
      <c r="C223" s="2">
        <v>68.52</v>
      </c>
      <c r="D223" s="3">
        <v>37</v>
      </c>
      <c r="E223" s="2">
        <v>1599.57</v>
      </c>
      <c r="F223" t="str">
        <f t="shared" si="10"/>
        <v>01</v>
      </c>
      <c r="G223" s="4">
        <f t="shared" si="11"/>
        <v>44928</v>
      </c>
    </row>
    <row r="224" spans="1:7" x14ac:dyDescent="0.25">
      <c r="A224" s="4">
        <f t="shared" si="12"/>
        <v>44928</v>
      </c>
      <c r="B224" s="1" t="s">
        <v>5</v>
      </c>
      <c r="C224" s="2">
        <v>64.81</v>
      </c>
      <c r="D224" s="3">
        <v>35</v>
      </c>
      <c r="E224" s="2">
        <v>1549.11</v>
      </c>
      <c r="F224" t="str">
        <f t="shared" si="10"/>
        <v>02</v>
      </c>
      <c r="G224" s="4">
        <f t="shared" si="11"/>
        <v>44929</v>
      </c>
    </row>
    <row r="225" spans="1:7" x14ac:dyDescent="0.25">
      <c r="A225" s="4">
        <f t="shared" si="12"/>
        <v>44929</v>
      </c>
      <c r="B225" s="1" t="s">
        <v>6</v>
      </c>
      <c r="C225" s="2">
        <v>53.7</v>
      </c>
      <c r="D225" s="3">
        <v>29</v>
      </c>
      <c r="E225" s="2">
        <v>1217.8599999999999</v>
      </c>
      <c r="F225" t="str">
        <f t="shared" si="10"/>
        <v>03</v>
      </c>
      <c r="G225" s="4">
        <f t="shared" si="11"/>
        <v>44930</v>
      </c>
    </row>
    <row r="226" spans="1:7" x14ac:dyDescent="0.25">
      <c r="A226" s="4">
        <f t="shared" si="12"/>
        <v>44930</v>
      </c>
      <c r="B226" s="1" t="s">
        <v>7</v>
      </c>
      <c r="C226" s="2">
        <v>68.52</v>
      </c>
      <c r="D226" s="3">
        <v>37</v>
      </c>
      <c r="E226" s="2">
        <v>1523.08</v>
      </c>
      <c r="F226" t="str">
        <f t="shared" si="10"/>
        <v>04</v>
      </c>
      <c r="G226" s="4">
        <f t="shared" si="11"/>
        <v>44931</v>
      </c>
    </row>
    <row r="227" spans="1:7" x14ac:dyDescent="0.25">
      <c r="A227" s="4">
        <f t="shared" si="12"/>
        <v>44931</v>
      </c>
      <c r="B227" s="1" t="s">
        <v>8</v>
      </c>
      <c r="C227" s="2">
        <v>87.04</v>
      </c>
      <c r="D227" s="3">
        <v>47</v>
      </c>
      <c r="E227" s="2">
        <v>2132.9499999999998</v>
      </c>
      <c r="F227" t="str">
        <f t="shared" si="10"/>
        <v>05</v>
      </c>
      <c r="G227" s="4">
        <f t="shared" si="11"/>
        <v>44932</v>
      </c>
    </row>
    <row r="228" spans="1:7" x14ac:dyDescent="0.25">
      <c r="A228" s="4">
        <f t="shared" si="12"/>
        <v>44932</v>
      </c>
      <c r="B228" s="1" t="s">
        <v>9</v>
      </c>
      <c r="C228" s="2">
        <v>79.63</v>
      </c>
      <c r="D228" s="3">
        <v>43</v>
      </c>
      <c r="E228" s="2">
        <v>2202.37</v>
      </c>
      <c r="F228" t="str">
        <f t="shared" si="10"/>
        <v>06</v>
      </c>
      <c r="G228" s="4">
        <f t="shared" si="11"/>
        <v>44933</v>
      </c>
    </row>
    <row r="229" spans="1:7" x14ac:dyDescent="0.25">
      <c r="A229" s="4">
        <f t="shared" si="12"/>
        <v>44933</v>
      </c>
      <c r="B229" s="1" t="s">
        <v>10</v>
      </c>
      <c r="C229" s="2">
        <v>79.63</v>
      </c>
      <c r="D229" s="3">
        <v>43</v>
      </c>
      <c r="E229" s="2">
        <v>2249.7600000000002</v>
      </c>
      <c r="F229" t="str">
        <f t="shared" si="10"/>
        <v>07</v>
      </c>
      <c r="G229" s="4">
        <f t="shared" si="11"/>
        <v>44934</v>
      </c>
    </row>
    <row r="230" spans="1:7" x14ac:dyDescent="0.25">
      <c r="A230" s="4">
        <f t="shared" si="12"/>
        <v>44934</v>
      </c>
      <c r="B230" s="1" t="s">
        <v>11</v>
      </c>
      <c r="C230" s="2">
        <v>57.41</v>
      </c>
      <c r="D230" s="3">
        <v>31</v>
      </c>
      <c r="E230" s="2">
        <v>1332.12</v>
      </c>
      <c r="F230" t="str">
        <f t="shared" si="10"/>
        <v>08</v>
      </c>
      <c r="G230" s="4">
        <f t="shared" si="11"/>
        <v>44935</v>
      </c>
    </row>
    <row r="231" spans="1:7" x14ac:dyDescent="0.25">
      <c r="A231" s="4">
        <f t="shared" si="12"/>
        <v>44935</v>
      </c>
      <c r="B231" s="1" t="s">
        <v>12</v>
      </c>
      <c r="C231" s="2">
        <v>59.26</v>
      </c>
      <c r="D231" s="3">
        <v>32</v>
      </c>
      <c r="E231" s="2">
        <v>1217.8800000000001</v>
      </c>
      <c r="F231" t="str">
        <f t="shared" si="10"/>
        <v>09</v>
      </c>
      <c r="G231" s="4">
        <f t="shared" si="11"/>
        <v>44936</v>
      </c>
    </row>
    <row r="232" spans="1:7" x14ac:dyDescent="0.25">
      <c r="A232" s="4">
        <f t="shared" si="12"/>
        <v>44936</v>
      </c>
      <c r="B232" s="1" t="s">
        <v>13</v>
      </c>
      <c r="C232" s="2">
        <v>57.41</v>
      </c>
      <c r="D232" s="3">
        <v>31</v>
      </c>
      <c r="E232" s="2">
        <v>1190.79</v>
      </c>
      <c r="F232" t="str">
        <f t="shared" si="10"/>
        <v>10</v>
      </c>
      <c r="G232" s="4">
        <f t="shared" si="11"/>
        <v>44937</v>
      </c>
    </row>
    <row r="233" spans="1:7" x14ac:dyDescent="0.25">
      <c r="A233" s="4">
        <f t="shared" si="12"/>
        <v>44937</v>
      </c>
      <c r="B233" s="1" t="s">
        <v>14</v>
      </c>
      <c r="C233" s="2">
        <v>62.96</v>
      </c>
      <c r="D233" s="3">
        <v>34</v>
      </c>
      <c r="E233" s="2">
        <v>1400.66</v>
      </c>
      <c r="F233" t="str">
        <f t="shared" si="10"/>
        <v>11</v>
      </c>
      <c r="G233" s="4">
        <f t="shared" si="11"/>
        <v>44938</v>
      </c>
    </row>
    <row r="234" spans="1:7" x14ac:dyDescent="0.25">
      <c r="A234" s="4">
        <f t="shared" si="12"/>
        <v>44938</v>
      </c>
      <c r="B234" s="1" t="s">
        <v>15</v>
      </c>
      <c r="C234" s="2">
        <v>70.37</v>
      </c>
      <c r="D234" s="3">
        <v>38</v>
      </c>
      <c r="E234" s="2">
        <v>1724.97</v>
      </c>
      <c r="F234" t="str">
        <f t="shared" si="10"/>
        <v>12</v>
      </c>
      <c r="G234" s="4">
        <f t="shared" si="11"/>
        <v>44939</v>
      </c>
    </row>
    <row r="235" spans="1:7" x14ac:dyDescent="0.25">
      <c r="A235" s="4">
        <f t="shared" si="12"/>
        <v>44939</v>
      </c>
      <c r="B235" s="1" t="s">
        <v>16</v>
      </c>
      <c r="C235" s="2">
        <v>87.04</v>
      </c>
      <c r="D235" s="3">
        <v>47</v>
      </c>
      <c r="E235" s="2">
        <v>2528.91</v>
      </c>
      <c r="F235" t="str">
        <f t="shared" si="10"/>
        <v>13</v>
      </c>
      <c r="G235" s="4">
        <f t="shared" si="11"/>
        <v>44940</v>
      </c>
    </row>
    <row r="236" spans="1:7" x14ac:dyDescent="0.25">
      <c r="A236" s="4">
        <f t="shared" si="12"/>
        <v>44940</v>
      </c>
      <c r="B236" s="1" t="s">
        <v>17</v>
      </c>
      <c r="C236" s="2">
        <v>94.44</v>
      </c>
      <c r="D236" s="3">
        <v>51</v>
      </c>
      <c r="E236" s="2">
        <v>2702.44</v>
      </c>
      <c r="F236" t="str">
        <f t="shared" si="10"/>
        <v>14</v>
      </c>
      <c r="G236" s="4">
        <f t="shared" si="11"/>
        <v>44941</v>
      </c>
    </row>
    <row r="237" spans="1:7" x14ac:dyDescent="0.25">
      <c r="A237" s="4">
        <f t="shared" si="12"/>
        <v>44941</v>
      </c>
      <c r="B237" s="1" t="s">
        <v>18</v>
      </c>
      <c r="C237" s="2">
        <v>74.069999999999993</v>
      </c>
      <c r="D237" s="3">
        <v>40</v>
      </c>
      <c r="E237" s="2">
        <v>1901.71</v>
      </c>
      <c r="F237" t="str">
        <f t="shared" si="10"/>
        <v>15</v>
      </c>
      <c r="G237" s="4">
        <f t="shared" si="11"/>
        <v>44942</v>
      </c>
    </row>
    <row r="238" spans="1:7" x14ac:dyDescent="0.25">
      <c r="A238" s="4">
        <f t="shared" si="12"/>
        <v>44942</v>
      </c>
      <c r="B238" s="1" t="s">
        <v>19</v>
      </c>
      <c r="C238" s="2">
        <v>66.67</v>
      </c>
      <c r="D238" s="3">
        <v>36</v>
      </c>
      <c r="E238" s="2">
        <v>1455.6</v>
      </c>
      <c r="F238" t="str">
        <f t="shared" si="10"/>
        <v>16</v>
      </c>
      <c r="G238" s="4">
        <f t="shared" si="11"/>
        <v>44943</v>
      </c>
    </row>
    <row r="239" spans="1:7" x14ac:dyDescent="0.25">
      <c r="A239" s="4">
        <f t="shared" si="12"/>
        <v>44943</v>
      </c>
      <c r="B239" s="1" t="s">
        <v>20</v>
      </c>
      <c r="C239" s="2">
        <v>46.3</v>
      </c>
      <c r="D239" s="3">
        <v>25</v>
      </c>
      <c r="E239" s="2">
        <v>999.32</v>
      </c>
      <c r="F239" t="str">
        <f t="shared" si="10"/>
        <v>17</v>
      </c>
      <c r="G239" s="4">
        <f t="shared" si="11"/>
        <v>44944</v>
      </c>
    </row>
    <row r="240" spans="1:7" x14ac:dyDescent="0.25">
      <c r="A240" s="4">
        <f t="shared" si="12"/>
        <v>44944</v>
      </c>
      <c r="B240" s="1" t="s">
        <v>21</v>
      </c>
      <c r="C240" s="2">
        <v>42.59</v>
      </c>
      <c r="D240" s="3">
        <v>23</v>
      </c>
      <c r="E240" s="2">
        <v>942.85</v>
      </c>
      <c r="F240" t="str">
        <f t="shared" si="10"/>
        <v>18</v>
      </c>
      <c r="G240" s="4">
        <f t="shared" si="11"/>
        <v>44945</v>
      </c>
    </row>
    <row r="241" spans="1:7" x14ac:dyDescent="0.25">
      <c r="A241" s="4">
        <f t="shared" si="12"/>
        <v>44945</v>
      </c>
      <c r="B241" s="1" t="s">
        <v>22</v>
      </c>
      <c r="C241" s="2">
        <v>57.41</v>
      </c>
      <c r="D241" s="3">
        <v>31</v>
      </c>
      <c r="E241" s="2">
        <v>1431.18</v>
      </c>
      <c r="F241" t="str">
        <f t="shared" si="10"/>
        <v>19</v>
      </c>
      <c r="G241" s="4">
        <f t="shared" si="11"/>
        <v>44946</v>
      </c>
    </row>
    <row r="242" spans="1:7" x14ac:dyDescent="0.25">
      <c r="A242" s="4">
        <f t="shared" si="12"/>
        <v>44946</v>
      </c>
      <c r="B242" s="1" t="s">
        <v>23</v>
      </c>
      <c r="C242" s="2">
        <v>66.67</v>
      </c>
      <c r="D242" s="3">
        <v>36</v>
      </c>
      <c r="E242" s="2">
        <v>1755.35</v>
      </c>
      <c r="F242" t="str">
        <f t="shared" si="10"/>
        <v>20</v>
      </c>
      <c r="G242" s="4">
        <f t="shared" si="11"/>
        <v>44947</v>
      </c>
    </row>
    <row r="243" spans="1:7" x14ac:dyDescent="0.25">
      <c r="A243" s="4">
        <f t="shared" si="12"/>
        <v>44947</v>
      </c>
      <c r="B243" s="1" t="s">
        <v>24</v>
      </c>
      <c r="C243" s="2">
        <v>75.930000000000007</v>
      </c>
      <c r="D243" s="3">
        <v>41</v>
      </c>
      <c r="E243" s="2">
        <v>2112.8200000000002</v>
      </c>
      <c r="F243" t="str">
        <f t="shared" si="10"/>
        <v>21</v>
      </c>
      <c r="G243" s="4">
        <f t="shared" si="11"/>
        <v>44948</v>
      </c>
    </row>
    <row r="244" spans="1:7" x14ac:dyDescent="0.25">
      <c r="A244" s="4">
        <f t="shared" si="12"/>
        <v>44948</v>
      </c>
      <c r="B244" s="1" t="s">
        <v>25</v>
      </c>
      <c r="C244" s="2">
        <v>48.15</v>
      </c>
      <c r="D244" s="3">
        <v>26</v>
      </c>
      <c r="E244" s="2">
        <v>1007.45</v>
      </c>
      <c r="F244" t="str">
        <f t="shared" si="10"/>
        <v>22</v>
      </c>
      <c r="G244" s="4">
        <f t="shared" si="11"/>
        <v>44949</v>
      </c>
    </row>
    <row r="245" spans="1:7" x14ac:dyDescent="0.25">
      <c r="A245" s="4">
        <f t="shared" si="12"/>
        <v>44949</v>
      </c>
      <c r="B245" s="1" t="s">
        <v>26</v>
      </c>
      <c r="C245" s="2">
        <v>44.44</v>
      </c>
      <c r="D245" s="3">
        <v>24</v>
      </c>
      <c r="E245" s="2">
        <v>859.77</v>
      </c>
      <c r="F245" t="str">
        <f t="shared" si="10"/>
        <v>23</v>
      </c>
      <c r="G245" s="4">
        <f t="shared" si="11"/>
        <v>44950</v>
      </c>
    </row>
    <row r="246" spans="1:7" x14ac:dyDescent="0.25">
      <c r="A246" s="4">
        <f t="shared" si="12"/>
        <v>44950</v>
      </c>
      <c r="B246" s="1" t="s">
        <v>27</v>
      </c>
      <c r="C246" s="2">
        <v>37.04</v>
      </c>
      <c r="D246" s="3">
        <v>20</v>
      </c>
      <c r="E246" s="2">
        <v>709.81</v>
      </c>
      <c r="F246" t="str">
        <f t="shared" si="10"/>
        <v>24</v>
      </c>
      <c r="G246" s="4">
        <f t="shared" si="11"/>
        <v>44951</v>
      </c>
    </row>
    <row r="247" spans="1:7" x14ac:dyDescent="0.25">
      <c r="A247" s="4">
        <f t="shared" si="12"/>
        <v>44951</v>
      </c>
      <c r="B247" s="1" t="s">
        <v>28</v>
      </c>
      <c r="C247" s="2">
        <v>48.15</v>
      </c>
      <c r="D247" s="3">
        <v>26</v>
      </c>
      <c r="E247" s="2">
        <v>940.33</v>
      </c>
      <c r="F247" t="str">
        <f t="shared" si="10"/>
        <v>25</v>
      </c>
      <c r="G247" s="4">
        <f t="shared" si="11"/>
        <v>44952</v>
      </c>
    </row>
    <row r="248" spans="1:7" x14ac:dyDescent="0.25">
      <c r="A248" s="4">
        <f t="shared" si="12"/>
        <v>44952</v>
      </c>
      <c r="B248" s="1" t="s">
        <v>29</v>
      </c>
      <c r="C248" s="2">
        <v>75.930000000000007</v>
      </c>
      <c r="D248" s="3">
        <v>41</v>
      </c>
      <c r="E248" s="2">
        <v>1870.64</v>
      </c>
      <c r="F248" t="str">
        <f t="shared" si="10"/>
        <v>26</v>
      </c>
      <c r="G248" s="4">
        <f t="shared" si="11"/>
        <v>44953</v>
      </c>
    </row>
    <row r="249" spans="1:7" x14ac:dyDescent="0.25">
      <c r="A249" s="4">
        <f t="shared" si="12"/>
        <v>44953</v>
      </c>
      <c r="B249" s="1" t="s">
        <v>30</v>
      </c>
      <c r="C249" s="2">
        <v>87.04</v>
      </c>
      <c r="D249" s="3">
        <v>47</v>
      </c>
      <c r="E249" s="2">
        <v>2599.6</v>
      </c>
      <c r="F249" t="str">
        <f t="shared" si="10"/>
        <v>27</v>
      </c>
      <c r="G249" s="4">
        <f t="shared" si="11"/>
        <v>44954</v>
      </c>
    </row>
    <row r="250" spans="1:7" x14ac:dyDescent="0.25">
      <c r="A250" s="4">
        <f t="shared" si="12"/>
        <v>44954</v>
      </c>
      <c r="B250" s="1" t="s">
        <v>31</v>
      </c>
      <c r="C250" s="2">
        <v>90.74</v>
      </c>
      <c r="D250" s="3">
        <v>49</v>
      </c>
      <c r="E250" s="2">
        <v>2551.87</v>
      </c>
      <c r="F250" t="str">
        <f t="shared" si="10"/>
        <v>28</v>
      </c>
      <c r="G250" s="4">
        <f t="shared" si="11"/>
        <v>44955</v>
      </c>
    </row>
    <row r="251" spans="1:7" x14ac:dyDescent="0.25">
      <c r="A251" s="4">
        <f t="shared" si="12"/>
        <v>44955</v>
      </c>
      <c r="B251" s="1" t="s">
        <v>32</v>
      </c>
      <c r="C251" s="2">
        <v>70.37</v>
      </c>
      <c r="D251" s="3">
        <v>38</v>
      </c>
      <c r="E251" s="2">
        <v>1763.51</v>
      </c>
      <c r="F251" t="str">
        <f t="shared" si="10"/>
        <v>29</v>
      </c>
      <c r="G251" s="4">
        <f t="shared" si="11"/>
        <v>44956</v>
      </c>
    </row>
    <row r="252" spans="1:7" x14ac:dyDescent="0.25">
      <c r="A252" s="4">
        <f t="shared" si="12"/>
        <v>44956</v>
      </c>
      <c r="B252" s="1" t="s">
        <v>33</v>
      </c>
      <c r="C252" s="2">
        <v>42.59</v>
      </c>
      <c r="D252" s="3">
        <v>23</v>
      </c>
      <c r="E252" s="2">
        <v>1003.05</v>
      </c>
      <c r="F252" t="str">
        <f t="shared" si="10"/>
        <v>30</v>
      </c>
      <c r="G252" s="4">
        <f t="shared" si="11"/>
        <v>44957</v>
      </c>
    </row>
    <row r="253" spans="1:7" x14ac:dyDescent="0.25">
      <c r="A253" s="4">
        <f t="shared" si="12"/>
        <v>44957</v>
      </c>
      <c r="B253" s="1" t="s">
        <v>34</v>
      </c>
      <c r="C253" s="2">
        <v>42.59</v>
      </c>
      <c r="D253" s="3">
        <v>23</v>
      </c>
      <c r="E253" s="2">
        <v>967.63</v>
      </c>
      <c r="F253" t="str">
        <f t="shared" si="10"/>
        <v>31</v>
      </c>
      <c r="G253" s="4">
        <f t="shared" si="11"/>
        <v>44958</v>
      </c>
    </row>
    <row r="254" spans="1:7" x14ac:dyDescent="0.25">
      <c r="A254" s="4">
        <f t="shared" si="12"/>
        <v>44958</v>
      </c>
      <c r="B254" s="1" t="s">
        <v>35</v>
      </c>
      <c r="C254" s="2">
        <v>46.3</v>
      </c>
      <c r="D254" s="3">
        <v>25</v>
      </c>
      <c r="E254" s="2">
        <v>1036.21</v>
      </c>
      <c r="F254" t="str">
        <f t="shared" si="10"/>
        <v>01</v>
      </c>
      <c r="G254" s="4">
        <f t="shared" si="11"/>
        <v>44959</v>
      </c>
    </row>
    <row r="255" spans="1:7" x14ac:dyDescent="0.25">
      <c r="A255" s="4">
        <f t="shared" ref="A255:A286" si="13">DATE(2023,LEFT(B255,2),RIGHT(B255,2))</f>
        <v>44959</v>
      </c>
      <c r="B255" s="1" t="s">
        <v>36</v>
      </c>
      <c r="C255" s="2">
        <v>61.11</v>
      </c>
      <c r="D255" s="3">
        <v>33</v>
      </c>
      <c r="E255" s="2">
        <v>1416.22</v>
      </c>
      <c r="F255" t="str">
        <f t="shared" si="10"/>
        <v>02</v>
      </c>
      <c r="G255" s="4">
        <f t="shared" si="11"/>
        <v>44960</v>
      </c>
    </row>
    <row r="256" spans="1:7" x14ac:dyDescent="0.25">
      <c r="A256" s="4">
        <f t="shared" si="13"/>
        <v>44960</v>
      </c>
      <c r="B256" s="1" t="s">
        <v>37</v>
      </c>
      <c r="C256" s="2">
        <v>79.63</v>
      </c>
      <c r="D256" s="3">
        <v>43</v>
      </c>
      <c r="E256" s="2">
        <v>2100.8200000000002</v>
      </c>
      <c r="F256" t="str">
        <f t="shared" si="10"/>
        <v>03</v>
      </c>
      <c r="G256" s="4">
        <f t="shared" si="11"/>
        <v>44961</v>
      </c>
    </row>
    <row r="257" spans="1:7" x14ac:dyDescent="0.25">
      <c r="A257" s="4">
        <f t="shared" si="13"/>
        <v>44961</v>
      </c>
      <c r="B257" s="1" t="s">
        <v>38</v>
      </c>
      <c r="C257" s="2">
        <v>83.33</v>
      </c>
      <c r="D257" s="3">
        <v>45</v>
      </c>
      <c r="E257" s="2">
        <v>2510.59429</v>
      </c>
      <c r="F257" t="str">
        <f t="shared" si="10"/>
        <v>04</v>
      </c>
      <c r="G257" s="4">
        <f t="shared" si="11"/>
        <v>44962</v>
      </c>
    </row>
    <row r="258" spans="1:7" x14ac:dyDescent="0.25">
      <c r="A258" s="4">
        <f t="shared" si="13"/>
        <v>44962</v>
      </c>
      <c r="B258" s="1" t="s">
        <v>39</v>
      </c>
      <c r="C258" s="2">
        <v>62.96</v>
      </c>
      <c r="D258" s="3">
        <v>34</v>
      </c>
      <c r="E258" s="2">
        <v>1485.32429</v>
      </c>
      <c r="F258" t="str">
        <f t="shared" ref="F258:F321" si="14">RIGHT(B258,2)</f>
        <v>05</v>
      </c>
      <c r="G258" s="4">
        <f t="shared" ref="G258:G321" si="15">A258+1</f>
        <v>44963</v>
      </c>
    </row>
    <row r="259" spans="1:7" x14ac:dyDescent="0.25">
      <c r="A259" s="4">
        <f t="shared" si="13"/>
        <v>44963</v>
      </c>
      <c r="B259" s="1" t="s">
        <v>40</v>
      </c>
      <c r="C259" s="2">
        <v>70.37</v>
      </c>
      <c r="D259" s="3">
        <v>38</v>
      </c>
      <c r="E259" s="2">
        <v>1646.9642899999999</v>
      </c>
      <c r="F259" t="str">
        <f t="shared" si="14"/>
        <v>06</v>
      </c>
      <c r="G259" s="4">
        <f t="shared" si="15"/>
        <v>44964</v>
      </c>
    </row>
    <row r="260" spans="1:7" x14ac:dyDescent="0.25">
      <c r="A260" s="4">
        <f t="shared" si="13"/>
        <v>44964</v>
      </c>
      <c r="B260" s="1" t="s">
        <v>41</v>
      </c>
      <c r="C260" s="2">
        <v>61.11</v>
      </c>
      <c r="D260" s="3">
        <v>33</v>
      </c>
      <c r="E260" s="2">
        <v>1450.4842900000001</v>
      </c>
      <c r="F260" t="str">
        <f t="shared" si="14"/>
        <v>07</v>
      </c>
      <c r="G260" s="4">
        <f t="shared" si="15"/>
        <v>44965</v>
      </c>
    </row>
    <row r="261" spans="1:7" x14ac:dyDescent="0.25">
      <c r="A261" s="4">
        <f t="shared" si="13"/>
        <v>44965</v>
      </c>
      <c r="B261" s="1" t="s">
        <v>42</v>
      </c>
      <c r="C261" s="2">
        <v>68.52</v>
      </c>
      <c r="D261" s="3">
        <v>37</v>
      </c>
      <c r="E261" s="2">
        <v>1594.9342899999999</v>
      </c>
      <c r="F261" t="str">
        <f t="shared" si="14"/>
        <v>08</v>
      </c>
      <c r="G261" s="4">
        <f t="shared" si="15"/>
        <v>44966</v>
      </c>
    </row>
    <row r="262" spans="1:7" x14ac:dyDescent="0.25">
      <c r="A262" s="4">
        <f t="shared" si="13"/>
        <v>44966</v>
      </c>
      <c r="B262" s="1" t="s">
        <v>43</v>
      </c>
      <c r="C262" s="2">
        <v>77.78</v>
      </c>
      <c r="D262" s="3">
        <v>42</v>
      </c>
      <c r="E262" s="2">
        <v>1886.0042900000001</v>
      </c>
      <c r="F262" t="str">
        <f t="shared" si="14"/>
        <v>09</v>
      </c>
      <c r="G262" s="4">
        <f t="shared" si="15"/>
        <v>44967</v>
      </c>
    </row>
    <row r="263" spans="1:7" x14ac:dyDescent="0.25">
      <c r="A263" s="4">
        <f t="shared" si="13"/>
        <v>44967</v>
      </c>
      <c r="B263" s="1" t="s">
        <v>44</v>
      </c>
      <c r="C263" s="2">
        <v>85.19</v>
      </c>
      <c r="D263" s="3">
        <v>46</v>
      </c>
      <c r="E263" s="2">
        <v>2433.63429</v>
      </c>
      <c r="F263" t="str">
        <f t="shared" si="14"/>
        <v>10</v>
      </c>
      <c r="G263" s="4">
        <f t="shared" si="15"/>
        <v>44968</v>
      </c>
    </row>
    <row r="264" spans="1:7" x14ac:dyDescent="0.25">
      <c r="A264" s="4">
        <f t="shared" si="13"/>
        <v>44968</v>
      </c>
      <c r="B264" s="1" t="s">
        <v>45</v>
      </c>
      <c r="C264" s="2">
        <v>96.3</v>
      </c>
      <c r="D264" s="3">
        <v>52</v>
      </c>
      <c r="E264" s="2">
        <v>2820.3</v>
      </c>
      <c r="F264" t="str">
        <f t="shared" si="14"/>
        <v>11</v>
      </c>
      <c r="G264" s="4">
        <f t="shared" si="15"/>
        <v>44969</v>
      </c>
    </row>
    <row r="265" spans="1:7" x14ac:dyDescent="0.25">
      <c r="A265" s="4">
        <f t="shared" si="13"/>
        <v>44969</v>
      </c>
      <c r="B265" s="1" t="s">
        <v>46</v>
      </c>
      <c r="C265" s="2">
        <v>66.67</v>
      </c>
      <c r="D265" s="3">
        <v>36</v>
      </c>
      <c r="E265" s="2">
        <v>1700.08</v>
      </c>
      <c r="F265" t="str">
        <f t="shared" si="14"/>
        <v>12</v>
      </c>
      <c r="G265" s="4">
        <f t="shared" si="15"/>
        <v>44970</v>
      </c>
    </row>
    <row r="266" spans="1:7" x14ac:dyDescent="0.25">
      <c r="A266" s="4">
        <f t="shared" si="13"/>
        <v>44970</v>
      </c>
      <c r="B266" s="1" t="s">
        <v>47</v>
      </c>
      <c r="C266" s="2">
        <v>55.56</v>
      </c>
      <c r="D266" s="3">
        <v>30</v>
      </c>
      <c r="E266" s="2">
        <v>1430.16</v>
      </c>
      <c r="F266" t="str">
        <f t="shared" si="14"/>
        <v>13</v>
      </c>
      <c r="G266" s="4">
        <f t="shared" si="15"/>
        <v>44971</v>
      </c>
    </row>
    <row r="267" spans="1:7" x14ac:dyDescent="0.25">
      <c r="A267" s="4">
        <f t="shared" si="13"/>
        <v>44971</v>
      </c>
      <c r="B267" s="1" t="s">
        <v>48</v>
      </c>
      <c r="C267" s="2">
        <v>68.52</v>
      </c>
      <c r="D267" s="3">
        <v>37</v>
      </c>
      <c r="E267" s="2">
        <v>1573.12</v>
      </c>
      <c r="F267" t="str">
        <f t="shared" si="14"/>
        <v>14</v>
      </c>
      <c r="G267" s="4">
        <f t="shared" si="15"/>
        <v>44972</v>
      </c>
    </row>
    <row r="268" spans="1:7" x14ac:dyDescent="0.25">
      <c r="A268" s="4">
        <f t="shared" si="13"/>
        <v>44972</v>
      </c>
      <c r="B268" s="1" t="s">
        <v>49</v>
      </c>
      <c r="C268" s="2">
        <v>68.52</v>
      </c>
      <c r="D268" s="3">
        <v>37</v>
      </c>
      <c r="E268" s="2">
        <v>1516.53</v>
      </c>
      <c r="F268" t="str">
        <f t="shared" si="14"/>
        <v>15</v>
      </c>
      <c r="G268" s="4">
        <f t="shared" si="15"/>
        <v>44973</v>
      </c>
    </row>
    <row r="269" spans="1:7" x14ac:dyDescent="0.25">
      <c r="A269" s="4">
        <f t="shared" si="13"/>
        <v>44973</v>
      </c>
      <c r="B269" s="1" t="s">
        <v>50</v>
      </c>
      <c r="C269" s="2">
        <v>74.069999999999993</v>
      </c>
      <c r="D269" s="3">
        <v>40</v>
      </c>
      <c r="E269" s="2">
        <v>1804.72</v>
      </c>
      <c r="F269" t="str">
        <f t="shared" si="14"/>
        <v>16</v>
      </c>
      <c r="G269" s="4">
        <f t="shared" si="15"/>
        <v>44974</v>
      </c>
    </row>
    <row r="270" spans="1:7" x14ac:dyDescent="0.25">
      <c r="A270" s="4">
        <f t="shared" si="13"/>
        <v>44974</v>
      </c>
      <c r="B270" s="1" t="s">
        <v>51</v>
      </c>
      <c r="C270" s="2">
        <v>87.04</v>
      </c>
      <c r="D270" s="3">
        <v>47</v>
      </c>
      <c r="E270" s="2">
        <v>2588.75</v>
      </c>
      <c r="F270" t="str">
        <f t="shared" si="14"/>
        <v>17</v>
      </c>
      <c r="G270" s="4">
        <f t="shared" si="15"/>
        <v>44975</v>
      </c>
    </row>
    <row r="271" spans="1:7" x14ac:dyDescent="0.25">
      <c r="A271" s="4">
        <f t="shared" si="13"/>
        <v>44975</v>
      </c>
      <c r="B271" s="1" t="s">
        <v>52</v>
      </c>
      <c r="C271" s="2">
        <v>88.89</v>
      </c>
      <c r="D271" s="3">
        <v>48</v>
      </c>
      <c r="E271" s="2">
        <v>2505.7800000000002</v>
      </c>
      <c r="F271" t="str">
        <f t="shared" si="14"/>
        <v>18</v>
      </c>
      <c r="G271" s="4">
        <f t="shared" si="15"/>
        <v>44976</v>
      </c>
    </row>
    <row r="272" spans="1:7" x14ac:dyDescent="0.25">
      <c r="A272" s="4">
        <f t="shared" si="13"/>
        <v>44976</v>
      </c>
      <c r="B272" s="1" t="s">
        <v>53</v>
      </c>
      <c r="C272" s="2">
        <v>81.48</v>
      </c>
      <c r="D272" s="3">
        <v>44</v>
      </c>
      <c r="E272" s="2">
        <v>2047.98</v>
      </c>
      <c r="F272" t="str">
        <f t="shared" si="14"/>
        <v>19</v>
      </c>
      <c r="G272" s="4">
        <f t="shared" si="15"/>
        <v>44977</v>
      </c>
    </row>
    <row r="273" spans="1:7" x14ac:dyDescent="0.25">
      <c r="A273" s="4">
        <f t="shared" si="13"/>
        <v>44977</v>
      </c>
      <c r="B273" s="1" t="s">
        <v>54</v>
      </c>
      <c r="C273" s="2">
        <v>57.41</v>
      </c>
      <c r="D273" s="3">
        <v>31</v>
      </c>
      <c r="E273" s="2">
        <v>1423.86</v>
      </c>
      <c r="F273" t="str">
        <f t="shared" si="14"/>
        <v>20</v>
      </c>
      <c r="G273" s="4">
        <f t="shared" si="15"/>
        <v>44978</v>
      </c>
    </row>
    <row r="274" spans="1:7" x14ac:dyDescent="0.25">
      <c r="A274" s="4">
        <f t="shared" si="13"/>
        <v>44978</v>
      </c>
      <c r="B274" s="1" t="s">
        <v>55</v>
      </c>
      <c r="C274" s="2">
        <v>55.56</v>
      </c>
      <c r="D274" s="3">
        <v>30</v>
      </c>
      <c r="E274" s="2">
        <v>1396.24</v>
      </c>
      <c r="F274" t="str">
        <f t="shared" si="14"/>
        <v>21</v>
      </c>
      <c r="G274" s="4">
        <f t="shared" si="15"/>
        <v>44979</v>
      </c>
    </row>
    <row r="275" spans="1:7" x14ac:dyDescent="0.25">
      <c r="A275" s="4">
        <f t="shared" si="13"/>
        <v>44979</v>
      </c>
      <c r="B275" s="1" t="s">
        <v>56</v>
      </c>
      <c r="C275" s="2">
        <v>57.41</v>
      </c>
      <c r="D275" s="3">
        <v>31</v>
      </c>
      <c r="E275" s="2">
        <v>1412.21</v>
      </c>
      <c r="F275" t="str">
        <f t="shared" si="14"/>
        <v>22</v>
      </c>
      <c r="G275" s="4">
        <f t="shared" si="15"/>
        <v>44980</v>
      </c>
    </row>
    <row r="276" spans="1:7" x14ac:dyDescent="0.25">
      <c r="A276" s="4">
        <f t="shared" si="13"/>
        <v>44980</v>
      </c>
      <c r="B276" s="1" t="s">
        <v>57</v>
      </c>
      <c r="C276" s="2">
        <v>70.37</v>
      </c>
      <c r="D276" s="3">
        <v>38</v>
      </c>
      <c r="E276" s="2">
        <v>1650.95</v>
      </c>
      <c r="F276" t="str">
        <f t="shared" si="14"/>
        <v>23</v>
      </c>
      <c r="G276" s="4">
        <f t="shared" si="15"/>
        <v>44981</v>
      </c>
    </row>
    <row r="277" spans="1:7" x14ac:dyDescent="0.25">
      <c r="A277" s="4">
        <f t="shared" si="13"/>
        <v>44981</v>
      </c>
      <c r="B277" s="1" t="s">
        <v>58</v>
      </c>
      <c r="C277" s="2">
        <v>92.59</v>
      </c>
      <c r="D277" s="3">
        <v>50</v>
      </c>
      <c r="E277" s="2">
        <v>2596.89</v>
      </c>
      <c r="F277" t="str">
        <f t="shared" si="14"/>
        <v>24</v>
      </c>
      <c r="G277" s="4">
        <f t="shared" si="15"/>
        <v>44982</v>
      </c>
    </row>
    <row r="278" spans="1:7" x14ac:dyDescent="0.25">
      <c r="A278" s="4">
        <f t="shared" si="13"/>
        <v>44982</v>
      </c>
      <c r="B278" s="1" t="s">
        <v>59</v>
      </c>
      <c r="C278" s="2">
        <v>94.44</v>
      </c>
      <c r="D278" s="3">
        <v>51</v>
      </c>
      <c r="E278" s="2">
        <v>2581.61</v>
      </c>
      <c r="F278" t="str">
        <f t="shared" si="14"/>
        <v>25</v>
      </c>
      <c r="G278" s="4">
        <f t="shared" si="15"/>
        <v>44983</v>
      </c>
    </row>
    <row r="279" spans="1:7" x14ac:dyDescent="0.25">
      <c r="A279" s="4">
        <f t="shared" si="13"/>
        <v>44983</v>
      </c>
      <c r="B279" s="1" t="s">
        <v>60</v>
      </c>
      <c r="C279" s="2">
        <v>68.52</v>
      </c>
      <c r="D279" s="3">
        <v>37</v>
      </c>
      <c r="E279" s="2">
        <v>1756.81</v>
      </c>
      <c r="F279" t="str">
        <f t="shared" si="14"/>
        <v>26</v>
      </c>
      <c r="G279" s="4">
        <f t="shared" si="15"/>
        <v>44984</v>
      </c>
    </row>
    <row r="280" spans="1:7" x14ac:dyDescent="0.25">
      <c r="A280" s="4">
        <f t="shared" si="13"/>
        <v>44984</v>
      </c>
      <c r="B280" s="1" t="s">
        <v>61</v>
      </c>
      <c r="C280" s="2">
        <v>48.15</v>
      </c>
      <c r="D280" s="3">
        <v>26</v>
      </c>
      <c r="E280" s="2">
        <v>1246.44</v>
      </c>
      <c r="F280" t="str">
        <f t="shared" si="14"/>
        <v>27</v>
      </c>
      <c r="G280" s="4">
        <f t="shared" si="15"/>
        <v>44985</v>
      </c>
    </row>
    <row r="281" spans="1:7" x14ac:dyDescent="0.25">
      <c r="A281" s="4">
        <f t="shared" si="13"/>
        <v>44985</v>
      </c>
      <c r="B281" s="1" t="s">
        <v>62</v>
      </c>
      <c r="C281" s="2">
        <v>57.41</v>
      </c>
      <c r="D281" s="3">
        <v>31</v>
      </c>
      <c r="E281" s="2">
        <v>1421.54</v>
      </c>
      <c r="F281" t="str">
        <f t="shared" si="14"/>
        <v>28</v>
      </c>
      <c r="G281" s="4">
        <f t="shared" si="15"/>
        <v>44986</v>
      </c>
    </row>
    <row r="282" spans="1:7" x14ac:dyDescent="0.25">
      <c r="A282" s="4">
        <f t="shared" si="13"/>
        <v>44986</v>
      </c>
      <c r="B282" s="1" t="s">
        <v>63</v>
      </c>
      <c r="C282" s="2">
        <v>61.11</v>
      </c>
      <c r="D282" s="3">
        <v>33</v>
      </c>
      <c r="E282" s="2">
        <v>1507.81</v>
      </c>
      <c r="F282" t="str">
        <f t="shared" si="14"/>
        <v>01</v>
      </c>
      <c r="G282" s="4">
        <f t="shared" si="15"/>
        <v>44987</v>
      </c>
    </row>
    <row r="283" spans="1:7" x14ac:dyDescent="0.25">
      <c r="A283" s="4">
        <f t="shared" si="13"/>
        <v>44987</v>
      </c>
      <c r="B283" s="1" t="s">
        <v>64</v>
      </c>
      <c r="C283" s="2">
        <v>59.26</v>
      </c>
      <c r="D283" s="3">
        <v>32</v>
      </c>
      <c r="E283" s="2">
        <v>1593.62</v>
      </c>
      <c r="F283" t="str">
        <f t="shared" si="14"/>
        <v>02</v>
      </c>
      <c r="G283" s="4">
        <f t="shared" si="15"/>
        <v>44988</v>
      </c>
    </row>
    <row r="284" spans="1:7" x14ac:dyDescent="0.25">
      <c r="A284" s="4">
        <f t="shared" si="13"/>
        <v>44988</v>
      </c>
      <c r="B284" s="1" t="s">
        <v>65</v>
      </c>
      <c r="C284" s="2">
        <v>87.04</v>
      </c>
      <c r="D284" s="3">
        <v>47</v>
      </c>
      <c r="E284" s="2">
        <v>2339.6999999999998</v>
      </c>
      <c r="F284" t="str">
        <f t="shared" si="14"/>
        <v>03</v>
      </c>
      <c r="G284" s="4">
        <f t="shared" si="15"/>
        <v>44989</v>
      </c>
    </row>
    <row r="285" spans="1:7" x14ac:dyDescent="0.25">
      <c r="A285" s="4">
        <f t="shared" si="13"/>
        <v>44989</v>
      </c>
      <c r="B285" s="1" t="s">
        <v>66</v>
      </c>
      <c r="C285" s="2">
        <v>94.44</v>
      </c>
      <c r="D285" s="3">
        <v>51</v>
      </c>
      <c r="E285" s="2">
        <v>2767.42</v>
      </c>
      <c r="F285" t="str">
        <f t="shared" si="14"/>
        <v>04</v>
      </c>
      <c r="G285" s="4">
        <f t="shared" si="15"/>
        <v>44990</v>
      </c>
    </row>
    <row r="286" spans="1:7" x14ac:dyDescent="0.25">
      <c r="A286" s="4">
        <f t="shared" si="13"/>
        <v>44990</v>
      </c>
      <c r="B286" s="1" t="s">
        <v>67</v>
      </c>
      <c r="C286" s="2">
        <v>90.74</v>
      </c>
      <c r="D286" s="3">
        <v>49</v>
      </c>
      <c r="E286" s="2">
        <v>2210.8000000000002</v>
      </c>
      <c r="F286" t="str">
        <f t="shared" si="14"/>
        <v>05</v>
      </c>
      <c r="G286" s="4">
        <f t="shared" si="15"/>
        <v>44991</v>
      </c>
    </row>
    <row r="287" spans="1:7" x14ac:dyDescent="0.25">
      <c r="A287" s="4">
        <f t="shared" ref="A287:A318" si="16">DATE(2023,LEFT(B287,2),RIGHT(B287,2))</f>
        <v>44991</v>
      </c>
      <c r="B287" s="1" t="s">
        <v>68</v>
      </c>
      <c r="C287" s="2">
        <v>87.04</v>
      </c>
      <c r="D287" s="3">
        <v>47</v>
      </c>
      <c r="E287" s="2">
        <v>2016.15</v>
      </c>
      <c r="F287" t="str">
        <f t="shared" si="14"/>
        <v>06</v>
      </c>
      <c r="G287" s="4">
        <f t="shared" si="15"/>
        <v>44992</v>
      </c>
    </row>
    <row r="288" spans="1:7" x14ac:dyDescent="0.25">
      <c r="A288" s="4">
        <f t="shared" si="16"/>
        <v>44992</v>
      </c>
      <c r="B288" s="1" t="s">
        <v>69</v>
      </c>
      <c r="C288" s="2">
        <v>70.37</v>
      </c>
      <c r="D288" s="3">
        <v>38</v>
      </c>
      <c r="E288" s="2">
        <v>1603.56</v>
      </c>
      <c r="F288" t="str">
        <f t="shared" si="14"/>
        <v>07</v>
      </c>
      <c r="G288" s="4">
        <f t="shared" si="15"/>
        <v>44993</v>
      </c>
    </row>
    <row r="289" spans="1:7" x14ac:dyDescent="0.25">
      <c r="A289" s="4">
        <f t="shared" si="16"/>
        <v>44993</v>
      </c>
      <c r="B289" s="1" t="s">
        <v>70</v>
      </c>
      <c r="C289" s="2">
        <v>92.59</v>
      </c>
      <c r="D289" s="3">
        <v>50</v>
      </c>
      <c r="E289" s="2">
        <v>2040.22</v>
      </c>
      <c r="F289" t="str">
        <f t="shared" si="14"/>
        <v>08</v>
      </c>
      <c r="G289" s="4">
        <f t="shared" si="15"/>
        <v>44994</v>
      </c>
    </row>
    <row r="290" spans="1:7" x14ac:dyDescent="0.25">
      <c r="A290" s="4">
        <f t="shared" si="16"/>
        <v>44994</v>
      </c>
      <c r="B290" s="1" t="s">
        <v>71</v>
      </c>
      <c r="C290" s="2">
        <v>72.22</v>
      </c>
      <c r="D290" s="3">
        <v>39</v>
      </c>
      <c r="E290" s="2">
        <v>3301</v>
      </c>
      <c r="F290" t="str">
        <f t="shared" si="14"/>
        <v>09</v>
      </c>
      <c r="G290" s="4">
        <f t="shared" si="15"/>
        <v>44995</v>
      </c>
    </row>
    <row r="291" spans="1:7" x14ac:dyDescent="0.25">
      <c r="A291" s="4">
        <f t="shared" si="16"/>
        <v>44995</v>
      </c>
      <c r="B291" s="1" t="s">
        <v>72</v>
      </c>
      <c r="C291" s="2">
        <v>90.74</v>
      </c>
      <c r="D291" s="3">
        <v>49</v>
      </c>
      <c r="E291" s="2">
        <v>5231</v>
      </c>
      <c r="F291" t="str">
        <f t="shared" si="14"/>
        <v>10</v>
      </c>
      <c r="G291" s="4">
        <f t="shared" si="15"/>
        <v>44996</v>
      </c>
    </row>
    <row r="292" spans="1:7" x14ac:dyDescent="0.25">
      <c r="A292" s="4">
        <f t="shared" si="16"/>
        <v>44996</v>
      </c>
      <c r="B292" s="1" t="s">
        <v>73</v>
      </c>
      <c r="C292" s="2">
        <v>94.44</v>
      </c>
      <c r="D292" s="3">
        <v>51</v>
      </c>
      <c r="E292" s="2">
        <v>5409</v>
      </c>
      <c r="F292" t="str">
        <f t="shared" si="14"/>
        <v>11</v>
      </c>
      <c r="G292" s="4">
        <f t="shared" si="15"/>
        <v>44997</v>
      </c>
    </row>
    <row r="293" spans="1:7" x14ac:dyDescent="0.25">
      <c r="A293" s="4">
        <f t="shared" si="16"/>
        <v>44997</v>
      </c>
      <c r="B293" s="1" t="s">
        <v>74</v>
      </c>
      <c r="C293" s="2">
        <v>88.89</v>
      </c>
      <c r="D293" s="3">
        <v>48</v>
      </c>
      <c r="E293" s="2">
        <v>3842</v>
      </c>
      <c r="F293" t="str">
        <f t="shared" si="14"/>
        <v>12</v>
      </c>
      <c r="G293" s="4">
        <f t="shared" si="15"/>
        <v>44998</v>
      </c>
    </row>
    <row r="294" spans="1:7" x14ac:dyDescent="0.25">
      <c r="A294" s="4">
        <f t="shared" si="16"/>
        <v>44998</v>
      </c>
      <c r="B294" s="1" t="s">
        <v>75</v>
      </c>
      <c r="C294" s="2">
        <v>88.89</v>
      </c>
      <c r="D294" s="3">
        <v>48</v>
      </c>
      <c r="E294" s="2">
        <v>3042</v>
      </c>
      <c r="F294" t="str">
        <f t="shared" si="14"/>
        <v>13</v>
      </c>
      <c r="G294" s="4">
        <f t="shared" si="15"/>
        <v>44999</v>
      </c>
    </row>
    <row r="295" spans="1:7" x14ac:dyDescent="0.25">
      <c r="A295" s="4">
        <f t="shared" si="16"/>
        <v>44999</v>
      </c>
      <c r="B295" s="1" t="s">
        <v>76</v>
      </c>
      <c r="C295" s="2">
        <v>87.04</v>
      </c>
      <c r="D295" s="3">
        <v>47</v>
      </c>
      <c r="E295" s="2">
        <v>2703</v>
      </c>
      <c r="F295" t="str">
        <f t="shared" si="14"/>
        <v>14</v>
      </c>
      <c r="G295" s="4">
        <f t="shared" si="15"/>
        <v>45000</v>
      </c>
    </row>
    <row r="296" spans="1:7" x14ac:dyDescent="0.25">
      <c r="A296" s="4">
        <f t="shared" si="16"/>
        <v>45000</v>
      </c>
      <c r="B296" s="1" t="s">
        <v>77</v>
      </c>
      <c r="C296" s="2">
        <v>90.74</v>
      </c>
      <c r="D296" s="3">
        <v>49</v>
      </c>
      <c r="E296" s="2">
        <v>2810.45</v>
      </c>
      <c r="F296" t="str">
        <f t="shared" si="14"/>
        <v>15</v>
      </c>
      <c r="G296" s="4">
        <f t="shared" si="15"/>
        <v>45001</v>
      </c>
    </row>
    <row r="297" spans="1:7" x14ac:dyDescent="0.25">
      <c r="A297" s="4">
        <f t="shared" si="16"/>
        <v>45001</v>
      </c>
      <c r="B297" s="1" t="s">
        <v>78</v>
      </c>
      <c r="C297" s="2">
        <v>85.19</v>
      </c>
      <c r="D297" s="3">
        <v>46</v>
      </c>
      <c r="E297" s="2">
        <v>3764.7</v>
      </c>
      <c r="F297" t="str">
        <f t="shared" si="14"/>
        <v>16</v>
      </c>
      <c r="G297" s="4">
        <f t="shared" si="15"/>
        <v>45002</v>
      </c>
    </row>
    <row r="298" spans="1:7" x14ac:dyDescent="0.25">
      <c r="A298" s="4">
        <f t="shared" si="16"/>
        <v>45002</v>
      </c>
      <c r="B298" s="1" t="s">
        <v>79</v>
      </c>
      <c r="C298" s="2">
        <v>94.44</v>
      </c>
      <c r="D298" s="3">
        <v>51</v>
      </c>
      <c r="E298" s="2">
        <v>5130.83</v>
      </c>
      <c r="F298" t="str">
        <f t="shared" si="14"/>
        <v>17</v>
      </c>
      <c r="G298" s="4">
        <f t="shared" si="15"/>
        <v>45003</v>
      </c>
    </row>
    <row r="299" spans="1:7" x14ac:dyDescent="0.25">
      <c r="A299" s="4">
        <f t="shared" si="16"/>
        <v>45003</v>
      </c>
      <c r="B299" s="1" t="s">
        <v>80</v>
      </c>
      <c r="C299" s="2">
        <v>81.48</v>
      </c>
      <c r="D299" s="3">
        <v>44</v>
      </c>
      <c r="E299" s="2">
        <v>4760.3500000000004</v>
      </c>
      <c r="F299" t="str">
        <f t="shared" si="14"/>
        <v>18</v>
      </c>
      <c r="G299" s="4">
        <f t="shared" si="15"/>
        <v>45004</v>
      </c>
    </row>
    <row r="300" spans="1:7" x14ac:dyDescent="0.25">
      <c r="A300" s="4">
        <f t="shared" si="16"/>
        <v>45004</v>
      </c>
      <c r="B300" s="1" t="s">
        <v>81</v>
      </c>
      <c r="C300" s="2">
        <v>53.7</v>
      </c>
      <c r="D300" s="3">
        <v>29</v>
      </c>
      <c r="E300" s="2">
        <v>2391.0500000000002</v>
      </c>
      <c r="F300" t="str">
        <f t="shared" si="14"/>
        <v>19</v>
      </c>
      <c r="G300" s="4">
        <f t="shared" si="15"/>
        <v>45005</v>
      </c>
    </row>
    <row r="301" spans="1:7" x14ac:dyDescent="0.25">
      <c r="A301" s="4">
        <f t="shared" si="16"/>
        <v>45005</v>
      </c>
      <c r="B301" s="1" t="s">
        <v>82</v>
      </c>
      <c r="C301" s="2">
        <v>29.63</v>
      </c>
      <c r="D301" s="3">
        <v>16</v>
      </c>
      <c r="E301" s="2">
        <v>1057.05</v>
      </c>
      <c r="F301" t="str">
        <f t="shared" si="14"/>
        <v>20</v>
      </c>
      <c r="G301" s="4">
        <f t="shared" si="15"/>
        <v>45006</v>
      </c>
    </row>
    <row r="302" spans="1:7" x14ac:dyDescent="0.25">
      <c r="A302" s="4">
        <f t="shared" si="16"/>
        <v>45006</v>
      </c>
      <c r="B302" s="1" t="s">
        <v>83</v>
      </c>
      <c r="C302" s="2">
        <v>33.33</v>
      </c>
      <c r="D302" s="3">
        <v>18</v>
      </c>
      <c r="E302" s="2">
        <v>1123.21</v>
      </c>
      <c r="F302" t="str">
        <f t="shared" si="14"/>
        <v>21</v>
      </c>
      <c r="G302" s="4">
        <f t="shared" si="15"/>
        <v>45007</v>
      </c>
    </row>
    <row r="303" spans="1:7" x14ac:dyDescent="0.25">
      <c r="A303" s="4">
        <f t="shared" si="16"/>
        <v>45007</v>
      </c>
      <c r="B303" s="1" t="s">
        <v>84</v>
      </c>
      <c r="C303" s="2">
        <v>81.48</v>
      </c>
      <c r="D303" s="3">
        <v>44</v>
      </c>
      <c r="E303" s="2">
        <v>2013.88</v>
      </c>
      <c r="F303" t="str">
        <f t="shared" si="14"/>
        <v>22</v>
      </c>
      <c r="G303" s="4">
        <f t="shared" si="15"/>
        <v>45008</v>
      </c>
    </row>
    <row r="304" spans="1:7" x14ac:dyDescent="0.25">
      <c r="A304" s="4">
        <f t="shared" si="16"/>
        <v>45008</v>
      </c>
      <c r="B304" s="1" t="s">
        <v>85</v>
      </c>
      <c r="C304" s="2">
        <v>94.44</v>
      </c>
      <c r="D304" s="3">
        <v>51</v>
      </c>
      <c r="E304" s="2">
        <v>2487.1999999999998</v>
      </c>
      <c r="F304" t="str">
        <f t="shared" si="14"/>
        <v>23</v>
      </c>
      <c r="G304" s="4">
        <f t="shared" si="15"/>
        <v>45009</v>
      </c>
    </row>
    <row r="305" spans="1:7" x14ac:dyDescent="0.25">
      <c r="A305" s="4">
        <f t="shared" si="16"/>
        <v>45009</v>
      </c>
      <c r="B305" s="1" t="s">
        <v>86</v>
      </c>
      <c r="C305" s="2">
        <v>92.59</v>
      </c>
      <c r="D305" s="3">
        <v>50</v>
      </c>
      <c r="E305" s="2">
        <v>2918.05</v>
      </c>
      <c r="F305" t="str">
        <f t="shared" si="14"/>
        <v>24</v>
      </c>
      <c r="G305" s="4">
        <f t="shared" si="15"/>
        <v>45010</v>
      </c>
    </row>
    <row r="306" spans="1:7" x14ac:dyDescent="0.25">
      <c r="A306" s="4">
        <f t="shared" si="16"/>
        <v>45010</v>
      </c>
      <c r="B306" s="1" t="s">
        <v>87</v>
      </c>
      <c r="C306" s="2">
        <v>90.74</v>
      </c>
      <c r="D306" s="3">
        <v>49</v>
      </c>
      <c r="E306" s="2">
        <v>2703.76</v>
      </c>
      <c r="F306" t="str">
        <f t="shared" si="14"/>
        <v>25</v>
      </c>
      <c r="G306" s="4">
        <f t="shared" si="15"/>
        <v>45011</v>
      </c>
    </row>
    <row r="307" spans="1:7" x14ac:dyDescent="0.25">
      <c r="A307" s="4">
        <f t="shared" si="16"/>
        <v>45011</v>
      </c>
      <c r="B307" s="1" t="s">
        <v>88</v>
      </c>
      <c r="C307" s="2">
        <v>83.33</v>
      </c>
      <c r="D307" s="3">
        <v>45</v>
      </c>
      <c r="E307" s="2">
        <v>1870.38</v>
      </c>
      <c r="F307" t="str">
        <f t="shared" si="14"/>
        <v>26</v>
      </c>
      <c r="G307" s="4">
        <f t="shared" si="15"/>
        <v>45012</v>
      </c>
    </row>
    <row r="308" spans="1:7" x14ac:dyDescent="0.25">
      <c r="A308" s="4">
        <f t="shared" si="16"/>
        <v>45012</v>
      </c>
      <c r="B308" s="1" t="s">
        <v>89</v>
      </c>
      <c r="C308" s="2">
        <v>83.33</v>
      </c>
      <c r="D308" s="3">
        <v>45</v>
      </c>
      <c r="E308" s="2">
        <v>1929.52</v>
      </c>
      <c r="F308" t="str">
        <f t="shared" si="14"/>
        <v>27</v>
      </c>
      <c r="G308" s="4">
        <f t="shared" si="15"/>
        <v>45013</v>
      </c>
    </row>
    <row r="309" spans="1:7" x14ac:dyDescent="0.25">
      <c r="A309" s="4">
        <f t="shared" si="16"/>
        <v>45013</v>
      </c>
      <c r="B309" s="1" t="s">
        <v>90</v>
      </c>
      <c r="C309" s="2">
        <v>79.63</v>
      </c>
      <c r="D309" s="3">
        <v>43</v>
      </c>
      <c r="E309" s="2">
        <v>1856.33</v>
      </c>
      <c r="F309" t="str">
        <f t="shared" si="14"/>
        <v>28</v>
      </c>
      <c r="G309" s="4">
        <f t="shared" si="15"/>
        <v>45014</v>
      </c>
    </row>
    <row r="310" spans="1:7" x14ac:dyDescent="0.25">
      <c r="A310" s="4">
        <f t="shared" si="16"/>
        <v>45014</v>
      </c>
      <c r="B310" s="1" t="s">
        <v>91</v>
      </c>
      <c r="C310" s="2">
        <v>94.44</v>
      </c>
      <c r="D310" s="3">
        <v>51</v>
      </c>
      <c r="E310" s="2">
        <v>2305.4499999999998</v>
      </c>
      <c r="F310" t="str">
        <f t="shared" si="14"/>
        <v>29</v>
      </c>
      <c r="G310" s="4">
        <f t="shared" si="15"/>
        <v>45015</v>
      </c>
    </row>
    <row r="311" spans="1:7" x14ac:dyDescent="0.25">
      <c r="A311" s="4">
        <f t="shared" si="16"/>
        <v>45015</v>
      </c>
      <c r="B311" s="1" t="s">
        <v>92</v>
      </c>
      <c r="C311" s="2">
        <v>87.04</v>
      </c>
      <c r="D311" s="3">
        <v>47</v>
      </c>
      <c r="E311" s="2">
        <v>2166.56</v>
      </c>
      <c r="F311" t="str">
        <f t="shared" si="14"/>
        <v>30</v>
      </c>
      <c r="G311" s="4">
        <f t="shared" si="15"/>
        <v>45016</v>
      </c>
    </row>
    <row r="312" spans="1:7" x14ac:dyDescent="0.25">
      <c r="A312" s="4">
        <f t="shared" si="16"/>
        <v>45016</v>
      </c>
      <c r="B312" s="1" t="s">
        <v>93</v>
      </c>
      <c r="C312" s="2">
        <v>87.04</v>
      </c>
      <c r="D312" s="3">
        <v>47</v>
      </c>
      <c r="E312" s="2">
        <v>2659.49</v>
      </c>
      <c r="F312" t="str">
        <f t="shared" si="14"/>
        <v>31</v>
      </c>
      <c r="G312" s="4">
        <f t="shared" si="15"/>
        <v>45017</v>
      </c>
    </row>
    <row r="313" spans="1:7" x14ac:dyDescent="0.25">
      <c r="A313" s="4">
        <f t="shared" si="16"/>
        <v>45017</v>
      </c>
      <c r="B313" s="1" t="s">
        <v>94</v>
      </c>
      <c r="C313" s="2">
        <v>92.59</v>
      </c>
      <c r="D313" s="3">
        <v>50</v>
      </c>
      <c r="E313" s="2">
        <v>2785.23</v>
      </c>
      <c r="F313" t="str">
        <f t="shared" si="14"/>
        <v>01</v>
      </c>
      <c r="G313" s="4">
        <f t="shared" si="15"/>
        <v>45018</v>
      </c>
    </row>
    <row r="314" spans="1:7" x14ac:dyDescent="0.25">
      <c r="A314" s="4">
        <f t="shared" si="16"/>
        <v>45018</v>
      </c>
      <c r="B314" s="1" t="s">
        <v>95</v>
      </c>
      <c r="C314" s="2">
        <v>85.19</v>
      </c>
      <c r="D314" s="3">
        <v>46</v>
      </c>
      <c r="E314" s="2">
        <v>2119.0700000000002</v>
      </c>
      <c r="F314" t="str">
        <f t="shared" si="14"/>
        <v>02</v>
      </c>
      <c r="G314" s="4">
        <f t="shared" si="15"/>
        <v>45019</v>
      </c>
    </row>
    <row r="315" spans="1:7" x14ac:dyDescent="0.25">
      <c r="A315" s="4">
        <f t="shared" si="16"/>
        <v>45019</v>
      </c>
      <c r="B315" s="1" t="s">
        <v>96</v>
      </c>
      <c r="C315" s="2">
        <v>70.37</v>
      </c>
      <c r="D315" s="3">
        <v>38</v>
      </c>
      <c r="E315" s="2">
        <v>1614.06</v>
      </c>
      <c r="F315" t="str">
        <f t="shared" si="14"/>
        <v>03</v>
      </c>
      <c r="G315" s="4">
        <f t="shared" si="15"/>
        <v>45020</v>
      </c>
    </row>
    <row r="316" spans="1:7" x14ac:dyDescent="0.25">
      <c r="A316" s="4">
        <f t="shared" si="16"/>
        <v>45020</v>
      </c>
      <c r="B316" s="1" t="s">
        <v>97</v>
      </c>
      <c r="C316" s="2">
        <v>77.78</v>
      </c>
      <c r="D316" s="3">
        <v>42</v>
      </c>
      <c r="E316" s="2">
        <v>1789.18</v>
      </c>
      <c r="F316" t="str">
        <f t="shared" si="14"/>
        <v>04</v>
      </c>
      <c r="G316" s="4">
        <f t="shared" si="15"/>
        <v>45021</v>
      </c>
    </row>
    <row r="317" spans="1:7" x14ac:dyDescent="0.25">
      <c r="A317" s="4">
        <f t="shared" si="16"/>
        <v>45021</v>
      </c>
      <c r="B317" s="1" t="s">
        <v>98</v>
      </c>
      <c r="C317" s="2">
        <v>70.37</v>
      </c>
      <c r="D317" s="3">
        <v>38</v>
      </c>
      <c r="E317" s="2">
        <v>1850.25</v>
      </c>
      <c r="F317" t="str">
        <f t="shared" si="14"/>
        <v>05</v>
      </c>
      <c r="G317" s="4">
        <f t="shared" si="15"/>
        <v>45022</v>
      </c>
    </row>
    <row r="318" spans="1:7" x14ac:dyDescent="0.25">
      <c r="A318" s="4">
        <f t="shared" si="16"/>
        <v>45022</v>
      </c>
      <c r="B318" s="1" t="s">
        <v>99</v>
      </c>
      <c r="C318" s="2">
        <v>81.48</v>
      </c>
      <c r="D318" s="3">
        <v>44</v>
      </c>
      <c r="E318" s="2">
        <v>2183.2199999999998</v>
      </c>
      <c r="F318" t="str">
        <f t="shared" si="14"/>
        <v>06</v>
      </c>
      <c r="G318" s="4">
        <f t="shared" si="15"/>
        <v>45023</v>
      </c>
    </row>
    <row r="319" spans="1:7" x14ac:dyDescent="0.25">
      <c r="A319" s="4">
        <f t="shared" ref="A319:A350" si="17">DATE(2023,LEFT(B319,2),RIGHT(B319,2))</f>
        <v>45023</v>
      </c>
      <c r="B319" s="1" t="s">
        <v>100</v>
      </c>
      <c r="C319" s="2">
        <v>88.89</v>
      </c>
      <c r="D319" s="3">
        <v>48</v>
      </c>
      <c r="E319" s="2">
        <v>2830.51</v>
      </c>
      <c r="F319" t="str">
        <f t="shared" si="14"/>
        <v>07</v>
      </c>
      <c r="G319" s="4">
        <f t="shared" si="15"/>
        <v>45024</v>
      </c>
    </row>
    <row r="320" spans="1:7" x14ac:dyDescent="0.25">
      <c r="A320" s="4">
        <f t="shared" si="17"/>
        <v>45024</v>
      </c>
      <c r="B320" s="1" t="s">
        <v>101</v>
      </c>
      <c r="C320" s="2">
        <v>83.33</v>
      </c>
      <c r="D320" s="3">
        <v>45</v>
      </c>
      <c r="E320" s="2">
        <v>2427.86</v>
      </c>
      <c r="F320" t="str">
        <f t="shared" si="14"/>
        <v>08</v>
      </c>
      <c r="G320" s="4">
        <f t="shared" si="15"/>
        <v>45025</v>
      </c>
    </row>
    <row r="321" spans="1:7" x14ac:dyDescent="0.25">
      <c r="A321" s="4">
        <f t="shared" si="17"/>
        <v>45025</v>
      </c>
      <c r="B321" s="1" t="s">
        <v>102</v>
      </c>
      <c r="C321" s="2">
        <v>72.22</v>
      </c>
      <c r="D321" s="3">
        <v>39</v>
      </c>
      <c r="E321" s="2">
        <v>1724.51</v>
      </c>
      <c r="F321" t="str">
        <f t="shared" si="14"/>
        <v>09</v>
      </c>
      <c r="G321" s="4">
        <f t="shared" si="15"/>
        <v>45026</v>
      </c>
    </row>
    <row r="322" spans="1:7" x14ac:dyDescent="0.25">
      <c r="A322" s="4">
        <f t="shared" si="17"/>
        <v>45026</v>
      </c>
      <c r="B322" s="1" t="s">
        <v>103</v>
      </c>
      <c r="C322" s="2">
        <v>46.3</v>
      </c>
      <c r="D322" s="3">
        <v>25</v>
      </c>
      <c r="E322" s="2">
        <v>1054.92</v>
      </c>
      <c r="F322" t="str">
        <f t="shared" ref="F322:F366" si="18">RIGHT(B322,2)</f>
        <v>10</v>
      </c>
      <c r="G322" s="4">
        <f t="shared" ref="G322:G366" si="19">A322+1</f>
        <v>45027</v>
      </c>
    </row>
    <row r="323" spans="1:7" x14ac:dyDescent="0.25">
      <c r="A323" s="4">
        <f t="shared" si="17"/>
        <v>45027</v>
      </c>
      <c r="B323" s="1" t="s">
        <v>104</v>
      </c>
      <c r="C323" s="2">
        <v>64.81</v>
      </c>
      <c r="D323" s="3">
        <v>35</v>
      </c>
      <c r="E323" s="2">
        <v>1572.46</v>
      </c>
      <c r="F323" t="str">
        <f t="shared" si="18"/>
        <v>11</v>
      </c>
      <c r="G323" s="4">
        <f t="shared" si="19"/>
        <v>45028</v>
      </c>
    </row>
    <row r="324" spans="1:7" x14ac:dyDescent="0.25">
      <c r="A324" s="4">
        <f t="shared" si="17"/>
        <v>45028</v>
      </c>
      <c r="B324" s="1" t="s">
        <v>105</v>
      </c>
      <c r="C324" s="2">
        <v>77.78</v>
      </c>
      <c r="D324" s="3">
        <v>42</v>
      </c>
      <c r="E324" s="2">
        <v>1887.88</v>
      </c>
      <c r="F324" t="str">
        <f t="shared" si="18"/>
        <v>12</v>
      </c>
      <c r="G324" s="4">
        <f t="shared" si="19"/>
        <v>45029</v>
      </c>
    </row>
    <row r="325" spans="1:7" x14ac:dyDescent="0.25">
      <c r="A325" s="4">
        <f t="shared" si="17"/>
        <v>45029</v>
      </c>
      <c r="B325" s="1" t="s">
        <v>106</v>
      </c>
      <c r="C325" s="2">
        <v>90.74</v>
      </c>
      <c r="D325" s="3">
        <v>49</v>
      </c>
      <c r="E325" s="2">
        <v>2344.46</v>
      </c>
      <c r="F325" t="str">
        <f t="shared" si="18"/>
        <v>13</v>
      </c>
      <c r="G325" s="4">
        <f t="shared" si="19"/>
        <v>45030</v>
      </c>
    </row>
    <row r="326" spans="1:7" x14ac:dyDescent="0.25">
      <c r="A326" s="4">
        <f t="shared" si="17"/>
        <v>45030</v>
      </c>
      <c r="B326" s="1" t="s">
        <v>107</v>
      </c>
      <c r="C326" s="2">
        <v>94.44</v>
      </c>
      <c r="D326" s="3">
        <v>51</v>
      </c>
      <c r="E326" s="2">
        <v>3079.85</v>
      </c>
      <c r="F326" t="str">
        <f t="shared" si="18"/>
        <v>14</v>
      </c>
      <c r="G326" s="4">
        <f t="shared" si="19"/>
        <v>45031</v>
      </c>
    </row>
    <row r="327" spans="1:7" x14ac:dyDescent="0.25">
      <c r="A327" s="4">
        <f t="shared" si="17"/>
        <v>45031</v>
      </c>
      <c r="B327" s="1" t="s">
        <v>108</v>
      </c>
      <c r="C327" s="2">
        <v>90.74</v>
      </c>
      <c r="D327" s="3">
        <v>49</v>
      </c>
      <c r="E327" s="2">
        <v>3000.01</v>
      </c>
      <c r="F327" t="str">
        <f t="shared" si="18"/>
        <v>15</v>
      </c>
      <c r="G327" s="4">
        <f t="shared" si="19"/>
        <v>45032</v>
      </c>
    </row>
    <row r="328" spans="1:7" x14ac:dyDescent="0.25">
      <c r="A328" s="4">
        <f t="shared" si="17"/>
        <v>45032</v>
      </c>
      <c r="B328" s="1" t="s">
        <v>109</v>
      </c>
      <c r="C328" s="2">
        <v>96.3</v>
      </c>
      <c r="D328" s="3">
        <v>52</v>
      </c>
      <c r="E328" s="2">
        <v>2561.41</v>
      </c>
      <c r="F328" t="str">
        <f t="shared" si="18"/>
        <v>16</v>
      </c>
      <c r="G328" s="4">
        <f t="shared" si="19"/>
        <v>45033</v>
      </c>
    </row>
    <row r="329" spans="1:7" x14ac:dyDescent="0.25">
      <c r="A329" s="4">
        <f t="shared" si="17"/>
        <v>45033</v>
      </c>
      <c r="B329" s="1" t="s">
        <v>110</v>
      </c>
      <c r="C329" s="2">
        <v>81.48</v>
      </c>
      <c r="D329" s="3">
        <v>44</v>
      </c>
      <c r="E329" s="2">
        <v>2002.03</v>
      </c>
      <c r="F329" t="str">
        <f t="shared" si="18"/>
        <v>17</v>
      </c>
      <c r="G329" s="4">
        <f t="shared" si="19"/>
        <v>45034</v>
      </c>
    </row>
    <row r="330" spans="1:7" x14ac:dyDescent="0.25">
      <c r="A330" s="4">
        <f t="shared" si="17"/>
        <v>45034</v>
      </c>
      <c r="B330" s="1" t="s">
        <v>111</v>
      </c>
      <c r="C330" s="2">
        <v>85.19</v>
      </c>
      <c r="D330" s="3">
        <v>46</v>
      </c>
      <c r="E330" s="2">
        <v>2036.8</v>
      </c>
      <c r="F330" t="str">
        <f t="shared" si="18"/>
        <v>18</v>
      </c>
      <c r="G330" s="4">
        <f t="shared" si="19"/>
        <v>45035</v>
      </c>
    </row>
    <row r="331" spans="1:7" x14ac:dyDescent="0.25">
      <c r="A331" s="4">
        <f t="shared" si="17"/>
        <v>45035</v>
      </c>
      <c r="B331" s="1" t="s">
        <v>112</v>
      </c>
      <c r="C331" s="2">
        <v>90.74</v>
      </c>
      <c r="D331" s="3">
        <v>49</v>
      </c>
      <c r="E331" s="2">
        <v>2278.6799999999998</v>
      </c>
      <c r="F331" t="str">
        <f t="shared" si="18"/>
        <v>19</v>
      </c>
      <c r="G331" s="4">
        <f t="shared" si="19"/>
        <v>45036</v>
      </c>
    </row>
    <row r="332" spans="1:7" x14ac:dyDescent="0.25">
      <c r="A332" s="4">
        <f t="shared" si="17"/>
        <v>45036</v>
      </c>
      <c r="B332" s="1" t="s">
        <v>113</v>
      </c>
      <c r="C332" s="2">
        <v>92.59</v>
      </c>
      <c r="D332" s="3">
        <v>50</v>
      </c>
      <c r="E332" s="2">
        <v>2469.4699999999998</v>
      </c>
      <c r="F332" t="str">
        <f t="shared" si="18"/>
        <v>20</v>
      </c>
      <c r="G332" s="4">
        <f t="shared" si="19"/>
        <v>45037</v>
      </c>
    </row>
    <row r="333" spans="1:7" x14ac:dyDescent="0.25">
      <c r="A333" s="4">
        <f t="shared" si="17"/>
        <v>45037</v>
      </c>
      <c r="B333" s="1" t="s">
        <v>114</v>
      </c>
      <c r="C333" s="2">
        <v>88.89</v>
      </c>
      <c r="D333" s="3">
        <v>48</v>
      </c>
      <c r="E333" s="2">
        <v>2883.16</v>
      </c>
      <c r="F333" t="str">
        <f t="shared" si="18"/>
        <v>21</v>
      </c>
      <c r="G333" s="4">
        <f t="shared" si="19"/>
        <v>45038</v>
      </c>
    </row>
    <row r="334" spans="1:7" x14ac:dyDescent="0.25">
      <c r="A334" s="4">
        <f t="shared" si="17"/>
        <v>45038</v>
      </c>
      <c r="B334" s="1" t="s">
        <v>115</v>
      </c>
      <c r="C334" s="2">
        <v>92.59</v>
      </c>
      <c r="D334" s="3">
        <v>50</v>
      </c>
      <c r="E334" s="2">
        <v>3002.05</v>
      </c>
      <c r="F334" t="str">
        <f t="shared" si="18"/>
        <v>22</v>
      </c>
      <c r="G334" s="4">
        <f t="shared" si="19"/>
        <v>45039</v>
      </c>
    </row>
    <row r="335" spans="1:7" x14ac:dyDescent="0.25">
      <c r="A335" s="4">
        <f t="shared" si="17"/>
        <v>45039</v>
      </c>
      <c r="B335" s="1" t="s">
        <v>116</v>
      </c>
      <c r="C335" s="2">
        <v>90.74</v>
      </c>
      <c r="D335" s="3">
        <v>49</v>
      </c>
      <c r="E335" s="2">
        <v>2252.4</v>
      </c>
      <c r="F335" t="str">
        <f t="shared" si="18"/>
        <v>23</v>
      </c>
      <c r="G335" s="4">
        <f t="shared" si="19"/>
        <v>45040</v>
      </c>
    </row>
    <row r="336" spans="1:7" x14ac:dyDescent="0.25">
      <c r="A336" s="4">
        <f t="shared" si="17"/>
        <v>45040</v>
      </c>
      <c r="B336" s="1" t="s">
        <v>117</v>
      </c>
      <c r="C336" s="2">
        <v>88.89</v>
      </c>
      <c r="D336" s="3">
        <v>48</v>
      </c>
      <c r="E336" s="2">
        <v>2045.93</v>
      </c>
      <c r="F336" t="str">
        <f t="shared" si="18"/>
        <v>24</v>
      </c>
      <c r="G336" s="4">
        <f t="shared" si="19"/>
        <v>45041</v>
      </c>
    </row>
    <row r="337" spans="1:7" x14ac:dyDescent="0.25">
      <c r="A337" s="4">
        <f t="shared" si="17"/>
        <v>45041</v>
      </c>
      <c r="B337" s="1" t="s">
        <v>118</v>
      </c>
      <c r="C337" s="2">
        <v>92.59</v>
      </c>
      <c r="D337" s="3">
        <v>50</v>
      </c>
      <c r="E337" s="2">
        <v>2289.84</v>
      </c>
      <c r="F337" t="str">
        <f t="shared" si="18"/>
        <v>25</v>
      </c>
      <c r="G337" s="4">
        <f t="shared" si="19"/>
        <v>45042</v>
      </c>
    </row>
    <row r="338" spans="1:7" x14ac:dyDescent="0.25">
      <c r="A338" s="4">
        <f t="shared" si="17"/>
        <v>45042</v>
      </c>
      <c r="B338" s="1" t="s">
        <v>119</v>
      </c>
      <c r="C338" s="2">
        <v>90.74</v>
      </c>
      <c r="D338" s="3">
        <v>49</v>
      </c>
      <c r="E338" s="2">
        <v>2268.39</v>
      </c>
      <c r="F338" t="str">
        <f t="shared" si="18"/>
        <v>26</v>
      </c>
      <c r="G338" s="4">
        <f t="shared" si="19"/>
        <v>45043</v>
      </c>
    </row>
    <row r="339" spans="1:7" x14ac:dyDescent="0.25">
      <c r="A339" s="4">
        <f t="shared" si="17"/>
        <v>45043</v>
      </c>
      <c r="B339" s="1" t="s">
        <v>120</v>
      </c>
      <c r="C339" s="2">
        <v>96.3</v>
      </c>
      <c r="D339" s="3">
        <v>52</v>
      </c>
      <c r="E339" s="2">
        <v>2567.3000000000002</v>
      </c>
      <c r="F339" t="str">
        <f t="shared" si="18"/>
        <v>27</v>
      </c>
      <c r="G339" s="4">
        <f t="shared" si="19"/>
        <v>45044</v>
      </c>
    </row>
    <row r="340" spans="1:7" x14ac:dyDescent="0.25">
      <c r="A340" s="4">
        <f t="shared" si="17"/>
        <v>45044</v>
      </c>
      <c r="B340" s="1" t="s">
        <v>121</v>
      </c>
      <c r="C340" s="2">
        <v>92.59</v>
      </c>
      <c r="D340" s="3">
        <v>50</v>
      </c>
      <c r="E340" s="2">
        <v>2835.24</v>
      </c>
      <c r="F340" t="str">
        <f t="shared" si="18"/>
        <v>28</v>
      </c>
      <c r="G340" s="4">
        <f t="shared" si="19"/>
        <v>45045</v>
      </c>
    </row>
    <row r="341" spans="1:7" x14ac:dyDescent="0.25">
      <c r="A341" s="4">
        <f t="shared" si="17"/>
        <v>45045</v>
      </c>
      <c r="B341" s="1" t="s">
        <v>122</v>
      </c>
      <c r="C341" s="2">
        <v>87.04</v>
      </c>
      <c r="D341" s="3">
        <v>47</v>
      </c>
      <c r="E341" s="2">
        <v>2661.77</v>
      </c>
      <c r="F341" t="str">
        <f t="shared" si="18"/>
        <v>29</v>
      </c>
      <c r="G341" s="4">
        <f t="shared" si="19"/>
        <v>45046</v>
      </c>
    </row>
    <row r="342" spans="1:7" x14ac:dyDescent="0.25">
      <c r="A342" s="4">
        <f t="shared" si="17"/>
        <v>45046</v>
      </c>
      <c r="B342" s="1" t="s">
        <v>123</v>
      </c>
      <c r="C342" s="2">
        <v>87.04</v>
      </c>
      <c r="D342" s="3">
        <v>47</v>
      </c>
      <c r="E342" s="2">
        <v>2232.3000000000002</v>
      </c>
      <c r="F342" t="str">
        <f t="shared" si="18"/>
        <v>30</v>
      </c>
      <c r="G342" s="4">
        <f t="shared" si="19"/>
        <v>45047</v>
      </c>
    </row>
    <row r="343" spans="1:7" x14ac:dyDescent="0.25">
      <c r="A343" s="4">
        <f t="shared" si="17"/>
        <v>45047</v>
      </c>
      <c r="B343" s="1" t="s">
        <v>124</v>
      </c>
      <c r="C343" s="2">
        <v>77.78</v>
      </c>
      <c r="D343" s="3">
        <v>42</v>
      </c>
      <c r="E343" s="2">
        <v>1756.48</v>
      </c>
      <c r="F343" t="str">
        <f t="shared" si="18"/>
        <v>01</v>
      </c>
      <c r="G343" s="4">
        <f t="shared" si="19"/>
        <v>45048</v>
      </c>
    </row>
    <row r="344" spans="1:7" x14ac:dyDescent="0.25">
      <c r="A344" s="4">
        <f t="shared" si="17"/>
        <v>45048</v>
      </c>
      <c r="B344" s="1" t="s">
        <v>125</v>
      </c>
      <c r="C344" s="2">
        <v>70.37</v>
      </c>
      <c r="D344" s="3">
        <v>38</v>
      </c>
      <c r="E344" s="2">
        <v>1530.91</v>
      </c>
      <c r="F344" t="str">
        <f t="shared" si="18"/>
        <v>02</v>
      </c>
      <c r="G344" s="4">
        <f t="shared" si="19"/>
        <v>45049</v>
      </c>
    </row>
    <row r="345" spans="1:7" x14ac:dyDescent="0.25">
      <c r="A345" s="4">
        <f t="shared" si="17"/>
        <v>45049</v>
      </c>
      <c r="B345" s="1" t="s">
        <v>126</v>
      </c>
      <c r="C345" s="2">
        <v>81.48</v>
      </c>
      <c r="D345" s="3">
        <v>44</v>
      </c>
      <c r="E345" s="2">
        <v>1940.95</v>
      </c>
      <c r="F345" t="str">
        <f t="shared" si="18"/>
        <v>03</v>
      </c>
      <c r="G345" s="4">
        <f t="shared" si="19"/>
        <v>45050</v>
      </c>
    </row>
    <row r="346" spans="1:7" x14ac:dyDescent="0.25">
      <c r="A346" s="4">
        <f t="shared" si="17"/>
        <v>45050</v>
      </c>
      <c r="B346" s="1" t="s">
        <v>127</v>
      </c>
      <c r="C346" s="2">
        <v>85.19</v>
      </c>
      <c r="D346" s="3">
        <v>46</v>
      </c>
      <c r="E346" s="2">
        <v>2322.8200000000002</v>
      </c>
      <c r="F346" t="str">
        <f t="shared" si="18"/>
        <v>04</v>
      </c>
      <c r="G346" s="4">
        <f t="shared" si="19"/>
        <v>45051</v>
      </c>
    </row>
    <row r="347" spans="1:7" x14ac:dyDescent="0.25">
      <c r="A347" s="4">
        <f t="shared" si="17"/>
        <v>45051</v>
      </c>
      <c r="B347" s="1" t="s">
        <v>128</v>
      </c>
      <c r="C347" s="2">
        <v>85.19</v>
      </c>
      <c r="D347" s="3">
        <v>46</v>
      </c>
      <c r="E347" s="2">
        <v>2661.34</v>
      </c>
      <c r="F347" t="str">
        <f t="shared" si="18"/>
        <v>05</v>
      </c>
      <c r="G347" s="4">
        <f t="shared" si="19"/>
        <v>45052</v>
      </c>
    </row>
    <row r="348" spans="1:7" x14ac:dyDescent="0.25">
      <c r="A348" s="4">
        <f t="shared" si="17"/>
        <v>45052</v>
      </c>
      <c r="B348" s="1" t="s">
        <v>129</v>
      </c>
      <c r="C348" s="2">
        <v>92.59</v>
      </c>
      <c r="D348" s="3">
        <v>50</v>
      </c>
      <c r="E348" s="2">
        <v>2964.36</v>
      </c>
      <c r="F348" t="str">
        <f t="shared" si="18"/>
        <v>06</v>
      </c>
      <c r="G348" s="4">
        <f t="shared" si="19"/>
        <v>45053</v>
      </c>
    </row>
    <row r="349" spans="1:7" x14ac:dyDescent="0.25">
      <c r="A349" s="4">
        <f t="shared" si="17"/>
        <v>45053</v>
      </c>
      <c r="B349" s="1" t="s">
        <v>130</v>
      </c>
      <c r="C349" s="2">
        <v>83.33</v>
      </c>
      <c r="D349" s="3">
        <v>45</v>
      </c>
      <c r="E349" s="2">
        <v>2140.98</v>
      </c>
      <c r="F349" t="str">
        <f t="shared" si="18"/>
        <v>07</v>
      </c>
      <c r="G349" s="4">
        <f t="shared" si="19"/>
        <v>45054</v>
      </c>
    </row>
    <row r="350" spans="1:7" x14ac:dyDescent="0.25">
      <c r="A350" s="4">
        <f t="shared" si="17"/>
        <v>45054</v>
      </c>
      <c r="B350" s="1" t="s">
        <v>131</v>
      </c>
      <c r="C350" s="2">
        <v>75.930000000000007</v>
      </c>
      <c r="D350" s="3">
        <v>41</v>
      </c>
      <c r="E350" s="2">
        <v>1821.31</v>
      </c>
      <c r="F350" t="str">
        <f t="shared" si="18"/>
        <v>08</v>
      </c>
      <c r="G350" s="4">
        <f t="shared" si="19"/>
        <v>45055</v>
      </c>
    </row>
    <row r="351" spans="1:7" x14ac:dyDescent="0.25">
      <c r="A351" s="4">
        <f t="shared" ref="A351:A382" si="20">DATE(2023,LEFT(B351,2),RIGHT(B351,2))</f>
        <v>45055</v>
      </c>
      <c r="B351" s="1" t="s">
        <v>132</v>
      </c>
      <c r="C351" s="2">
        <v>64.81</v>
      </c>
      <c r="D351" s="3">
        <v>35</v>
      </c>
      <c r="E351" s="2">
        <v>1274.23</v>
      </c>
      <c r="F351" t="str">
        <f t="shared" si="18"/>
        <v>09</v>
      </c>
      <c r="G351" s="4">
        <f t="shared" si="19"/>
        <v>45056</v>
      </c>
    </row>
    <row r="352" spans="1:7" x14ac:dyDescent="0.25">
      <c r="A352" s="4">
        <f t="shared" si="20"/>
        <v>45056</v>
      </c>
      <c r="B352" s="1" t="s">
        <v>133</v>
      </c>
      <c r="C352" s="2">
        <v>64.81</v>
      </c>
      <c r="D352" s="3">
        <v>35</v>
      </c>
      <c r="E352" s="2">
        <v>1518.22</v>
      </c>
      <c r="F352" t="str">
        <f t="shared" si="18"/>
        <v>10</v>
      </c>
      <c r="G352" s="4">
        <f t="shared" si="19"/>
        <v>45057</v>
      </c>
    </row>
    <row r="353" spans="1:7" x14ac:dyDescent="0.25">
      <c r="A353" s="4">
        <f t="shared" si="20"/>
        <v>45057</v>
      </c>
      <c r="B353" s="1" t="s">
        <v>134</v>
      </c>
      <c r="C353" s="2">
        <v>70.37</v>
      </c>
      <c r="D353" s="3">
        <v>38</v>
      </c>
      <c r="E353" s="2">
        <v>1705.02</v>
      </c>
      <c r="F353" t="str">
        <f t="shared" si="18"/>
        <v>11</v>
      </c>
      <c r="G353" s="4">
        <f t="shared" si="19"/>
        <v>45058</v>
      </c>
    </row>
    <row r="354" spans="1:7" x14ac:dyDescent="0.25">
      <c r="A354" s="4">
        <f t="shared" si="20"/>
        <v>45058</v>
      </c>
      <c r="B354" s="1" t="s">
        <v>135</v>
      </c>
      <c r="C354" s="2">
        <v>90.74</v>
      </c>
      <c r="D354" s="3">
        <v>49</v>
      </c>
      <c r="E354" s="2">
        <v>2769.87</v>
      </c>
      <c r="F354" t="str">
        <f t="shared" si="18"/>
        <v>12</v>
      </c>
      <c r="G354" s="4">
        <f t="shared" si="19"/>
        <v>45059</v>
      </c>
    </row>
    <row r="355" spans="1:7" x14ac:dyDescent="0.25">
      <c r="A355" s="4">
        <f t="shared" si="20"/>
        <v>45059</v>
      </c>
      <c r="B355" s="1" t="s">
        <v>136</v>
      </c>
      <c r="C355" s="2">
        <v>87.04</v>
      </c>
      <c r="D355" s="3">
        <v>47</v>
      </c>
      <c r="E355" s="2">
        <v>2624.8</v>
      </c>
      <c r="F355" t="str">
        <f t="shared" si="18"/>
        <v>13</v>
      </c>
      <c r="G355" s="4">
        <f t="shared" si="19"/>
        <v>45060</v>
      </c>
    </row>
    <row r="356" spans="1:7" x14ac:dyDescent="0.25">
      <c r="A356" s="4">
        <f t="shared" si="20"/>
        <v>45060</v>
      </c>
      <c r="B356" s="1" t="s">
        <v>137</v>
      </c>
      <c r="C356" s="2">
        <v>72.22</v>
      </c>
      <c r="D356" s="3">
        <v>39</v>
      </c>
      <c r="E356" s="2">
        <v>1592.05</v>
      </c>
      <c r="F356" t="str">
        <f t="shared" si="18"/>
        <v>14</v>
      </c>
      <c r="G356" s="4">
        <f t="shared" si="19"/>
        <v>45061</v>
      </c>
    </row>
    <row r="357" spans="1:7" x14ac:dyDescent="0.25">
      <c r="A357" s="4">
        <f t="shared" si="20"/>
        <v>45061</v>
      </c>
      <c r="B357" s="1" t="s">
        <v>138</v>
      </c>
      <c r="C357" s="2">
        <v>75.930000000000007</v>
      </c>
      <c r="D357" s="3">
        <v>41</v>
      </c>
      <c r="E357" s="2">
        <v>1687.09</v>
      </c>
      <c r="F357" t="str">
        <f t="shared" si="18"/>
        <v>15</v>
      </c>
      <c r="G357" s="4">
        <f t="shared" si="19"/>
        <v>45062</v>
      </c>
    </row>
    <row r="358" spans="1:7" x14ac:dyDescent="0.25">
      <c r="A358" s="4">
        <f t="shared" si="20"/>
        <v>45062</v>
      </c>
      <c r="B358" s="1" t="s">
        <v>139</v>
      </c>
      <c r="C358" s="2">
        <v>96.3</v>
      </c>
      <c r="D358" s="3">
        <v>52</v>
      </c>
      <c r="E358" s="2">
        <v>2373.61</v>
      </c>
      <c r="F358" t="str">
        <f t="shared" si="18"/>
        <v>16</v>
      </c>
      <c r="G358" s="4">
        <f t="shared" si="19"/>
        <v>45063</v>
      </c>
    </row>
    <row r="359" spans="1:7" x14ac:dyDescent="0.25">
      <c r="A359" s="4">
        <f t="shared" si="20"/>
        <v>45063</v>
      </c>
      <c r="B359" s="1" t="s">
        <v>140</v>
      </c>
      <c r="C359" s="2">
        <v>92.59</v>
      </c>
      <c r="D359" s="3">
        <v>50</v>
      </c>
      <c r="E359" s="2">
        <v>2186.6</v>
      </c>
      <c r="F359" t="str">
        <f t="shared" si="18"/>
        <v>17</v>
      </c>
      <c r="G359" s="4">
        <f t="shared" si="19"/>
        <v>45064</v>
      </c>
    </row>
    <row r="360" spans="1:7" x14ac:dyDescent="0.25">
      <c r="A360" s="4">
        <f t="shared" si="20"/>
        <v>45064</v>
      </c>
      <c r="B360" s="1" t="s">
        <v>141</v>
      </c>
      <c r="C360" s="2">
        <v>87.04</v>
      </c>
      <c r="D360" s="3">
        <v>47</v>
      </c>
      <c r="E360" s="2">
        <v>2192.65</v>
      </c>
      <c r="F360" t="str">
        <f t="shared" si="18"/>
        <v>18</v>
      </c>
      <c r="G360" s="4">
        <f t="shared" si="19"/>
        <v>45065</v>
      </c>
    </row>
    <row r="361" spans="1:7" x14ac:dyDescent="0.25">
      <c r="A361" s="4">
        <f t="shared" si="20"/>
        <v>45065</v>
      </c>
      <c r="B361" s="1" t="s">
        <v>142</v>
      </c>
      <c r="C361" s="2">
        <v>90.74</v>
      </c>
      <c r="D361" s="3">
        <v>49</v>
      </c>
      <c r="E361" s="2">
        <v>2727.84</v>
      </c>
      <c r="F361" t="str">
        <f t="shared" si="18"/>
        <v>19</v>
      </c>
      <c r="G361" s="4">
        <f t="shared" si="19"/>
        <v>45066</v>
      </c>
    </row>
    <row r="362" spans="1:7" x14ac:dyDescent="0.25">
      <c r="A362" s="4">
        <f t="shared" si="20"/>
        <v>45066</v>
      </c>
      <c r="B362" s="1" t="s">
        <v>143</v>
      </c>
      <c r="C362" s="2">
        <v>87.04</v>
      </c>
      <c r="D362" s="3">
        <v>47</v>
      </c>
      <c r="E362" s="2">
        <v>2501.36</v>
      </c>
      <c r="F362" t="str">
        <f t="shared" si="18"/>
        <v>20</v>
      </c>
      <c r="G362" s="4">
        <f t="shared" si="19"/>
        <v>45067</v>
      </c>
    </row>
    <row r="363" spans="1:7" x14ac:dyDescent="0.25">
      <c r="A363" s="4">
        <f t="shared" si="20"/>
        <v>45067</v>
      </c>
      <c r="B363" s="1" t="s">
        <v>144</v>
      </c>
      <c r="C363" s="2">
        <v>79.63</v>
      </c>
      <c r="D363" s="3">
        <v>43</v>
      </c>
      <c r="E363" s="2">
        <v>1917.35</v>
      </c>
      <c r="F363" t="str">
        <f t="shared" si="18"/>
        <v>21</v>
      </c>
      <c r="G363" s="4">
        <f t="shared" si="19"/>
        <v>45068</v>
      </c>
    </row>
    <row r="364" spans="1:7" x14ac:dyDescent="0.25">
      <c r="A364" s="4">
        <f t="shared" si="20"/>
        <v>45068</v>
      </c>
      <c r="B364" s="1" t="s">
        <v>145</v>
      </c>
      <c r="C364" s="2">
        <v>72.22</v>
      </c>
      <c r="D364" s="3">
        <v>39</v>
      </c>
      <c r="E364" s="2">
        <v>1629.19</v>
      </c>
      <c r="F364" t="str">
        <f t="shared" si="18"/>
        <v>22</v>
      </c>
      <c r="G364" s="4">
        <f t="shared" si="19"/>
        <v>45069</v>
      </c>
    </row>
    <row r="365" spans="1:7" x14ac:dyDescent="0.25">
      <c r="A365" s="4">
        <f t="shared" si="20"/>
        <v>45069</v>
      </c>
      <c r="B365" s="1" t="s">
        <v>146</v>
      </c>
      <c r="C365" s="2">
        <v>61.11</v>
      </c>
      <c r="D365" s="3">
        <v>33</v>
      </c>
      <c r="E365" s="2">
        <v>1581.36</v>
      </c>
      <c r="F365" t="str">
        <f t="shared" si="18"/>
        <v>23</v>
      </c>
      <c r="G365" s="4">
        <f t="shared" si="19"/>
        <v>45070</v>
      </c>
    </row>
    <row r="366" spans="1:7" x14ac:dyDescent="0.25">
      <c r="A366" s="4">
        <f t="shared" si="20"/>
        <v>45070</v>
      </c>
      <c r="B366" s="1" t="s">
        <v>147</v>
      </c>
      <c r="C366" s="2">
        <v>61.11</v>
      </c>
      <c r="D366" s="3">
        <v>33</v>
      </c>
      <c r="E366" s="2">
        <v>1547.97</v>
      </c>
      <c r="F366" t="str">
        <f t="shared" si="18"/>
        <v>24</v>
      </c>
      <c r="G366" s="4">
        <f t="shared" si="19"/>
        <v>45071</v>
      </c>
    </row>
  </sheetData>
  <sortState xmlns:xlrd2="http://schemas.microsoft.com/office/spreadsheetml/2017/richdata2" ref="A2:G366">
    <sortCondition ref="A2:A366"/>
  </sortState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Cloudbeds</dc:creator>
  <dc:description/>
  <cp:lastModifiedBy>Kent Roth</cp:lastModifiedBy>
  <cp:revision>0</cp:revision>
  <dcterms:created xsi:type="dcterms:W3CDTF">2023-05-24T16:36:47Z</dcterms:created>
  <dcterms:modified xsi:type="dcterms:W3CDTF">2023-05-26T02:38:08Z</dcterms:modified>
</cp:coreProperties>
</file>