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ph-root\Sandbox\Shiny\PHT\dat\"/>
    </mc:Choice>
  </mc:AlternateContent>
  <xr:revisionPtr revIDLastSave="0" documentId="13_ncr:1_{BAC40322-C38E-4011-A771-BA9453786E64}" xr6:coauthVersionLast="47" xr6:coauthVersionMax="47" xr10:uidLastSave="{00000000-0000-0000-0000-000000000000}"/>
  <bookViews>
    <workbookView xWindow="-120" yWindow="-120" windowWidth="29040" windowHeight="15840" xr2:uid="{C9CD7B54-F767-004D-A060-CD8167C80CBF}"/>
  </bookViews>
  <sheets>
    <sheet name="lhd." sheetId="1" r:id="rId1"/>
  </sheets>
  <definedNames>
    <definedName name="_xlnm._FilterDatabase" localSheetId="0" hidden="1">lhd.!$A$1:$R$121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75" i="1"/>
  <c r="J101" i="1"/>
  <c r="J105" i="1"/>
  <c r="J110" i="1"/>
  <c r="J117" i="1"/>
  <c r="J40" i="1"/>
  <c r="J2" i="1"/>
</calcChain>
</file>

<file path=xl/sharedStrings.xml><?xml version="1.0" encoding="utf-8"?>
<sst xmlns="http://schemas.openxmlformats.org/spreadsheetml/2006/main" count="616" uniqueCount="201">
  <si>
    <t>County Code</t>
  </si>
  <si>
    <t>County</t>
  </si>
  <si>
    <t>State</t>
  </si>
  <si>
    <t>Health_Department_Name</t>
  </si>
  <si>
    <t>LHD Code</t>
  </si>
  <si>
    <t>Compliance_Status</t>
  </si>
  <si>
    <t>Total Population</t>
  </si>
  <si>
    <t>Median Income</t>
  </si>
  <si>
    <t>Online_Assesment</t>
  </si>
  <si>
    <t>LNA Year</t>
  </si>
  <si>
    <t>Statement of Health Status</t>
  </si>
  <si>
    <t>Methods</t>
  </si>
  <si>
    <t>Stakeholder involvement</t>
  </si>
  <si>
    <t>Qualitative Data</t>
  </si>
  <si>
    <t>Quantitative Data</t>
  </si>
  <si>
    <t>Community Demographic Data</t>
  </si>
  <si>
    <t>Health Inequities</t>
  </si>
  <si>
    <t>LNA once every 5 years</t>
  </si>
  <si>
    <t>ADAIR</t>
  </si>
  <si>
    <t>Kentucky</t>
  </si>
  <si>
    <t>Lake Cumberland</t>
  </si>
  <si>
    <t>ALLEN</t>
  </si>
  <si>
    <t>Allen County Health Department</t>
  </si>
  <si>
    <t>N/A</t>
  </si>
  <si>
    <t>ANDERSON</t>
  </si>
  <si>
    <t>Anderson County Health Department</t>
  </si>
  <si>
    <t>BALLARD</t>
  </si>
  <si>
    <t>Purchase</t>
  </si>
  <si>
    <t>BARREN</t>
  </si>
  <si>
    <t>Barren River</t>
  </si>
  <si>
    <t>BATH</t>
  </si>
  <si>
    <t>Gateway</t>
  </si>
  <si>
    <t>BELL</t>
  </si>
  <si>
    <t>Bell County Health Department</t>
  </si>
  <si>
    <t>BOONE</t>
  </si>
  <si>
    <t>Northern Kentucky</t>
  </si>
  <si>
    <t>BOURBON</t>
  </si>
  <si>
    <t>Bourbon County Health Department</t>
  </si>
  <si>
    <t>BOYD</t>
  </si>
  <si>
    <t>Ashland Boyd County Health Department</t>
  </si>
  <si>
    <t>BOYLE</t>
  </si>
  <si>
    <t>Boyle County Health Department</t>
  </si>
  <si>
    <t>BRACKEN</t>
  </si>
  <si>
    <t>Bracken County Health Department</t>
  </si>
  <si>
    <t>BREATHITT</t>
  </si>
  <si>
    <t>Breathitt County Health Department</t>
  </si>
  <si>
    <t>BRECKINRIDGE</t>
  </si>
  <si>
    <t>Breckinridge County Health Department</t>
  </si>
  <si>
    <t>BULLITT</t>
  </si>
  <si>
    <t>Bullitt County Health Department</t>
  </si>
  <si>
    <t>BUTLER</t>
  </si>
  <si>
    <t>CALDWELL</t>
  </si>
  <si>
    <t>Pennyrile</t>
  </si>
  <si>
    <t>CALLOWAY</t>
  </si>
  <si>
    <t>Calloway County Health Department</t>
  </si>
  <si>
    <t>CAMPBELL</t>
  </si>
  <si>
    <t>CARLISLE</t>
  </si>
  <si>
    <t>CARROLL</t>
  </si>
  <si>
    <t>Three Rivers</t>
  </si>
  <si>
    <t>CARTER</t>
  </si>
  <si>
    <t>Carter County Health Department</t>
  </si>
  <si>
    <t>CASEY</t>
  </si>
  <si>
    <t>CHRISTIAN</t>
  </si>
  <si>
    <t>Christian County Health Department</t>
  </si>
  <si>
    <t>CLARK</t>
  </si>
  <si>
    <t>Clark County Health Department</t>
  </si>
  <si>
    <t>CLAY</t>
  </si>
  <si>
    <t>Cumberland Valley</t>
  </si>
  <si>
    <t>CLINTON</t>
  </si>
  <si>
    <t>CRITTENDEN</t>
  </si>
  <si>
    <t>CUMBERLAND</t>
  </si>
  <si>
    <t>DAVIESS</t>
  </si>
  <si>
    <t>Green River</t>
  </si>
  <si>
    <t>EDMONSON</t>
  </si>
  <si>
    <t>ELLIOTT</t>
  </si>
  <si>
    <t>ESTILL</t>
  </si>
  <si>
    <t>Estill County Health Department</t>
  </si>
  <si>
    <t>FAYETTE</t>
  </si>
  <si>
    <t>Fayette County Health Department</t>
  </si>
  <si>
    <t>FLEMING</t>
  </si>
  <si>
    <t>Fleming County Health Department</t>
  </si>
  <si>
    <t>FLOYD</t>
  </si>
  <si>
    <t>Floyd County Health Department</t>
  </si>
  <si>
    <t>FRANKLIN</t>
  </si>
  <si>
    <t>Franklin County Health Department</t>
  </si>
  <si>
    <t>FULTON</t>
  </si>
  <si>
    <t>GALLATIN</t>
  </si>
  <si>
    <t>GARRARD</t>
  </si>
  <si>
    <t>Garrard County Health Department</t>
  </si>
  <si>
    <t>GRANT</t>
  </si>
  <si>
    <t>GRAVES</t>
  </si>
  <si>
    <t>Graves County Health Department</t>
  </si>
  <si>
    <t>GRAYSON</t>
  </si>
  <si>
    <t>Grayson County Health Department</t>
  </si>
  <si>
    <t>GREEN</t>
  </si>
  <si>
    <t>GREENUP</t>
  </si>
  <si>
    <t>Greenup County Health Department</t>
  </si>
  <si>
    <t>HANCOCK</t>
  </si>
  <si>
    <t>HARDIN</t>
  </si>
  <si>
    <t>Lincoln Trail</t>
  </si>
  <si>
    <t>HARLAN</t>
  </si>
  <si>
    <t>Harlan County Health Department</t>
  </si>
  <si>
    <t>HARRISON</t>
  </si>
  <si>
    <t>Wedco</t>
  </si>
  <si>
    <t>HART</t>
  </si>
  <si>
    <t>HENDERSON</t>
  </si>
  <si>
    <t>HENRY</t>
  </si>
  <si>
    <t>North Central</t>
  </si>
  <si>
    <t>HICKMAN</t>
  </si>
  <si>
    <t>HOPKINS</t>
  </si>
  <si>
    <t>Hopkins County Health Department</t>
  </si>
  <si>
    <t>JACKSON</t>
  </si>
  <si>
    <t>JEFFERSON</t>
  </si>
  <si>
    <t>Louisville Metro Public Health and Wellness</t>
  </si>
  <si>
    <t>JESSAMINE</t>
  </si>
  <si>
    <t>Jessamine County Health Department</t>
  </si>
  <si>
    <t>JOHNSON</t>
  </si>
  <si>
    <t>Johnson County Health Department</t>
  </si>
  <si>
    <t>KENTON</t>
  </si>
  <si>
    <t>KNOTT</t>
  </si>
  <si>
    <t>Kentucky River</t>
  </si>
  <si>
    <t>KNOX</t>
  </si>
  <si>
    <t>Knox County Health Department</t>
  </si>
  <si>
    <t>LARUE</t>
  </si>
  <si>
    <t>LAUREL</t>
  </si>
  <si>
    <t>Laurel County Health Department</t>
  </si>
  <si>
    <t>LAWRENCE</t>
  </si>
  <si>
    <t>Lawrence County Health Department</t>
  </si>
  <si>
    <t>LEE</t>
  </si>
  <si>
    <t>LESLIE</t>
  </si>
  <si>
    <t>LETCHER</t>
  </si>
  <si>
    <t>LEWIS</t>
  </si>
  <si>
    <t>Lewis County Health Department</t>
  </si>
  <si>
    <t>LINCOLN</t>
  </si>
  <si>
    <t>Lincoln County Health Department</t>
  </si>
  <si>
    <t>LIVINGSTON</t>
  </si>
  <si>
    <t>LOGAN</t>
  </si>
  <si>
    <t>LYON</t>
  </si>
  <si>
    <t>MCCRACKEN</t>
  </si>
  <si>
    <t>MCCREARY</t>
  </si>
  <si>
    <t>MCLEAN</t>
  </si>
  <si>
    <t>MADISON</t>
  </si>
  <si>
    <t>Madison County Health Department</t>
  </si>
  <si>
    <t>MAGOFFIN</t>
  </si>
  <si>
    <t>Magoffin County Health Department</t>
  </si>
  <si>
    <t>MARION</t>
  </si>
  <si>
    <t>MARSHALL</t>
  </si>
  <si>
    <t>Marshall County Health Department</t>
  </si>
  <si>
    <t>MARTIN</t>
  </si>
  <si>
    <t>Martin County Health Department</t>
  </si>
  <si>
    <t>MASON</t>
  </si>
  <si>
    <t>Buffalo Trace</t>
  </si>
  <si>
    <t>MEADE</t>
  </si>
  <si>
    <t>MENIFEE</t>
  </si>
  <si>
    <t>MERCER</t>
  </si>
  <si>
    <t>Mercer County Health Department</t>
  </si>
  <si>
    <t>METCALFE</t>
  </si>
  <si>
    <t>MONROE</t>
  </si>
  <si>
    <t>Monroe County Health Department</t>
  </si>
  <si>
    <t>MONTGOMERY</t>
  </si>
  <si>
    <t>Montgomery County Health Department</t>
  </si>
  <si>
    <t>MORGAN</t>
  </si>
  <si>
    <t>MUHLENBERG</t>
  </si>
  <si>
    <t>Muhlenberg County Health Department</t>
  </si>
  <si>
    <t>NELSON</t>
  </si>
  <si>
    <t>NICHOLAS</t>
  </si>
  <si>
    <t>OHIO</t>
  </si>
  <si>
    <t>OLDHAM</t>
  </si>
  <si>
    <t>Oldham County Health Department</t>
  </si>
  <si>
    <t>OWEN</t>
  </si>
  <si>
    <t>OWSLEY</t>
  </si>
  <si>
    <t>PENDLETON</t>
  </si>
  <si>
    <t>PERRY</t>
  </si>
  <si>
    <t>PIKE</t>
  </si>
  <si>
    <t>Pike County Health Department</t>
  </si>
  <si>
    <t>POWELL</t>
  </si>
  <si>
    <t>Powell County Health Department</t>
  </si>
  <si>
    <t>PULASKI</t>
  </si>
  <si>
    <t>ROBERTSON</t>
  </si>
  <si>
    <t>ROCKCASTLE</t>
  </si>
  <si>
    <t>ROWAN</t>
  </si>
  <si>
    <t>RUSSELL</t>
  </si>
  <si>
    <t>SCOTT</t>
  </si>
  <si>
    <t>SHELBY</t>
  </si>
  <si>
    <t>SIMPSON</t>
  </si>
  <si>
    <t>SPENCER</t>
  </si>
  <si>
    <t>TAYLOR</t>
  </si>
  <si>
    <t>TODD</t>
  </si>
  <si>
    <t>Todd County Health Department</t>
  </si>
  <si>
    <t>TRIGG</t>
  </si>
  <si>
    <t>TRIMBLE</t>
  </si>
  <si>
    <t>UNION</t>
  </si>
  <si>
    <t>WARREN</t>
  </si>
  <si>
    <t>WASHINGTON</t>
  </si>
  <si>
    <t>WAYNE</t>
  </si>
  <si>
    <t>WEBSTER</t>
  </si>
  <si>
    <t>WHITLEY</t>
  </si>
  <si>
    <t>Whitley County Health Department</t>
  </si>
  <si>
    <t>WOLFE</t>
  </si>
  <si>
    <t>WOODFORD</t>
  </si>
  <si>
    <t>Woodford County Health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</si>
</sst>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44" fontId="0" fillId="0" borderId="0" xfId="1" applyFont="1" applyAlignment="1">
      <alignment horizontal="right"/>
    </xf>
    <xf numFmtId="44" fontId="0" fillId="0" borderId="0" xfId="1" applyFont="1" applyBorder="1"/>
    <xf numFmtId="3" fontId="4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4602-DC76-0D4E-80AF-77351E824162}">
  <sheetPr filterMode="1"/>
  <dimension ref="A1:R121"/>
  <sheetViews>
    <sheetView tabSelected="1" zoomScale="75" zoomScaleNormal="75" workbookViewId="0">
      <selection activeCell="D1" sqref="D1"/>
    </sheetView>
  </sheetViews>
  <sheetFormatPr defaultColWidth="11" defaultRowHeight="15.75" x14ac:dyDescent="0.25"/>
  <cols>
    <col min="2" max="2" width="13.5" bestFit="1" customWidth="1"/>
    <col min="4" max="4" width="37.625" bestFit="1" customWidth="1"/>
    <col min="5" max="5" width="10.875" style="4"/>
    <col min="7" max="7" width="14.5" style="6" bestFit="1" customWidth="1"/>
    <col min="8" max="8" width="15.125" style="9" bestFit="1" customWidth="1"/>
    <col min="9" max="9" width="16.625" style="6" bestFit="1" customWidth="1"/>
    <col min="11" max="11" width="23.875" bestFit="1" customWidth="1"/>
    <col min="12" max="12" width="8.375" bestFit="1" customWidth="1"/>
    <col min="13" max="13" width="21.625" bestFit="1" customWidth="1"/>
    <col min="14" max="14" width="14.5" bestFit="1" customWidth="1"/>
    <col min="15" max="15" width="15.625" bestFit="1" customWidth="1"/>
    <col min="16" max="16" width="26.625" bestFit="1" customWidth="1"/>
    <col min="17" max="17" width="15" bestFit="1" customWidth="1"/>
    <col min="18" max="18" width="20.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s="6" t="s">
        <v>6</v>
      </c>
      <c r="H1" s="9" t="s">
        <v>7</v>
      </c>
      <c r="I1" s="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3">
        <v>1</v>
      </c>
      <c r="B2" t="s">
        <v>18</v>
      </c>
      <c r="C2" t="s">
        <v>19</v>
      </c>
      <c r="D2" t="s">
        <v>20</v>
      </c>
      <c r="E2" s="4">
        <v>309</v>
      </c>
      <c r="F2">
        <v>1</v>
      </c>
      <c r="G2" s="7">
        <v>19485</v>
      </c>
      <c r="H2" s="9">
        <v>32900</v>
      </c>
      <c r="I2" s="6">
        <v>2</v>
      </c>
      <c r="J2">
        <f>IF(E2,2022)</f>
        <v>2022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hidden="1" x14ac:dyDescent="0.25">
      <c r="A3" s="3">
        <v>2</v>
      </c>
      <c r="B3" t="s">
        <v>21</v>
      </c>
      <c r="C3" t="s">
        <v>19</v>
      </c>
      <c r="D3" t="s">
        <v>22</v>
      </c>
      <c r="E3" s="4" t="s">
        <v>23</v>
      </c>
      <c r="F3">
        <v>1</v>
      </c>
      <c r="G3" s="7">
        <v>20588</v>
      </c>
      <c r="H3" s="9">
        <v>50213</v>
      </c>
      <c r="I3" s="6">
        <v>1</v>
      </c>
      <c r="J3">
        <v>2022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hidden="1" x14ac:dyDescent="0.25">
      <c r="A4" s="3">
        <v>3</v>
      </c>
      <c r="B4" t="s">
        <v>24</v>
      </c>
      <c r="C4" t="s">
        <v>19</v>
      </c>
      <c r="D4" t="s">
        <v>25</v>
      </c>
      <c r="E4" s="4" t="s">
        <v>23</v>
      </c>
      <c r="F4">
        <v>1</v>
      </c>
      <c r="G4" s="7">
        <v>22663</v>
      </c>
      <c r="H4" s="9">
        <v>53113</v>
      </c>
      <c r="I4" s="6">
        <v>2</v>
      </c>
      <c r="J4">
        <v>2019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hidden="1" x14ac:dyDescent="0.25">
      <c r="A5" s="3">
        <v>4</v>
      </c>
      <c r="B5" t="s">
        <v>26</v>
      </c>
      <c r="C5" t="s">
        <v>19</v>
      </c>
      <c r="D5" t="s">
        <v>27</v>
      </c>
      <c r="E5" s="4">
        <v>304</v>
      </c>
      <c r="F5">
        <v>1</v>
      </c>
      <c r="G5" s="7">
        <v>8216</v>
      </c>
      <c r="H5" s="9">
        <v>52695</v>
      </c>
      <c r="I5" s="6">
        <v>1</v>
      </c>
      <c r="J5">
        <v>2018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hidden="1" x14ac:dyDescent="0.25">
      <c r="A6" s="3">
        <v>5</v>
      </c>
      <c r="B6" t="s">
        <v>28</v>
      </c>
      <c r="C6" t="s">
        <v>19</v>
      </c>
      <c r="D6" t="s">
        <v>29</v>
      </c>
      <c r="E6" s="4">
        <v>303</v>
      </c>
      <c r="F6">
        <v>1</v>
      </c>
      <c r="G6" s="7">
        <v>44485</v>
      </c>
      <c r="H6" s="9">
        <v>50213</v>
      </c>
      <c r="I6" s="6">
        <v>1</v>
      </c>
      <c r="J6">
        <v>2022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hidden="1" x14ac:dyDescent="0.25">
      <c r="A7" s="3">
        <v>6</v>
      </c>
      <c r="B7" t="s">
        <v>30</v>
      </c>
      <c r="C7" t="s">
        <v>19</v>
      </c>
      <c r="D7" t="s">
        <v>31</v>
      </c>
      <c r="E7" s="4">
        <v>316</v>
      </c>
      <c r="F7">
        <v>1</v>
      </c>
      <c r="G7" s="7">
        <v>12892</v>
      </c>
      <c r="H7" s="9">
        <v>44898</v>
      </c>
      <c r="I7" s="6">
        <v>2</v>
      </c>
      <c r="J7">
        <v>2023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hidden="1" x14ac:dyDescent="0.25">
      <c r="A8" s="3">
        <v>7</v>
      </c>
      <c r="B8" t="s">
        <v>32</v>
      </c>
      <c r="C8" t="s">
        <v>19</v>
      </c>
      <c r="D8" t="s">
        <v>33</v>
      </c>
      <c r="E8" s="4" t="s">
        <v>23</v>
      </c>
      <c r="F8">
        <v>1</v>
      </c>
      <c r="G8" s="7">
        <v>22720</v>
      </c>
      <c r="H8" s="9">
        <v>32123</v>
      </c>
      <c r="I8" s="6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</row>
    <row r="9" spans="1:18" hidden="1" x14ac:dyDescent="0.25">
      <c r="A9" s="3">
        <v>8</v>
      </c>
      <c r="B9" t="s">
        <v>34</v>
      </c>
      <c r="C9" t="s">
        <v>19</v>
      </c>
      <c r="D9" t="s">
        <v>35</v>
      </c>
      <c r="E9" s="4">
        <v>310</v>
      </c>
      <c r="F9">
        <v>1</v>
      </c>
      <c r="G9" s="7">
        <v>136150</v>
      </c>
      <c r="H9" s="9">
        <v>87034</v>
      </c>
      <c r="I9" s="6">
        <v>1</v>
      </c>
      <c r="J9">
        <v>2022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hidden="1" x14ac:dyDescent="0.25">
      <c r="A10" s="3">
        <v>9</v>
      </c>
      <c r="B10" t="s">
        <v>36</v>
      </c>
      <c r="C10" t="s">
        <v>19</v>
      </c>
      <c r="D10" t="s">
        <v>37</v>
      </c>
      <c r="E10" s="4" t="s">
        <v>23</v>
      </c>
      <c r="F10">
        <v>2</v>
      </c>
      <c r="G10" s="7">
        <v>20333</v>
      </c>
      <c r="H10" s="9">
        <v>53277</v>
      </c>
      <c r="I10" s="6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</row>
    <row r="11" spans="1:18" hidden="1" x14ac:dyDescent="0.25">
      <c r="A11" s="3">
        <v>10</v>
      </c>
      <c r="B11" t="s">
        <v>38</v>
      </c>
      <c r="C11" t="s">
        <v>19</v>
      </c>
      <c r="D11" t="s">
        <v>39</v>
      </c>
      <c r="E11" s="4" t="s">
        <v>23</v>
      </c>
      <c r="F11">
        <v>1</v>
      </c>
      <c r="G11" s="7">
        <v>169597</v>
      </c>
      <c r="H11" s="9">
        <v>72549</v>
      </c>
      <c r="I11" s="6">
        <v>1</v>
      </c>
      <c r="J11">
        <v>2022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hidden="1" x14ac:dyDescent="0.25">
      <c r="A12" s="3">
        <v>11</v>
      </c>
      <c r="B12" t="s">
        <v>40</v>
      </c>
      <c r="C12" t="s">
        <v>19</v>
      </c>
      <c r="D12" t="s">
        <v>41</v>
      </c>
      <c r="E12" s="4" t="s">
        <v>23</v>
      </c>
      <c r="F12">
        <v>1</v>
      </c>
      <c r="G12" s="7">
        <v>31268</v>
      </c>
      <c r="H12" s="9">
        <v>54234</v>
      </c>
      <c r="I12" s="6">
        <v>2</v>
      </c>
      <c r="J12">
        <v>2023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hidden="1" x14ac:dyDescent="0.25">
      <c r="A13" s="3">
        <v>12</v>
      </c>
      <c r="B13" t="s">
        <v>42</v>
      </c>
      <c r="C13" t="s">
        <v>19</v>
      </c>
      <c r="D13" t="s">
        <v>43</v>
      </c>
      <c r="E13" s="4" t="s">
        <v>23</v>
      </c>
      <c r="F13">
        <v>1</v>
      </c>
      <c r="G13" s="11">
        <v>8279</v>
      </c>
      <c r="H13" s="9">
        <v>63277</v>
      </c>
      <c r="I13" s="6">
        <v>1</v>
      </c>
      <c r="J13">
        <v>2023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hidden="1" x14ac:dyDescent="0.25">
      <c r="A14" s="3">
        <v>13</v>
      </c>
      <c r="B14" t="s">
        <v>44</v>
      </c>
      <c r="C14" t="s">
        <v>19</v>
      </c>
      <c r="D14" t="s">
        <v>45</v>
      </c>
      <c r="E14" s="4" t="s">
        <v>23</v>
      </c>
      <c r="F14">
        <v>2</v>
      </c>
      <c r="G14" s="7">
        <v>13670</v>
      </c>
      <c r="H14" s="9">
        <v>32259</v>
      </c>
      <c r="I14" s="6">
        <v>2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</row>
    <row r="15" spans="1:18" hidden="1" x14ac:dyDescent="0.25">
      <c r="A15" s="3">
        <v>14</v>
      </c>
      <c r="B15" t="s">
        <v>46</v>
      </c>
      <c r="C15" t="s">
        <v>19</v>
      </c>
      <c r="D15" t="s">
        <v>47</v>
      </c>
      <c r="E15" s="4" t="s">
        <v>23</v>
      </c>
      <c r="F15">
        <v>1</v>
      </c>
      <c r="G15" s="7">
        <v>20543</v>
      </c>
      <c r="H15" s="9">
        <v>49919</v>
      </c>
      <c r="I15" s="6">
        <v>2</v>
      </c>
      <c r="J15">
        <v>2019</v>
      </c>
      <c r="K15">
        <v>1</v>
      </c>
      <c r="L15">
        <v>1</v>
      </c>
      <c r="M15">
        <v>1</v>
      </c>
      <c r="N15">
        <v>1</v>
      </c>
      <c r="O15">
        <v>1</v>
      </c>
      <c r="P15">
        <v>2</v>
      </c>
      <c r="Q15">
        <v>2</v>
      </c>
      <c r="R15">
        <v>1</v>
      </c>
    </row>
    <row r="16" spans="1:18" hidden="1" x14ac:dyDescent="0.25">
      <c r="A16" s="3">
        <v>15</v>
      </c>
      <c r="B16" t="s">
        <v>48</v>
      </c>
      <c r="C16" t="s">
        <v>19</v>
      </c>
      <c r="D16" t="s">
        <v>49</v>
      </c>
      <c r="E16" s="4" t="s">
        <v>23</v>
      </c>
      <c r="F16">
        <v>1</v>
      </c>
      <c r="G16" s="7">
        <v>81676</v>
      </c>
      <c r="H16" s="9">
        <v>66300</v>
      </c>
      <c r="I16" s="6">
        <v>1</v>
      </c>
      <c r="J16">
        <v>2022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hidden="1" x14ac:dyDescent="0.25">
      <c r="A17" s="3">
        <v>16</v>
      </c>
      <c r="B17" t="s">
        <v>50</v>
      </c>
      <c r="C17" t="s">
        <v>19</v>
      </c>
      <c r="D17" t="s">
        <v>29</v>
      </c>
      <c r="E17" s="4">
        <v>303</v>
      </c>
      <c r="F17">
        <v>1</v>
      </c>
      <c r="G17" s="7">
        <v>12371</v>
      </c>
      <c r="H17" s="9">
        <v>48355</v>
      </c>
      <c r="I17" s="6">
        <v>1</v>
      </c>
      <c r="J17">
        <v>2022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hidden="1" x14ac:dyDescent="0.25">
      <c r="A18" s="3">
        <v>17</v>
      </c>
      <c r="B18" t="s">
        <v>51</v>
      </c>
      <c r="C18" t="s">
        <v>19</v>
      </c>
      <c r="D18" t="s">
        <v>52</v>
      </c>
      <c r="E18" s="4">
        <v>318</v>
      </c>
      <c r="F18">
        <v>1</v>
      </c>
      <c r="G18" s="7">
        <v>12547</v>
      </c>
      <c r="H18" s="9">
        <v>48280</v>
      </c>
      <c r="I18" s="6">
        <v>2</v>
      </c>
      <c r="J18">
        <v>2020</v>
      </c>
      <c r="K18">
        <v>2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1</v>
      </c>
    </row>
    <row r="19" spans="1:18" hidden="1" x14ac:dyDescent="0.25">
      <c r="A19" s="3">
        <v>18</v>
      </c>
      <c r="B19" t="s">
        <v>53</v>
      </c>
      <c r="C19" t="s">
        <v>19</v>
      </c>
      <c r="D19" t="s">
        <v>54</v>
      </c>
      <c r="E19" s="4" t="s">
        <v>23</v>
      </c>
      <c r="F19">
        <v>1</v>
      </c>
      <c r="G19" s="7">
        <v>37076</v>
      </c>
      <c r="H19" s="9">
        <v>44534</v>
      </c>
      <c r="I19" s="6" t="s">
        <v>23</v>
      </c>
      <c r="J19">
        <v>2020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18" hidden="1" x14ac:dyDescent="0.25">
      <c r="A20" s="3">
        <v>19</v>
      </c>
      <c r="B20" t="s">
        <v>55</v>
      </c>
      <c r="C20" t="s">
        <v>19</v>
      </c>
      <c r="D20" t="s">
        <v>35</v>
      </c>
      <c r="E20" s="4">
        <v>310</v>
      </c>
      <c r="F20">
        <v>1</v>
      </c>
      <c r="G20" s="7">
        <v>93122</v>
      </c>
      <c r="H20" s="9">
        <v>65580</v>
      </c>
      <c r="I20" s="6">
        <v>1</v>
      </c>
      <c r="J20">
        <v>2022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hidden="1" x14ac:dyDescent="0.25">
      <c r="A21" s="3">
        <v>20</v>
      </c>
      <c r="B21" t="s">
        <v>56</v>
      </c>
      <c r="C21" t="s">
        <v>19</v>
      </c>
      <c r="D21" t="s">
        <v>27</v>
      </c>
      <c r="E21" s="4">
        <v>304</v>
      </c>
      <c r="F21">
        <v>1</v>
      </c>
      <c r="G21" s="7">
        <v>4954</v>
      </c>
      <c r="H21" s="9">
        <v>42386</v>
      </c>
      <c r="I21" s="6">
        <v>1</v>
      </c>
      <c r="J21">
        <v>2018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hidden="1" x14ac:dyDescent="0.25">
      <c r="A22" s="3">
        <v>21</v>
      </c>
      <c r="B22" t="s">
        <v>57</v>
      </c>
      <c r="C22" t="s">
        <v>19</v>
      </c>
      <c r="D22" t="s">
        <v>58</v>
      </c>
      <c r="E22" s="4">
        <v>317</v>
      </c>
      <c r="F22">
        <v>1</v>
      </c>
      <c r="G22" s="7">
        <v>10810</v>
      </c>
      <c r="H22" s="9">
        <v>42433</v>
      </c>
      <c r="I22" s="6">
        <v>1</v>
      </c>
      <c r="J22">
        <v>2019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hidden="1" x14ac:dyDescent="0.25">
      <c r="A23" s="3">
        <v>22</v>
      </c>
      <c r="B23" t="s">
        <v>59</v>
      </c>
      <c r="C23" t="s">
        <v>19</v>
      </c>
      <c r="D23" t="s">
        <v>60</v>
      </c>
      <c r="E23" s="4" t="s">
        <v>23</v>
      </c>
      <c r="F23">
        <v>1</v>
      </c>
      <c r="G23" s="7">
        <v>26627</v>
      </c>
      <c r="H23" s="9">
        <v>40092</v>
      </c>
      <c r="I23" s="6">
        <v>2</v>
      </c>
      <c r="J23">
        <v>2023</v>
      </c>
      <c r="K23">
        <v>1</v>
      </c>
      <c r="L23">
        <v>1</v>
      </c>
      <c r="M23">
        <v>2</v>
      </c>
      <c r="N23">
        <v>1</v>
      </c>
      <c r="O23">
        <v>1</v>
      </c>
      <c r="P23">
        <v>1</v>
      </c>
      <c r="Q23">
        <v>2</v>
      </c>
      <c r="R23">
        <v>1</v>
      </c>
    </row>
    <row r="24" spans="1:18" x14ac:dyDescent="0.25">
      <c r="A24" s="3">
        <v>23</v>
      </c>
      <c r="B24" t="s">
        <v>61</v>
      </c>
      <c r="C24" t="s">
        <v>19</v>
      </c>
      <c r="D24" t="s">
        <v>20</v>
      </c>
      <c r="E24" s="4">
        <v>309</v>
      </c>
      <c r="F24">
        <v>1</v>
      </c>
      <c r="G24" s="7">
        <v>10276</v>
      </c>
      <c r="H24" s="9">
        <v>29400</v>
      </c>
      <c r="I24" s="6">
        <v>2</v>
      </c>
      <c r="J24">
        <v>2022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hidden="1" x14ac:dyDescent="0.25">
      <c r="A25" s="3">
        <v>24</v>
      </c>
      <c r="B25" t="s">
        <v>62</v>
      </c>
      <c r="C25" t="s">
        <v>19</v>
      </c>
      <c r="D25" t="s">
        <v>63</v>
      </c>
      <c r="E25" s="4" t="s">
        <v>23</v>
      </c>
      <c r="F25">
        <v>1</v>
      </c>
      <c r="G25" s="7">
        <v>70416</v>
      </c>
      <c r="H25" s="9">
        <v>41849</v>
      </c>
      <c r="I25" s="6">
        <v>1</v>
      </c>
      <c r="J25">
        <v>2020</v>
      </c>
      <c r="K25">
        <v>1</v>
      </c>
      <c r="L25">
        <v>1</v>
      </c>
      <c r="M25">
        <v>2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hidden="1" x14ac:dyDescent="0.25">
      <c r="A26" s="3">
        <v>25</v>
      </c>
      <c r="B26" t="s">
        <v>64</v>
      </c>
      <c r="C26" t="s">
        <v>19</v>
      </c>
      <c r="D26" t="s">
        <v>65</v>
      </c>
      <c r="E26" s="4" t="s">
        <v>23</v>
      </c>
      <c r="F26">
        <v>1</v>
      </c>
      <c r="G26" s="7">
        <v>37380</v>
      </c>
      <c r="H26" s="9">
        <v>59294</v>
      </c>
      <c r="I26" s="6">
        <v>2</v>
      </c>
      <c r="J26">
        <v>2022</v>
      </c>
      <c r="K26">
        <v>2</v>
      </c>
      <c r="L26">
        <v>2</v>
      </c>
      <c r="M26">
        <v>2</v>
      </c>
      <c r="N26">
        <v>1</v>
      </c>
      <c r="O26">
        <v>1</v>
      </c>
      <c r="P26">
        <v>2</v>
      </c>
      <c r="Q26">
        <v>1</v>
      </c>
      <c r="R26">
        <v>1</v>
      </c>
    </row>
    <row r="27" spans="1:18" hidden="1" x14ac:dyDescent="0.25">
      <c r="A27" s="3">
        <v>26</v>
      </c>
      <c r="B27" t="s">
        <v>66</v>
      </c>
      <c r="C27" t="s">
        <v>19</v>
      </c>
      <c r="D27" t="s">
        <v>67</v>
      </c>
      <c r="E27" s="4">
        <v>313</v>
      </c>
      <c r="F27">
        <v>1</v>
      </c>
      <c r="G27" s="7">
        <v>19931</v>
      </c>
      <c r="H27" s="9">
        <v>33399</v>
      </c>
      <c r="I27" s="6">
        <v>1</v>
      </c>
      <c r="J27">
        <v>2019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 s="3">
        <v>27</v>
      </c>
      <c r="B28" t="s">
        <v>68</v>
      </c>
      <c r="C28" t="s">
        <v>19</v>
      </c>
      <c r="D28" t="s">
        <v>20</v>
      </c>
      <c r="E28" s="4">
        <v>309</v>
      </c>
      <c r="F28">
        <v>1</v>
      </c>
      <c r="G28" s="7">
        <v>11065</v>
      </c>
      <c r="H28" s="9">
        <v>29600</v>
      </c>
      <c r="I28" s="6">
        <v>2</v>
      </c>
      <c r="J28">
        <v>2022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hidden="1" x14ac:dyDescent="0.25">
      <c r="A29" s="3">
        <v>28</v>
      </c>
      <c r="B29" t="s">
        <v>69</v>
      </c>
      <c r="C29" t="s">
        <v>19</v>
      </c>
      <c r="D29" t="s">
        <v>52</v>
      </c>
      <c r="E29" s="4">
        <v>318</v>
      </c>
      <c r="F29">
        <v>1</v>
      </c>
      <c r="G29" s="7">
        <v>8894</v>
      </c>
      <c r="H29" s="9">
        <v>45000</v>
      </c>
      <c r="I29" s="6">
        <v>2</v>
      </c>
      <c r="J29">
        <v>2020</v>
      </c>
      <c r="K29">
        <v>2</v>
      </c>
      <c r="L29">
        <v>2</v>
      </c>
      <c r="M29">
        <v>2</v>
      </c>
      <c r="N29">
        <v>2</v>
      </c>
      <c r="O29">
        <v>1</v>
      </c>
      <c r="P29">
        <v>2</v>
      </c>
      <c r="Q29">
        <v>2</v>
      </c>
      <c r="R29">
        <v>1</v>
      </c>
    </row>
    <row r="30" spans="1:18" x14ac:dyDescent="0.25">
      <c r="A30" s="3">
        <v>29</v>
      </c>
      <c r="B30" t="s">
        <v>70</v>
      </c>
      <c r="C30" t="s">
        <v>19</v>
      </c>
      <c r="D30" t="s">
        <v>20</v>
      </c>
      <c r="E30" s="4">
        <v>309</v>
      </c>
      <c r="F30">
        <v>1</v>
      </c>
      <c r="G30" s="7">
        <v>64449</v>
      </c>
      <c r="H30" s="9">
        <v>30800</v>
      </c>
      <c r="I30" s="6">
        <v>2</v>
      </c>
      <c r="J30">
        <v>2022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hidden="1" x14ac:dyDescent="0.25">
      <c r="A31" s="3">
        <v>30</v>
      </c>
      <c r="B31" t="s">
        <v>71</v>
      </c>
      <c r="C31" t="s">
        <v>19</v>
      </c>
      <c r="D31" t="s">
        <v>72</v>
      </c>
      <c r="E31" s="4">
        <v>314</v>
      </c>
      <c r="F31">
        <v>1</v>
      </c>
      <c r="G31" s="7">
        <v>103222</v>
      </c>
      <c r="H31" s="9">
        <v>59300</v>
      </c>
      <c r="I31" s="6">
        <v>1</v>
      </c>
      <c r="J31">
        <v>2023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hidden="1" x14ac:dyDescent="0.25">
      <c r="A32" s="3">
        <v>31</v>
      </c>
      <c r="B32" t="s">
        <v>73</v>
      </c>
      <c r="C32" t="s">
        <v>19</v>
      </c>
      <c r="D32" t="s">
        <v>29</v>
      </c>
      <c r="E32" s="4">
        <v>303</v>
      </c>
      <c r="F32">
        <v>1</v>
      </c>
      <c r="G32" s="7">
        <v>12126</v>
      </c>
      <c r="H32" s="9">
        <v>41533</v>
      </c>
      <c r="I32" s="6">
        <v>1</v>
      </c>
      <c r="J32">
        <v>2022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hidden="1" x14ac:dyDescent="0.25">
      <c r="A33" s="3">
        <v>32</v>
      </c>
      <c r="B33" t="s">
        <v>74</v>
      </c>
      <c r="C33" t="s">
        <v>19</v>
      </c>
      <c r="D33" t="s">
        <v>31</v>
      </c>
      <c r="E33" s="4">
        <v>316</v>
      </c>
      <c r="F33">
        <v>1</v>
      </c>
      <c r="G33" s="7">
        <v>7293</v>
      </c>
      <c r="H33" s="9">
        <v>32306</v>
      </c>
      <c r="I33" s="6">
        <v>2</v>
      </c>
      <c r="J33">
        <v>2023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hidden="1" x14ac:dyDescent="0.25">
      <c r="A34" s="3">
        <v>33</v>
      </c>
      <c r="B34" t="s">
        <v>75</v>
      </c>
      <c r="C34" t="s">
        <v>19</v>
      </c>
      <c r="D34" t="s">
        <v>76</v>
      </c>
      <c r="E34" s="4" t="s">
        <v>23</v>
      </c>
      <c r="F34">
        <v>1</v>
      </c>
      <c r="G34" s="7">
        <v>14010</v>
      </c>
      <c r="H34" s="9">
        <v>36336</v>
      </c>
      <c r="I34" s="6" t="s">
        <v>23</v>
      </c>
      <c r="J34">
        <v>2022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</row>
    <row r="35" spans="1:18" hidden="1" x14ac:dyDescent="0.25">
      <c r="A35" s="3">
        <v>34</v>
      </c>
      <c r="B35" t="s">
        <v>77</v>
      </c>
      <c r="C35" t="s">
        <v>19</v>
      </c>
      <c r="D35" t="s">
        <v>78</v>
      </c>
      <c r="E35" s="4" t="s">
        <v>23</v>
      </c>
      <c r="F35">
        <v>1</v>
      </c>
      <c r="G35" s="7">
        <v>321793</v>
      </c>
      <c r="H35" s="9">
        <v>60942</v>
      </c>
      <c r="I35" s="6">
        <v>2</v>
      </c>
      <c r="J35">
        <v>2023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hidden="1" x14ac:dyDescent="0.25">
      <c r="A36" s="3">
        <v>35</v>
      </c>
      <c r="B36" t="s">
        <v>79</v>
      </c>
      <c r="C36" t="s">
        <v>19</v>
      </c>
      <c r="D36" t="s">
        <v>80</v>
      </c>
      <c r="E36" s="4" t="s">
        <v>23</v>
      </c>
      <c r="F36">
        <v>2</v>
      </c>
      <c r="G36" s="7">
        <v>15301</v>
      </c>
      <c r="H36" s="9">
        <v>48315</v>
      </c>
      <c r="I36" s="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</row>
    <row r="37" spans="1:18" hidden="1" x14ac:dyDescent="0.25">
      <c r="A37" s="3">
        <v>36</v>
      </c>
      <c r="B37" t="s">
        <v>81</v>
      </c>
      <c r="C37" t="s">
        <v>19</v>
      </c>
      <c r="D37" t="s">
        <v>82</v>
      </c>
      <c r="E37" s="4" t="s">
        <v>23</v>
      </c>
      <c r="F37">
        <v>1</v>
      </c>
      <c r="G37" s="7">
        <v>34889</v>
      </c>
      <c r="H37" s="9">
        <v>37360</v>
      </c>
      <c r="I37" s="6">
        <v>2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</row>
    <row r="38" spans="1:18" hidden="1" x14ac:dyDescent="0.25">
      <c r="A38" s="3">
        <v>37</v>
      </c>
      <c r="B38" t="s">
        <v>83</v>
      </c>
      <c r="C38" t="s">
        <v>19</v>
      </c>
      <c r="D38" t="s">
        <v>84</v>
      </c>
      <c r="E38" s="4" t="s">
        <v>23</v>
      </c>
      <c r="F38">
        <v>1</v>
      </c>
      <c r="G38" s="7">
        <v>51682</v>
      </c>
      <c r="H38" s="9">
        <v>59056</v>
      </c>
      <c r="I38" s="6" t="s">
        <v>23</v>
      </c>
      <c r="J38">
        <v>2023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hidden="1" x14ac:dyDescent="0.25">
      <c r="A39" s="3">
        <v>38</v>
      </c>
      <c r="B39" t="s">
        <v>85</v>
      </c>
      <c r="C39" t="s">
        <v>19</v>
      </c>
      <c r="D39" t="s">
        <v>27</v>
      </c>
      <c r="E39" s="4">
        <v>304</v>
      </c>
      <c r="F39">
        <v>1</v>
      </c>
      <c r="G39" s="7">
        <v>6323</v>
      </c>
      <c r="H39" s="9">
        <v>59498</v>
      </c>
      <c r="I39" s="6">
        <v>1</v>
      </c>
      <c r="J39">
        <v>2018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hidden="1" x14ac:dyDescent="0.25">
      <c r="A40" s="3">
        <v>39</v>
      </c>
      <c r="B40" t="s">
        <v>86</v>
      </c>
      <c r="C40" t="s">
        <v>19</v>
      </c>
      <c r="D40" t="s">
        <v>58</v>
      </c>
      <c r="E40" s="4">
        <v>317</v>
      </c>
      <c r="F40">
        <v>1</v>
      </c>
      <c r="G40" s="7">
        <v>8720</v>
      </c>
      <c r="H40" s="9">
        <v>54978</v>
      </c>
      <c r="I40" s="6">
        <v>1</v>
      </c>
      <c r="J40">
        <f>IF(E40=317, 2019, "")</f>
        <v>2019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hidden="1" x14ac:dyDescent="0.25">
      <c r="A41" s="3">
        <v>40</v>
      </c>
      <c r="B41" t="s">
        <v>87</v>
      </c>
      <c r="C41" t="s">
        <v>19</v>
      </c>
      <c r="D41" t="s">
        <v>88</v>
      </c>
      <c r="E41" s="4" t="s">
        <v>23</v>
      </c>
      <c r="F41">
        <v>1</v>
      </c>
      <c r="G41" s="7">
        <v>122091</v>
      </c>
      <c r="H41" s="9">
        <v>58137</v>
      </c>
      <c r="I41" s="6">
        <v>2</v>
      </c>
      <c r="J41">
        <v>2023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hidden="1" x14ac:dyDescent="0.25">
      <c r="A42" s="3">
        <v>41</v>
      </c>
      <c r="B42" s="1" t="s">
        <v>89</v>
      </c>
      <c r="C42" t="s">
        <v>19</v>
      </c>
      <c r="D42" t="s">
        <v>35</v>
      </c>
      <c r="E42" s="4">
        <v>310</v>
      </c>
      <c r="F42">
        <v>1</v>
      </c>
      <c r="G42" s="8">
        <v>25085</v>
      </c>
      <c r="H42" s="9">
        <v>60040</v>
      </c>
      <c r="I42" s="6">
        <v>1</v>
      </c>
      <c r="J42">
        <v>2022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hidden="1" x14ac:dyDescent="0.25">
      <c r="A43" s="3">
        <v>42</v>
      </c>
      <c r="B43" s="1" t="s">
        <v>90</v>
      </c>
      <c r="C43" t="s">
        <v>19</v>
      </c>
      <c r="D43" t="s">
        <v>91</v>
      </c>
      <c r="E43" s="4" t="s">
        <v>23</v>
      </c>
      <c r="F43">
        <v>1</v>
      </c>
      <c r="G43" s="8">
        <v>36508</v>
      </c>
      <c r="H43" s="9">
        <v>48187</v>
      </c>
      <c r="I43" s="6">
        <v>2</v>
      </c>
      <c r="J43">
        <v>2023</v>
      </c>
      <c r="K43">
        <v>2</v>
      </c>
      <c r="L43">
        <v>2</v>
      </c>
      <c r="M43">
        <v>2</v>
      </c>
      <c r="N43">
        <v>1</v>
      </c>
      <c r="O43">
        <v>1</v>
      </c>
      <c r="P43">
        <v>2</v>
      </c>
      <c r="Q43">
        <v>1</v>
      </c>
      <c r="R43">
        <v>1</v>
      </c>
    </row>
    <row r="44" spans="1:18" hidden="1" x14ac:dyDescent="0.25">
      <c r="A44" s="3">
        <v>43</v>
      </c>
      <c r="B44" s="1" t="s">
        <v>92</v>
      </c>
      <c r="C44" t="s">
        <v>19</v>
      </c>
      <c r="D44" t="s">
        <v>93</v>
      </c>
      <c r="E44" s="4" t="s">
        <v>23</v>
      </c>
      <c r="F44">
        <v>1</v>
      </c>
      <c r="G44" s="7">
        <v>101511</v>
      </c>
      <c r="H44" s="9">
        <v>40839</v>
      </c>
      <c r="I44" s="6">
        <v>1</v>
      </c>
      <c r="J44">
        <v>2021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 s="3">
        <v>44</v>
      </c>
      <c r="B45" s="1" t="s">
        <v>94</v>
      </c>
      <c r="C45" t="s">
        <v>19</v>
      </c>
      <c r="D45" t="s">
        <v>20</v>
      </c>
      <c r="E45" s="4">
        <v>309</v>
      </c>
      <c r="F45">
        <v>1</v>
      </c>
      <c r="G45" s="8">
        <v>25472</v>
      </c>
      <c r="H45" s="9">
        <v>36200</v>
      </c>
      <c r="I45" s="6">
        <v>2</v>
      </c>
      <c r="J45">
        <f>IF(E45=309, 2022, "")</f>
        <v>2022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hidden="1" x14ac:dyDescent="0.25">
      <c r="A46" s="3">
        <v>45</v>
      </c>
      <c r="B46" s="1" t="s">
        <v>95</v>
      </c>
      <c r="C46" t="s">
        <v>19</v>
      </c>
      <c r="D46" t="s">
        <v>96</v>
      </c>
      <c r="E46" s="4" t="s">
        <v>23</v>
      </c>
      <c r="F46">
        <v>1</v>
      </c>
      <c r="G46" s="7">
        <v>169597</v>
      </c>
      <c r="H46" s="9">
        <v>72549</v>
      </c>
      <c r="I46" s="6">
        <v>1</v>
      </c>
      <c r="J46">
        <v>2019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hidden="1" x14ac:dyDescent="0.25">
      <c r="A47" s="3">
        <v>46</v>
      </c>
      <c r="B47" s="1" t="s">
        <v>97</v>
      </c>
      <c r="C47" t="s">
        <v>19</v>
      </c>
      <c r="D47" t="s">
        <v>72</v>
      </c>
      <c r="E47" s="4">
        <v>314</v>
      </c>
      <c r="F47">
        <v>1</v>
      </c>
      <c r="G47" s="7">
        <v>9021</v>
      </c>
      <c r="H47" s="9">
        <v>60900</v>
      </c>
      <c r="I47" s="6">
        <v>1</v>
      </c>
      <c r="J47">
        <v>2023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hidden="1" x14ac:dyDescent="0.25">
      <c r="A48" s="3">
        <v>47</v>
      </c>
      <c r="B48" s="1" t="s">
        <v>98</v>
      </c>
      <c r="C48" t="s">
        <v>19</v>
      </c>
      <c r="D48" t="s">
        <v>99</v>
      </c>
      <c r="E48" s="4">
        <v>302</v>
      </c>
      <c r="F48">
        <v>1</v>
      </c>
      <c r="G48" s="8">
        <v>112250</v>
      </c>
      <c r="H48" s="9">
        <v>59863</v>
      </c>
      <c r="I48" s="6">
        <v>1</v>
      </c>
      <c r="J48">
        <v>2022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hidden="1" x14ac:dyDescent="0.25">
      <c r="A49" s="3">
        <v>48</v>
      </c>
      <c r="B49" s="1" t="s">
        <v>100</v>
      </c>
      <c r="C49" t="s">
        <v>19</v>
      </c>
      <c r="D49" t="s">
        <v>101</v>
      </c>
      <c r="E49" s="4" t="s">
        <v>23</v>
      </c>
      <c r="F49">
        <v>1</v>
      </c>
      <c r="G49" s="7">
        <v>26010</v>
      </c>
      <c r="H49" s="9">
        <v>30210</v>
      </c>
      <c r="I49" s="6">
        <v>1</v>
      </c>
      <c r="J49">
        <v>2022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hidden="1" x14ac:dyDescent="0.25">
      <c r="A50" s="3">
        <v>49</v>
      </c>
      <c r="B50" s="1" t="s">
        <v>102</v>
      </c>
      <c r="C50" t="s">
        <v>19</v>
      </c>
      <c r="D50" t="s">
        <v>103</v>
      </c>
      <c r="E50" s="4">
        <v>315</v>
      </c>
      <c r="F50">
        <v>1</v>
      </c>
      <c r="G50" s="8">
        <v>18647</v>
      </c>
      <c r="H50" s="9">
        <v>53862</v>
      </c>
      <c r="I50" s="6">
        <v>1</v>
      </c>
      <c r="J50">
        <v>2022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hidden="1" x14ac:dyDescent="0.25">
      <c r="A51" s="3">
        <v>50</v>
      </c>
      <c r="B51" s="1" t="s">
        <v>104</v>
      </c>
      <c r="C51" t="s">
        <v>19</v>
      </c>
      <c r="D51" t="s">
        <v>29</v>
      </c>
      <c r="E51" s="4">
        <v>303</v>
      </c>
      <c r="F51">
        <v>1</v>
      </c>
      <c r="G51" s="8">
        <v>19288</v>
      </c>
      <c r="H51" s="9">
        <v>45342</v>
      </c>
      <c r="I51" s="6">
        <v>1</v>
      </c>
      <c r="J51">
        <v>2022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hidden="1" x14ac:dyDescent="0.25">
      <c r="A52" s="3">
        <v>51</v>
      </c>
      <c r="B52" s="1" t="s">
        <v>105</v>
      </c>
      <c r="C52" t="s">
        <v>19</v>
      </c>
      <c r="D52" t="s">
        <v>72</v>
      </c>
      <c r="E52" s="4">
        <v>314</v>
      </c>
      <c r="F52">
        <v>1</v>
      </c>
      <c r="G52" s="7">
        <v>44046</v>
      </c>
      <c r="H52" s="9">
        <v>56100</v>
      </c>
      <c r="I52" s="6">
        <v>1</v>
      </c>
      <c r="J52">
        <v>2023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hidden="1" x14ac:dyDescent="0.25">
      <c r="A53" s="3">
        <v>52</v>
      </c>
      <c r="B53" s="1" t="s">
        <v>106</v>
      </c>
      <c r="C53" t="s">
        <v>19</v>
      </c>
      <c r="D53" t="s">
        <v>107</v>
      </c>
      <c r="E53" s="4">
        <v>305</v>
      </c>
      <c r="F53">
        <v>1</v>
      </c>
      <c r="G53" s="8">
        <v>15756</v>
      </c>
      <c r="H53" s="9">
        <v>52301</v>
      </c>
      <c r="I53" s="6">
        <v>1</v>
      </c>
      <c r="J53">
        <v>2022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hidden="1" x14ac:dyDescent="0.25">
      <c r="A54" s="3">
        <v>53</v>
      </c>
      <c r="B54" s="1" t="s">
        <v>108</v>
      </c>
      <c r="C54" t="s">
        <v>19</v>
      </c>
      <c r="D54" t="s">
        <v>27</v>
      </c>
      <c r="E54" s="4">
        <v>304</v>
      </c>
      <c r="F54">
        <v>1</v>
      </c>
      <c r="G54" s="8">
        <v>4691</v>
      </c>
      <c r="H54" s="9">
        <v>46321</v>
      </c>
      <c r="I54" s="6">
        <v>1</v>
      </c>
      <c r="J54">
        <v>2018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  <row r="55" spans="1:18" hidden="1" x14ac:dyDescent="0.25">
      <c r="A55" s="3">
        <v>54</v>
      </c>
      <c r="B55" s="1" t="s">
        <v>109</v>
      </c>
      <c r="C55" t="s">
        <v>19</v>
      </c>
      <c r="D55" t="s">
        <v>110</v>
      </c>
      <c r="E55" s="4" t="s">
        <v>23</v>
      </c>
      <c r="F55">
        <v>1</v>
      </c>
      <c r="G55" s="7">
        <v>87807</v>
      </c>
      <c r="H55" s="9">
        <v>57006</v>
      </c>
      <c r="I55" s="6">
        <v>1</v>
      </c>
      <c r="J55">
        <v>2022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</row>
    <row r="56" spans="1:18" hidden="1" x14ac:dyDescent="0.25">
      <c r="A56" s="3">
        <v>55</v>
      </c>
      <c r="B56" s="1" t="s">
        <v>111</v>
      </c>
      <c r="C56" t="s">
        <v>19</v>
      </c>
      <c r="D56" t="s">
        <v>67</v>
      </c>
      <c r="E56" s="4">
        <v>313</v>
      </c>
      <c r="F56">
        <v>1</v>
      </c>
      <c r="G56" s="8">
        <v>12793</v>
      </c>
      <c r="H56" s="9">
        <v>33699</v>
      </c>
      <c r="I56" s="6">
        <v>1</v>
      </c>
      <c r="J56">
        <v>2019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</row>
    <row r="57" spans="1:18" hidden="1" x14ac:dyDescent="0.25">
      <c r="A57" s="3">
        <v>56</v>
      </c>
      <c r="B57" s="1" t="s">
        <v>112</v>
      </c>
      <c r="C57" t="s">
        <v>19</v>
      </c>
      <c r="D57" t="s">
        <v>113</v>
      </c>
      <c r="E57" s="4" t="s">
        <v>23</v>
      </c>
      <c r="F57">
        <v>1</v>
      </c>
      <c r="G57" s="7">
        <v>771158</v>
      </c>
      <c r="H57" s="9">
        <v>61633</v>
      </c>
      <c r="I57" s="6">
        <v>1</v>
      </c>
      <c r="J57">
        <v>2017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</row>
    <row r="58" spans="1:18" hidden="1" x14ac:dyDescent="0.25">
      <c r="A58" s="3">
        <v>57</v>
      </c>
      <c r="B58" s="1" t="s">
        <v>114</v>
      </c>
      <c r="C58" t="s">
        <v>19</v>
      </c>
      <c r="D58" t="s">
        <v>115</v>
      </c>
      <c r="E58" s="4" t="s">
        <v>23</v>
      </c>
      <c r="F58">
        <v>1</v>
      </c>
      <c r="G58" s="8">
        <v>54311</v>
      </c>
      <c r="H58" s="9">
        <v>69905</v>
      </c>
      <c r="I58" s="6">
        <v>1</v>
      </c>
      <c r="J58">
        <v>2021</v>
      </c>
      <c r="K58">
        <v>1</v>
      </c>
      <c r="L58">
        <v>1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</row>
    <row r="59" spans="1:18" hidden="1" x14ac:dyDescent="0.25">
      <c r="A59" s="3">
        <v>58</v>
      </c>
      <c r="B59" s="1" t="s">
        <v>116</v>
      </c>
      <c r="C59" t="s">
        <v>19</v>
      </c>
      <c r="D59" t="s">
        <v>117</v>
      </c>
      <c r="E59" s="4" t="s">
        <v>23</v>
      </c>
      <c r="F59">
        <v>2</v>
      </c>
      <c r="G59" s="8">
        <v>22476</v>
      </c>
      <c r="H59" s="9">
        <v>41489</v>
      </c>
      <c r="I59" s="6" t="s">
        <v>23</v>
      </c>
      <c r="J59" t="s">
        <v>23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</row>
    <row r="60" spans="1:18" hidden="1" x14ac:dyDescent="0.25">
      <c r="A60" s="3">
        <v>59</v>
      </c>
      <c r="B60" s="1" t="s">
        <v>118</v>
      </c>
      <c r="C60" t="s">
        <v>19</v>
      </c>
      <c r="D60" t="s">
        <v>35</v>
      </c>
      <c r="E60" s="4">
        <v>310</v>
      </c>
      <c r="F60">
        <v>1</v>
      </c>
      <c r="G60" s="8">
        <v>169066</v>
      </c>
      <c r="H60" s="9">
        <v>68503</v>
      </c>
      <c r="I60" s="6">
        <v>1</v>
      </c>
      <c r="J60">
        <v>2022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 hidden="1" x14ac:dyDescent="0.25">
      <c r="A61" s="3">
        <v>60</v>
      </c>
      <c r="B61" s="1" t="s">
        <v>119</v>
      </c>
      <c r="C61" t="s">
        <v>19</v>
      </c>
      <c r="D61" t="s">
        <v>120</v>
      </c>
      <c r="E61" s="4">
        <v>312</v>
      </c>
      <c r="F61">
        <v>1</v>
      </c>
      <c r="G61" s="8">
        <v>13621</v>
      </c>
      <c r="H61" s="9">
        <v>35583</v>
      </c>
      <c r="I61" s="6" t="s">
        <v>23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</row>
    <row r="62" spans="1:18" hidden="1" x14ac:dyDescent="0.25">
      <c r="A62" s="3">
        <v>61</v>
      </c>
      <c r="B62" s="1" t="s">
        <v>121</v>
      </c>
      <c r="C62" t="s">
        <v>19</v>
      </c>
      <c r="D62" t="s">
        <v>122</v>
      </c>
      <c r="E62" s="4" t="s">
        <v>23</v>
      </c>
      <c r="F62">
        <v>1</v>
      </c>
      <c r="G62" s="8">
        <v>29686</v>
      </c>
      <c r="H62" s="9">
        <v>29206</v>
      </c>
      <c r="I62" s="6">
        <v>2</v>
      </c>
      <c r="J62">
        <v>2019</v>
      </c>
      <c r="K62">
        <v>2</v>
      </c>
      <c r="L62">
        <v>1</v>
      </c>
      <c r="M62">
        <v>2</v>
      </c>
      <c r="N62">
        <v>1</v>
      </c>
      <c r="O62">
        <v>1</v>
      </c>
      <c r="P62">
        <v>2</v>
      </c>
      <c r="Q62">
        <v>1</v>
      </c>
      <c r="R62">
        <v>1</v>
      </c>
    </row>
    <row r="63" spans="1:18" hidden="1" x14ac:dyDescent="0.25">
      <c r="A63" s="3">
        <v>62</v>
      </c>
      <c r="B63" s="1" t="s">
        <v>123</v>
      </c>
      <c r="C63" t="s">
        <v>19</v>
      </c>
      <c r="D63" t="s">
        <v>99</v>
      </c>
      <c r="E63" s="4">
        <v>302</v>
      </c>
      <c r="F63">
        <v>1</v>
      </c>
      <c r="G63" s="8">
        <v>15068</v>
      </c>
      <c r="H63" s="9">
        <v>53555</v>
      </c>
      <c r="I63" s="6">
        <v>1</v>
      </c>
      <c r="J63">
        <v>2022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 hidden="1" x14ac:dyDescent="0.25">
      <c r="A64" s="3">
        <v>63</v>
      </c>
      <c r="B64" s="1" t="s">
        <v>124</v>
      </c>
      <c r="C64" t="s">
        <v>19</v>
      </c>
      <c r="D64" t="s">
        <v>125</v>
      </c>
      <c r="E64" s="4" t="s">
        <v>23</v>
      </c>
      <c r="F64">
        <v>1</v>
      </c>
      <c r="G64" s="7">
        <v>62562</v>
      </c>
      <c r="H64" s="9">
        <v>46604</v>
      </c>
      <c r="I64" s="6">
        <v>1</v>
      </c>
      <c r="J64">
        <v>2023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</row>
    <row r="65" spans="1:18" hidden="1" x14ac:dyDescent="0.25">
      <c r="A65" s="3">
        <v>64</v>
      </c>
      <c r="B65" s="1" t="s">
        <v>126</v>
      </c>
      <c r="C65" t="s">
        <v>19</v>
      </c>
      <c r="D65" t="s">
        <v>127</v>
      </c>
      <c r="E65" s="4" t="s">
        <v>23</v>
      </c>
      <c r="F65">
        <v>1</v>
      </c>
      <c r="G65" s="7">
        <v>16293</v>
      </c>
      <c r="H65" s="9">
        <v>37014</v>
      </c>
      <c r="I65" s="6">
        <v>2</v>
      </c>
      <c r="J65">
        <v>2023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</row>
    <row r="66" spans="1:18" hidden="1" x14ac:dyDescent="0.25">
      <c r="A66" s="3">
        <v>65</v>
      </c>
      <c r="B66" s="1" t="s">
        <v>128</v>
      </c>
      <c r="C66" t="s">
        <v>19</v>
      </c>
      <c r="D66" t="s">
        <v>120</v>
      </c>
      <c r="E66" s="4">
        <v>312</v>
      </c>
      <c r="F66">
        <v>1</v>
      </c>
      <c r="G66" s="8">
        <v>7248</v>
      </c>
      <c r="H66" s="9">
        <v>29817</v>
      </c>
      <c r="I66" s="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</row>
    <row r="67" spans="1:18" hidden="1" x14ac:dyDescent="0.25">
      <c r="A67" s="3">
        <v>66</v>
      </c>
      <c r="B67" s="1" t="s">
        <v>129</v>
      </c>
      <c r="C67" t="s">
        <v>19</v>
      </c>
      <c r="D67" t="s">
        <v>120</v>
      </c>
      <c r="E67" s="4">
        <v>312</v>
      </c>
      <c r="F67">
        <v>1</v>
      </c>
      <c r="G67" s="8">
        <v>10273</v>
      </c>
      <c r="H67" s="9">
        <v>34528</v>
      </c>
      <c r="I67" s="6" t="s">
        <v>23</v>
      </c>
      <c r="J67" t="s">
        <v>23</v>
      </c>
      <c r="K67" t="s">
        <v>23</v>
      </c>
      <c r="L67" t="s">
        <v>23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</row>
    <row r="68" spans="1:18" hidden="1" x14ac:dyDescent="0.25">
      <c r="A68" s="3">
        <v>67</v>
      </c>
      <c r="B68" t="s">
        <v>130</v>
      </c>
      <c r="C68" t="s">
        <v>19</v>
      </c>
      <c r="D68" t="s">
        <v>120</v>
      </c>
      <c r="E68" s="4">
        <v>312</v>
      </c>
      <c r="F68">
        <v>1</v>
      </c>
      <c r="G68" s="7">
        <v>20657</v>
      </c>
      <c r="H68" s="9">
        <v>35278</v>
      </c>
      <c r="I68" s="6" t="s">
        <v>23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</row>
    <row r="69" spans="1:18" hidden="1" x14ac:dyDescent="0.25">
      <c r="A69" s="3">
        <v>68</v>
      </c>
      <c r="B69" s="1" t="s">
        <v>131</v>
      </c>
      <c r="C69" t="s">
        <v>19</v>
      </c>
      <c r="D69" t="s">
        <v>132</v>
      </c>
      <c r="E69" s="4" t="s">
        <v>23</v>
      </c>
      <c r="F69">
        <v>1</v>
      </c>
      <c r="G69" s="7">
        <v>12987</v>
      </c>
      <c r="H69" s="9">
        <v>32402</v>
      </c>
      <c r="I69" s="6">
        <v>2</v>
      </c>
      <c r="J69">
        <v>2023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 hidden="1" x14ac:dyDescent="0.25">
      <c r="A70" s="3">
        <v>69</v>
      </c>
      <c r="B70" s="1" t="s">
        <v>133</v>
      </c>
      <c r="C70" t="s">
        <v>19</v>
      </c>
      <c r="D70" t="s">
        <v>134</v>
      </c>
      <c r="E70" s="4" t="s">
        <v>23</v>
      </c>
      <c r="F70">
        <v>2</v>
      </c>
      <c r="G70" s="8">
        <v>24134</v>
      </c>
      <c r="H70" s="9">
        <v>45856</v>
      </c>
      <c r="I70" s="6" t="s">
        <v>23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</row>
    <row r="71" spans="1:18" hidden="1" x14ac:dyDescent="0.25">
      <c r="A71" s="3">
        <v>70</v>
      </c>
      <c r="B71" s="1" t="s">
        <v>135</v>
      </c>
      <c r="C71" t="s">
        <v>19</v>
      </c>
      <c r="D71" t="s">
        <v>52</v>
      </c>
      <c r="E71" s="4">
        <v>318</v>
      </c>
      <c r="F71">
        <v>1</v>
      </c>
      <c r="G71" s="8">
        <v>8699</v>
      </c>
      <c r="H71" s="9">
        <v>51081</v>
      </c>
      <c r="I71" s="6">
        <v>2</v>
      </c>
      <c r="J71">
        <v>2020</v>
      </c>
      <c r="K71">
        <v>2</v>
      </c>
      <c r="L71">
        <v>2</v>
      </c>
      <c r="M71">
        <v>2</v>
      </c>
      <c r="N71">
        <v>2</v>
      </c>
      <c r="O71">
        <v>1</v>
      </c>
      <c r="P71">
        <v>2</v>
      </c>
      <c r="Q71">
        <v>2</v>
      </c>
      <c r="R71">
        <v>1</v>
      </c>
    </row>
    <row r="72" spans="1:18" hidden="1" x14ac:dyDescent="0.25">
      <c r="A72" s="3">
        <v>71</v>
      </c>
      <c r="B72" s="1" t="s">
        <v>136</v>
      </c>
      <c r="C72" t="s">
        <v>19</v>
      </c>
      <c r="D72" t="s">
        <v>29</v>
      </c>
      <c r="E72" s="4">
        <v>303</v>
      </c>
      <c r="F72">
        <v>1</v>
      </c>
      <c r="G72" s="8">
        <v>27432</v>
      </c>
      <c r="H72" s="9">
        <v>53133</v>
      </c>
      <c r="I72" s="6">
        <v>1</v>
      </c>
      <c r="J72">
        <v>2022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hidden="1" x14ac:dyDescent="0.25">
      <c r="A73" s="3">
        <v>72</v>
      </c>
      <c r="B73" s="1" t="s">
        <v>137</v>
      </c>
      <c r="C73" t="s">
        <v>19</v>
      </c>
      <c r="D73" t="s">
        <v>52</v>
      </c>
      <c r="E73" s="4">
        <v>318</v>
      </c>
      <c r="F73">
        <v>1</v>
      </c>
      <c r="G73" s="8">
        <v>8791</v>
      </c>
      <c r="H73" s="9">
        <v>55203</v>
      </c>
      <c r="I73" s="6">
        <v>2</v>
      </c>
      <c r="J73">
        <v>2020</v>
      </c>
      <c r="K73">
        <v>2</v>
      </c>
      <c r="L73">
        <v>2</v>
      </c>
      <c r="M73">
        <v>2</v>
      </c>
      <c r="N73">
        <v>2</v>
      </c>
      <c r="O73">
        <v>1</v>
      </c>
      <c r="P73">
        <v>2</v>
      </c>
      <c r="Q73">
        <v>2</v>
      </c>
      <c r="R73">
        <v>1</v>
      </c>
    </row>
    <row r="74" spans="1:18" hidden="1" x14ac:dyDescent="0.25">
      <c r="A74" s="3">
        <v>73</v>
      </c>
      <c r="B74" s="1" t="s">
        <v>138</v>
      </c>
      <c r="C74" t="s">
        <v>19</v>
      </c>
      <c r="D74" t="s">
        <v>27</v>
      </c>
      <c r="E74" s="4">
        <v>304</v>
      </c>
      <c r="F74">
        <v>1</v>
      </c>
      <c r="G74" s="8">
        <v>65292</v>
      </c>
      <c r="H74" s="9">
        <v>53366</v>
      </c>
      <c r="I74" s="6">
        <v>1</v>
      </c>
      <c r="J74">
        <v>2018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</row>
    <row r="75" spans="1:18" x14ac:dyDescent="0.25">
      <c r="A75" s="3">
        <v>74</v>
      </c>
      <c r="B75" s="1" t="s">
        <v>139</v>
      </c>
      <c r="C75" t="s">
        <v>19</v>
      </c>
      <c r="D75" t="s">
        <v>20</v>
      </c>
      <c r="E75" s="4">
        <v>309</v>
      </c>
      <c r="F75">
        <v>1</v>
      </c>
      <c r="G75" s="8">
        <v>17465</v>
      </c>
      <c r="H75" s="9">
        <v>25100</v>
      </c>
      <c r="I75" s="6">
        <v>2</v>
      </c>
      <c r="J75">
        <f t="shared" ref="J75:J105" si="0">IF(E75=309, 2022, "")</f>
        <v>2022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</row>
    <row r="76" spans="1:18" hidden="1" x14ac:dyDescent="0.25">
      <c r="A76" s="3">
        <v>75</v>
      </c>
      <c r="B76" s="1" t="s">
        <v>140</v>
      </c>
      <c r="C76" t="s">
        <v>19</v>
      </c>
      <c r="D76" t="s">
        <v>72</v>
      </c>
      <c r="E76" s="4">
        <v>314</v>
      </c>
      <c r="F76">
        <v>1</v>
      </c>
      <c r="G76" s="8">
        <v>9105</v>
      </c>
      <c r="H76" s="9">
        <v>53100</v>
      </c>
      <c r="I76" s="6">
        <v>1</v>
      </c>
      <c r="J76">
        <v>2023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</row>
    <row r="77" spans="1:18" hidden="1" x14ac:dyDescent="0.25">
      <c r="A77" s="3">
        <v>76</v>
      </c>
      <c r="B77" s="1" t="s">
        <v>141</v>
      </c>
      <c r="C77" t="s">
        <v>19</v>
      </c>
      <c r="D77" t="s">
        <v>142</v>
      </c>
      <c r="E77" s="4" t="s">
        <v>23</v>
      </c>
      <c r="F77">
        <v>1</v>
      </c>
      <c r="G77" s="8">
        <v>95635</v>
      </c>
      <c r="H77" s="9">
        <v>55002</v>
      </c>
      <c r="I77" s="6">
        <v>1</v>
      </c>
      <c r="J77">
        <v>2021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</row>
    <row r="78" spans="1:18" hidden="1" x14ac:dyDescent="0.25">
      <c r="A78" s="3">
        <v>77</v>
      </c>
      <c r="B78" s="1" t="s">
        <v>143</v>
      </c>
      <c r="C78" t="s">
        <v>19</v>
      </c>
      <c r="D78" t="s">
        <v>144</v>
      </c>
      <c r="E78" s="4" t="s">
        <v>23</v>
      </c>
      <c r="F78">
        <v>2</v>
      </c>
      <c r="G78" s="8">
        <v>11127</v>
      </c>
      <c r="H78" s="9">
        <v>29615</v>
      </c>
      <c r="I78" s="6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</row>
    <row r="79" spans="1:18" hidden="1" x14ac:dyDescent="0.25">
      <c r="A79" s="3">
        <v>78</v>
      </c>
      <c r="B79" s="1" t="s">
        <v>145</v>
      </c>
      <c r="C79" t="s">
        <v>19</v>
      </c>
      <c r="D79" t="s">
        <v>99</v>
      </c>
      <c r="E79" s="4">
        <v>302</v>
      </c>
      <c r="F79">
        <v>1</v>
      </c>
      <c r="G79" s="8">
        <v>19509</v>
      </c>
      <c r="H79" s="9">
        <v>48791</v>
      </c>
      <c r="I79" s="6">
        <v>1</v>
      </c>
      <c r="J79">
        <v>2022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</row>
    <row r="80" spans="1:18" hidden="1" x14ac:dyDescent="0.25">
      <c r="A80" s="3">
        <v>79</v>
      </c>
      <c r="B80" s="1" t="s">
        <v>146</v>
      </c>
      <c r="C80" t="s">
        <v>19</v>
      </c>
      <c r="D80" t="s">
        <v>147</v>
      </c>
      <c r="E80" s="4" t="s">
        <v>23</v>
      </c>
      <c r="F80">
        <v>1</v>
      </c>
      <c r="G80" s="7">
        <v>31000</v>
      </c>
      <c r="H80" s="9">
        <v>57348</v>
      </c>
      <c r="I80" s="6">
        <v>1</v>
      </c>
      <c r="J80">
        <v>2022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</row>
    <row r="81" spans="1:18" hidden="1" x14ac:dyDescent="0.25">
      <c r="A81" s="3">
        <v>80</v>
      </c>
      <c r="B81" s="1" t="s">
        <v>148</v>
      </c>
      <c r="C81" t="s">
        <v>19</v>
      </c>
      <c r="D81" t="s">
        <v>149</v>
      </c>
      <c r="E81" s="4" t="s">
        <v>23</v>
      </c>
      <c r="F81">
        <v>2</v>
      </c>
      <c r="G81" s="8">
        <v>10795</v>
      </c>
      <c r="H81" s="9">
        <v>40826</v>
      </c>
      <c r="I81" s="6" t="s">
        <v>23</v>
      </c>
      <c r="J81" t="s">
        <v>23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</row>
    <row r="82" spans="1:18" hidden="1" x14ac:dyDescent="0.25">
      <c r="A82" s="3">
        <v>81</v>
      </c>
      <c r="B82" s="2" t="s">
        <v>150</v>
      </c>
      <c r="C82" t="s">
        <v>19</v>
      </c>
      <c r="D82" t="s">
        <v>151</v>
      </c>
      <c r="E82" s="4">
        <v>321</v>
      </c>
      <c r="F82">
        <v>1</v>
      </c>
      <c r="G82" s="7">
        <v>17009</v>
      </c>
      <c r="H82" s="9">
        <v>48106</v>
      </c>
      <c r="I82" s="6">
        <v>2</v>
      </c>
      <c r="J82">
        <v>2019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hidden="1" x14ac:dyDescent="0.25">
      <c r="A83" s="3">
        <v>82</v>
      </c>
      <c r="B83" s="2" t="s">
        <v>152</v>
      </c>
      <c r="C83" t="s">
        <v>19</v>
      </c>
      <c r="D83" t="s">
        <v>99</v>
      </c>
      <c r="E83" s="4">
        <v>302</v>
      </c>
      <c r="F83">
        <v>1</v>
      </c>
      <c r="G83" s="7">
        <v>6056</v>
      </c>
      <c r="H83" s="9">
        <v>63944</v>
      </c>
      <c r="I83" s="6">
        <v>1</v>
      </c>
      <c r="J83">
        <v>2022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 hidden="1" x14ac:dyDescent="0.25">
      <c r="A84" s="3">
        <v>83</v>
      </c>
      <c r="B84" s="2" t="s">
        <v>153</v>
      </c>
      <c r="C84" t="s">
        <v>19</v>
      </c>
      <c r="D84" t="s">
        <v>31</v>
      </c>
      <c r="E84" s="4">
        <v>316</v>
      </c>
      <c r="F84">
        <v>1</v>
      </c>
      <c r="G84" s="7">
        <v>6250</v>
      </c>
      <c r="H84" s="9">
        <v>39325</v>
      </c>
      <c r="I84" s="6">
        <v>2</v>
      </c>
      <c r="J84" t="s">
        <v>23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</row>
    <row r="85" spans="1:18" hidden="1" x14ac:dyDescent="0.25">
      <c r="A85" s="3">
        <v>84</v>
      </c>
      <c r="B85" s="2" t="s">
        <v>154</v>
      </c>
      <c r="C85" t="s">
        <v>19</v>
      </c>
      <c r="D85" t="s">
        <v>155</v>
      </c>
      <c r="E85" s="4" t="s">
        <v>23</v>
      </c>
      <c r="F85">
        <v>1</v>
      </c>
      <c r="G85" s="7">
        <v>23034</v>
      </c>
      <c r="H85" s="9">
        <v>53750</v>
      </c>
      <c r="I85" s="6" t="s">
        <v>23</v>
      </c>
      <c r="J85" t="s">
        <v>23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</row>
    <row r="86" spans="1:18" hidden="1" x14ac:dyDescent="0.25">
      <c r="A86" s="3">
        <v>85</v>
      </c>
      <c r="B86" s="2" t="s">
        <v>156</v>
      </c>
      <c r="C86" t="s">
        <v>19</v>
      </c>
      <c r="D86" t="s">
        <v>29</v>
      </c>
      <c r="E86" s="4">
        <v>303</v>
      </c>
      <c r="F86">
        <v>1</v>
      </c>
      <c r="G86" s="7">
        <v>10286</v>
      </c>
      <c r="H86" s="9">
        <v>43196</v>
      </c>
      <c r="I86" s="6">
        <v>1</v>
      </c>
      <c r="J86">
        <v>2022</v>
      </c>
      <c r="K86">
        <v>1</v>
      </c>
    </row>
    <row r="87" spans="1:18" hidden="1" x14ac:dyDescent="0.25">
      <c r="A87" s="3">
        <v>86</v>
      </c>
      <c r="B87" s="2" t="s">
        <v>157</v>
      </c>
      <c r="C87" t="s">
        <v>19</v>
      </c>
      <c r="D87" t="s">
        <v>158</v>
      </c>
      <c r="E87" s="4" t="s">
        <v>23</v>
      </c>
      <c r="F87">
        <v>1</v>
      </c>
      <c r="G87" s="7">
        <v>11338</v>
      </c>
      <c r="H87" s="9">
        <v>39334</v>
      </c>
      <c r="I87" s="6">
        <v>1</v>
      </c>
      <c r="J87">
        <v>2023</v>
      </c>
      <c r="K87">
        <v>1</v>
      </c>
    </row>
    <row r="88" spans="1:18" hidden="1" x14ac:dyDescent="0.25">
      <c r="A88" s="3">
        <v>87</v>
      </c>
      <c r="B88" s="2" t="s">
        <v>159</v>
      </c>
      <c r="C88" t="s">
        <v>19</v>
      </c>
      <c r="D88" t="s">
        <v>160</v>
      </c>
      <c r="E88" s="4" t="s">
        <v>23</v>
      </c>
      <c r="F88">
        <v>1</v>
      </c>
      <c r="G88" s="7">
        <v>27608</v>
      </c>
      <c r="H88" s="9">
        <v>38373</v>
      </c>
      <c r="I88" s="6">
        <v>1</v>
      </c>
      <c r="J88">
        <v>2019</v>
      </c>
      <c r="K88">
        <v>1</v>
      </c>
    </row>
    <row r="89" spans="1:18" hidden="1" x14ac:dyDescent="0.25">
      <c r="A89" s="3">
        <v>88</v>
      </c>
      <c r="B89" s="2" t="s">
        <v>161</v>
      </c>
      <c r="C89" t="s">
        <v>19</v>
      </c>
      <c r="D89" t="s">
        <v>31</v>
      </c>
      <c r="E89" s="4">
        <v>316</v>
      </c>
      <c r="F89">
        <v>1</v>
      </c>
      <c r="G89" s="7">
        <v>14120</v>
      </c>
      <c r="H89" s="9">
        <v>36134</v>
      </c>
      <c r="I89" s="6">
        <v>1</v>
      </c>
      <c r="J89">
        <v>2023</v>
      </c>
      <c r="K89">
        <v>1</v>
      </c>
    </row>
    <row r="90" spans="1:18" hidden="1" x14ac:dyDescent="0.25">
      <c r="A90" s="3">
        <v>89</v>
      </c>
      <c r="B90" s="2" t="s">
        <v>162</v>
      </c>
      <c r="C90" t="s">
        <v>19</v>
      </c>
      <c r="D90" t="s">
        <v>163</v>
      </c>
      <c r="E90" s="4" t="s">
        <v>23</v>
      </c>
      <c r="F90">
        <v>1</v>
      </c>
      <c r="G90" s="7">
        <v>30744</v>
      </c>
      <c r="H90" s="9">
        <v>43700</v>
      </c>
      <c r="I90" s="6">
        <v>1</v>
      </c>
      <c r="J90">
        <v>2021</v>
      </c>
      <c r="K90">
        <v>1</v>
      </c>
    </row>
    <row r="91" spans="1:18" hidden="1" x14ac:dyDescent="0.25">
      <c r="A91" s="3">
        <v>90</v>
      </c>
      <c r="B91" s="2" t="s">
        <v>164</v>
      </c>
      <c r="C91" t="s">
        <v>19</v>
      </c>
      <c r="D91" t="s">
        <v>99</v>
      </c>
      <c r="E91" s="4">
        <v>302</v>
      </c>
      <c r="F91">
        <v>1</v>
      </c>
      <c r="G91" s="7">
        <v>47728</v>
      </c>
      <c r="H91" s="9">
        <v>64354</v>
      </c>
      <c r="I91" s="6">
        <v>1</v>
      </c>
      <c r="J91">
        <v>2022</v>
      </c>
      <c r="K91">
        <v>1</v>
      </c>
    </row>
    <row r="92" spans="1:18" hidden="1" x14ac:dyDescent="0.25">
      <c r="A92" s="3">
        <v>91</v>
      </c>
      <c r="B92" s="2" t="s">
        <v>165</v>
      </c>
      <c r="C92" t="s">
        <v>19</v>
      </c>
      <c r="D92" t="s">
        <v>103</v>
      </c>
      <c r="E92" s="4">
        <v>315</v>
      </c>
      <c r="F92">
        <v>1</v>
      </c>
      <c r="G92" s="7">
        <v>7657</v>
      </c>
      <c r="H92" s="9">
        <v>44306</v>
      </c>
      <c r="I92" s="6">
        <v>1</v>
      </c>
      <c r="J92">
        <v>2022</v>
      </c>
      <c r="K92">
        <v>1</v>
      </c>
    </row>
    <row r="93" spans="1:18" hidden="1" x14ac:dyDescent="0.25">
      <c r="A93" s="3">
        <v>92</v>
      </c>
      <c r="B93" s="2" t="s">
        <v>166</v>
      </c>
      <c r="C93" t="s">
        <v>19</v>
      </c>
      <c r="D93" t="s">
        <v>72</v>
      </c>
      <c r="E93" s="4">
        <v>314</v>
      </c>
      <c r="F93">
        <v>1</v>
      </c>
      <c r="G93" s="7">
        <v>23527</v>
      </c>
      <c r="H93" s="9">
        <v>55400</v>
      </c>
      <c r="I93" s="6">
        <v>1</v>
      </c>
      <c r="J93">
        <v>2023</v>
      </c>
      <c r="K93">
        <v>1</v>
      </c>
    </row>
    <row r="94" spans="1:18" hidden="1" x14ac:dyDescent="0.25">
      <c r="A94" s="3">
        <v>93</v>
      </c>
      <c r="B94" s="2" t="s">
        <v>167</v>
      </c>
      <c r="C94" t="s">
        <v>19</v>
      </c>
      <c r="D94" t="s">
        <v>168</v>
      </c>
      <c r="E94" s="4" t="s">
        <v>23</v>
      </c>
      <c r="F94">
        <v>1</v>
      </c>
      <c r="G94" s="7">
        <v>69794</v>
      </c>
      <c r="H94" s="9">
        <v>109815</v>
      </c>
      <c r="I94" s="6">
        <v>1</v>
      </c>
      <c r="J94">
        <v>2022</v>
      </c>
      <c r="K94">
        <v>1</v>
      </c>
    </row>
    <row r="95" spans="1:18" hidden="1" x14ac:dyDescent="0.25">
      <c r="A95" s="3">
        <v>94</v>
      </c>
      <c r="B95" s="2" t="s">
        <v>169</v>
      </c>
      <c r="C95" t="s">
        <v>19</v>
      </c>
      <c r="D95" t="s">
        <v>58</v>
      </c>
      <c r="E95" s="4">
        <v>317</v>
      </c>
      <c r="F95">
        <v>1</v>
      </c>
      <c r="G95" s="7">
        <v>11410</v>
      </c>
      <c r="H95" s="9">
        <v>52450</v>
      </c>
      <c r="I95" s="6">
        <v>1</v>
      </c>
      <c r="J95">
        <v>2019</v>
      </c>
      <c r="K95">
        <v>1</v>
      </c>
    </row>
    <row r="96" spans="1:18" hidden="1" x14ac:dyDescent="0.25">
      <c r="A96" s="3">
        <v>95</v>
      </c>
      <c r="B96" s="2" t="s">
        <v>170</v>
      </c>
      <c r="C96" t="s">
        <v>19</v>
      </c>
      <c r="D96" t="s">
        <v>120</v>
      </c>
      <c r="E96" s="4">
        <v>312</v>
      </c>
      <c r="F96">
        <v>1</v>
      </c>
      <c r="G96" s="7">
        <v>3841</v>
      </c>
      <c r="H96" s="9">
        <v>29340</v>
      </c>
      <c r="I96" s="6" t="s">
        <v>23</v>
      </c>
      <c r="J96" t="s">
        <v>23</v>
      </c>
      <c r="K96" t="s">
        <v>23</v>
      </c>
    </row>
    <row r="97" spans="1:18" hidden="1" x14ac:dyDescent="0.25">
      <c r="A97" s="3">
        <v>96</v>
      </c>
      <c r="B97" s="2" t="s">
        <v>171</v>
      </c>
      <c r="C97" t="s">
        <v>19</v>
      </c>
      <c r="D97" t="s">
        <v>58</v>
      </c>
      <c r="E97" s="4">
        <v>317</v>
      </c>
      <c r="F97">
        <v>1</v>
      </c>
      <c r="G97" s="7">
        <v>14575</v>
      </c>
      <c r="H97" s="9">
        <v>57619</v>
      </c>
      <c r="I97" s="6">
        <v>1</v>
      </c>
      <c r="J97">
        <v>2019</v>
      </c>
      <c r="K97">
        <v>1</v>
      </c>
    </row>
    <row r="98" spans="1:18" hidden="1" x14ac:dyDescent="0.25">
      <c r="A98" s="3">
        <v>97</v>
      </c>
      <c r="B98" s="2" t="s">
        <v>172</v>
      </c>
      <c r="C98" t="s">
        <v>19</v>
      </c>
      <c r="D98" t="s">
        <v>120</v>
      </c>
      <c r="E98" s="4">
        <v>312</v>
      </c>
      <c r="F98">
        <v>1</v>
      </c>
      <c r="G98" s="7">
        <v>28401</v>
      </c>
      <c r="H98" s="9">
        <v>40577</v>
      </c>
      <c r="I98" s="6" t="s">
        <v>23</v>
      </c>
      <c r="J98" t="s">
        <v>23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</row>
    <row r="99" spans="1:18" hidden="1" x14ac:dyDescent="0.25">
      <c r="A99" s="3">
        <v>98</v>
      </c>
      <c r="B99" s="2" t="s">
        <v>173</v>
      </c>
      <c r="C99" t="s">
        <v>19</v>
      </c>
      <c r="D99" t="s">
        <v>174</v>
      </c>
      <c r="E99" s="4" t="s">
        <v>23</v>
      </c>
      <c r="F99">
        <v>2</v>
      </c>
      <c r="G99" s="7">
        <v>56761</v>
      </c>
      <c r="H99" s="9">
        <v>36910</v>
      </c>
      <c r="I99" s="6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</row>
    <row r="100" spans="1:18" hidden="1" x14ac:dyDescent="0.25">
      <c r="A100" s="3">
        <v>99</v>
      </c>
      <c r="B100" s="2" t="s">
        <v>175</v>
      </c>
      <c r="C100" t="s">
        <v>19</v>
      </c>
      <c r="D100" t="s">
        <v>176</v>
      </c>
      <c r="E100" s="4" t="s">
        <v>23</v>
      </c>
      <c r="F100">
        <v>1</v>
      </c>
      <c r="G100" s="7">
        <v>13285</v>
      </c>
      <c r="H100" s="9">
        <v>39493</v>
      </c>
      <c r="I100" s="6">
        <v>2</v>
      </c>
      <c r="J100">
        <v>2022</v>
      </c>
      <c r="K100">
        <v>1</v>
      </c>
      <c r="L100">
        <v>1</v>
      </c>
      <c r="M100">
        <v>2</v>
      </c>
      <c r="N100">
        <v>1</v>
      </c>
      <c r="O100">
        <v>1</v>
      </c>
      <c r="P100">
        <v>1</v>
      </c>
      <c r="Q100">
        <v>1</v>
      </c>
      <c r="R100">
        <v>1</v>
      </c>
    </row>
    <row r="101" spans="1:18" x14ac:dyDescent="0.25">
      <c r="A101" s="3">
        <v>100</v>
      </c>
      <c r="B101" s="2" t="s">
        <v>177</v>
      </c>
      <c r="C101" t="s">
        <v>19</v>
      </c>
      <c r="D101" t="s">
        <v>20</v>
      </c>
      <c r="E101" s="4">
        <v>309</v>
      </c>
      <c r="F101">
        <v>1</v>
      </c>
      <c r="G101" s="7">
        <v>64449</v>
      </c>
      <c r="H101" s="9">
        <v>37800</v>
      </c>
      <c r="I101" s="6">
        <v>2</v>
      </c>
      <c r="J101">
        <f t="shared" si="0"/>
        <v>2022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</row>
    <row r="102" spans="1:18" hidden="1" x14ac:dyDescent="0.25">
      <c r="A102" s="3">
        <v>101</v>
      </c>
      <c r="B102" s="2" t="s">
        <v>178</v>
      </c>
      <c r="C102" t="s">
        <v>19</v>
      </c>
      <c r="D102" t="s">
        <v>151</v>
      </c>
      <c r="E102" s="4">
        <v>321</v>
      </c>
      <c r="F102">
        <v>1</v>
      </c>
      <c r="G102" s="7">
        <v>2166</v>
      </c>
      <c r="H102" s="9">
        <v>53833</v>
      </c>
      <c r="I102" s="6">
        <v>2</v>
      </c>
      <c r="J102">
        <v>2019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</row>
    <row r="103" spans="1:18" hidden="1" x14ac:dyDescent="0.25">
      <c r="A103" s="3">
        <v>102</v>
      </c>
      <c r="B103" s="2" t="s">
        <v>179</v>
      </c>
      <c r="C103" t="s">
        <v>19</v>
      </c>
      <c r="D103" t="s">
        <v>67</v>
      </c>
      <c r="E103" s="4">
        <v>313</v>
      </c>
      <c r="F103">
        <v>1</v>
      </c>
      <c r="G103" s="7">
        <v>16524</v>
      </c>
      <c r="H103" s="9">
        <v>40406</v>
      </c>
      <c r="I103" s="6">
        <v>1</v>
      </c>
      <c r="J103">
        <v>2019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</row>
    <row r="104" spans="1:18" hidden="1" x14ac:dyDescent="0.25">
      <c r="A104" s="3">
        <v>103</v>
      </c>
      <c r="B104" s="2" t="s">
        <v>180</v>
      </c>
      <c r="C104" t="s">
        <v>19</v>
      </c>
      <c r="D104" t="s">
        <v>31</v>
      </c>
      <c r="E104" s="4">
        <v>316</v>
      </c>
      <c r="F104">
        <v>1</v>
      </c>
      <c r="G104" s="7">
        <v>24388</v>
      </c>
      <c r="H104" s="9">
        <v>38230</v>
      </c>
      <c r="I104" s="6">
        <v>2</v>
      </c>
      <c r="J104">
        <v>2023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</row>
    <row r="105" spans="1:18" x14ac:dyDescent="0.25">
      <c r="A105" s="3">
        <v>104</v>
      </c>
      <c r="B105" s="2" t="s">
        <v>181</v>
      </c>
      <c r="C105" t="s">
        <v>19</v>
      </c>
      <c r="D105" t="s">
        <v>20</v>
      </c>
      <c r="E105" s="4">
        <v>309</v>
      </c>
      <c r="F105">
        <v>1</v>
      </c>
      <c r="G105" s="7">
        <v>17775</v>
      </c>
      <c r="H105" s="9">
        <v>33500</v>
      </c>
      <c r="I105" s="6">
        <v>2</v>
      </c>
      <c r="J105">
        <f t="shared" si="0"/>
        <v>2022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hidden="1" x14ac:dyDescent="0.25">
      <c r="A106" s="3">
        <v>105</v>
      </c>
      <c r="B106" s="2" t="s">
        <v>182</v>
      </c>
      <c r="C106" t="s">
        <v>19</v>
      </c>
      <c r="D106" t="s">
        <v>103</v>
      </c>
      <c r="E106" s="4">
        <v>315</v>
      </c>
      <c r="F106">
        <v>1</v>
      </c>
      <c r="G106" s="7">
        <v>60149</v>
      </c>
      <c r="H106" s="9">
        <v>73113</v>
      </c>
      <c r="I106" s="6">
        <v>1</v>
      </c>
      <c r="J106">
        <v>2022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hidden="1" x14ac:dyDescent="0.25">
      <c r="A107" s="3">
        <v>106</v>
      </c>
      <c r="B107" s="2" t="s">
        <v>183</v>
      </c>
      <c r="C107" t="s">
        <v>19</v>
      </c>
      <c r="D107" t="s">
        <v>107</v>
      </c>
      <c r="E107" s="4">
        <v>305</v>
      </c>
      <c r="F107">
        <v>1</v>
      </c>
      <c r="G107" s="7">
        <v>49862</v>
      </c>
      <c r="H107" s="9">
        <v>73974</v>
      </c>
      <c r="I107" s="6">
        <v>1</v>
      </c>
      <c r="J107">
        <v>2022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18" hidden="1" x14ac:dyDescent="0.25">
      <c r="A108" s="3">
        <v>107</v>
      </c>
      <c r="B108" s="2" t="s">
        <v>184</v>
      </c>
      <c r="C108" t="s">
        <v>19</v>
      </c>
      <c r="D108" t="s">
        <v>29</v>
      </c>
      <c r="E108" s="4">
        <v>303</v>
      </c>
      <c r="F108">
        <v>1</v>
      </c>
      <c r="G108" s="7">
        <v>19594</v>
      </c>
      <c r="H108" s="9">
        <v>53420</v>
      </c>
      <c r="I108" s="6">
        <v>1</v>
      </c>
      <c r="J108">
        <v>2022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</row>
    <row r="109" spans="1:18" hidden="1" x14ac:dyDescent="0.25">
      <c r="A109" s="3">
        <v>108</v>
      </c>
      <c r="B109" s="2" t="s">
        <v>185</v>
      </c>
      <c r="C109" t="s">
        <v>19</v>
      </c>
      <c r="D109" t="s">
        <v>107</v>
      </c>
      <c r="E109" s="4">
        <v>305</v>
      </c>
      <c r="F109">
        <v>1</v>
      </c>
      <c r="G109" s="7">
        <v>20219</v>
      </c>
      <c r="H109" s="9">
        <v>92973</v>
      </c>
      <c r="I109" s="6">
        <v>1</v>
      </c>
      <c r="J109">
        <v>2022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18" x14ac:dyDescent="0.25">
      <c r="A110" s="3">
        <v>109</v>
      </c>
      <c r="B110" s="2" t="s">
        <v>186</v>
      </c>
      <c r="C110" t="s">
        <v>19</v>
      </c>
      <c r="D110" t="s">
        <v>20</v>
      </c>
      <c r="E110" s="4">
        <v>309</v>
      </c>
      <c r="F110">
        <v>1</v>
      </c>
      <c r="G110" s="7">
        <v>25472</v>
      </c>
      <c r="H110" s="9">
        <v>37800</v>
      </c>
      <c r="I110" s="6">
        <v>2</v>
      </c>
      <c r="J110">
        <f t="shared" ref="J110:J117" si="1">IF(E110=309, 2022, "")</f>
        <v>2022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8" hidden="1" x14ac:dyDescent="0.25">
      <c r="A111" s="3">
        <v>110</v>
      </c>
      <c r="B111" s="2" t="s">
        <v>187</v>
      </c>
      <c r="C111" t="s">
        <v>19</v>
      </c>
      <c r="D111" t="s">
        <v>188</v>
      </c>
      <c r="E111" s="4" t="s">
        <v>23</v>
      </c>
      <c r="F111">
        <v>1</v>
      </c>
      <c r="G111" s="7">
        <v>12285</v>
      </c>
      <c r="H111" s="9">
        <v>54823</v>
      </c>
      <c r="I111" s="6">
        <v>2</v>
      </c>
      <c r="J111">
        <v>2023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8" hidden="1" x14ac:dyDescent="0.25">
      <c r="A112" s="3">
        <v>111</v>
      </c>
      <c r="B112" s="2" t="s">
        <v>189</v>
      </c>
      <c r="C112" t="s">
        <v>19</v>
      </c>
      <c r="D112" t="s">
        <v>52</v>
      </c>
      <c r="E112" s="4">
        <v>318</v>
      </c>
      <c r="F112">
        <v>1</v>
      </c>
      <c r="G112" s="7">
        <v>13977</v>
      </c>
      <c r="H112" s="9">
        <v>53693</v>
      </c>
      <c r="I112" s="6">
        <v>2</v>
      </c>
      <c r="J112">
        <v>2020</v>
      </c>
      <c r="K112">
        <v>2</v>
      </c>
      <c r="L112">
        <v>2</v>
      </c>
      <c r="M112">
        <v>2</v>
      </c>
      <c r="N112">
        <v>2</v>
      </c>
      <c r="O112">
        <v>1</v>
      </c>
      <c r="P112">
        <v>2</v>
      </c>
      <c r="Q112">
        <v>2</v>
      </c>
      <c r="R112">
        <v>1</v>
      </c>
    </row>
    <row r="113" spans="1:18" hidden="1" x14ac:dyDescent="0.25">
      <c r="A113" s="3">
        <v>112</v>
      </c>
      <c r="B113" s="2" t="s">
        <v>190</v>
      </c>
      <c r="C113" t="s">
        <v>19</v>
      </c>
      <c r="D113" t="s">
        <v>107</v>
      </c>
      <c r="E113" s="4">
        <v>305</v>
      </c>
      <c r="F113">
        <v>1</v>
      </c>
      <c r="G113" s="7">
        <v>8372</v>
      </c>
      <c r="H113" s="9">
        <v>62125</v>
      </c>
      <c r="I113" s="6">
        <v>1</v>
      </c>
      <c r="J113">
        <v>2022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 hidden="1" x14ac:dyDescent="0.25">
      <c r="A114" s="3">
        <v>113</v>
      </c>
      <c r="B114" s="2" t="s">
        <v>191</v>
      </c>
      <c r="C114" t="s">
        <v>19</v>
      </c>
      <c r="D114" t="s">
        <v>72</v>
      </c>
      <c r="E114" s="4">
        <v>314</v>
      </c>
      <c r="F114">
        <v>1</v>
      </c>
      <c r="G114" s="7">
        <v>12961</v>
      </c>
      <c r="H114" s="9">
        <v>50900</v>
      </c>
      <c r="I114" s="6">
        <v>1</v>
      </c>
      <c r="J114">
        <v>2023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hidden="1" x14ac:dyDescent="0.25">
      <c r="A115" s="3">
        <v>114</v>
      </c>
      <c r="B115" s="2" t="s">
        <v>192</v>
      </c>
      <c r="C115" t="s">
        <v>19</v>
      </c>
      <c r="D115" t="s">
        <v>29</v>
      </c>
      <c r="E115" s="4">
        <v>303</v>
      </c>
      <c r="F115">
        <v>1</v>
      </c>
      <c r="G115" s="7">
        <v>134554</v>
      </c>
      <c r="H115" s="9">
        <v>57625</v>
      </c>
      <c r="I115" s="6">
        <v>1</v>
      </c>
      <c r="J115">
        <v>2022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 hidden="1" x14ac:dyDescent="0.25">
      <c r="A116" s="3">
        <v>115</v>
      </c>
      <c r="B116" s="2" t="s">
        <v>193</v>
      </c>
      <c r="C116" t="s">
        <v>19</v>
      </c>
      <c r="D116" t="s">
        <v>99</v>
      </c>
      <c r="E116" s="4">
        <v>302</v>
      </c>
      <c r="F116">
        <v>1</v>
      </c>
      <c r="G116" s="7">
        <v>12120</v>
      </c>
      <c r="H116" s="9">
        <v>59049</v>
      </c>
      <c r="I116" s="6">
        <v>1</v>
      </c>
      <c r="J116">
        <v>2022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</row>
    <row r="117" spans="1:18" x14ac:dyDescent="0.25">
      <c r="A117" s="3">
        <v>116</v>
      </c>
      <c r="B117" s="2" t="s">
        <v>194</v>
      </c>
      <c r="C117" t="s">
        <v>19</v>
      </c>
      <c r="D117" t="s">
        <v>20</v>
      </c>
      <c r="E117" s="4">
        <v>309</v>
      </c>
      <c r="F117">
        <v>1</v>
      </c>
      <c r="G117" s="7">
        <v>20716</v>
      </c>
      <c r="H117" s="9">
        <v>30900</v>
      </c>
      <c r="I117" s="6">
        <v>2</v>
      </c>
      <c r="J117">
        <f t="shared" si="1"/>
        <v>2022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 hidden="1" x14ac:dyDescent="0.25">
      <c r="A118" s="3">
        <v>117</v>
      </c>
      <c r="B118" s="2" t="s">
        <v>195</v>
      </c>
      <c r="C118" t="s">
        <v>19</v>
      </c>
      <c r="D118" t="s">
        <v>72</v>
      </c>
      <c r="E118" s="4">
        <v>314</v>
      </c>
      <c r="F118">
        <v>1</v>
      </c>
      <c r="G118" s="7">
        <v>12726</v>
      </c>
      <c r="H118" s="9">
        <v>52600</v>
      </c>
      <c r="I118" s="6">
        <v>1</v>
      </c>
      <c r="J118">
        <v>2023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 hidden="1" x14ac:dyDescent="0.25">
      <c r="A119" s="3">
        <v>118</v>
      </c>
      <c r="B119" s="2" t="s">
        <v>196</v>
      </c>
      <c r="C119" t="s">
        <v>19</v>
      </c>
      <c r="D119" t="s">
        <v>197</v>
      </c>
      <c r="E119" s="4" t="s">
        <v>23</v>
      </c>
      <c r="F119">
        <v>1</v>
      </c>
      <c r="G119" s="7">
        <v>37036</v>
      </c>
      <c r="H119" s="9">
        <v>41817</v>
      </c>
      <c r="I119" s="6">
        <v>1</v>
      </c>
      <c r="J119">
        <v>2023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</row>
    <row r="120" spans="1:18" hidden="1" x14ac:dyDescent="0.25">
      <c r="A120" s="3">
        <v>119</v>
      </c>
      <c r="B120" s="2" t="s">
        <v>198</v>
      </c>
      <c r="C120" t="s">
        <v>19</v>
      </c>
      <c r="D120" t="s">
        <v>120</v>
      </c>
      <c r="E120" s="4">
        <v>312</v>
      </c>
      <c r="F120">
        <v>1</v>
      </c>
      <c r="G120" s="7">
        <v>6325</v>
      </c>
      <c r="H120" s="10">
        <v>24349</v>
      </c>
      <c r="I120" s="6" t="s">
        <v>23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</row>
    <row r="121" spans="1:18" hidden="1" x14ac:dyDescent="0.25">
      <c r="A121" s="3">
        <v>120</v>
      </c>
      <c r="B121" s="2" t="s">
        <v>199</v>
      </c>
      <c r="C121" t="s">
        <v>19</v>
      </c>
      <c r="D121" t="s">
        <v>200</v>
      </c>
      <c r="E121" s="4" t="s">
        <v>23</v>
      </c>
      <c r="F121">
        <v>1</v>
      </c>
      <c r="G121" s="7">
        <v>27450</v>
      </c>
      <c r="H121" s="9">
        <v>72765</v>
      </c>
      <c r="I121" s="6">
        <v>1</v>
      </c>
      <c r="J121">
        <v>2023</v>
      </c>
      <c r="K121">
        <v>2</v>
      </c>
      <c r="L121">
        <v>2</v>
      </c>
      <c r="M121">
        <v>2</v>
      </c>
      <c r="N121">
        <v>1</v>
      </c>
      <c r="O121">
        <v>1</v>
      </c>
      <c r="P121">
        <v>1</v>
      </c>
      <c r="Q121">
        <v>1</v>
      </c>
      <c r="R121">
        <v>1</v>
      </c>
    </row>
  </sheetData>
  <autoFilter ref="A1:R121" xr:uid="{604D4602-DC76-0D4E-80AF-77351E824162}">
    <filterColumn colId="3">
      <filters>
        <filter val="Lake Cumberland"/>
      </filters>
    </filterColumn>
  </autoFilter>
  <conditionalFormatting sqref="I5">
    <cfRule type="containsText" dxfId="0" priority="1" operator="containsText" text="304">
      <formula>NOT(ISERROR(SEARCH("304",I5)))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lhd.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Ferguson, Tristan</dc:creator>
  <cp:keywords/>
  <dc:description/>
  <cp:lastModifiedBy>Berrones, Adam (CHFS DPH DPQI)</cp:lastModifiedBy>
  <cp:revision/>
  <dcterms:created xsi:type="dcterms:W3CDTF">2023-12-27T18:39:57Z</dcterms:created>
  <dcterms:modified xsi:type="dcterms:W3CDTF">2024-08-08T20:12:22Z</dcterms:modified>
  <cp:category/>
  <cp:contentStatus/>
</cp:coreProperties>
</file>