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showInkAnnotation="0" autoCompressPictures="0"/>
  <mc:AlternateContent xmlns:mc="http://schemas.openxmlformats.org/markup-compatibility/2006">
    <mc:Choice Requires="x15">
      <x15ac:absPath xmlns:x15ac="http://schemas.microsoft.com/office/spreadsheetml/2010/11/ac" url="/Users/lily/Desktop/网课课件/"/>
    </mc:Choice>
  </mc:AlternateContent>
  <bookViews>
    <workbookView xWindow="0" yWindow="460" windowWidth="25600" windowHeight="15980" tabRatio="500"/>
  </bookViews>
  <sheets>
    <sheet name="Home" sheetId="1" r:id="rId1"/>
    <sheet name="HC" sheetId="2" r:id="rId2"/>
    <sheet name="Joiner" sheetId="3" r:id="rId3"/>
    <sheet name="Leaver" sheetId="4" r:id="rId4"/>
    <sheet name="HC Movement" sheetId="5" r:id="rId5"/>
    <sheet name="Training" sheetId="6" r:id="rId6"/>
    <sheet name="Span of control" sheetId="7" r:id="rId7"/>
    <sheet name="Sheet8"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 i="4" l="1"/>
  <c r="J10" i="4"/>
  <c r="J9" i="4"/>
  <c r="Q11" i="3"/>
  <c r="O10" i="3"/>
  <c r="I10" i="2"/>
  <c r="J10" i="2"/>
  <c r="H10" i="2"/>
  <c r="D12" i="2"/>
  <c r="E12" i="2"/>
  <c r="C12" i="2"/>
  <c r="D39" i="8"/>
  <c r="E39" i="8"/>
  <c r="C39" i="8"/>
  <c r="B39" i="8"/>
</calcChain>
</file>

<file path=xl/sharedStrings.xml><?xml version="1.0" encoding="utf-8"?>
<sst xmlns="http://schemas.openxmlformats.org/spreadsheetml/2006/main" count="178" uniqueCount="71">
  <si>
    <t>HC</t>
  </si>
  <si>
    <t>Joiner</t>
  </si>
  <si>
    <t>Leaver</t>
  </si>
  <si>
    <t>HC movement</t>
  </si>
  <si>
    <t xml:space="preserve">Training </t>
  </si>
  <si>
    <t>Span of control</t>
  </si>
  <si>
    <t>Ritan Lab China HR Monthly Dashboard</t>
  </si>
  <si>
    <t>Home</t>
  </si>
  <si>
    <t>…</t>
  </si>
  <si>
    <t>Position</t>
  </si>
  <si>
    <t>HC as of Nov end was XXXX, which is XXX more than Oct. Our yearly target HC was xxx, and by now our HC increase had exceed the target. According to last 3 year, Dec attrition rate was %, which means XXX FTE migh be lose in next month.</t>
  </si>
  <si>
    <t>Normal</t>
  </si>
  <si>
    <t>Unfilled</t>
  </si>
  <si>
    <t>Duplicate</t>
  </si>
  <si>
    <t>Offered</t>
  </si>
  <si>
    <t>Accept Offer</t>
  </si>
  <si>
    <t>Onboard</t>
  </si>
  <si>
    <t>Interview</t>
  </si>
  <si>
    <t>Candidate Status</t>
  </si>
  <si>
    <t>The Report is only use fo XXXXX</t>
  </si>
  <si>
    <t>93% of position are filled, 4% position are unfilled. 3% position are filled by 2 individuals, due to transtion.</t>
  </si>
  <si>
    <t>For any query please contact ....</t>
  </si>
  <si>
    <t xml:space="preserve">35% candidate pass final interview and be offered, while 43% of them reject the offer. This number is 8% higher than last year. And this year average offere reject percentage is 30%.  </t>
  </si>
  <si>
    <t>HC as of Nov end was XXXX, which is XXX more than Oct. Our yearly target HC was xxx, and by now our HC increase had exceed the target. According to last 3 year, Dec attrition rate was %, which means XXX FTE might leave in next month.</t>
  </si>
  <si>
    <t>Q1</t>
  </si>
  <si>
    <t>Q2</t>
  </si>
  <si>
    <t>Q3</t>
  </si>
  <si>
    <t>Q4</t>
  </si>
  <si>
    <t>Sales</t>
  </si>
  <si>
    <t>MKT</t>
  </si>
  <si>
    <t>R&amp;D</t>
  </si>
  <si>
    <t>Product</t>
  </si>
  <si>
    <t>Operation</t>
  </si>
  <si>
    <t>by BU</t>
  </si>
  <si>
    <t>by Gender</t>
  </si>
  <si>
    <t>Male</t>
  </si>
  <si>
    <t>Female</t>
  </si>
  <si>
    <t>by Location</t>
  </si>
  <si>
    <t>Beijing</t>
  </si>
  <si>
    <t>Tianjin</t>
  </si>
  <si>
    <t>Shanghai</t>
  </si>
  <si>
    <t>Chongqing</t>
  </si>
  <si>
    <t>Heibei</t>
  </si>
  <si>
    <t>Internal Refereral</t>
  </si>
  <si>
    <t>Head Hunter</t>
  </si>
  <si>
    <t>Recruitment</t>
  </si>
  <si>
    <t>Campus Recruitment</t>
  </si>
  <si>
    <t>By Channel</t>
  </si>
  <si>
    <t>By Level</t>
  </si>
  <si>
    <t>Analysit</t>
  </si>
  <si>
    <t>Specilist</t>
  </si>
  <si>
    <t>Manager</t>
  </si>
  <si>
    <t>Director</t>
  </si>
  <si>
    <t>SAP</t>
  </si>
  <si>
    <t>AI</t>
  </si>
  <si>
    <t>Data Mining</t>
  </si>
  <si>
    <t>IOS</t>
  </si>
  <si>
    <t>By Skill</t>
  </si>
  <si>
    <t>New Joiner</t>
  </si>
  <si>
    <t>FTE</t>
  </si>
  <si>
    <t>Target</t>
  </si>
  <si>
    <t>By Reason</t>
  </si>
  <si>
    <t>Nature of Work</t>
  </si>
  <si>
    <t>Personal Reason</t>
  </si>
  <si>
    <t>Career Development</t>
  </si>
  <si>
    <t>Attrition Rate</t>
  </si>
  <si>
    <t>Non-Managed</t>
  </si>
  <si>
    <t>Managed</t>
  </si>
  <si>
    <t>Overall</t>
  </si>
  <si>
    <t>Finding</t>
  </si>
  <si>
    <t xml:space="preserve">Industry atttion rate is XXXX, our attition rate is XXXX. Industry atttion rate is XXXX, our attition rate is XXXX. Industry atttion rate is XXXX, our attition rate is XXXX. Industry atttion rate is XXXX, our attition rate is XXXX. Industry atttion rate is XXXX, our attition rate is XXXX. Industry atttion rate is XXXX, our attition rate is XXXX. Industry atttion rate is XXXX, our attition rate is XXXX. Industry atttion rate is XXXX, our attition rate is XXXX. Industry atttion rate is XXXX, our attition rate is XXXX.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</si>
</sst>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48"/>
      <color theme="0"/>
      <name val="Calibri"/>
      <scheme val="minor"/>
    </font>
    <font>
      <sz val="16"/>
      <color theme="1"/>
      <name val="Calibri"/>
      <scheme val="minor"/>
    </font>
    <font>
      <sz val="16"/>
      <color theme="0"/>
      <name val="Calibri"/>
      <scheme val="minor"/>
    </font>
    <font>
      <u/>
      <sz val="12"/>
      <color theme="10"/>
      <name val="Calibri"/>
      <family val="2"/>
      <scheme val="minor"/>
    </font>
    <font>
      <u/>
      <sz val="12"/>
      <color theme="11"/>
      <name val="Calibri"/>
      <family val="2"/>
      <scheme val="minor"/>
    </font>
    <font>
      <u/>
      <sz val="16"/>
      <color theme="0"/>
      <name val="Calibri"/>
      <scheme val="minor"/>
    </font>
    <font>
      <sz val="12"/>
      <color theme="1"/>
      <name val="Arial"/>
    </font>
    <font>
      <b/>
      <sz val="18"/>
      <color theme="1"/>
      <name val="Calibri"/>
      <family val="2"/>
      <scheme val="minor"/>
    </font>
  </fonts>
  <fills count="6">
    <fill>
      <patternFill patternType="none"/>
    </fill>
    <fill>
      <patternFill patternType="gray125"/>
    </fill>
    <fill>
      <patternFill patternType="solid">
        <fgColor theme="9"/>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right style="medium">
        <color theme="0" tint="-0.499984740745262"/>
      </right>
      <top/>
      <bottom/>
      <diagonal/>
    </border>
    <border>
      <left style="medium">
        <color theme="0" tint="-0.499984740745262"/>
      </left>
      <right/>
      <top/>
      <bottom/>
      <diagonal/>
    </border>
  </borders>
  <cellStyleXfs count="15">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4" fillId="3" borderId="0" xfId="0" applyFont="1" applyFill="1" applyAlignment="1">
      <alignment vertical="center"/>
    </xf>
    <xf numFmtId="0" fontId="0" fillId="4" borderId="0" xfId="0" applyFill="1" applyBorder="1"/>
    <xf numFmtId="14" fontId="0" fillId="0" borderId="0" xfId="0" applyNumberFormat="1"/>
    <xf numFmtId="0" fontId="7" fillId="3" borderId="0" xfId="8" applyFont="1" applyFill="1" applyAlignment="1">
      <alignment vertical="center"/>
    </xf>
    <xf numFmtId="9" fontId="0" fillId="0" borderId="0" xfId="1" applyFont="1"/>
    <xf numFmtId="0" fontId="7" fillId="5" borderId="0" xfId="8" applyFont="1" applyFill="1" applyAlignment="1">
      <alignment vertical="center"/>
    </xf>
    <xf numFmtId="0" fontId="3" fillId="4" borderId="0" xfId="0" applyFont="1" applyFill="1" applyBorder="1" applyAlignment="1">
      <alignment horizontal="left" vertical="top" wrapText="1"/>
    </xf>
    <xf numFmtId="0" fontId="8" fillId="4" borderId="0" xfId="0" applyFont="1" applyFill="1" applyBorder="1"/>
    <xf numFmtId="0" fontId="8" fillId="0" borderId="0" xfId="0" applyFont="1"/>
    <xf numFmtId="0" fontId="2" fillId="2" borderId="0" xfId="0" applyFont="1" applyFill="1" applyAlignment="1">
      <alignment horizontal="center"/>
    </xf>
    <xf numFmtId="0" fontId="3" fillId="4" borderId="0" xfId="0" applyFont="1" applyFill="1" applyBorder="1" applyAlignment="1">
      <alignment horizontal="left" vertical="top" wrapText="1"/>
    </xf>
    <xf numFmtId="0" fontId="0" fillId="4" borderId="0" xfId="0" applyFont="1" applyFill="1" applyBorder="1"/>
    <xf numFmtId="0" fontId="0" fillId="4" borderId="0"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ont="1" applyFill="1" applyBorder="1"/>
    <xf numFmtId="0" fontId="3" fillId="4" borderId="2" xfId="0" applyFont="1" applyFill="1" applyBorder="1" applyAlignment="1">
      <alignment horizontal="left" vertical="top" wrapText="1"/>
    </xf>
    <xf numFmtId="0" fontId="0" fillId="4" borderId="2" xfId="0" applyFont="1" applyFill="1" applyBorder="1"/>
    <xf numFmtId="0" fontId="0" fillId="4" borderId="2" xfId="0" applyFill="1" applyBorder="1"/>
    <xf numFmtId="0" fontId="0" fillId="4" borderId="1" xfId="0" applyFill="1" applyBorder="1"/>
    <xf numFmtId="9" fontId="0" fillId="4" borderId="0" xfId="0" applyNumberFormat="1" applyFont="1" applyFill="1" applyBorder="1" applyAlignment="1">
      <alignment horizontal="left" vertical="top" wrapText="1"/>
    </xf>
    <xf numFmtId="0" fontId="0" fillId="4" borderId="0" xfId="0" applyFont="1" applyFill="1" applyBorder="1" applyAlignment="1">
      <alignment vertical="top"/>
    </xf>
    <xf numFmtId="0" fontId="0" fillId="4" borderId="1" xfId="0" applyFont="1" applyFill="1" applyBorder="1" applyAlignment="1">
      <alignment vertical="top"/>
    </xf>
    <xf numFmtId="0" fontId="9" fillId="4" borderId="0" xfId="0" applyFont="1" applyFill="1" applyBorder="1" applyAlignment="1">
      <alignment horizontal="center" vertical="top"/>
    </xf>
    <xf numFmtId="0" fontId="0" fillId="4" borderId="0" xfId="0" applyFill="1" applyBorder="1" applyAlignment="1">
      <alignment horizontal="left" vertical="top" wrapText="1"/>
    </xf>
  </cellXfs>
  <cellStyles count="15">
    <cellStyle name="Followed Hyperlink" xfId="3" builtinId="9" hidden="1"/>
    <cellStyle name="Followed Hyperlink" xfId="5"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2" builtinId="8" hidden="1"/>
    <cellStyle name="Hyperlink" xfId="4" builtinId="8" hidden="1"/>
    <cellStyle name="Hyperlink" xfId="6" builtinId="8" hidden="1"/>
    <cellStyle name="Hyperlink" xfId="8" builtinId="8"/>
    <cellStyle name="Normal" xfId="0" builtinId="0"/>
    <cellStyle name="Percent" xfId="1" builtinId="5"/>
  </cellStyles>
  <dxfs count="0"/>
  <tableStyles count="0" defaultTableStyle="TableStyleMedium9" defaultPivotStyle="PivotStyleMedium4"/>
  <colors>
    <mruColors>
      <color rgb="FFFF92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13.xml.rels><?xml version="1.0" encoding="UTF-8" standalone="yes"?>
<Relationships xmlns="http://schemas.openxmlformats.org/package/2006/relationships"><Relationship Id="rId1" Type="http://schemas.openxmlformats.org/officeDocument/2006/relationships/image" Target="../media/image1.png"/></Relationships>
</file>

<file path=xl/charts/_rels/chart16.xml.rels><?xml version="1.0" encoding="UTF-8" standalone="yes"?>
<Relationships xmlns="http://schemas.openxmlformats.org/package/2006/relationships"><Relationship Id="rId1" Type="http://schemas.openxmlformats.org/officeDocument/2006/relationships/image" Target="../media/image1.png"/></Relationships>
</file>

<file path=xl/charts/_rels/chart19.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_rels/chart4.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8.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9.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Sheet8!$A$3</c:f>
              <c:strCache>
                <c:ptCount val="1"/>
                <c:pt idx="0">
                  <c:v>HC</c:v>
                </c:pt>
              </c:strCache>
            </c:strRef>
          </c:tx>
          <c:spPr>
            <a:ln>
              <a:solidFill>
                <a:schemeClr val="accent6"/>
              </a:solidFill>
            </a:ln>
          </c:spPr>
          <c:marker>
            <c:symbol val="none"/>
          </c:marker>
          <c:dLbls>
            <c:dLbl>
              <c:idx val="10"/>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2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Sheet8!$B$3:$M$3</c:f>
              <c:numCache>
                <c:formatCode>General</c:formatCode>
                <c:ptCount val="12"/>
                <c:pt idx="0">
                  <c:v>1000.0</c:v>
                </c:pt>
                <c:pt idx="1">
                  <c:v>1021.0</c:v>
                </c:pt>
                <c:pt idx="2">
                  <c:v>1019.0</c:v>
                </c:pt>
                <c:pt idx="3">
                  <c:v>1026.0</c:v>
                </c:pt>
                <c:pt idx="4">
                  <c:v>1029.0</c:v>
                </c:pt>
                <c:pt idx="5">
                  <c:v>1032.0</c:v>
                </c:pt>
                <c:pt idx="6">
                  <c:v>1033.0</c:v>
                </c:pt>
                <c:pt idx="7">
                  <c:v>1035.0</c:v>
                </c:pt>
                <c:pt idx="8">
                  <c:v>1062.0</c:v>
                </c:pt>
                <c:pt idx="9">
                  <c:v>1056.0</c:v>
                </c:pt>
                <c:pt idx="10">
                  <c:v>1060.0</c:v>
                </c:pt>
              </c:numCache>
            </c:numRef>
          </c:val>
          <c:smooth val="0"/>
        </c:ser>
        <c:ser>
          <c:idx val="1"/>
          <c:order val="1"/>
          <c:tx>
            <c:strRef>
              <c:f>Sheet8!$A$4</c:f>
              <c:strCache>
                <c:ptCount val="1"/>
                <c:pt idx="0">
                  <c:v>Position</c:v>
                </c:pt>
              </c:strCache>
            </c:strRef>
          </c:tx>
          <c:spPr>
            <a:ln>
              <a:solidFill>
                <a:schemeClr val="accent3"/>
              </a:solidFill>
            </a:ln>
          </c:spPr>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Sheet8!$B$4:$M$4</c:f>
              <c:numCache>
                <c:formatCode>General</c:formatCode>
                <c:ptCount val="12"/>
                <c:pt idx="0">
                  <c:v>1050.0</c:v>
                </c:pt>
                <c:pt idx="1">
                  <c:v>1050.0</c:v>
                </c:pt>
                <c:pt idx="2">
                  <c:v>1050.0</c:v>
                </c:pt>
                <c:pt idx="3">
                  <c:v>1050.0</c:v>
                </c:pt>
                <c:pt idx="4">
                  <c:v>1050.0</c:v>
                </c:pt>
                <c:pt idx="5">
                  <c:v>1050.0</c:v>
                </c:pt>
                <c:pt idx="6">
                  <c:v>1050.0</c:v>
                </c:pt>
                <c:pt idx="7">
                  <c:v>1050.0</c:v>
                </c:pt>
                <c:pt idx="8">
                  <c:v>1050.0</c:v>
                </c:pt>
                <c:pt idx="9">
                  <c:v>1050.0</c:v>
                </c:pt>
                <c:pt idx="10">
                  <c:v>1050.0</c:v>
                </c:pt>
                <c:pt idx="11">
                  <c:v>1050.0</c:v>
                </c:pt>
              </c:numCache>
            </c:numRef>
          </c:val>
          <c:smooth val="0"/>
        </c:ser>
        <c:dLbls>
          <c:showLegendKey val="0"/>
          <c:showVal val="0"/>
          <c:showCatName val="0"/>
          <c:showSerName val="0"/>
          <c:showPercent val="0"/>
          <c:showBubbleSize val="0"/>
        </c:dLbls>
        <c:smooth val="0"/>
        <c:axId val="2104658336"/>
        <c:axId val="2119842848"/>
      </c:lineChart>
      <c:dateAx>
        <c:axId val="2104658336"/>
        <c:scaling>
          <c:orientation val="minMax"/>
        </c:scaling>
        <c:delete val="0"/>
        <c:axPos val="b"/>
        <c:numFmt formatCode="m/d/yy" sourceLinked="1"/>
        <c:majorTickMark val="out"/>
        <c:minorTickMark val="none"/>
        <c:tickLblPos val="nextTo"/>
        <c:crossAx val="2119842848"/>
        <c:crosses val="autoZero"/>
        <c:auto val="1"/>
        <c:lblOffset val="100"/>
        <c:baseTimeUnit val="months"/>
      </c:dateAx>
      <c:valAx>
        <c:axId val="2119842848"/>
        <c:scaling>
          <c:orientation val="minMax"/>
        </c:scaling>
        <c:delete val="0"/>
        <c:axPos val="l"/>
        <c:majorGridlines/>
        <c:numFmt formatCode="General" sourceLinked="1"/>
        <c:majorTickMark val="out"/>
        <c:minorTickMark val="none"/>
        <c:tickLblPos val="nextTo"/>
        <c:crossAx val="2104658336"/>
        <c:crosses val="autoZero"/>
        <c:crossBetween val="between"/>
      </c:valAx>
    </c:plotArea>
    <c:legend>
      <c:legendPos val="r"/>
      <c:layout>
        <c:manualLayout>
          <c:xMode val="edge"/>
          <c:yMode val="edge"/>
          <c:x val="0.759044181977253"/>
          <c:y val="0.522764289880432"/>
          <c:w val="0.179844706911636"/>
          <c:h val="0.185952901720618"/>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437664041995"/>
          <c:y val="0.0601851851851852"/>
          <c:w val="0.503124671916011"/>
          <c:h val="0.838541119860017"/>
        </c:manualLayout>
      </c:layout>
      <c:doughnutChart>
        <c:varyColors val="1"/>
        <c:ser>
          <c:idx val="0"/>
          <c:order val="0"/>
          <c:tx>
            <c:strRef>
              <c:f>Leaver!$B$9</c:f>
              <c:strCache>
                <c:ptCount val="1"/>
                <c:pt idx="0">
                  <c:v>Q1</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cat>
            <c:strRef>
              <c:f>Leaver!$C$8:$F$8</c:f>
              <c:strCache>
                <c:ptCount val="4"/>
                <c:pt idx="0">
                  <c:v>Manager</c:v>
                </c:pt>
                <c:pt idx="1">
                  <c:v>Nature of Work</c:v>
                </c:pt>
                <c:pt idx="2">
                  <c:v>Personal Reason</c:v>
                </c:pt>
                <c:pt idx="3">
                  <c:v>Career Development</c:v>
                </c:pt>
              </c:strCache>
            </c:strRef>
          </c:cat>
          <c:val>
            <c:numRef>
              <c:f>Leaver!$C$9:$F$9</c:f>
              <c:numCache>
                <c:formatCode>General</c:formatCode>
                <c:ptCount val="4"/>
                <c:pt idx="0">
                  <c:v>25.0</c:v>
                </c:pt>
                <c:pt idx="1">
                  <c:v>12.0</c:v>
                </c:pt>
                <c:pt idx="2">
                  <c:v>18.0</c:v>
                </c:pt>
                <c:pt idx="3">
                  <c:v>28.0</c:v>
                </c:pt>
              </c:numCache>
            </c:numRef>
          </c:val>
        </c:ser>
        <c:ser>
          <c:idx val="1"/>
          <c:order val="1"/>
          <c:tx>
            <c:strRef>
              <c:f>Leaver!$B$10</c:f>
              <c:strCache>
                <c:ptCount val="1"/>
                <c:pt idx="0">
                  <c:v>Q2</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cat>
            <c:strRef>
              <c:f>Leaver!$C$8:$F$8</c:f>
              <c:strCache>
                <c:ptCount val="4"/>
                <c:pt idx="0">
                  <c:v>Manager</c:v>
                </c:pt>
                <c:pt idx="1">
                  <c:v>Nature of Work</c:v>
                </c:pt>
                <c:pt idx="2">
                  <c:v>Personal Reason</c:v>
                </c:pt>
                <c:pt idx="3">
                  <c:v>Career Development</c:v>
                </c:pt>
              </c:strCache>
            </c:strRef>
          </c:cat>
          <c:val>
            <c:numRef>
              <c:f>Leaver!$C$10:$F$10</c:f>
              <c:numCache>
                <c:formatCode>General</c:formatCode>
                <c:ptCount val="4"/>
                <c:pt idx="0">
                  <c:v>18.0</c:v>
                </c:pt>
                <c:pt idx="1">
                  <c:v>18.0</c:v>
                </c:pt>
                <c:pt idx="2">
                  <c:v>14.0</c:v>
                </c:pt>
                <c:pt idx="3">
                  <c:v>23.0</c:v>
                </c:pt>
              </c:numCache>
            </c:numRef>
          </c:val>
        </c:ser>
        <c:ser>
          <c:idx val="2"/>
          <c:order val="2"/>
          <c:tx>
            <c:strRef>
              <c:f>Leaver!$B$11</c:f>
              <c:strCache>
                <c:ptCount val="1"/>
                <c:pt idx="0">
                  <c:v>Q3</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cat>
            <c:strRef>
              <c:f>Leaver!$C$8:$F$8</c:f>
              <c:strCache>
                <c:ptCount val="4"/>
                <c:pt idx="0">
                  <c:v>Manager</c:v>
                </c:pt>
                <c:pt idx="1">
                  <c:v>Nature of Work</c:v>
                </c:pt>
                <c:pt idx="2">
                  <c:v>Personal Reason</c:v>
                </c:pt>
                <c:pt idx="3">
                  <c:v>Career Development</c:v>
                </c:pt>
              </c:strCache>
            </c:strRef>
          </c:cat>
          <c:val>
            <c:numRef>
              <c:f>Leaver!$C$11:$F$11</c:f>
              <c:numCache>
                <c:formatCode>General</c:formatCode>
                <c:ptCount val="4"/>
                <c:pt idx="0">
                  <c:v>6.0</c:v>
                </c:pt>
                <c:pt idx="1">
                  <c:v>20.0</c:v>
                </c:pt>
                <c:pt idx="2">
                  <c:v>24.0</c:v>
                </c:pt>
                <c:pt idx="3">
                  <c:v>35.0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Sheet8!$A$3</c:f>
              <c:strCache>
                <c:ptCount val="1"/>
                <c:pt idx="0">
                  <c:v>HC</c:v>
                </c:pt>
              </c:strCache>
            </c:strRef>
          </c:tx>
          <c:spPr>
            <a:ln>
              <a:solidFill>
                <a:schemeClr val="accent6"/>
              </a:solidFill>
            </a:ln>
          </c:spPr>
          <c:marker>
            <c:symbol val="none"/>
          </c:marker>
          <c:dLbls>
            <c:dLbl>
              <c:idx val="10"/>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2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Sheet8!$B$3:$M$3</c:f>
              <c:numCache>
                <c:formatCode>General</c:formatCode>
                <c:ptCount val="12"/>
                <c:pt idx="0">
                  <c:v>1000.0</c:v>
                </c:pt>
                <c:pt idx="1">
                  <c:v>1021.0</c:v>
                </c:pt>
                <c:pt idx="2">
                  <c:v>1019.0</c:v>
                </c:pt>
                <c:pt idx="3">
                  <c:v>1026.0</c:v>
                </c:pt>
                <c:pt idx="4">
                  <c:v>1029.0</c:v>
                </c:pt>
                <c:pt idx="5">
                  <c:v>1032.0</c:v>
                </c:pt>
                <c:pt idx="6">
                  <c:v>1033.0</c:v>
                </c:pt>
                <c:pt idx="7">
                  <c:v>1035.0</c:v>
                </c:pt>
                <c:pt idx="8">
                  <c:v>1062.0</c:v>
                </c:pt>
                <c:pt idx="9">
                  <c:v>1056.0</c:v>
                </c:pt>
                <c:pt idx="10">
                  <c:v>1060.0</c:v>
                </c:pt>
              </c:numCache>
            </c:numRef>
          </c:val>
          <c:smooth val="0"/>
        </c:ser>
        <c:ser>
          <c:idx val="1"/>
          <c:order val="1"/>
          <c:tx>
            <c:strRef>
              <c:f>Sheet8!$A$4</c:f>
              <c:strCache>
                <c:ptCount val="1"/>
                <c:pt idx="0">
                  <c:v>Position</c:v>
                </c:pt>
              </c:strCache>
            </c:strRef>
          </c:tx>
          <c:spPr>
            <a:ln>
              <a:solidFill>
                <a:schemeClr val="accent3"/>
              </a:solidFill>
            </a:ln>
          </c:spPr>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Sheet8!$B$4:$M$4</c:f>
              <c:numCache>
                <c:formatCode>General</c:formatCode>
                <c:ptCount val="12"/>
                <c:pt idx="0">
                  <c:v>1050.0</c:v>
                </c:pt>
                <c:pt idx="1">
                  <c:v>1050.0</c:v>
                </c:pt>
                <c:pt idx="2">
                  <c:v>1050.0</c:v>
                </c:pt>
                <c:pt idx="3">
                  <c:v>1050.0</c:v>
                </c:pt>
                <c:pt idx="4">
                  <c:v>1050.0</c:v>
                </c:pt>
                <c:pt idx="5">
                  <c:v>1050.0</c:v>
                </c:pt>
                <c:pt idx="6">
                  <c:v>1050.0</c:v>
                </c:pt>
                <c:pt idx="7">
                  <c:v>1050.0</c:v>
                </c:pt>
                <c:pt idx="8">
                  <c:v>1050.0</c:v>
                </c:pt>
                <c:pt idx="9">
                  <c:v>1050.0</c:v>
                </c:pt>
                <c:pt idx="10">
                  <c:v>1050.0</c:v>
                </c:pt>
                <c:pt idx="11">
                  <c:v>1050.0</c:v>
                </c:pt>
              </c:numCache>
            </c:numRef>
          </c:val>
          <c:smooth val="0"/>
        </c:ser>
        <c:dLbls>
          <c:showLegendKey val="0"/>
          <c:showVal val="0"/>
          <c:showCatName val="0"/>
          <c:showSerName val="0"/>
          <c:showPercent val="0"/>
          <c:showBubbleSize val="0"/>
        </c:dLbls>
        <c:smooth val="0"/>
        <c:axId val="2136709904"/>
        <c:axId val="2136712816"/>
      </c:lineChart>
      <c:dateAx>
        <c:axId val="2136709904"/>
        <c:scaling>
          <c:orientation val="minMax"/>
        </c:scaling>
        <c:delete val="0"/>
        <c:axPos val="b"/>
        <c:numFmt formatCode="m/d/yy" sourceLinked="1"/>
        <c:majorTickMark val="out"/>
        <c:minorTickMark val="none"/>
        <c:tickLblPos val="nextTo"/>
        <c:crossAx val="2136712816"/>
        <c:crosses val="autoZero"/>
        <c:auto val="1"/>
        <c:lblOffset val="100"/>
        <c:baseTimeUnit val="months"/>
      </c:dateAx>
      <c:valAx>
        <c:axId val="2136712816"/>
        <c:scaling>
          <c:orientation val="minMax"/>
        </c:scaling>
        <c:delete val="0"/>
        <c:axPos val="l"/>
        <c:majorGridlines/>
        <c:numFmt formatCode="General" sourceLinked="1"/>
        <c:majorTickMark val="out"/>
        <c:minorTickMark val="none"/>
        <c:tickLblPos val="nextTo"/>
        <c:crossAx val="2136709904"/>
        <c:crosses val="autoZero"/>
        <c:crossBetween val="between"/>
      </c:valAx>
    </c:plotArea>
    <c:legend>
      <c:legendPos val="r"/>
      <c:layout>
        <c:manualLayout>
          <c:xMode val="edge"/>
          <c:yMode val="edge"/>
          <c:x val="0.759044181977253"/>
          <c:y val="0.522764289880432"/>
          <c:w val="0.179844706911636"/>
          <c:h val="0.185952901720618"/>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spPr>
            <a:solidFill>
              <a:schemeClr val="accent3"/>
            </a:solidFill>
          </c:spPr>
          <c:dPt>
            <c:idx val="1"/>
            <c:bubble3D val="0"/>
            <c:spPr>
              <a:solidFill>
                <a:schemeClr val="accent6"/>
              </a:solidFill>
            </c:spPr>
          </c:dPt>
          <c:dPt>
            <c:idx val="2"/>
            <c:bubble3D val="0"/>
            <c:spPr>
              <a:solidFill>
                <a:schemeClr val="accent2"/>
              </a:solidFill>
            </c:spPr>
          </c:dPt>
          <c:dLbls>
            <c:dLbl>
              <c:idx val="2"/>
              <c:layout>
                <c:manualLayout>
                  <c:x val="0.0211480362537764"/>
                  <c:y val="-2.12188906800333E-17"/>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a:lstStyle/>
              <a:p>
                <a:pPr>
                  <a:defRPr sz="1400"/>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Sheet8!$B$23:$D$23</c:f>
              <c:strCache>
                <c:ptCount val="3"/>
                <c:pt idx="0">
                  <c:v>Normal</c:v>
                </c:pt>
                <c:pt idx="1">
                  <c:v>Unfilled</c:v>
                </c:pt>
                <c:pt idx="2">
                  <c:v>Duplicate</c:v>
                </c:pt>
              </c:strCache>
            </c:strRef>
          </c:cat>
          <c:val>
            <c:numRef>
              <c:f>Sheet8!$B$24:$D$24</c:f>
              <c:numCache>
                <c:formatCode>General</c:formatCode>
                <c:ptCount val="3"/>
                <c:pt idx="0">
                  <c:v>980.0</c:v>
                </c:pt>
                <c:pt idx="1">
                  <c:v>40.0</c:v>
                </c:pt>
                <c:pt idx="2">
                  <c:v>30.0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992792064134"/>
          <c:y val="0.573498104403616"/>
          <c:w val="0.159939413823272"/>
          <c:h val="0.278929352580927"/>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blipFill rotWithShape="1">
              <a:blip xmlns:r="http://schemas.openxmlformats.org/officeDocument/2006/relationships" r:embed="rId1"/>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pictureOptions>
            <c:pictureFormat val="stack"/>
          </c:pictureOptions>
          <c:cat>
            <c:strRef>
              <c:f>Sheet8!$B$37:$E$37</c:f>
              <c:strCache>
                <c:ptCount val="4"/>
                <c:pt idx="0">
                  <c:v>Interview</c:v>
                </c:pt>
                <c:pt idx="1">
                  <c:v>Offered</c:v>
                </c:pt>
                <c:pt idx="2">
                  <c:v>Accept Offer</c:v>
                </c:pt>
                <c:pt idx="3">
                  <c:v>Onboard</c:v>
                </c:pt>
              </c:strCache>
            </c:strRef>
          </c:cat>
          <c:val>
            <c:numRef>
              <c:f>Sheet8!$B$38:$E$38</c:f>
              <c:numCache>
                <c:formatCode>General</c:formatCode>
                <c:ptCount val="4"/>
                <c:pt idx="0">
                  <c:v>200.0</c:v>
                </c:pt>
                <c:pt idx="1">
                  <c:v>70.0</c:v>
                </c:pt>
                <c:pt idx="2">
                  <c:v>40.0</c:v>
                </c:pt>
                <c:pt idx="3">
                  <c:v>26.0</c:v>
                </c:pt>
              </c:numCache>
            </c:numRef>
          </c:val>
        </c:ser>
        <c:dLbls>
          <c:showLegendKey val="0"/>
          <c:showVal val="0"/>
          <c:showCatName val="0"/>
          <c:showSerName val="0"/>
          <c:showPercent val="0"/>
          <c:showBubbleSize val="0"/>
        </c:dLbls>
        <c:gapWidth val="50"/>
        <c:axId val="2132473632"/>
        <c:axId val="2132476512"/>
      </c:barChart>
      <c:catAx>
        <c:axId val="2132473632"/>
        <c:scaling>
          <c:orientation val="maxMin"/>
        </c:scaling>
        <c:delete val="0"/>
        <c:axPos val="l"/>
        <c:numFmt formatCode="General" sourceLinked="0"/>
        <c:majorTickMark val="out"/>
        <c:minorTickMark val="none"/>
        <c:tickLblPos val="nextTo"/>
        <c:crossAx val="2132476512"/>
        <c:crosses val="autoZero"/>
        <c:auto val="1"/>
        <c:lblAlgn val="ctr"/>
        <c:lblOffset val="100"/>
        <c:noMultiLvlLbl val="0"/>
      </c:catAx>
      <c:valAx>
        <c:axId val="2132476512"/>
        <c:scaling>
          <c:orientation val="minMax"/>
        </c:scaling>
        <c:delete val="0"/>
        <c:axPos val="t"/>
        <c:majorGridlines/>
        <c:numFmt formatCode="General" sourceLinked="1"/>
        <c:majorTickMark val="out"/>
        <c:minorTickMark val="none"/>
        <c:tickLblPos val="nextTo"/>
        <c:crossAx val="2132473632"/>
        <c:crosses val="autoZero"/>
        <c:crossBetween val="between"/>
      </c:valAx>
      <c:spPr>
        <a:ln>
          <a:noFill/>
        </a:ln>
      </c:spPr>
    </c:plotArea>
    <c:plotVisOnly val="1"/>
    <c:dispBlanksAs val="gap"/>
    <c:showDLblsOverMax val="0"/>
  </c:chart>
  <c:spPr>
    <a:ln>
      <a:noFill/>
    </a:ln>
  </c:sp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Sheet8!$A$3</c:f>
              <c:strCache>
                <c:ptCount val="1"/>
                <c:pt idx="0">
                  <c:v>HC</c:v>
                </c:pt>
              </c:strCache>
            </c:strRef>
          </c:tx>
          <c:spPr>
            <a:ln>
              <a:solidFill>
                <a:schemeClr val="accent6"/>
              </a:solidFill>
            </a:ln>
          </c:spPr>
          <c:marker>
            <c:symbol val="none"/>
          </c:marker>
          <c:dLbls>
            <c:dLbl>
              <c:idx val="1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2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Sheet8!$B$3:$M$3</c:f>
              <c:numCache>
                <c:formatCode>General</c:formatCode>
                <c:ptCount val="12"/>
                <c:pt idx="0">
                  <c:v>1000.0</c:v>
                </c:pt>
                <c:pt idx="1">
                  <c:v>1021.0</c:v>
                </c:pt>
                <c:pt idx="2">
                  <c:v>1019.0</c:v>
                </c:pt>
                <c:pt idx="3">
                  <c:v>1026.0</c:v>
                </c:pt>
                <c:pt idx="4">
                  <c:v>1029.0</c:v>
                </c:pt>
                <c:pt idx="5">
                  <c:v>1032.0</c:v>
                </c:pt>
                <c:pt idx="6">
                  <c:v>1033.0</c:v>
                </c:pt>
                <c:pt idx="7">
                  <c:v>1035.0</c:v>
                </c:pt>
                <c:pt idx="8">
                  <c:v>1062.0</c:v>
                </c:pt>
                <c:pt idx="9">
                  <c:v>1056.0</c:v>
                </c:pt>
                <c:pt idx="10">
                  <c:v>1060.0</c:v>
                </c:pt>
              </c:numCache>
            </c:numRef>
          </c:val>
          <c:smooth val="0"/>
        </c:ser>
        <c:ser>
          <c:idx val="1"/>
          <c:order val="1"/>
          <c:tx>
            <c:strRef>
              <c:f>Sheet8!$A$4</c:f>
              <c:strCache>
                <c:ptCount val="1"/>
                <c:pt idx="0">
                  <c:v>Position</c:v>
                </c:pt>
              </c:strCache>
            </c:strRef>
          </c:tx>
          <c:spPr>
            <a:ln>
              <a:solidFill>
                <a:schemeClr val="accent3"/>
              </a:solidFill>
            </a:ln>
          </c:spPr>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Sheet8!$B$4:$M$4</c:f>
              <c:numCache>
                <c:formatCode>General</c:formatCode>
                <c:ptCount val="12"/>
                <c:pt idx="0">
                  <c:v>1050.0</c:v>
                </c:pt>
                <c:pt idx="1">
                  <c:v>1050.0</c:v>
                </c:pt>
                <c:pt idx="2">
                  <c:v>1050.0</c:v>
                </c:pt>
                <c:pt idx="3">
                  <c:v>1050.0</c:v>
                </c:pt>
                <c:pt idx="4">
                  <c:v>1050.0</c:v>
                </c:pt>
                <c:pt idx="5">
                  <c:v>1050.0</c:v>
                </c:pt>
                <c:pt idx="6">
                  <c:v>1050.0</c:v>
                </c:pt>
                <c:pt idx="7">
                  <c:v>1050.0</c:v>
                </c:pt>
                <c:pt idx="8">
                  <c:v>1050.0</c:v>
                </c:pt>
                <c:pt idx="9">
                  <c:v>1050.0</c:v>
                </c:pt>
                <c:pt idx="10">
                  <c:v>1050.0</c:v>
                </c:pt>
                <c:pt idx="11">
                  <c:v>1050.0</c:v>
                </c:pt>
              </c:numCache>
            </c:numRef>
          </c:val>
          <c:smooth val="0"/>
        </c:ser>
        <c:dLbls>
          <c:showLegendKey val="0"/>
          <c:showVal val="0"/>
          <c:showCatName val="0"/>
          <c:showSerName val="0"/>
          <c:showPercent val="0"/>
          <c:showBubbleSize val="0"/>
        </c:dLbls>
        <c:smooth val="0"/>
        <c:axId val="2136764016"/>
        <c:axId val="2136766928"/>
      </c:lineChart>
      <c:dateAx>
        <c:axId val="2136764016"/>
        <c:scaling>
          <c:orientation val="minMax"/>
        </c:scaling>
        <c:delete val="0"/>
        <c:axPos val="b"/>
        <c:numFmt formatCode="m/d/yy" sourceLinked="1"/>
        <c:majorTickMark val="out"/>
        <c:minorTickMark val="none"/>
        <c:tickLblPos val="nextTo"/>
        <c:crossAx val="2136766928"/>
        <c:crosses val="autoZero"/>
        <c:auto val="1"/>
        <c:lblOffset val="100"/>
        <c:baseTimeUnit val="months"/>
      </c:dateAx>
      <c:valAx>
        <c:axId val="2136766928"/>
        <c:scaling>
          <c:orientation val="minMax"/>
        </c:scaling>
        <c:delete val="0"/>
        <c:axPos val="l"/>
        <c:majorGridlines/>
        <c:numFmt formatCode="General" sourceLinked="1"/>
        <c:majorTickMark val="out"/>
        <c:minorTickMark val="none"/>
        <c:tickLblPos val="nextTo"/>
        <c:crossAx val="2136764016"/>
        <c:crosses val="autoZero"/>
        <c:crossBetween val="between"/>
      </c:valAx>
    </c:plotArea>
    <c:legend>
      <c:legendPos val="r"/>
      <c:layout>
        <c:manualLayout>
          <c:xMode val="edge"/>
          <c:yMode val="edge"/>
          <c:x val="0.759044181977253"/>
          <c:y val="0.522764289880432"/>
          <c:w val="0.179844706911636"/>
          <c:h val="0.185952901720618"/>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spPr>
            <a:solidFill>
              <a:schemeClr val="accent3"/>
            </a:solidFill>
          </c:spPr>
          <c:dPt>
            <c:idx val="1"/>
            <c:bubble3D val="0"/>
            <c:spPr>
              <a:solidFill>
                <a:schemeClr val="accent6"/>
              </a:solidFill>
            </c:spPr>
          </c:dPt>
          <c:dPt>
            <c:idx val="2"/>
            <c:bubble3D val="0"/>
            <c:spPr>
              <a:solidFill>
                <a:schemeClr val="accent2"/>
              </a:solidFill>
            </c:spPr>
          </c:dPt>
          <c:dLbls>
            <c:dLbl>
              <c:idx val="2"/>
              <c:layout>
                <c:manualLayout>
                  <c:x val="0.0211480362537764"/>
                  <c:y val="-2.12188906800333E-17"/>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a:lstStyle/>
              <a:p>
                <a:pPr>
                  <a:defRPr sz="1400"/>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Sheet8!$B$23:$D$23</c:f>
              <c:strCache>
                <c:ptCount val="3"/>
                <c:pt idx="0">
                  <c:v>Normal</c:v>
                </c:pt>
                <c:pt idx="1">
                  <c:v>Unfilled</c:v>
                </c:pt>
                <c:pt idx="2">
                  <c:v>Duplicate</c:v>
                </c:pt>
              </c:strCache>
            </c:strRef>
          </c:cat>
          <c:val>
            <c:numRef>
              <c:f>Sheet8!$B$24:$D$24</c:f>
              <c:numCache>
                <c:formatCode>General</c:formatCode>
                <c:ptCount val="3"/>
                <c:pt idx="0">
                  <c:v>980.0</c:v>
                </c:pt>
                <c:pt idx="1">
                  <c:v>40.0</c:v>
                </c:pt>
                <c:pt idx="2">
                  <c:v>30.0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992792064134"/>
          <c:y val="0.573498104403616"/>
          <c:w val="0.159939413823272"/>
          <c:h val="0.278929352580927"/>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blipFill rotWithShape="1">
              <a:blip xmlns:r="http://schemas.openxmlformats.org/officeDocument/2006/relationships" r:embed="rId1"/>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pictureOptions>
            <c:pictureFormat val="stack"/>
          </c:pictureOptions>
          <c:cat>
            <c:strRef>
              <c:f>Sheet8!$B$37:$E$37</c:f>
              <c:strCache>
                <c:ptCount val="4"/>
                <c:pt idx="0">
                  <c:v>Interview</c:v>
                </c:pt>
                <c:pt idx="1">
                  <c:v>Offered</c:v>
                </c:pt>
                <c:pt idx="2">
                  <c:v>Accept Offer</c:v>
                </c:pt>
                <c:pt idx="3">
                  <c:v>Onboard</c:v>
                </c:pt>
              </c:strCache>
            </c:strRef>
          </c:cat>
          <c:val>
            <c:numRef>
              <c:f>Sheet8!$B$38:$E$38</c:f>
              <c:numCache>
                <c:formatCode>General</c:formatCode>
                <c:ptCount val="4"/>
                <c:pt idx="0">
                  <c:v>200.0</c:v>
                </c:pt>
                <c:pt idx="1">
                  <c:v>70.0</c:v>
                </c:pt>
                <c:pt idx="2">
                  <c:v>40.0</c:v>
                </c:pt>
                <c:pt idx="3">
                  <c:v>26.0</c:v>
                </c:pt>
              </c:numCache>
            </c:numRef>
          </c:val>
        </c:ser>
        <c:dLbls>
          <c:showLegendKey val="0"/>
          <c:showVal val="0"/>
          <c:showCatName val="0"/>
          <c:showSerName val="0"/>
          <c:showPercent val="0"/>
          <c:showBubbleSize val="0"/>
        </c:dLbls>
        <c:gapWidth val="50"/>
        <c:axId val="2103604512"/>
        <c:axId val="2135132208"/>
      </c:barChart>
      <c:catAx>
        <c:axId val="2103604512"/>
        <c:scaling>
          <c:orientation val="maxMin"/>
        </c:scaling>
        <c:delete val="0"/>
        <c:axPos val="l"/>
        <c:numFmt formatCode="General" sourceLinked="0"/>
        <c:majorTickMark val="out"/>
        <c:minorTickMark val="none"/>
        <c:tickLblPos val="nextTo"/>
        <c:crossAx val="2135132208"/>
        <c:crosses val="autoZero"/>
        <c:auto val="1"/>
        <c:lblAlgn val="ctr"/>
        <c:lblOffset val="100"/>
        <c:noMultiLvlLbl val="0"/>
      </c:catAx>
      <c:valAx>
        <c:axId val="2135132208"/>
        <c:scaling>
          <c:orientation val="minMax"/>
        </c:scaling>
        <c:delete val="0"/>
        <c:axPos val="t"/>
        <c:majorGridlines/>
        <c:numFmt formatCode="General" sourceLinked="1"/>
        <c:majorTickMark val="out"/>
        <c:minorTickMark val="none"/>
        <c:tickLblPos val="nextTo"/>
        <c:crossAx val="2103604512"/>
        <c:crosses val="autoZero"/>
        <c:crossBetween val="between"/>
      </c:valAx>
      <c:spPr>
        <a:ln>
          <a:noFill/>
        </a:ln>
      </c:spPr>
    </c:plotArea>
    <c:plotVisOnly val="1"/>
    <c:dispBlanksAs val="gap"/>
    <c:showDLblsOverMax val="0"/>
  </c:chart>
  <c:spPr>
    <a:ln>
      <a:noFill/>
    </a:ln>
  </c:sp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Sheet8!$A$3</c:f>
              <c:strCache>
                <c:ptCount val="1"/>
                <c:pt idx="0">
                  <c:v>HC</c:v>
                </c:pt>
              </c:strCache>
            </c:strRef>
          </c:tx>
          <c:spPr>
            <a:ln>
              <a:solidFill>
                <a:schemeClr val="accent6"/>
              </a:solidFill>
            </a:ln>
          </c:spPr>
          <c:marker>
            <c:symbol val="none"/>
          </c:marker>
          <c:dLbls>
            <c:dLbl>
              <c:idx val="1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2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Sheet8!$B$3:$M$3</c:f>
              <c:numCache>
                <c:formatCode>General</c:formatCode>
                <c:ptCount val="12"/>
                <c:pt idx="0">
                  <c:v>1000.0</c:v>
                </c:pt>
                <c:pt idx="1">
                  <c:v>1021.0</c:v>
                </c:pt>
                <c:pt idx="2">
                  <c:v>1019.0</c:v>
                </c:pt>
                <c:pt idx="3">
                  <c:v>1026.0</c:v>
                </c:pt>
                <c:pt idx="4">
                  <c:v>1029.0</c:v>
                </c:pt>
                <c:pt idx="5">
                  <c:v>1032.0</c:v>
                </c:pt>
                <c:pt idx="6">
                  <c:v>1033.0</c:v>
                </c:pt>
                <c:pt idx="7">
                  <c:v>1035.0</c:v>
                </c:pt>
                <c:pt idx="8">
                  <c:v>1062.0</c:v>
                </c:pt>
                <c:pt idx="9">
                  <c:v>1056.0</c:v>
                </c:pt>
                <c:pt idx="10">
                  <c:v>1060.0</c:v>
                </c:pt>
              </c:numCache>
            </c:numRef>
          </c:val>
          <c:smooth val="0"/>
        </c:ser>
        <c:ser>
          <c:idx val="1"/>
          <c:order val="1"/>
          <c:tx>
            <c:strRef>
              <c:f>Sheet8!$A$4</c:f>
              <c:strCache>
                <c:ptCount val="1"/>
                <c:pt idx="0">
                  <c:v>Position</c:v>
                </c:pt>
              </c:strCache>
            </c:strRef>
          </c:tx>
          <c:spPr>
            <a:ln>
              <a:solidFill>
                <a:schemeClr val="accent3"/>
              </a:solidFill>
            </a:ln>
          </c:spPr>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Sheet8!$B$4:$M$4</c:f>
              <c:numCache>
                <c:formatCode>General</c:formatCode>
                <c:ptCount val="12"/>
                <c:pt idx="0">
                  <c:v>1050.0</c:v>
                </c:pt>
                <c:pt idx="1">
                  <c:v>1050.0</c:v>
                </c:pt>
                <c:pt idx="2">
                  <c:v>1050.0</c:v>
                </c:pt>
                <c:pt idx="3">
                  <c:v>1050.0</c:v>
                </c:pt>
                <c:pt idx="4">
                  <c:v>1050.0</c:v>
                </c:pt>
                <c:pt idx="5">
                  <c:v>1050.0</c:v>
                </c:pt>
                <c:pt idx="6">
                  <c:v>1050.0</c:v>
                </c:pt>
                <c:pt idx="7">
                  <c:v>1050.0</c:v>
                </c:pt>
                <c:pt idx="8">
                  <c:v>1050.0</c:v>
                </c:pt>
                <c:pt idx="9">
                  <c:v>1050.0</c:v>
                </c:pt>
                <c:pt idx="10">
                  <c:v>1050.0</c:v>
                </c:pt>
                <c:pt idx="11">
                  <c:v>1050.0</c:v>
                </c:pt>
              </c:numCache>
            </c:numRef>
          </c:val>
          <c:smooth val="0"/>
        </c:ser>
        <c:dLbls>
          <c:showLegendKey val="0"/>
          <c:showVal val="0"/>
          <c:showCatName val="0"/>
          <c:showSerName val="0"/>
          <c:showPercent val="0"/>
          <c:showBubbleSize val="0"/>
        </c:dLbls>
        <c:smooth val="0"/>
        <c:axId val="2136693040"/>
        <c:axId val="2136799888"/>
      </c:lineChart>
      <c:dateAx>
        <c:axId val="2136693040"/>
        <c:scaling>
          <c:orientation val="minMax"/>
        </c:scaling>
        <c:delete val="0"/>
        <c:axPos val="b"/>
        <c:numFmt formatCode="m/d/yy" sourceLinked="1"/>
        <c:majorTickMark val="out"/>
        <c:minorTickMark val="none"/>
        <c:tickLblPos val="nextTo"/>
        <c:crossAx val="2136799888"/>
        <c:crosses val="autoZero"/>
        <c:auto val="1"/>
        <c:lblOffset val="100"/>
        <c:baseTimeUnit val="months"/>
      </c:dateAx>
      <c:valAx>
        <c:axId val="2136799888"/>
        <c:scaling>
          <c:orientation val="minMax"/>
        </c:scaling>
        <c:delete val="0"/>
        <c:axPos val="l"/>
        <c:majorGridlines/>
        <c:numFmt formatCode="General" sourceLinked="1"/>
        <c:majorTickMark val="out"/>
        <c:minorTickMark val="none"/>
        <c:tickLblPos val="nextTo"/>
        <c:crossAx val="2136693040"/>
        <c:crosses val="autoZero"/>
        <c:crossBetween val="between"/>
      </c:valAx>
    </c:plotArea>
    <c:legend>
      <c:legendPos val="r"/>
      <c:layout>
        <c:manualLayout>
          <c:xMode val="edge"/>
          <c:yMode val="edge"/>
          <c:x val="0.759044181977253"/>
          <c:y val="0.522764289880432"/>
          <c:w val="0.179844706911636"/>
          <c:h val="0.185952901720618"/>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spPr>
            <a:solidFill>
              <a:schemeClr val="accent3"/>
            </a:solidFill>
          </c:spPr>
          <c:dPt>
            <c:idx val="1"/>
            <c:bubble3D val="0"/>
            <c:spPr>
              <a:solidFill>
                <a:schemeClr val="accent6"/>
              </a:solidFill>
            </c:spPr>
          </c:dPt>
          <c:dPt>
            <c:idx val="2"/>
            <c:bubble3D val="0"/>
            <c:spPr>
              <a:solidFill>
                <a:schemeClr val="accent2"/>
              </a:solidFill>
            </c:spPr>
          </c:dPt>
          <c:dLbls>
            <c:dLbl>
              <c:idx val="2"/>
              <c:layout>
                <c:manualLayout>
                  <c:x val="0.0211480362537764"/>
                  <c:y val="-2.12188906800333E-17"/>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a:lstStyle/>
              <a:p>
                <a:pPr>
                  <a:defRPr sz="1400"/>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Sheet8!$B$23:$D$23</c:f>
              <c:strCache>
                <c:ptCount val="3"/>
                <c:pt idx="0">
                  <c:v>Normal</c:v>
                </c:pt>
                <c:pt idx="1">
                  <c:v>Unfilled</c:v>
                </c:pt>
                <c:pt idx="2">
                  <c:v>Duplicate</c:v>
                </c:pt>
              </c:strCache>
            </c:strRef>
          </c:cat>
          <c:val>
            <c:numRef>
              <c:f>Sheet8!$B$24:$D$24</c:f>
              <c:numCache>
                <c:formatCode>General</c:formatCode>
                <c:ptCount val="3"/>
                <c:pt idx="0">
                  <c:v>980.0</c:v>
                </c:pt>
                <c:pt idx="1">
                  <c:v>40.0</c:v>
                </c:pt>
                <c:pt idx="2">
                  <c:v>30.0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992792064134"/>
          <c:y val="0.573498104403616"/>
          <c:w val="0.159939413823272"/>
          <c:h val="0.278929352580927"/>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blipFill rotWithShape="1">
              <a:blip xmlns:r="http://schemas.openxmlformats.org/officeDocument/2006/relationships" r:embed="rId1"/>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pictureOptions>
            <c:pictureFormat val="stack"/>
          </c:pictureOptions>
          <c:cat>
            <c:strRef>
              <c:f>Sheet8!$B$37:$E$37</c:f>
              <c:strCache>
                <c:ptCount val="4"/>
                <c:pt idx="0">
                  <c:v>Interview</c:v>
                </c:pt>
                <c:pt idx="1">
                  <c:v>Offered</c:v>
                </c:pt>
                <c:pt idx="2">
                  <c:v>Accept Offer</c:v>
                </c:pt>
                <c:pt idx="3">
                  <c:v>Onboard</c:v>
                </c:pt>
              </c:strCache>
            </c:strRef>
          </c:cat>
          <c:val>
            <c:numRef>
              <c:f>Sheet8!$B$38:$E$38</c:f>
              <c:numCache>
                <c:formatCode>General</c:formatCode>
                <c:ptCount val="4"/>
                <c:pt idx="0">
                  <c:v>200.0</c:v>
                </c:pt>
                <c:pt idx="1">
                  <c:v>70.0</c:v>
                </c:pt>
                <c:pt idx="2">
                  <c:v>40.0</c:v>
                </c:pt>
                <c:pt idx="3">
                  <c:v>26.0</c:v>
                </c:pt>
              </c:numCache>
            </c:numRef>
          </c:val>
        </c:ser>
        <c:dLbls>
          <c:showLegendKey val="0"/>
          <c:showVal val="0"/>
          <c:showCatName val="0"/>
          <c:showSerName val="0"/>
          <c:showPercent val="0"/>
          <c:showBubbleSize val="0"/>
        </c:dLbls>
        <c:gapWidth val="50"/>
        <c:axId val="2136868992"/>
        <c:axId val="2136871872"/>
      </c:barChart>
      <c:catAx>
        <c:axId val="2136868992"/>
        <c:scaling>
          <c:orientation val="maxMin"/>
        </c:scaling>
        <c:delete val="0"/>
        <c:axPos val="l"/>
        <c:numFmt formatCode="General" sourceLinked="0"/>
        <c:majorTickMark val="out"/>
        <c:minorTickMark val="none"/>
        <c:tickLblPos val="nextTo"/>
        <c:crossAx val="2136871872"/>
        <c:crosses val="autoZero"/>
        <c:auto val="1"/>
        <c:lblAlgn val="ctr"/>
        <c:lblOffset val="100"/>
        <c:noMultiLvlLbl val="0"/>
      </c:catAx>
      <c:valAx>
        <c:axId val="2136871872"/>
        <c:scaling>
          <c:orientation val="minMax"/>
        </c:scaling>
        <c:delete val="0"/>
        <c:axPos val="t"/>
        <c:majorGridlines/>
        <c:numFmt formatCode="General" sourceLinked="1"/>
        <c:majorTickMark val="out"/>
        <c:minorTickMark val="none"/>
        <c:tickLblPos val="nextTo"/>
        <c:crossAx val="2136868992"/>
        <c:crosses val="autoZero"/>
        <c:crossBetween val="between"/>
      </c:valAx>
      <c:spPr>
        <a:ln>
          <a:noFill/>
        </a:ln>
      </c:spPr>
    </c:plotArea>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spPr>
            <a:solidFill>
              <a:schemeClr val="accent3"/>
            </a:solidFill>
          </c:spPr>
          <c:dPt>
            <c:idx val="1"/>
            <c:bubble3D val="0"/>
            <c:spPr>
              <a:solidFill>
                <a:schemeClr val="accent6"/>
              </a:solidFill>
            </c:spPr>
          </c:dPt>
          <c:dPt>
            <c:idx val="2"/>
            <c:bubble3D val="0"/>
            <c:spPr>
              <a:solidFill>
                <a:schemeClr val="accent2"/>
              </a:solidFill>
            </c:spPr>
          </c:dPt>
          <c:dLbls>
            <c:dLbl>
              <c:idx val="2"/>
              <c:layout>
                <c:manualLayout>
                  <c:x val="0.0211480362537764"/>
                  <c:y val="-2.12188906800333E-17"/>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a:lstStyle/>
              <a:p>
                <a:pPr>
                  <a:defRPr sz="1400"/>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Sheet8!$B$23:$D$23</c:f>
              <c:strCache>
                <c:ptCount val="3"/>
                <c:pt idx="0">
                  <c:v>Normal</c:v>
                </c:pt>
                <c:pt idx="1">
                  <c:v>Unfilled</c:v>
                </c:pt>
                <c:pt idx="2">
                  <c:v>Duplicate</c:v>
                </c:pt>
              </c:strCache>
            </c:strRef>
          </c:cat>
          <c:val>
            <c:numRef>
              <c:f>Sheet8!$B$24:$D$24</c:f>
              <c:numCache>
                <c:formatCode>General</c:formatCode>
                <c:ptCount val="3"/>
                <c:pt idx="0">
                  <c:v>980.0</c:v>
                </c:pt>
                <c:pt idx="1">
                  <c:v>40.0</c:v>
                </c:pt>
                <c:pt idx="2">
                  <c:v>30.0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992792064134"/>
          <c:y val="0.573498104403616"/>
          <c:w val="0.159939413823272"/>
          <c:h val="0.278929352580927"/>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Sheet8!$A$3</c:f>
              <c:strCache>
                <c:ptCount val="1"/>
                <c:pt idx="0">
                  <c:v>HC</c:v>
                </c:pt>
              </c:strCache>
            </c:strRef>
          </c:tx>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Sheet8!$B$3:$M$3</c:f>
              <c:numCache>
                <c:formatCode>General</c:formatCode>
                <c:ptCount val="12"/>
                <c:pt idx="0">
                  <c:v>1000.0</c:v>
                </c:pt>
                <c:pt idx="1">
                  <c:v>1021.0</c:v>
                </c:pt>
                <c:pt idx="2">
                  <c:v>1019.0</c:v>
                </c:pt>
                <c:pt idx="3">
                  <c:v>1026.0</c:v>
                </c:pt>
                <c:pt idx="4">
                  <c:v>1029.0</c:v>
                </c:pt>
                <c:pt idx="5">
                  <c:v>1032.0</c:v>
                </c:pt>
                <c:pt idx="6">
                  <c:v>1033.0</c:v>
                </c:pt>
                <c:pt idx="7">
                  <c:v>1035.0</c:v>
                </c:pt>
                <c:pt idx="8">
                  <c:v>1062.0</c:v>
                </c:pt>
                <c:pt idx="9">
                  <c:v>1056.0</c:v>
                </c:pt>
                <c:pt idx="10">
                  <c:v>1060.0</c:v>
                </c:pt>
              </c:numCache>
            </c:numRef>
          </c:val>
          <c:smooth val="0"/>
        </c:ser>
        <c:ser>
          <c:idx val="1"/>
          <c:order val="1"/>
          <c:tx>
            <c:strRef>
              <c:f>Sheet8!$A$4</c:f>
              <c:strCache>
                <c:ptCount val="1"/>
                <c:pt idx="0">
                  <c:v>Position</c:v>
                </c:pt>
              </c:strCache>
            </c:strRef>
          </c:tx>
          <c:marker>
            <c:symbol val="none"/>
          </c:marker>
          <c:cat>
            <c:numRef>
              <c:f>Sheet8!$B$2:$M$2</c:f>
              <c:numCache>
                <c:formatCode>m/d/yy</c:formatCode>
                <c:ptCount val="12"/>
                <c:pt idx="0">
                  <c:v>42763.0</c:v>
                </c:pt>
                <c:pt idx="1">
                  <c:v>42794.0</c:v>
                </c:pt>
                <c:pt idx="2">
                  <c:v>42822.0</c:v>
                </c:pt>
                <c:pt idx="3">
                  <c:v>42853.0</c:v>
                </c:pt>
                <c:pt idx="4">
                  <c:v>42883.0</c:v>
                </c:pt>
                <c:pt idx="5">
                  <c:v>42914.0</c:v>
                </c:pt>
                <c:pt idx="6">
                  <c:v>42944.0</c:v>
                </c:pt>
                <c:pt idx="7">
                  <c:v>42975.0</c:v>
                </c:pt>
                <c:pt idx="8">
                  <c:v>43006.0</c:v>
                </c:pt>
                <c:pt idx="9">
                  <c:v>43036.0</c:v>
                </c:pt>
                <c:pt idx="10">
                  <c:v>43067.0</c:v>
                </c:pt>
                <c:pt idx="11">
                  <c:v>43097.0</c:v>
                </c:pt>
              </c:numCache>
            </c:numRef>
          </c:cat>
          <c:val>
            <c:numRef>
              <c:f>Sheet8!$B$4:$M$4</c:f>
              <c:numCache>
                <c:formatCode>General</c:formatCode>
                <c:ptCount val="12"/>
                <c:pt idx="0">
                  <c:v>1050.0</c:v>
                </c:pt>
                <c:pt idx="1">
                  <c:v>1050.0</c:v>
                </c:pt>
                <c:pt idx="2">
                  <c:v>1050.0</c:v>
                </c:pt>
                <c:pt idx="3">
                  <c:v>1050.0</c:v>
                </c:pt>
                <c:pt idx="4">
                  <c:v>1050.0</c:v>
                </c:pt>
                <c:pt idx="5">
                  <c:v>1050.0</c:v>
                </c:pt>
                <c:pt idx="6">
                  <c:v>1050.0</c:v>
                </c:pt>
                <c:pt idx="7">
                  <c:v>1050.0</c:v>
                </c:pt>
                <c:pt idx="8">
                  <c:v>1050.0</c:v>
                </c:pt>
                <c:pt idx="9">
                  <c:v>1050.0</c:v>
                </c:pt>
                <c:pt idx="10">
                  <c:v>1050.0</c:v>
                </c:pt>
                <c:pt idx="11">
                  <c:v>1050.0</c:v>
                </c:pt>
              </c:numCache>
            </c:numRef>
          </c:val>
          <c:smooth val="0"/>
        </c:ser>
        <c:dLbls>
          <c:showLegendKey val="0"/>
          <c:showVal val="0"/>
          <c:showCatName val="0"/>
          <c:showSerName val="0"/>
          <c:showPercent val="0"/>
          <c:showBubbleSize val="0"/>
        </c:dLbls>
        <c:smooth val="0"/>
        <c:axId val="2135147264"/>
        <c:axId val="2135158592"/>
      </c:lineChart>
      <c:dateAx>
        <c:axId val="2135147264"/>
        <c:scaling>
          <c:orientation val="minMax"/>
        </c:scaling>
        <c:delete val="0"/>
        <c:axPos val="b"/>
        <c:numFmt formatCode="m/d/yy" sourceLinked="1"/>
        <c:majorTickMark val="out"/>
        <c:minorTickMark val="none"/>
        <c:tickLblPos val="nextTo"/>
        <c:crossAx val="2135158592"/>
        <c:crosses val="autoZero"/>
        <c:auto val="1"/>
        <c:lblOffset val="100"/>
        <c:baseTimeUnit val="months"/>
      </c:dateAx>
      <c:valAx>
        <c:axId val="2135158592"/>
        <c:scaling>
          <c:orientation val="minMax"/>
        </c:scaling>
        <c:delete val="0"/>
        <c:axPos val="l"/>
        <c:majorGridlines/>
        <c:numFmt formatCode="General" sourceLinked="1"/>
        <c:majorTickMark val="out"/>
        <c:minorTickMark val="none"/>
        <c:tickLblPos val="nextTo"/>
        <c:crossAx val="2135147264"/>
        <c:crosses val="autoZero"/>
        <c:crossBetween val="between"/>
      </c:valAx>
    </c:plotArea>
    <c:legend>
      <c:legendPos val="r"/>
      <c:layout>
        <c:manualLayout>
          <c:xMode val="edge"/>
          <c:yMode val="edge"/>
          <c:x val="0.128488626421697"/>
          <c:y val="0.569060586176728"/>
          <c:w val="0.163909099970099"/>
          <c:h val="0.185952901720618"/>
        </c:manualLayout>
      </c:layout>
      <c:overlay val="0"/>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cat>
            <c:strRef>
              <c:f>Sheet8!$B$23:$D$23</c:f>
              <c:strCache>
                <c:ptCount val="3"/>
                <c:pt idx="0">
                  <c:v>Normal</c:v>
                </c:pt>
                <c:pt idx="1">
                  <c:v>Unfilled</c:v>
                </c:pt>
                <c:pt idx="2">
                  <c:v>Duplicate</c:v>
                </c:pt>
              </c:strCache>
            </c:strRef>
          </c:cat>
          <c:val>
            <c:numRef>
              <c:f>Sheet8!$B$24:$D$24</c:f>
              <c:numCache>
                <c:formatCode>General</c:formatCode>
                <c:ptCount val="3"/>
                <c:pt idx="0">
                  <c:v>980.0</c:v>
                </c:pt>
                <c:pt idx="1">
                  <c:v>40.0</c:v>
                </c:pt>
                <c:pt idx="2">
                  <c:v>30.0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cat>
            <c:strRef>
              <c:f>Sheet8!$B$37:$E$37</c:f>
              <c:strCache>
                <c:ptCount val="4"/>
                <c:pt idx="0">
                  <c:v>Interview</c:v>
                </c:pt>
                <c:pt idx="1">
                  <c:v>Offered</c:v>
                </c:pt>
                <c:pt idx="2">
                  <c:v>Accept Offer</c:v>
                </c:pt>
                <c:pt idx="3">
                  <c:v>Onboard</c:v>
                </c:pt>
              </c:strCache>
            </c:strRef>
          </c:cat>
          <c:val>
            <c:numRef>
              <c:f>Sheet8!$B$38:$E$38</c:f>
              <c:numCache>
                <c:formatCode>General</c:formatCode>
                <c:ptCount val="4"/>
                <c:pt idx="0">
                  <c:v>200.0</c:v>
                </c:pt>
                <c:pt idx="1">
                  <c:v>70.0</c:v>
                </c:pt>
                <c:pt idx="2">
                  <c:v>40.0</c:v>
                </c:pt>
                <c:pt idx="3">
                  <c:v>26.0</c:v>
                </c:pt>
              </c:numCache>
            </c:numRef>
          </c:val>
        </c:ser>
        <c:dLbls>
          <c:showLegendKey val="0"/>
          <c:showVal val="0"/>
          <c:showCatName val="0"/>
          <c:showSerName val="0"/>
          <c:showPercent val="0"/>
          <c:showBubbleSize val="0"/>
        </c:dLbls>
        <c:gapWidth val="50"/>
        <c:axId val="2135233664"/>
        <c:axId val="2135236480"/>
      </c:barChart>
      <c:catAx>
        <c:axId val="2135233664"/>
        <c:scaling>
          <c:orientation val="maxMin"/>
        </c:scaling>
        <c:delete val="0"/>
        <c:axPos val="l"/>
        <c:numFmt formatCode="General" sourceLinked="0"/>
        <c:majorTickMark val="out"/>
        <c:minorTickMark val="none"/>
        <c:tickLblPos val="nextTo"/>
        <c:crossAx val="2135236480"/>
        <c:crosses val="autoZero"/>
        <c:auto val="1"/>
        <c:lblAlgn val="ctr"/>
        <c:lblOffset val="100"/>
        <c:noMultiLvlLbl val="0"/>
      </c:catAx>
      <c:valAx>
        <c:axId val="2135236480"/>
        <c:scaling>
          <c:orientation val="minMax"/>
        </c:scaling>
        <c:delete val="0"/>
        <c:axPos val="t"/>
        <c:majorGridlines/>
        <c:numFmt formatCode="General" sourceLinked="1"/>
        <c:majorTickMark val="out"/>
        <c:minorTickMark val="none"/>
        <c:tickLblPos val="nextTo"/>
        <c:crossAx val="2135233664"/>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spPr>
            <a:blipFill rotWithShape="1">
              <a:blip xmlns:r="http://schemas.openxmlformats.org/officeDocument/2006/relationships" r:embed="rId1"/>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pictureOptions>
            <c:pictureFormat val="stack"/>
          </c:pictureOptions>
          <c:cat>
            <c:strRef>
              <c:f>Sheet8!$B$37:$E$37</c:f>
              <c:strCache>
                <c:ptCount val="4"/>
                <c:pt idx="0">
                  <c:v>Interview</c:v>
                </c:pt>
                <c:pt idx="1">
                  <c:v>Offered</c:v>
                </c:pt>
                <c:pt idx="2">
                  <c:v>Accept Offer</c:v>
                </c:pt>
                <c:pt idx="3">
                  <c:v>Onboard</c:v>
                </c:pt>
              </c:strCache>
            </c:strRef>
          </c:cat>
          <c:val>
            <c:numRef>
              <c:f>Sheet8!$B$38:$E$38</c:f>
              <c:numCache>
                <c:formatCode>General</c:formatCode>
                <c:ptCount val="4"/>
                <c:pt idx="0">
                  <c:v>200.0</c:v>
                </c:pt>
                <c:pt idx="1">
                  <c:v>70.0</c:v>
                </c:pt>
                <c:pt idx="2">
                  <c:v>40.0</c:v>
                </c:pt>
                <c:pt idx="3">
                  <c:v>26.0</c:v>
                </c:pt>
              </c:numCache>
            </c:numRef>
          </c:val>
        </c:ser>
        <c:dLbls>
          <c:showLegendKey val="0"/>
          <c:showVal val="0"/>
          <c:showCatName val="0"/>
          <c:showSerName val="0"/>
          <c:showPercent val="0"/>
          <c:showBubbleSize val="0"/>
        </c:dLbls>
        <c:gapWidth val="50"/>
        <c:axId val="2136074272"/>
        <c:axId val="2136077152"/>
      </c:barChart>
      <c:catAx>
        <c:axId val="2136074272"/>
        <c:scaling>
          <c:orientation val="maxMin"/>
        </c:scaling>
        <c:delete val="0"/>
        <c:axPos val="l"/>
        <c:numFmt formatCode="General" sourceLinked="0"/>
        <c:majorTickMark val="out"/>
        <c:minorTickMark val="none"/>
        <c:tickLblPos val="nextTo"/>
        <c:crossAx val="2136077152"/>
        <c:crosses val="autoZero"/>
        <c:auto val="1"/>
        <c:lblAlgn val="ctr"/>
        <c:lblOffset val="100"/>
        <c:noMultiLvlLbl val="0"/>
      </c:catAx>
      <c:valAx>
        <c:axId val="2136077152"/>
        <c:scaling>
          <c:orientation val="minMax"/>
        </c:scaling>
        <c:delete val="0"/>
        <c:axPos val="t"/>
        <c:majorGridlines/>
        <c:numFmt formatCode="General" sourceLinked="1"/>
        <c:majorTickMark val="out"/>
        <c:minorTickMark val="none"/>
        <c:tickLblPos val="nextTo"/>
        <c:crossAx val="2136074272"/>
        <c:crosses val="autoZero"/>
        <c:crossBetween val="between"/>
      </c:valAx>
      <c:spPr>
        <a:ln>
          <a:noFill/>
        </a:ln>
      </c:spPr>
    </c:plotArea>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HC!$B$9</c:f>
              <c:strCache>
                <c:ptCount val="1"/>
                <c:pt idx="0">
                  <c:v>Sales</c:v>
                </c:pt>
              </c:strCache>
            </c:strRef>
          </c:tx>
          <c:spPr>
            <a:solidFill>
              <a:schemeClr val="bg1">
                <a:lumMod val="65000"/>
              </a:schemeClr>
            </a:solidFill>
            <a:ln>
              <a:noFill/>
            </a:ln>
            <a:effectLst>
              <a:outerShdw blurRad="40000" dist="23000" dir="5400000" rotWithShape="0">
                <a:srgbClr val="000000">
                  <a:alpha val="35000"/>
                </a:srgbClr>
              </a:outerShdw>
            </a:effectLst>
          </c:spPr>
          <c:invertIfNegative val="0"/>
          <c:cat>
            <c:strRef>
              <c:f>HC!$C$8:$F$8</c:f>
              <c:strCache>
                <c:ptCount val="4"/>
                <c:pt idx="0">
                  <c:v>Q1</c:v>
                </c:pt>
                <c:pt idx="1">
                  <c:v>Q2</c:v>
                </c:pt>
                <c:pt idx="2">
                  <c:v>Q3</c:v>
                </c:pt>
                <c:pt idx="3">
                  <c:v>Q4</c:v>
                </c:pt>
              </c:strCache>
            </c:strRef>
          </c:cat>
          <c:val>
            <c:numRef>
              <c:f>HC!$C$9:$F$9</c:f>
              <c:numCache>
                <c:formatCode>General</c:formatCode>
                <c:ptCount val="4"/>
                <c:pt idx="0">
                  <c:v>300.0</c:v>
                </c:pt>
                <c:pt idx="1">
                  <c:v>304.0</c:v>
                </c:pt>
                <c:pt idx="2">
                  <c:v>220.0</c:v>
                </c:pt>
              </c:numCache>
            </c:numRef>
          </c:val>
        </c:ser>
        <c:ser>
          <c:idx val="1"/>
          <c:order val="1"/>
          <c:tx>
            <c:strRef>
              <c:f>HC!$B$10</c:f>
              <c:strCache>
                <c:ptCount val="1"/>
                <c:pt idx="0">
                  <c:v>MKT</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cat>
            <c:strRef>
              <c:f>HC!$C$8:$F$8</c:f>
              <c:strCache>
                <c:ptCount val="4"/>
                <c:pt idx="0">
                  <c:v>Q1</c:v>
                </c:pt>
                <c:pt idx="1">
                  <c:v>Q2</c:v>
                </c:pt>
                <c:pt idx="2">
                  <c:v>Q3</c:v>
                </c:pt>
                <c:pt idx="3">
                  <c:v>Q4</c:v>
                </c:pt>
              </c:strCache>
            </c:strRef>
          </c:cat>
          <c:val>
            <c:numRef>
              <c:f>HC!$C$10:$F$10</c:f>
              <c:numCache>
                <c:formatCode>General</c:formatCode>
                <c:ptCount val="4"/>
                <c:pt idx="0">
                  <c:v>40.0</c:v>
                </c:pt>
                <c:pt idx="1">
                  <c:v>38.0</c:v>
                </c:pt>
                <c:pt idx="2">
                  <c:v>36.0</c:v>
                </c:pt>
              </c:numCache>
            </c:numRef>
          </c:val>
        </c:ser>
        <c:ser>
          <c:idx val="2"/>
          <c:order val="2"/>
          <c:tx>
            <c:strRef>
              <c:f>HC!$B$11</c:f>
              <c:strCache>
                <c:ptCount val="1"/>
                <c:pt idx="0">
                  <c:v>R&amp;D</c:v>
                </c:pt>
              </c:strCache>
            </c:strRef>
          </c:tx>
          <c:spPr>
            <a:solidFill>
              <a:schemeClr val="accent3">
                <a:lumMod val="60000"/>
                <a:lumOff val="40000"/>
              </a:schemeClr>
            </a:solidFill>
            <a:ln>
              <a:noFill/>
            </a:ln>
            <a:effectLst>
              <a:outerShdw blurRad="40000" dist="23000" dir="5400000" rotWithShape="0">
                <a:srgbClr val="000000">
                  <a:alpha val="35000"/>
                </a:srgbClr>
              </a:outerShdw>
            </a:effectLst>
          </c:spPr>
          <c:invertIfNegative val="0"/>
          <c:cat>
            <c:strRef>
              <c:f>HC!$C$8:$F$8</c:f>
              <c:strCache>
                <c:ptCount val="4"/>
                <c:pt idx="0">
                  <c:v>Q1</c:v>
                </c:pt>
                <c:pt idx="1">
                  <c:v>Q2</c:v>
                </c:pt>
                <c:pt idx="2">
                  <c:v>Q3</c:v>
                </c:pt>
                <c:pt idx="3">
                  <c:v>Q4</c:v>
                </c:pt>
              </c:strCache>
            </c:strRef>
          </c:cat>
          <c:val>
            <c:numRef>
              <c:f>HC!$C$11:$F$11</c:f>
              <c:numCache>
                <c:formatCode>General</c:formatCode>
                <c:ptCount val="4"/>
                <c:pt idx="0">
                  <c:v>150.0</c:v>
                </c:pt>
                <c:pt idx="1">
                  <c:v>170.0</c:v>
                </c:pt>
                <c:pt idx="2">
                  <c:v>178.0</c:v>
                </c:pt>
              </c:numCache>
            </c:numRef>
          </c:val>
        </c:ser>
        <c:ser>
          <c:idx val="3"/>
          <c:order val="3"/>
          <c:tx>
            <c:strRef>
              <c:f>HC!$B$12</c:f>
              <c:strCache>
                <c:ptCount val="1"/>
                <c:pt idx="0">
                  <c:v>Product</c:v>
                </c:pt>
              </c:strCache>
            </c:strRef>
          </c:tx>
          <c:spPr>
            <a:solidFill>
              <a:schemeClr val="accent2">
                <a:lumMod val="40000"/>
                <a:lumOff val="60000"/>
              </a:schemeClr>
            </a:solidFill>
            <a:ln>
              <a:noFill/>
            </a:ln>
            <a:effectLst>
              <a:outerShdw blurRad="40000" dist="23000" dir="5400000" rotWithShape="0">
                <a:srgbClr val="000000">
                  <a:alpha val="35000"/>
                </a:srgbClr>
              </a:outerShdw>
            </a:effectLst>
          </c:spPr>
          <c:invertIfNegative val="0"/>
          <c:cat>
            <c:strRef>
              <c:f>HC!$C$8:$F$8</c:f>
              <c:strCache>
                <c:ptCount val="4"/>
                <c:pt idx="0">
                  <c:v>Q1</c:v>
                </c:pt>
                <c:pt idx="1">
                  <c:v>Q2</c:v>
                </c:pt>
                <c:pt idx="2">
                  <c:v>Q3</c:v>
                </c:pt>
                <c:pt idx="3">
                  <c:v>Q4</c:v>
                </c:pt>
              </c:strCache>
            </c:strRef>
          </c:cat>
          <c:val>
            <c:numRef>
              <c:f>HC!$C$12:$F$12</c:f>
              <c:numCache>
                <c:formatCode>General</c:formatCode>
                <c:ptCount val="4"/>
                <c:pt idx="0">
                  <c:v>491.0</c:v>
                </c:pt>
                <c:pt idx="1">
                  <c:v>485.0</c:v>
                </c:pt>
                <c:pt idx="2">
                  <c:v>594.0</c:v>
                </c:pt>
              </c:numCache>
            </c:numRef>
          </c:val>
        </c:ser>
        <c:ser>
          <c:idx val="4"/>
          <c:order val="4"/>
          <c:tx>
            <c:strRef>
              <c:f>HC!$B$13</c:f>
              <c:strCache>
                <c:ptCount val="1"/>
                <c:pt idx="0">
                  <c:v>Operation</c:v>
                </c:pt>
              </c:strCache>
            </c:strRef>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cat>
            <c:strRef>
              <c:f>HC!$C$8:$F$8</c:f>
              <c:strCache>
                <c:ptCount val="4"/>
                <c:pt idx="0">
                  <c:v>Q1</c:v>
                </c:pt>
                <c:pt idx="1">
                  <c:v>Q2</c:v>
                </c:pt>
                <c:pt idx="2">
                  <c:v>Q3</c:v>
                </c:pt>
                <c:pt idx="3">
                  <c:v>Q4</c:v>
                </c:pt>
              </c:strCache>
            </c:strRef>
          </c:cat>
          <c:val>
            <c:numRef>
              <c:f>HC!$C$13:$F$13</c:f>
              <c:numCache>
                <c:formatCode>General</c:formatCode>
                <c:ptCount val="4"/>
                <c:pt idx="0">
                  <c:v>38.0</c:v>
                </c:pt>
                <c:pt idx="1">
                  <c:v>35.0</c:v>
                </c:pt>
                <c:pt idx="2">
                  <c:v>34.0</c:v>
                </c:pt>
              </c:numCache>
            </c:numRef>
          </c:val>
        </c:ser>
        <c:dLbls>
          <c:showLegendKey val="0"/>
          <c:showVal val="0"/>
          <c:showCatName val="0"/>
          <c:showSerName val="0"/>
          <c:showPercent val="0"/>
          <c:showBubbleSize val="0"/>
        </c:dLbls>
        <c:gapWidth val="150"/>
        <c:overlap val="100"/>
        <c:serLines>
          <c:spPr>
            <a:ln w="9525" cap="flat" cmpd="sng" algn="ctr">
              <a:solidFill>
                <a:schemeClr val="tx1">
                  <a:shade val="95000"/>
                  <a:satMod val="105000"/>
                </a:schemeClr>
              </a:solidFill>
              <a:prstDash val="solid"/>
              <a:round/>
            </a:ln>
            <a:effectLst/>
          </c:spPr>
        </c:serLines>
        <c:axId val="2136086272"/>
        <c:axId val="2136089168"/>
      </c:barChart>
      <c:catAx>
        <c:axId val="2136086272"/>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36089168"/>
        <c:crosses val="autoZero"/>
        <c:auto val="1"/>
        <c:lblAlgn val="ctr"/>
        <c:lblOffset val="100"/>
        <c:noMultiLvlLbl val="0"/>
      </c:catAx>
      <c:valAx>
        <c:axId val="2136089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3608627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percentStacked"/>
        <c:varyColors val="0"/>
        <c:ser>
          <c:idx val="0"/>
          <c:order val="0"/>
          <c:tx>
            <c:strRef>
              <c:f>HC!$G$9</c:f>
              <c:strCache>
                <c:ptCount val="1"/>
                <c:pt idx="0">
                  <c:v>Female</c:v>
                </c:pt>
              </c:strCache>
            </c:strRef>
          </c:tx>
          <c:spPr>
            <a:solidFill>
              <a:schemeClr val="bg1">
                <a:lumMod val="75000"/>
              </a:schemeClr>
            </a:solidFill>
          </c:spPr>
          <c:invertIfNegative val="0"/>
          <c:cat>
            <c:strRef>
              <c:f>HC!$H$8:$K$8</c:f>
              <c:strCache>
                <c:ptCount val="4"/>
                <c:pt idx="0">
                  <c:v>Q1</c:v>
                </c:pt>
                <c:pt idx="1">
                  <c:v>Q2</c:v>
                </c:pt>
                <c:pt idx="2">
                  <c:v>Q3</c:v>
                </c:pt>
                <c:pt idx="3">
                  <c:v>Q4</c:v>
                </c:pt>
              </c:strCache>
            </c:strRef>
          </c:cat>
          <c:val>
            <c:numRef>
              <c:f>HC!$H$9:$K$9</c:f>
              <c:numCache>
                <c:formatCode>General</c:formatCode>
                <c:ptCount val="4"/>
                <c:pt idx="0">
                  <c:v>700.0</c:v>
                </c:pt>
                <c:pt idx="1">
                  <c:v>725.0</c:v>
                </c:pt>
                <c:pt idx="2">
                  <c:v>738.0</c:v>
                </c:pt>
              </c:numCache>
            </c:numRef>
          </c:val>
        </c:ser>
        <c:ser>
          <c:idx val="1"/>
          <c:order val="1"/>
          <c:tx>
            <c:strRef>
              <c:f>HC!$G$10</c:f>
              <c:strCache>
                <c:ptCount val="1"/>
                <c:pt idx="0">
                  <c:v>Male</c:v>
                </c:pt>
              </c:strCache>
            </c:strRef>
          </c:tx>
          <c:spPr>
            <a:solidFill>
              <a:schemeClr val="accent2">
                <a:lumMod val="40000"/>
                <a:lumOff val="60000"/>
              </a:schemeClr>
            </a:solidFill>
          </c:spPr>
          <c:invertIfNegative val="0"/>
          <c:cat>
            <c:strRef>
              <c:f>HC!$H$8:$K$8</c:f>
              <c:strCache>
                <c:ptCount val="4"/>
                <c:pt idx="0">
                  <c:v>Q1</c:v>
                </c:pt>
                <c:pt idx="1">
                  <c:v>Q2</c:v>
                </c:pt>
                <c:pt idx="2">
                  <c:v>Q3</c:v>
                </c:pt>
                <c:pt idx="3">
                  <c:v>Q4</c:v>
                </c:pt>
              </c:strCache>
            </c:strRef>
          </c:cat>
          <c:val>
            <c:numRef>
              <c:f>HC!$H$10:$K$10</c:f>
              <c:numCache>
                <c:formatCode>General</c:formatCode>
                <c:ptCount val="4"/>
                <c:pt idx="0">
                  <c:v>319.0</c:v>
                </c:pt>
                <c:pt idx="1">
                  <c:v>307.0</c:v>
                </c:pt>
                <c:pt idx="2">
                  <c:v>324.0</c:v>
                </c:pt>
              </c:numCache>
            </c:numRef>
          </c:val>
        </c:ser>
        <c:dLbls>
          <c:showLegendKey val="0"/>
          <c:showVal val="0"/>
          <c:showCatName val="0"/>
          <c:showSerName val="0"/>
          <c:showPercent val="0"/>
          <c:showBubbleSize val="0"/>
        </c:dLbls>
        <c:gapWidth val="150"/>
        <c:overlap val="100"/>
        <c:axId val="2102465296"/>
        <c:axId val="2132334080"/>
      </c:barChart>
      <c:catAx>
        <c:axId val="2102465296"/>
        <c:scaling>
          <c:orientation val="minMax"/>
        </c:scaling>
        <c:delete val="0"/>
        <c:axPos val="b"/>
        <c:numFmt formatCode="General" sourceLinked="0"/>
        <c:majorTickMark val="out"/>
        <c:minorTickMark val="none"/>
        <c:tickLblPos val="nextTo"/>
        <c:crossAx val="2132334080"/>
        <c:crosses val="autoZero"/>
        <c:auto val="1"/>
        <c:lblAlgn val="ctr"/>
        <c:lblOffset val="100"/>
        <c:noMultiLvlLbl val="0"/>
      </c:catAx>
      <c:valAx>
        <c:axId val="2132334080"/>
        <c:scaling>
          <c:orientation val="minMax"/>
        </c:scaling>
        <c:delete val="0"/>
        <c:axPos val="l"/>
        <c:majorGridlines/>
        <c:numFmt formatCode="0%" sourceLinked="1"/>
        <c:majorTickMark val="out"/>
        <c:minorTickMark val="none"/>
        <c:tickLblPos val="nextTo"/>
        <c:crossAx val="2102465296"/>
        <c:crosses val="autoZero"/>
        <c:crossBetween val="between"/>
      </c:valAx>
    </c:plotArea>
    <c:legend>
      <c:legendPos val="r"/>
      <c:layout/>
      <c:overlay val="0"/>
    </c:legend>
    <c:plotVisOnly val="1"/>
    <c:dispBlanksAs val="gap"/>
    <c:showDLblsOverMax val="0"/>
  </c:chart>
  <c:spPr>
    <a:ln>
      <a:noFill/>
    </a:ln>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Joiner!$C$8</c:f>
              <c:strCache>
                <c:ptCount val="1"/>
                <c:pt idx="0">
                  <c:v>Internal Refereral</c:v>
                </c:pt>
              </c:strCache>
            </c:strRef>
          </c:tx>
          <c:invertIfNegative val="0"/>
          <c:cat>
            <c:strRef>
              <c:f>Joiner!$B$9:$B$12</c:f>
              <c:strCache>
                <c:ptCount val="4"/>
                <c:pt idx="0">
                  <c:v>Q1</c:v>
                </c:pt>
                <c:pt idx="1">
                  <c:v>Q2</c:v>
                </c:pt>
                <c:pt idx="2">
                  <c:v>Q3</c:v>
                </c:pt>
                <c:pt idx="3">
                  <c:v>Q4</c:v>
                </c:pt>
              </c:strCache>
            </c:strRef>
          </c:cat>
          <c:val>
            <c:numRef>
              <c:f>Joiner!$C$9:$C$12</c:f>
              <c:numCache>
                <c:formatCode>General</c:formatCode>
                <c:ptCount val="4"/>
                <c:pt idx="0">
                  <c:v>10.0</c:v>
                </c:pt>
                <c:pt idx="1">
                  <c:v>18.0</c:v>
                </c:pt>
                <c:pt idx="2">
                  <c:v>6.0</c:v>
                </c:pt>
              </c:numCache>
            </c:numRef>
          </c:val>
        </c:ser>
        <c:ser>
          <c:idx val="1"/>
          <c:order val="1"/>
          <c:tx>
            <c:strRef>
              <c:f>Joiner!$D$8</c:f>
              <c:strCache>
                <c:ptCount val="1"/>
                <c:pt idx="0">
                  <c:v>Head Hunter</c:v>
                </c:pt>
              </c:strCache>
            </c:strRef>
          </c:tx>
          <c:invertIfNegative val="0"/>
          <c:cat>
            <c:strRef>
              <c:f>Joiner!$B$9:$B$12</c:f>
              <c:strCache>
                <c:ptCount val="4"/>
                <c:pt idx="0">
                  <c:v>Q1</c:v>
                </c:pt>
                <c:pt idx="1">
                  <c:v>Q2</c:v>
                </c:pt>
                <c:pt idx="2">
                  <c:v>Q3</c:v>
                </c:pt>
                <c:pt idx="3">
                  <c:v>Q4</c:v>
                </c:pt>
              </c:strCache>
            </c:strRef>
          </c:cat>
          <c:val>
            <c:numRef>
              <c:f>Joiner!$D$9:$D$12</c:f>
              <c:numCache>
                <c:formatCode>General</c:formatCode>
                <c:ptCount val="4"/>
                <c:pt idx="0">
                  <c:v>25.0</c:v>
                </c:pt>
                <c:pt idx="1">
                  <c:v>18.0</c:v>
                </c:pt>
                <c:pt idx="2">
                  <c:v>20.0</c:v>
                </c:pt>
              </c:numCache>
            </c:numRef>
          </c:val>
        </c:ser>
        <c:ser>
          <c:idx val="2"/>
          <c:order val="2"/>
          <c:tx>
            <c:strRef>
              <c:f>Joiner!$E$8</c:f>
              <c:strCache>
                <c:ptCount val="1"/>
                <c:pt idx="0">
                  <c:v>Recruitment</c:v>
                </c:pt>
              </c:strCache>
            </c:strRef>
          </c:tx>
          <c:invertIfNegative val="0"/>
          <c:cat>
            <c:strRef>
              <c:f>Joiner!$B$9:$B$12</c:f>
              <c:strCache>
                <c:ptCount val="4"/>
                <c:pt idx="0">
                  <c:v>Q1</c:v>
                </c:pt>
                <c:pt idx="1">
                  <c:v>Q2</c:v>
                </c:pt>
                <c:pt idx="2">
                  <c:v>Q3</c:v>
                </c:pt>
                <c:pt idx="3">
                  <c:v>Q4</c:v>
                </c:pt>
              </c:strCache>
            </c:strRef>
          </c:cat>
          <c:val>
            <c:numRef>
              <c:f>Joiner!$E$9:$E$12</c:f>
              <c:numCache>
                <c:formatCode>General</c:formatCode>
                <c:ptCount val="4"/>
                <c:pt idx="0">
                  <c:v>40.0</c:v>
                </c:pt>
                <c:pt idx="1">
                  <c:v>35.0</c:v>
                </c:pt>
                <c:pt idx="2">
                  <c:v>50.0</c:v>
                </c:pt>
              </c:numCache>
            </c:numRef>
          </c:val>
        </c:ser>
        <c:ser>
          <c:idx val="3"/>
          <c:order val="3"/>
          <c:tx>
            <c:strRef>
              <c:f>Joiner!$F$8</c:f>
              <c:strCache>
                <c:ptCount val="1"/>
                <c:pt idx="0">
                  <c:v>Campus Recruitment</c:v>
                </c:pt>
              </c:strCache>
            </c:strRef>
          </c:tx>
          <c:invertIfNegative val="0"/>
          <c:cat>
            <c:strRef>
              <c:f>Joiner!$B$9:$B$12</c:f>
              <c:strCache>
                <c:ptCount val="4"/>
                <c:pt idx="0">
                  <c:v>Q1</c:v>
                </c:pt>
                <c:pt idx="1">
                  <c:v>Q2</c:v>
                </c:pt>
                <c:pt idx="2">
                  <c:v>Q3</c:v>
                </c:pt>
                <c:pt idx="3">
                  <c:v>Q4</c:v>
                </c:pt>
              </c:strCache>
            </c:strRef>
          </c:cat>
          <c:val>
            <c:numRef>
              <c:f>Joiner!$F$9:$F$12</c:f>
              <c:numCache>
                <c:formatCode>General</c:formatCode>
                <c:ptCount val="4"/>
                <c:pt idx="0">
                  <c:v>0.0</c:v>
                </c:pt>
                <c:pt idx="1">
                  <c:v>0.0</c:v>
                </c:pt>
                <c:pt idx="2">
                  <c:v>60.0</c:v>
                </c:pt>
              </c:numCache>
            </c:numRef>
          </c:val>
        </c:ser>
        <c:dLbls>
          <c:showLegendKey val="0"/>
          <c:showVal val="0"/>
          <c:showCatName val="0"/>
          <c:showSerName val="0"/>
          <c:showPercent val="0"/>
          <c:showBubbleSize val="0"/>
        </c:dLbls>
        <c:gapWidth val="150"/>
        <c:overlap val="100"/>
        <c:axId val="2132363360"/>
        <c:axId val="2132366272"/>
      </c:barChart>
      <c:catAx>
        <c:axId val="2132363360"/>
        <c:scaling>
          <c:orientation val="minMax"/>
        </c:scaling>
        <c:delete val="0"/>
        <c:axPos val="b"/>
        <c:numFmt formatCode="General" sourceLinked="1"/>
        <c:majorTickMark val="out"/>
        <c:minorTickMark val="none"/>
        <c:tickLblPos val="nextTo"/>
        <c:crossAx val="2132366272"/>
        <c:crosses val="autoZero"/>
        <c:auto val="1"/>
        <c:lblAlgn val="ctr"/>
        <c:lblOffset val="100"/>
        <c:noMultiLvlLbl val="1"/>
      </c:catAx>
      <c:valAx>
        <c:axId val="2132366272"/>
        <c:scaling>
          <c:orientation val="minMax"/>
        </c:scaling>
        <c:delete val="0"/>
        <c:axPos val="l"/>
        <c:majorGridlines/>
        <c:numFmt formatCode="General" sourceLinked="1"/>
        <c:majorTickMark val="out"/>
        <c:minorTickMark val="none"/>
        <c:tickLblPos val="nextTo"/>
        <c:crossAx val="2132363360"/>
        <c:crosses val="autoZero"/>
        <c:crossBetween val="between"/>
      </c:valAx>
    </c:plotArea>
    <c:legend>
      <c:legendPos val="r"/>
      <c:layout>
        <c:manualLayout>
          <c:xMode val="edge"/>
          <c:yMode val="edge"/>
          <c:x val="0.759044181977253"/>
          <c:y val="0.522764289880432"/>
          <c:w val="0.240955800524934"/>
          <c:h val="0.355449794439412"/>
        </c:manualLayout>
      </c:layout>
      <c:overlay val="0"/>
    </c:legend>
    <c:plotVisOnly val="1"/>
    <c:dispBlanksAs val="gap"/>
    <c:showDLblsOverMax val="0"/>
  </c:chart>
  <c:spPr>
    <a:noFill/>
    <a:ln>
      <a:noFill/>
    </a:ln>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cat>
            <c:strRef>
              <c:f>Joiner!$G$8:$K$8</c:f>
              <c:strCache>
                <c:ptCount val="5"/>
                <c:pt idx="0">
                  <c:v>By Level</c:v>
                </c:pt>
                <c:pt idx="1">
                  <c:v>Analysit</c:v>
                </c:pt>
                <c:pt idx="2">
                  <c:v>Specilist</c:v>
                </c:pt>
                <c:pt idx="3">
                  <c:v>Manager</c:v>
                </c:pt>
                <c:pt idx="4">
                  <c:v>Director</c:v>
                </c:pt>
              </c:strCache>
            </c:strRef>
          </c:cat>
          <c:val>
            <c:numRef>
              <c:f>Joiner!$G$9:$K$9</c:f>
              <c:numCache>
                <c:formatCode>General</c:formatCode>
                <c:ptCount val="5"/>
                <c:pt idx="1">
                  <c:v>65.0</c:v>
                </c:pt>
                <c:pt idx="2">
                  <c:v>57.0</c:v>
                </c:pt>
                <c:pt idx="3">
                  <c:v>10.0</c:v>
                </c:pt>
                <c:pt idx="4">
                  <c:v>4.0</c:v>
                </c:pt>
              </c:numCache>
            </c:numRef>
          </c:val>
        </c:ser>
        <c:dLbls>
          <c:showLegendKey val="0"/>
          <c:showVal val="0"/>
          <c:showCatName val="0"/>
          <c:showSerName val="0"/>
          <c:showPercent val="0"/>
          <c:showBubbleSize val="0"/>
          <c:showLeaderLines val="1"/>
        </c:dLbls>
        <c:firstSliceAng val="0"/>
        <c:holeSize val="50"/>
      </c:doughnutChart>
    </c:plotArea>
    <c:legend>
      <c:legendPos val="r"/>
      <c:legendEntry>
        <c:idx val="0"/>
        <c:delete val="1"/>
      </c:legendEntry>
      <c:layout>
        <c:manualLayout>
          <c:xMode val="edge"/>
          <c:yMode val="edge"/>
          <c:x val="0.71992792064134"/>
          <c:y val="0.573498104403616"/>
          <c:w val="0.159939413823272"/>
          <c:h val="0.278929352580927"/>
        </c:manualLayout>
      </c:layout>
      <c:overlay val="0"/>
    </c:legend>
    <c:plotVisOnly val="1"/>
    <c:dispBlanksAs val="gap"/>
    <c:showDLblsOverMax val="0"/>
  </c:chart>
  <c:spPr>
    <a:ln>
      <a:noFill/>
    </a:ln>
  </c:sp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2442257217848"/>
          <c:y val="0.0687113589967921"/>
          <c:w val="0.506782152230971"/>
          <c:h val="0.844636920384952"/>
        </c:manualLayout>
      </c:layout>
      <c:radarChart>
        <c:radarStyle val="marker"/>
        <c:varyColors val="0"/>
        <c:ser>
          <c:idx val="0"/>
          <c:order val="0"/>
          <c:tx>
            <c:strRef>
              <c:f>Joiner!$L$9</c:f>
              <c:strCache>
                <c:ptCount val="1"/>
                <c:pt idx="0">
                  <c:v>New Joiner</c:v>
                </c:pt>
              </c:strCache>
            </c:strRef>
          </c:tx>
          <c:spPr>
            <a:ln w="28575" cap="rnd">
              <a:solidFill>
                <a:schemeClr val="accent1"/>
              </a:solidFill>
              <a:round/>
            </a:ln>
            <a:effectLst/>
          </c:spPr>
          <c:marker>
            <c:symbol val="none"/>
          </c:marker>
          <c:cat>
            <c:strRef>
              <c:f>Joiner!$M$8:$Q$8</c:f>
              <c:strCache>
                <c:ptCount val="5"/>
                <c:pt idx="0">
                  <c:v>AI</c:v>
                </c:pt>
                <c:pt idx="1">
                  <c:v>Data Mining</c:v>
                </c:pt>
                <c:pt idx="2">
                  <c:v>SAP</c:v>
                </c:pt>
                <c:pt idx="3">
                  <c:v>IOS</c:v>
                </c:pt>
                <c:pt idx="4">
                  <c:v>Operation</c:v>
                </c:pt>
              </c:strCache>
            </c:strRef>
          </c:cat>
          <c:val>
            <c:numRef>
              <c:f>Joiner!$M$9:$Q$9</c:f>
              <c:numCache>
                <c:formatCode>General</c:formatCode>
                <c:ptCount val="5"/>
                <c:pt idx="0">
                  <c:v>20.0</c:v>
                </c:pt>
                <c:pt idx="1">
                  <c:v>38.0</c:v>
                </c:pt>
                <c:pt idx="2">
                  <c:v>60.0</c:v>
                </c:pt>
                <c:pt idx="3">
                  <c:v>10.0</c:v>
                </c:pt>
                <c:pt idx="4">
                  <c:v>8.0</c:v>
                </c:pt>
              </c:numCache>
            </c:numRef>
          </c:val>
        </c:ser>
        <c:ser>
          <c:idx val="1"/>
          <c:order val="1"/>
          <c:tx>
            <c:strRef>
              <c:f>Joiner!$L$10</c:f>
              <c:strCache>
                <c:ptCount val="1"/>
                <c:pt idx="0">
                  <c:v>FTE</c:v>
                </c:pt>
              </c:strCache>
            </c:strRef>
          </c:tx>
          <c:spPr>
            <a:ln w="28575" cap="rnd">
              <a:solidFill>
                <a:schemeClr val="accent2"/>
              </a:solidFill>
              <a:round/>
            </a:ln>
            <a:effectLst/>
          </c:spPr>
          <c:marker>
            <c:symbol val="none"/>
          </c:marker>
          <c:cat>
            <c:strRef>
              <c:f>Joiner!$M$8:$Q$8</c:f>
              <c:strCache>
                <c:ptCount val="5"/>
                <c:pt idx="0">
                  <c:v>AI</c:v>
                </c:pt>
                <c:pt idx="1">
                  <c:v>Data Mining</c:v>
                </c:pt>
                <c:pt idx="2">
                  <c:v>SAP</c:v>
                </c:pt>
                <c:pt idx="3">
                  <c:v>IOS</c:v>
                </c:pt>
                <c:pt idx="4">
                  <c:v>Operation</c:v>
                </c:pt>
              </c:strCache>
            </c:strRef>
          </c:cat>
          <c:val>
            <c:numRef>
              <c:f>Joiner!$M$10:$Q$10</c:f>
              <c:numCache>
                <c:formatCode>General</c:formatCode>
                <c:ptCount val="5"/>
                <c:pt idx="0">
                  <c:v>80.0</c:v>
                </c:pt>
                <c:pt idx="1">
                  <c:v>187.0</c:v>
                </c:pt>
                <c:pt idx="2">
                  <c:v>123.0</c:v>
                </c:pt>
                <c:pt idx="3">
                  <c:v>294.0</c:v>
                </c:pt>
                <c:pt idx="4">
                  <c:v>378.0</c:v>
                </c:pt>
              </c:numCache>
            </c:numRef>
          </c:val>
        </c:ser>
        <c:ser>
          <c:idx val="2"/>
          <c:order val="2"/>
          <c:tx>
            <c:strRef>
              <c:f>Joiner!$L$11</c:f>
              <c:strCache>
                <c:ptCount val="1"/>
                <c:pt idx="0">
                  <c:v>Target</c:v>
                </c:pt>
              </c:strCache>
            </c:strRef>
          </c:tx>
          <c:spPr>
            <a:ln w="28575" cap="rnd">
              <a:solidFill>
                <a:schemeClr val="accent3"/>
              </a:solidFill>
              <a:round/>
            </a:ln>
            <a:effectLst/>
          </c:spPr>
          <c:marker>
            <c:symbol val="none"/>
          </c:marker>
          <c:cat>
            <c:strRef>
              <c:f>Joiner!$M$8:$Q$8</c:f>
              <c:strCache>
                <c:ptCount val="5"/>
                <c:pt idx="0">
                  <c:v>AI</c:v>
                </c:pt>
                <c:pt idx="1">
                  <c:v>Data Mining</c:v>
                </c:pt>
                <c:pt idx="2">
                  <c:v>SAP</c:v>
                </c:pt>
                <c:pt idx="3">
                  <c:v>IOS</c:v>
                </c:pt>
                <c:pt idx="4">
                  <c:v>Operation</c:v>
                </c:pt>
              </c:strCache>
            </c:strRef>
          </c:cat>
          <c:val>
            <c:numRef>
              <c:f>Joiner!$M$11:$Q$11</c:f>
              <c:numCache>
                <c:formatCode>General</c:formatCode>
                <c:ptCount val="5"/>
                <c:pt idx="0">
                  <c:v>120.0</c:v>
                </c:pt>
                <c:pt idx="1">
                  <c:v>190.0</c:v>
                </c:pt>
                <c:pt idx="2">
                  <c:v>150.0</c:v>
                </c:pt>
                <c:pt idx="3">
                  <c:v>250.0</c:v>
                </c:pt>
                <c:pt idx="4">
                  <c:v>352.0</c:v>
                </c:pt>
              </c:numCache>
            </c:numRef>
          </c:val>
        </c:ser>
        <c:dLbls>
          <c:showLegendKey val="0"/>
          <c:showVal val="0"/>
          <c:showCatName val="0"/>
          <c:showSerName val="0"/>
          <c:showPercent val="0"/>
          <c:showBubbleSize val="0"/>
        </c:dLbls>
        <c:axId val="-2096555264"/>
        <c:axId val="-2096661136"/>
      </c:radarChart>
      <c:catAx>
        <c:axId val="-20965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61136"/>
        <c:crosses val="autoZero"/>
        <c:auto val="1"/>
        <c:lblAlgn val="ctr"/>
        <c:lblOffset val="100"/>
        <c:noMultiLvlLbl val="0"/>
      </c:catAx>
      <c:valAx>
        <c:axId val="-20966611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55264"/>
        <c:crosses val="autoZero"/>
        <c:crossBetween val="between"/>
      </c:valAx>
      <c:spPr>
        <a:noFill/>
        <a:ln>
          <a:noFill/>
        </a:ln>
        <a:effectLst/>
      </c:spPr>
    </c:plotArea>
    <c:legend>
      <c:legendPos val="t"/>
      <c:layout>
        <c:manualLayout>
          <c:xMode val="edge"/>
          <c:yMode val="edge"/>
          <c:x val="0.65826946631671"/>
          <c:y val="0.694444444444444"/>
          <c:w val="0.34173053368329"/>
          <c:h val="0.08738480606590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Leaver!$H$8</c:f>
              <c:strCache>
                <c:ptCount val="1"/>
                <c:pt idx="0">
                  <c:v>Non-Managed</c:v>
                </c:pt>
              </c:strCache>
            </c:strRef>
          </c:tx>
          <c:spPr>
            <a:solidFill>
              <a:schemeClr val="accent6"/>
            </a:solidFill>
            <a:ln>
              <a:noFill/>
            </a:ln>
            <a:effectLst/>
          </c:spPr>
          <c:invertIfNegative val="0"/>
          <c:cat>
            <c:strRef>
              <c:f>Leaver!$G$9:$G$12</c:f>
              <c:strCache>
                <c:ptCount val="4"/>
                <c:pt idx="0">
                  <c:v>Q1</c:v>
                </c:pt>
                <c:pt idx="1">
                  <c:v>Q2</c:v>
                </c:pt>
                <c:pt idx="2">
                  <c:v>Q3</c:v>
                </c:pt>
                <c:pt idx="3">
                  <c:v>Q4</c:v>
                </c:pt>
              </c:strCache>
            </c:strRef>
          </c:cat>
          <c:val>
            <c:numRef>
              <c:f>Leaver!$H$9:$H$12</c:f>
              <c:numCache>
                <c:formatCode>0%</c:formatCode>
                <c:ptCount val="4"/>
                <c:pt idx="0">
                  <c:v>0.08</c:v>
                </c:pt>
                <c:pt idx="1">
                  <c:v>0.17</c:v>
                </c:pt>
                <c:pt idx="2">
                  <c:v>0.12</c:v>
                </c:pt>
              </c:numCache>
            </c:numRef>
          </c:val>
        </c:ser>
        <c:ser>
          <c:idx val="1"/>
          <c:order val="1"/>
          <c:tx>
            <c:strRef>
              <c:f>Leaver!$I$8</c:f>
              <c:strCache>
                <c:ptCount val="1"/>
                <c:pt idx="0">
                  <c:v>Managed</c:v>
                </c:pt>
              </c:strCache>
            </c:strRef>
          </c:tx>
          <c:spPr>
            <a:solidFill>
              <a:schemeClr val="accent5"/>
            </a:solidFill>
            <a:ln>
              <a:noFill/>
            </a:ln>
            <a:effectLst/>
          </c:spPr>
          <c:invertIfNegative val="0"/>
          <c:cat>
            <c:strRef>
              <c:f>Leaver!$G$9:$G$12</c:f>
              <c:strCache>
                <c:ptCount val="4"/>
                <c:pt idx="0">
                  <c:v>Q1</c:v>
                </c:pt>
                <c:pt idx="1">
                  <c:v>Q2</c:v>
                </c:pt>
                <c:pt idx="2">
                  <c:v>Q3</c:v>
                </c:pt>
                <c:pt idx="3">
                  <c:v>Q4</c:v>
                </c:pt>
              </c:strCache>
            </c:strRef>
          </c:cat>
          <c:val>
            <c:numRef>
              <c:f>Leaver!$I$9:$I$12</c:f>
              <c:numCache>
                <c:formatCode>0%</c:formatCode>
                <c:ptCount val="4"/>
                <c:pt idx="0">
                  <c:v>0.02</c:v>
                </c:pt>
                <c:pt idx="1">
                  <c:v>0.04</c:v>
                </c:pt>
                <c:pt idx="2">
                  <c:v>0.01</c:v>
                </c:pt>
              </c:numCache>
            </c:numRef>
          </c:val>
        </c:ser>
        <c:dLbls>
          <c:showLegendKey val="0"/>
          <c:showVal val="0"/>
          <c:showCatName val="0"/>
          <c:showSerName val="0"/>
          <c:showPercent val="0"/>
          <c:showBubbleSize val="0"/>
        </c:dLbls>
        <c:gapWidth val="75"/>
        <c:overlap val="100"/>
        <c:axId val="-2090440912"/>
        <c:axId val="-2095914304"/>
      </c:barChart>
      <c:catAx>
        <c:axId val="-209044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14304"/>
        <c:crosses val="autoZero"/>
        <c:auto val="1"/>
        <c:lblAlgn val="ctr"/>
        <c:lblOffset val="100"/>
        <c:noMultiLvlLbl val="0"/>
      </c:catAx>
      <c:valAx>
        <c:axId val="-2095914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4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419100</xdr:colOff>
      <xdr:row>1</xdr:row>
      <xdr:rowOff>127000</xdr:rowOff>
    </xdr:from>
    <xdr:to>
      <xdr:col>6</xdr:col>
      <xdr:colOff>419100</xdr:colOff>
      <xdr:row>6</xdr:row>
      <xdr:rowOff>203200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12700</xdr:rowOff>
    </xdr:from>
    <xdr:to>
      <xdr:col>10</xdr:col>
      <xdr:colOff>812800</xdr:colOff>
      <xdr:row>6</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1</xdr:row>
      <xdr:rowOff>101600</xdr:rowOff>
    </xdr:from>
    <xdr:to>
      <xdr:col>15</xdr:col>
      <xdr:colOff>1308100</xdr:colOff>
      <xdr:row>6</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317500</xdr:rowOff>
    </xdr:from>
    <xdr:to>
      <xdr:col>6</xdr:col>
      <xdr:colOff>152400</xdr:colOff>
      <xdr:row>6</xdr:row>
      <xdr:rowOff>266700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1</xdr:row>
      <xdr:rowOff>406400</xdr:rowOff>
    </xdr:from>
    <xdr:to>
      <xdr:col>10</xdr:col>
      <xdr:colOff>723900</xdr:colOff>
      <xdr:row>6</xdr:row>
      <xdr:rowOff>355600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15302</xdr:colOff>
      <xdr:row>1</xdr:row>
      <xdr:rowOff>203200</xdr:rowOff>
    </xdr:from>
    <xdr:to>
      <xdr:col>15</xdr:col>
      <xdr:colOff>419099</xdr:colOff>
      <xdr:row>6</xdr:row>
      <xdr:rowOff>393699</xdr:rowOff>
    </xdr:to>
    <xdr:pic>
      <xdr:nvPicPr>
        <xdr:cNvPr id="7" name="Picture 6" descr="Screen Shot 2017-12-19 at 10.02.33 AM 2.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19902" y="965200"/>
          <a:ext cx="4213797" cy="2984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1</xdr:row>
      <xdr:rowOff>127000</xdr:rowOff>
    </xdr:from>
    <xdr:to>
      <xdr:col>6</xdr:col>
      <xdr:colOff>419100</xdr:colOff>
      <xdr:row>6</xdr:row>
      <xdr:rowOff>203200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12700</xdr:rowOff>
    </xdr:from>
    <xdr:to>
      <xdr:col>10</xdr:col>
      <xdr:colOff>812800</xdr:colOff>
      <xdr:row>6</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444500</xdr:colOff>
      <xdr:row>1</xdr:row>
      <xdr:rowOff>177800</xdr:rowOff>
    </xdr:from>
    <xdr:to>
      <xdr:col>15</xdr:col>
      <xdr:colOff>254000</xdr:colOff>
      <xdr:row>6</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127000</xdr:colOff>
      <xdr:row>1</xdr:row>
      <xdr:rowOff>12700</xdr:rowOff>
    </xdr:from>
    <xdr:to>
      <xdr:col>10</xdr:col>
      <xdr:colOff>673100</xdr:colOff>
      <xdr:row>5</xdr:row>
      <xdr:rowOff>469900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127000</xdr:colOff>
      <xdr:row>1</xdr:row>
      <xdr:rowOff>88900</xdr:rowOff>
    </xdr:from>
    <xdr:to>
      <xdr:col>5</xdr:col>
      <xdr:colOff>889000</xdr:colOff>
      <xdr:row>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419100</xdr:colOff>
      <xdr:row>19</xdr:row>
      <xdr:rowOff>127000</xdr:rowOff>
    </xdr:from>
    <xdr:to>
      <xdr:col>6</xdr:col>
      <xdr:colOff>419100</xdr:colOff>
      <xdr:row>24</xdr:row>
      <xdr:rowOff>203200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19</xdr:row>
      <xdr:rowOff>12700</xdr:rowOff>
    </xdr:from>
    <xdr:to>
      <xdr:col>10</xdr:col>
      <xdr:colOff>812800</xdr:colOff>
      <xdr:row>24</xdr:row>
      <xdr:rowOff>88900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19</xdr:row>
      <xdr:rowOff>101600</xdr:rowOff>
    </xdr:from>
    <xdr:to>
      <xdr:col>15</xdr:col>
      <xdr:colOff>1308100</xdr:colOff>
      <xdr:row>24</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419100</xdr:colOff>
      <xdr:row>1</xdr:row>
      <xdr:rowOff>127000</xdr:rowOff>
    </xdr:from>
    <xdr:to>
      <xdr:col>6</xdr:col>
      <xdr:colOff>419100</xdr:colOff>
      <xdr:row>6</xdr:row>
      <xdr:rowOff>203200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12700</xdr:rowOff>
    </xdr:from>
    <xdr:to>
      <xdr:col>10</xdr:col>
      <xdr:colOff>812800</xdr:colOff>
      <xdr:row>6</xdr:row>
      <xdr:rowOff>88900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1</xdr:row>
      <xdr:rowOff>101600</xdr:rowOff>
    </xdr:from>
    <xdr:to>
      <xdr:col>15</xdr:col>
      <xdr:colOff>1308100</xdr:colOff>
      <xdr:row>6</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419100</xdr:colOff>
      <xdr:row>1</xdr:row>
      <xdr:rowOff>127000</xdr:rowOff>
    </xdr:from>
    <xdr:to>
      <xdr:col>6</xdr:col>
      <xdr:colOff>419100</xdr:colOff>
      <xdr:row>6</xdr:row>
      <xdr:rowOff>203200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12700</xdr:rowOff>
    </xdr:from>
    <xdr:to>
      <xdr:col>10</xdr:col>
      <xdr:colOff>812800</xdr:colOff>
      <xdr:row>6</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1</xdr:row>
      <xdr:rowOff>101600</xdr:rowOff>
    </xdr:from>
    <xdr:to>
      <xdr:col>15</xdr:col>
      <xdr:colOff>1308100</xdr:colOff>
      <xdr:row>6</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266700</xdr:colOff>
      <xdr:row>4</xdr:row>
      <xdr:rowOff>152400</xdr:rowOff>
    </xdr:from>
    <xdr:to>
      <xdr:col>5</xdr:col>
      <xdr:colOff>711200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19</xdr:row>
      <xdr:rowOff>101600</xdr:rowOff>
    </xdr:from>
    <xdr:to>
      <xdr:col>10</xdr:col>
      <xdr:colOff>165100</xdr:colOff>
      <xdr:row>33</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787400</xdr:colOff>
      <xdr:row>23</xdr:row>
      <xdr:rowOff>114300</xdr:rowOff>
    </xdr:from>
    <xdr:to>
      <xdr:col>12</xdr:col>
      <xdr:colOff>660400</xdr:colOff>
      <xdr:row>38</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workbookViewId="0">
      <selection sqref="A1:P1"/>
    </sheetView>
  </sheetViews>
  <sheetFormatPr baseColWidth="10" defaultRowHeight="16" x14ac:dyDescent="0.2"/>
  <cols>
    <col min="1" max="1" width="24.6640625" customWidth="1"/>
    <col min="2" max="6" width="12" customWidth="1"/>
    <col min="7" max="7" width="5.6640625" customWidth="1"/>
    <col min="8" max="8" width="18.33203125" customWidth="1"/>
    <col min="9" max="11" width="12" customWidth="1"/>
    <col min="12" max="12" width="5.83203125" customWidth="1"/>
    <col min="13" max="15" width="12" customWidth="1"/>
    <col min="16" max="16" width="19" customWidth="1"/>
  </cols>
  <sheetData>
    <row r="1" spans="1:16" ht="62" x14ac:dyDescent="0.7">
      <c r="A1" s="10" t="s">
        <v>6</v>
      </c>
      <c r="B1" s="10"/>
      <c r="C1" s="10"/>
      <c r="D1" s="10"/>
      <c r="E1" s="10"/>
      <c r="F1" s="10"/>
      <c r="G1" s="10"/>
      <c r="H1" s="10"/>
      <c r="I1" s="10"/>
      <c r="J1" s="10"/>
      <c r="K1" s="10"/>
      <c r="L1" s="10"/>
      <c r="M1" s="10"/>
      <c r="N1" s="10"/>
      <c r="O1" s="10"/>
      <c r="P1" s="10"/>
    </row>
    <row r="2" spans="1:16" ht="44" customHeight="1" x14ac:dyDescent="0.2">
      <c r="A2" s="6" t="s">
        <v>7</v>
      </c>
      <c r="B2" s="2"/>
      <c r="C2" s="2"/>
      <c r="D2" s="2"/>
      <c r="E2" s="2"/>
      <c r="F2" s="2"/>
      <c r="G2" s="2"/>
      <c r="H2" s="2"/>
      <c r="I2" s="2"/>
      <c r="J2" s="2"/>
      <c r="K2" s="2"/>
      <c r="L2" s="2"/>
      <c r="M2" s="2"/>
      <c r="N2" s="2"/>
      <c r="O2" s="2"/>
      <c r="P2" s="2"/>
    </row>
    <row r="3" spans="1:16" ht="44" customHeight="1" x14ac:dyDescent="0.2">
      <c r="A3" s="4" t="s">
        <v>0</v>
      </c>
      <c r="B3" s="2"/>
      <c r="C3" s="2"/>
      <c r="D3" s="2"/>
      <c r="E3" s="2"/>
      <c r="F3" s="2"/>
      <c r="G3" s="2"/>
      <c r="H3" s="2"/>
      <c r="I3" s="2"/>
      <c r="J3" s="2"/>
      <c r="K3" s="2"/>
      <c r="L3" s="2"/>
      <c r="M3" s="2"/>
      <c r="N3" s="2"/>
      <c r="O3" s="2"/>
      <c r="P3" s="2"/>
    </row>
    <row r="4" spans="1:16" ht="44" customHeight="1" x14ac:dyDescent="0.2">
      <c r="A4" s="4" t="s">
        <v>1</v>
      </c>
      <c r="B4" s="2"/>
      <c r="C4" s="2"/>
      <c r="D4" s="2"/>
      <c r="E4" s="2"/>
      <c r="F4" s="2"/>
      <c r="G4" s="2"/>
      <c r="H4" s="2"/>
      <c r="I4" s="2"/>
      <c r="J4" s="2"/>
      <c r="K4" s="2"/>
      <c r="L4" s="2"/>
      <c r="M4" s="2"/>
      <c r="N4" s="2"/>
      <c r="O4" s="2"/>
      <c r="P4" s="2"/>
    </row>
    <row r="5" spans="1:16" ht="44" customHeight="1" x14ac:dyDescent="0.2">
      <c r="A5" s="4" t="s">
        <v>2</v>
      </c>
      <c r="B5" s="2"/>
      <c r="C5" s="2"/>
      <c r="D5" s="2"/>
      <c r="E5" s="2"/>
      <c r="F5" s="2"/>
      <c r="G5" s="2"/>
      <c r="H5" s="2"/>
      <c r="I5" s="2"/>
      <c r="J5" s="2"/>
      <c r="K5" s="2"/>
      <c r="L5" s="2"/>
      <c r="M5" s="2"/>
      <c r="N5" s="2"/>
      <c r="O5" s="2"/>
      <c r="P5" s="2"/>
    </row>
    <row r="6" spans="1:16" ht="44" customHeight="1" x14ac:dyDescent="0.2">
      <c r="A6" s="4" t="s">
        <v>3</v>
      </c>
      <c r="B6" s="2"/>
      <c r="C6" s="2"/>
      <c r="D6" s="2"/>
      <c r="E6" s="2"/>
      <c r="F6" s="2"/>
      <c r="G6" s="2"/>
      <c r="H6" s="2"/>
      <c r="I6" s="2"/>
      <c r="J6" s="2"/>
      <c r="K6" s="2"/>
      <c r="L6" s="2"/>
      <c r="M6" s="2"/>
      <c r="N6" s="2"/>
      <c r="O6" s="2"/>
      <c r="P6" s="2"/>
    </row>
    <row r="7" spans="1:16" ht="44" customHeight="1" x14ac:dyDescent="0.2">
      <c r="A7" s="4" t="s">
        <v>4</v>
      </c>
      <c r="B7" s="2"/>
      <c r="C7" s="2"/>
      <c r="D7" s="2"/>
      <c r="E7" s="2"/>
      <c r="F7" s="2"/>
      <c r="G7" s="2"/>
      <c r="H7" s="2"/>
      <c r="I7" s="2"/>
      <c r="J7" s="2"/>
      <c r="K7" s="2"/>
      <c r="L7" s="2"/>
      <c r="M7" s="2"/>
      <c r="N7" s="2"/>
      <c r="O7" s="2"/>
      <c r="P7" s="2"/>
    </row>
    <row r="8" spans="1:16" ht="44" customHeight="1" x14ac:dyDescent="0.2">
      <c r="A8" s="4" t="s">
        <v>5</v>
      </c>
      <c r="B8" s="2"/>
      <c r="C8" s="11" t="s">
        <v>23</v>
      </c>
      <c r="D8" s="11"/>
      <c r="E8" s="11"/>
      <c r="F8" s="11"/>
      <c r="G8" s="2"/>
      <c r="H8" s="11" t="s">
        <v>20</v>
      </c>
      <c r="I8" s="11"/>
      <c r="J8" s="11"/>
      <c r="K8" s="11"/>
      <c r="L8" s="2"/>
      <c r="M8" s="11" t="s">
        <v>22</v>
      </c>
      <c r="N8" s="11"/>
      <c r="O8" s="11"/>
      <c r="P8" s="11"/>
    </row>
    <row r="9" spans="1:16" ht="44" customHeight="1" x14ac:dyDescent="0.2">
      <c r="A9" s="1" t="s">
        <v>8</v>
      </c>
      <c r="B9" s="2"/>
      <c r="C9" s="11"/>
      <c r="D9" s="11"/>
      <c r="E9" s="11"/>
      <c r="F9" s="11"/>
      <c r="G9" s="2"/>
      <c r="H9" s="11"/>
      <c r="I9" s="11"/>
      <c r="J9" s="11"/>
      <c r="K9" s="11"/>
      <c r="L9" s="2"/>
      <c r="M9" s="11"/>
      <c r="N9" s="11"/>
      <c r="O9" s="11"/>
      <c r="P9" s="11"/>
    </row>
    <row r="10" spans="1:16" ht="44" customHeight="1" x14ac:dyDescent="0.2">
      <c r="A10" s="1" t="s">
        <v>8</v>
      </c>
      <c r="B10" s="2"/>
      <c r="C10" s="11"/>
      <c r="D10" s="11"/>
      <c r="E10" s="11"/>
      <c r="F10" s="11"/>
      <c r="G10" s="2"/>
      <c r="H10" s="11"/>
      <c r="I10" s="11"/>
      <c r="J10" s="11"/>
      <c r="K10" s="11"/>
      <c r="L10" s="2"/>
      <c r="M10" s="11"/>
      <c r="N10" s="11"/>
      <c r="O10" s="11"/>
      <c r="P10" s="11"/>
    </row>
    <row r="11" spans="1:16" ht="44" customHeight="1" x14ac:dyDescent="0.2">
      <c r="A11" s="1" t="s">
        <v>8</v>
      </c>
      <c r="B11" s="2"/>
      <c r="C11" s="11"/>
      <c r="D11" s="11"/>
      <c r="E11" s="11"/>
      <c r="F11" s="11"/>
      <c r="G11" s="2"/>
      <c r="H11" s="11"/>
      <c r="I11" s="11"/>
      <c r="J11" s="11"/>
      <c r="K11" s="11"/>
      <c r="L11" s="2"/>
      <c r="M11" s="2"/>
      <c r="N11" s="2"/>
      <c r="O11" s="2"/>
      <c r="P11" s="2"/>
    </row>
    <row r="12" spans="1:16" ht="35" customHeight="1" x14ac:dyDescent="0.2">
      <c r="A12" s="1"/>
      <c r="B12" s="2" t="s">
        <v>19</v>
      </c>
      <c r="C12" s="2"/>
      <c r="D12" s="2"/>
      <c r="E12" s="2"/>
      <c r="F12" s="2"/>
      <c r="G12" s="2"/>
      <c r="H12" s="2"/>
      <c r="I12" s="2"/>
      <c r="J12" s="2"/>
      <c r="K12" s="2"/>
      <c r="L12" s="2"/>
      <c r="M12" s="2"/>
      <c r="N12" s="2"/>
      <c r="O12" s="2"/>
      <c r="P12" s="2"/>
    </row>
    <row r="13" spans="1:16" ht="35" customHeight="1" x14ac:dyDescent="0.2">
      <c r="A13" s="1"/>
      <c r="B13" s="2" t="s">
        <v>21</v>
      </c>
      <c r="C13" s="2"/>
      <c r="D13" s="2"/>
      <c r="E13" s="2"/>
      <c r="F13" s="2"/>
      <c r="G13" s="2"/>
      <c r="H13" s="2"/>
      <c r="I13" s="2"/>
      <c r="J13" s="2"/>
      <c r="K13" s="2"/>
      <c r="L13" s="2"/>
      <c r="M13" s="2"/>
      <c r="N13" s="2"/>
      <c r="O13" s="2"/>
      <c r="P13" s="2"/>
    </row>
    <row r="14" spans="1:16" ht="42" customHeight="1" x14ac:dyDescent="0.2">
      <c r="A14" s="1"/>
      <c r="B14" s="2"/>
      <c r="C14" s="2"/>
      <c r="D14" s="2"/>
      <c r="E14" s="2"/>
      <c r="F14" s="2"/>
      <c r="G14" s="2"/>
      <c r="H14" s="2"/>
      <c r="I14" s="2"/>
      <c r="J14" s="2"/>
      <c r="K14" s="2"/>
      <c r="L14" s="2"/>
      <c r="M14" s="2"/>
      <c r="N14" s="2"/>
      <c r="O14" s="2"/>
      <c r="P14" s="2"/>
    </row>
    <row r="15" spans="1:16" ht="42" customHeight="1" x14ac:dyDescent="0.2">
      <c r="A15" s="1"/>
      <c r="B15" s="2"/>
      <c r="C15" s="2"/>
      <c r="D15" s="2"/>
      <c r="E15" s="2"/>
      <c r="F15" s="2"/>
      <c r="G15" s="2"/>
      <c r="H15" s="2"/>
      <c r="I15" s="2"/>
      <c r="J15" s="2"/>
      <c r="K15" s="2"/>
      <c r="L15" s="2"/>
      <c r="M15" s="2"/>
      <c r="N15" s="2"/>
      <c r="O15" s="2"/>
      <c r="P15" s="2"/>
    </row>
    <row r="16" spans="1:16" ht="42" customHeight="1" x14ac:dyDescent="0.2">
      <c r="A16" s="1"/>
      <c r="B16" s="2"/>
      <c r="C16" s="2"/>
      <c r="D16" s="2"/>
      <c r="E16" s="2"/>
      <c r="F16" s="2"/>
      <c r="G16" s="2"/>
      <c r="H16" s="2"/>
      <c r="I16" s="2"/>
      <c r="J16" s="2"/>
      <c r="K16" s="2"/>
      <c r="L16" s="2"/>
      <c r="M16" s="2"/>
      <c r="N16" s="2"/>
      <c r="O16" s="2"/>
      <c r="P16" s="2"/>
    </row>
    <row r="17" spans="1:16" ht="42" customHeight="1" x14ac:dyDescent="0.2">
      <c r="A17" s="1"/>
      <c r="B17" s="2"/>
      <c r="C17" s="2"/>
      <c r="D17" s="2"/>
      <c r="E17" s="2"/>
      <c r="F17" s="2"/>
      <c r="G17" s="2"/>
      <c r="H17" s="2"/>
      <c r="I17" s="2"/>
      <c r="J17" s="2"/>
      <c r="K17" s="2"/>
      <c r="L17" s="2"/>
      <c r="M17" s="2"/>
      <c r="N17" s="2"/>
      <c r="O17" s="2"/>
      <c r="P17" s="2"/>
    </row>
  </sheetData>
  <mergeCells count="4">
    <mergeCell ref="A1:P1"/>
    <mergeCell ref="C8:F11"/>
    <mergeCell ref="H8:K11"/>
    <mergeCell ref="M8:P10"/>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sqref="A1:P1"/>
    </sheetView>
  </sheetViews>
  <sheetFormatPr baseColWidth="10" defaultRowHeight="16" x14ac:dyDescent="0.2"/>
  <cols>
    <col min="1" max="1" width="24.6640625" customWidth="1"/>
    <col min="2" max="16" width="12.5" customWidth="1"/>
  </cols>
  <sheetData>
    <row r="1" spans="1:16" ht="62" x14ac:dyDescent="0.7">
      <c r="A1" s="10" t="s">
        <v>6</v>
      </c>
      <c r="B1" s="10"/>
      <c r="C1" s="10"/>
      <c r="D1" s="10"/>
      <c r="E1" s="10"/>
      <c r="F1" s="10"/>
      <c r="G1" s="10"/>
      <c r="H1" s="10"/>
      <c r="I1" s="10"/>
      <c r="J1" s="10"/>
      <c r="K1" s="10"/>
      <c r="L1" s="10"/>
      <c r="M1" s="10"/>
      <c r="N1" s="10"/>
      <c r="O1" s="10"/>
      <c r="P1" s="10"/>
    </row>
    <row r="2" spans="1:16" ht="44" customHeight="1" x14ac:dyDescent="0.2">
      <c r="A2" s="4" t="s">
        <v>7</v>
      </c>
      <c r="B2" s="2"/>
      <c r="C2" s="2"/>
      <c r="D2" s="2"/>
      <c r="E2" s="2"/>
      <c r="F2" s="2"/>
      <c r="G2" s="2"/>
      <c r="H2" s="2"/>
      <c r="I2" s="2"/>
      <c r="J2" s="2"/>
      <c r="K2" s="2"/>
      <c r="L2" s="2"/>
      <c r="M2" s="2"/>
      <c r="N2" s="2"/>
      <c r="O2" s="2"/>
      <c r="P2" s="2"/>
    </row>
    <row r="3" spans="1:16" ht="44" customHeight="1" x14ac:dyDescent="0.2">
      <c r="A3" s="6" t="s">
        <v>0</v>
      </c>
      <c r="B3" s="2"/>
      <c r="C3" s="2"/>
      <c r="D3" s="2"/>
      <c r="E3" s="2"/>
      <c r="F3" s="2"/>
      <c r="G3" s="2"/>
      <c r="H3" s="2"/>
      <c r="I3" s="2"/>
      <c r="J3" s="2"/>
      <c r="K3" s="2"/>
      <c r="L3" s="2"/>
      <c r="M3" s="2"/>
      <c r="N3" s="2"/>
      <c r="O3" s="2"/>
      <c r="P3" s="2"/>
    </row>
    <row r="4" spans="1:16" ht="44" customHeight="1" x14ac:dyDescent="0.2">
      <c r="A4" s="4" t="s">
        <v>1</v>
      </c>
      <c r="B4" s="2"/>
      <c r="C4" s="2"/>
      <c r="D4" s="2"/>
      <c r="E4" s="2"/>
      <c r="F4" s="2"/>
      <c r="G4" s="2"/>
      <c r="H4" s="2"/>
      <c r="I4" s="2"/>
      <c r="J4" s="2"/>
      <c r="K4" s="2"/>
      <c r="L4" s="2"/>
      <c r="M4" s="2"/>
      <c r="N4" s="2"/>
      <c r="O4" s="2"/>
      <c r="P4" s="2"/>
    </row>
    <row r="5" spans="1:16" ht="44" customHeight="1" x14ac:dyDescent="0.2">
      <c r="A5" s="4" t="s">
        <v>2</v>
      </c>
      <c r="B5" s="2"/>
      <c r="C5" s="2"/>
      <c r="D5" s="2"/>
      <c r="E5" s="2"/>
      <c r="F5" s="2"/>
      <c r="G5" s="2"/>
      <c r="H5" s="2"/>
      <c r="I5" s="2"/>
      <c r="J5" s="2"/>
      <c r="K5" s="2"/>
      <c r="L5" s="2"/>
      <c r="M5" s="2"/>
      <c r="N5" s="2"/>
      <c r="O5" s="2"/>
      <c r="P5" s="2"/>
    </row>
    <row r="6" spans="1:16" ht="44" customHeight="1" x14ac:dyDescent="0.2">
      <c r="A6" s="4" t="s">
        <v>3</v>
      </c>
      <c r="B6" s="2"/>
      <c r="C6" s="2"/>
      <c r="D6" s="2"/>
      <c r="E6" s="2"/>
      <c r="F6" s="2"/>
      <c r="G6" s="2"/>
      <c r="H6" s="2"/>
      <c r="I6" s="2"/>
      <c r="J6" s="2"/>
      <c r="K6" s="2"/>
      <c r="L6" s="2"/>
      <c r="M6" s="2"/>
      <c r="N6" s="2"/>
      <c r="O6" s="2"/>
      <c r="P6" s="2"/>
    </row>
    <row r="7" spans="1:16" ht="44" customHeight="1" x14ac:dyDescent="0.2">
      <c r="A7" s="4" t="s">
        <v>4</v>
      </c>
      <c r="B7" s="2"/>
      <c r="C7" s="2"/>
      <c r="D7" s="2"/>
      <c r="E7" s="2"/>
      <c r="F7" s="2"/>
      <c r="G7" s="2"/>
      <c r="H7" s="2"/>
      <c r="I7" s="2"/>
      <c r="J7" s="2"/>
      <c r="K7" s="2"/>
      <c r="L7" s="2"/>
      <c r="M7" s="2"/>
      <c r="N7" s="2"/>
      <c r="O7" s="2"/>
      <c r="P7" s="2"/>
    </row>
    <row r="8" spans="1:16" ht="44" customHeight="1" x14ac:dyDescent="0.2">
      <c r="A8" s="4" t="s">
        <v>5</v>
      </c>
      <c r="B8" t="s">
        <v>33</v>
      </c>
      <c r="C8" s="2" t="s">
        <v>24</v>
      </c>
      <c r="D8" s="2" t="s">
        <v>25</v>
      </c>
      <c r="E8" s="2" t="s">
        <v>26</v>
      </c>
      <c r="F8" s="2" t="s">
        <v>27</v>
      </c>
      <c r="G8" t="s">
        <v>34</v>
      </c>
      <c r="H8" s="2" t="s">
        <v>24</v>
      </c>
      <c r="I8" s="2" t="s">
        <v>25</v>
      </c>
      <c r="J8" s="2" t="s">
        <v>26</v>
      </c>
      <c r="K8" s="2" t="s">
        <v>27</v>
      </c>
      <c r="L8" t="s">
        <v>37</v>
      </c>
      <c r="M8" s="2" t="s">
        <v>26</v>
      </c>
      <c r="N8" s="2"/>
      <c r="O8" s="2"/>
      <c r="P8" s="2"/>
    </row>
    <row r="9" spans="1:16" ht="44" customHeight="1" x14ac:dyDescent="0.2">
      <c r="A9" s="1" t="s">
        <v>8</v>
      </c>
      <c r="B9" s="2" t="s">
        <v>28</v>
      </c>
      <c r="C9" s="2">
        <v>300</v>
      </c>
      <c r="D9" s="2">
        <v>304</v>
      </c>
      <c r="E9" s="2">
        <v>220</v>
      </c>
      <c r="F9" s="2"/>
      <c r="G9" s="2" t="s">
        <v>36</v>
      </c>
      <c r="H9" s="2">
        <v>700</v>
      </c>
      <c r="I9" s="2">
        <v>725</v>
      </c>
      <c r="J9" s="2">
        <v>738</v>
      </c>
      <c r="K9" s="2"/>
      <c r="L9" s="8" t="s">
        <v>38</v>
      </c>
      <c r="M9" s="8">
        <v>200</v>
      </c>
      <c r="N9" s="8"/>
      <c r="O9" s="8"/>
      <c r="P9" s="2"/>
    </row>
    <row r="10" spans="1:16" ht="44" customHeight="1" x14ac:dyDescent="0.2">
      <c r="A10" s="1" t="s">
        <v>8</v>
      </c>
      <c r="B10" s="2" t="s">
        <v>29</v>
      </c>
      <c r="C10" s="2">
        <v>40</v>
      </c>
      <c r="D10" s="2">
        <v>38</v>
      </c>
      <c r="E10" s="2">
        <v>36</v>
      </c>
      <c r="F10" s="2"/>
      <c r="G10" s="2" t="s">
        <v>35</v>
      </c>
      <c r="H10" s="2">
        <f>H14-H9</f>
        <v>319</v>
      </c>
      <c r="I10" s="2">
        <f t="shared" ref="I10:J10" si="0">I14-I9</f>
        <v>307</v>
      </c>
      <c r="J10" s="2">
        <f t="shared" si="0"/>
        <v>324</v>
      </c>
      <c r="K10" s="2"/>
      <c r="L10" s="8" t="s">
        <v>39</v>
      </c>
      <c r="M10" s="8">
        <v>500</v>
      </c>
      <c r="N10" s="8"/>
      <c r="O10" s="8"/>
      <c r="P10" s="2"/>
    </row>
    <row r="11" spans="1:16" ht="44" customHeight="1" x14ac:dyDescent="0.2">
      <c r="A11" s="1" t="s">
        <v>8</v>
      </c>
      <c r="B11" s="2" t="s">
        <v>30</v>
      </c>
      <c r="C11" s="2">
        <v>150</v>
      </c>
      <c r="D11" s="2">
        <v>170</v>
      </c>
      <c r="E11" s="2">
        <v>178</v>
      </c>
      <c r="F11" s="2"/>
      <c r="G11" s="2"/>
      <c r="H11" s="2"/>
      <c r="I11" s="2"/>
      <c r="J11" s="2"/>
      <c r="K11" s="2"/>
      <c r="L11" s="8" t="s">
        <v>40</v>
      </c>
      <c r="M11" s="8">
        <v>150</v>
      </c>
      <c r="N11" s="8"/>
      <c r="O11" s="8"/>
      <c r="P11" s="2"/>
    </row>
    <row r="12" spans="1:16" ht="35" customHeight="1" x14ac:dyDescent="0.2">
      <c r="A12" s="1"/>
      <c r="B12" s="2" t="s">
        <v>31</v>
      </c>
      <c r="C12" s="2">
        <f>C14-C13-C11-C10-C9</f>
        <v>491</v>
      </c>
      <c r="D12" s="2">
        <f t="shared" ref="D12:E12" si="1">D14-D13-D11-D10-D9</f>
        <v>485</v>
      </c>
      <c r="E12" s="2">
        <f t="shared" si="1"/>
        <v>594</v>
      </c>
      <c r="F12" s="2"/>
      <c r="G12" s="2"/>
      <c r="H12" s="2"/>
      <c r="I12" s="2"/>
      <c r="J12" s="2"/>
      <c r="K12" s="2"/>
      <c r="L12" s="8" t="s">
        <v>41</v>
      </c>
      <c r="M12" s="8">
        <v>15</v>
      </c>
      <c r="N12" s="8"/>
      <c r="O12" s="8"/>
      <c r="P12" s="2"/>
    </row>
    <row r="13" spans="1:16" ht="35" customHeight="1" x14ac:dyDescent="0.2">
      <c r="A13" s="1"/>
      <c r="B13" s="2" t="s">
        <v>32</v>
      </c>
      <c r="C13" s="2">
        <v>38</v>
      </c>
      <c r="D13" s="2">
        <v>35</v>
      </c>
      <c r="E13" s="2">
        <v>34</v>
      </c>
      <c r="F13" s="2"/>
      <c r="G13" s="2"/>
      <c r="H13" s="2"/>
      <c r="I13" s="2"/>
      <c r="J13" s="2"/>
      <c r="K13" s="2"/>
      <c r="L13" s="8" t="s">
        <v>42</v>
      </c>
      <c r="M13" s="8">
        <v>19</v>
      </c>
      <c r="N13" s="8"/>
      <c r="O13" s="8"/>
      <c r="P13" s="2"/>
    </row>
    <row r="14" spans="1:16" x14ac:dyDescent="0.2">
      <c r="C14">
        <v>1019</v>
      </c>
      <c r="D14">
        <v>1032</v>
      </c>
      <c r="E14">
        <v>1062</v>
      </c>
      <c r="H14">
        <v>1019</v>
      </c>
      <c r="I14">
        <v>1032</v>
      </c>
      <c r="J14">
        <v>1062</v>
      </c>
      <c r="L14" s="9"/>
      <c r="M14" s="9"/>
      <c r="N14" s="9"/>
      <c r="O14" s="9"/>
    </row>
  </sheetData>
  <mergeCells count="1">
    <mergeCell ref="A1:P1"/>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sqref="A1:P1"/>
    </sheetView>
  </sheetViews>
  <sheetFormatPr baseColWidth="10" defaultRowHeight="16" x14ac:dyDescent="0.2"/>
  <cols>
    <col min="1" max="1" width="24.6640625" customWidth="1"/>
    <col min="2" max="16" width="12.5" customWidth="1"/>
  </cols>
  <sheetData>
    <row r="1" spans="1:17" ht="62" x14ac:dyDescent="0.7">
      <c r="A1" s="10" t="s">
        <v>6</v>
      </c>
      <c r="B1" s="10"/>
      <c r="C1" s="10"/>
      <c r="D1" s="10"/>
      <c r="E1" s="10"/>
      <c r="F1" s="10"/>
      <c r="G1" s="10"/>
      <c r="H1" s="10"/>
      <c r="I1" s="10"/>
      <c r="J1" s="10"/>
      <c r="K1" s="10"/>
      <c r="L1" s="10"/>
      <c r="M1" s="10"/>
      <c r="N1" s="10"/>
      <c r="O1" s="10"/>
      <c r="P1" s="10"/>
    </row>
    <row r="2" spans="1:17" ht="44" customHeight="1" x14ac:dyDescent="0.2">
      <c r="A2" s="4" t="s">
        <v>7</v>
      </c>
      <c r="B2" s="2"/>
      <c r="C2" s="2"/>
      <c r="D2" s="2"/>
      <c r="E2" s="2"/>
      <c r="F2" s="2"/>
      <c r="G2" s="2"/>
      <c r="H2" s="2"/>
      <c r="I2" s="2"/>
      <c r="J2" s="2"/>
      <c r="K2" s="2"/>
      <c r="L2" s="2"/>
      <c r="M2" s="2"/>
      <c r="N2" s="2"/>
      <c r="O2" s="2"/>
      <c r="P2" s="2"/>
    </row>
    <row r="3" spans="1:17" ht="44" customHeight="1" x14ac:dyDescent="0.2">
      <c r="A3" s="4" t="s">
        <v>0</v>
      </c>
      <c r="B3" s="2"/>
      <c r="C3" s="2"/>
      <c r="D3" s="2"/>
      <c r="E3" s="2"/>
      <c r="F3" s="2"/>
      <c r="G3" s="2"/>
      <c r="H3" s="2"/>
      <c r="I3" s="2"/>
      <c r="J3" s="2"/>
      <c r="K3" s="2"/>
      <c r="L3" s="2"/>
      <c r="M3" s="2"/>
      <c r="N3" s="2"/>
      <c r="O3" s="2"/>
      <c r="P3" s="2"/>
    </row>
    <row r="4" spans="1:17" ht="44" customHeight="1" x14ac:dyDescent="0.2">
      <c r="A4" s="6" t="s">
        <v>1</v>
      </c>
      <c r="B4" s="2"/>
      <c r="C4" s="2"/>
      <c r="D4" s="2"/>
      <c r="E4" s="2"/>
      <c r="F4" s="2"/>
      <c r="G4" s="2"/>
      <c r="H4" s="2"/>
      <c r="I4" s="2"/>
      <c r="J4" s="2"/>
      <c r="K4" s="2"/>
      <c r="L4" s="2"/>
      <c r="M4" s="2"/>
      <c r="N4" s="2"/>
      <c r="O4" s="2"/>
      <c r="P4" s="2"/>
    </row>
    <row r="5" spans="1:17" ht="44" customHeight="1" x14ac:dyDescent="0.2">
      <c r="A5" s="4" t="s">
        <v>2</v>
      </c>
      <c r="B5" s="2"/>
      <c r="C5" s="2"/>
      <c r="D5" s="2"/>
      <c r="E5" s="2"/>
      <c r="F5" s="2"/>
      <c r="G5" s="2"/>
      <c r="H5" s="2"/>
      <c r="I5" s="2"/>
      <c r="J5" s="2"/>
      <c r="K5" s="2"/>
      <c r="L5" s="2"/>
      <c r="M5" s="2"/>
      <c r="N5" s="2"/>
      <c r="O5" s="2"/>
      <c r="P5" s="2"/>
    </row>
    <row r="6" spans="1:17" ht="44" customHeight="1" x14ac:dyDescent="0.2">
      <c r="A6" s="4" t="s">
        <v>3</v>
      </c>
      <c r="B6" s="2"/>
      <c r="C6" s="2"/>
      <c r="D6" s="2"/>
      <c r="E6" s="2"/>
      <c r="F6" s="2"/>
      <c r="G6" s="2"/>
      <c r="H6" s="2"/>
      <c r="I6" s="2"/>
      <c r="J6" s="2"/>
      <c r="K6" s="2"/>
      <c r="L6" s="2"/>
      <c r="M6" s="2"/>
      <c r="N6" s="2"/>
      <c r="O6" s="2"/>
      <c r="P6" s="2"/>
    </row>
    <row r="7" spans="1:17" ht="44" customHeight="1" x14ac:dyDescent="0.2">
      <c r="A7" s="4" t="s">
        <v>4</v>
      </c>
      <c r="B7" s="2"/>
      <c r="C7" s="2"/>
      <c r="D7" s="2"/>
      <c r="E7" s="2"/>
      <c r="F7" s="2"/>
      <c r="G7" s="2"/>
      <c r="H7" s="2"/>
      <c r="I7" s="2"/>
      <c r="J7" s="2"/>
      <c r="K7" s="2"/>
      <c r="L7" s="2"/>
      <c r="M7" s="2"/>
      <c r="N7" s="2"/>
      <c r="O7" s="2"/>
      <c r="P7" s="2"/>
    </row>
    <row r="8" spans="1:17" ht="44" customHeight="1" x14ac:dyDescent="0.2">
      <c r="A8" s="4" t="s">
        <v>5</v>
      </c>
      <c r="B8" s="7" t="s">
        <v>47</v>
      </c>
      <c r="C8" s="7" t="s">
        <v>43</v>
      </c>
      <c r="D8" s="7" t="s">
        <v>44</v>
      </c>
      <c r="E8" s="7" t="s">
        <v>45</v>
      </c>
      <c r="F8" s="14" t="s">
        <v>46</v>
      </c>
      <c r="G8" s="17" t="s">
        <v>48</v>
      </c>
      <c r="H8" s="7" t="s">
        <v>49</v>
      </c>
      <c r="I8" s="7" t="s">
        <v>50</v>
      </c>
      <c r="J8" s="7" t="s">
        <v>51</v>
      </c>
      <c r="K8" s="14" t="s">
        <v>52</v>
      </c>
      <c r="L8" s="7" t="s">
        <v>57</v>
      </c>
      <c r="M8" s="7" t="s">
        <v>54</v>
      </c>
      <c r="N8" s="7" t="s">
        <v>55</v>
      </c>
      <c r="O8" s="7" t="s">
        <v>53</v>
      </c>
      <c r="P8" s="7" t="s">
        <v>56</v>
      </c>
      <c r="Q8" s="7" t="s">
        <v>32</v>
      </c>
    </row>
    <row r="9" spans="1:17" ht="44" customHeight="1" x14ac:dyDescent="0.2">
      <c r="A9" s="1" t="s">
        <v>8</v>
      </c>
      <c r="B9" s="12" t="s">
        <v>24</v>
      </c>
      <c r="C9" s="13">
        <v>10</v>
      </c>
      <c r="D9" s="13">
        <v>25</v>
      </c>
      <c r="E9" s="13">
        <v>40</v>
      </c>
      <c r="F9" s="15">
        <v>0</v>
      </c>
      <c r="G9" s="18"/>
      <c r="H9" s="13">
        <v>65</v>
      </c>
      <c r="I9" s="13">
        <v>57</v>
      </c>
      <c r="J9" s="13">
        <v>10</v>
      </c>
      <c r="K9" s="15">
        <v>4</v>
      </c>
      <c r="L9" s="13" t="s">
        <v>58</v>
      </c>
      <c r="M9" s="13">
        <v>20</v>
      </c>
      <c r="N9" s="13">
        <v>38</v>
      </c>
      <c r="O9" s="13">
        <v>60</v>
      </c>
      <c r="P9" s="13">
        <v>10</v>
      </c>
      <c r="Q9" s="13">
        <v>8</v>
      </c>
    </row>
    <row r="10" spans="1:17" ht="44" customHeight="1" x14ac:dyDescent="0.2">
      <c r="A10" s="1" t="s">
        <v>8</v>
      </c>
      <c r="B10" s="12" t="s">
        <v>25</v>
      </c>
      <c r="C10" s="13">
        <v>18</v>
      </c>
      <c r="D10" s="13">
        <v>18</v>
      </c>
      <c r="E10" s="13">
        <v>35</v>
      </c>
      <c r="F10" s="15">
        <v>0</v>
      </c>
      <c r="G10" s="19"/>
      <c r="H10" s="7"/>
      <c r="I10" s="7"/>
      <c r="J10" s="7"/>
      <c r="K10" s="14"/>
      <c r="L10" s="13" t="s">
        <v>59</v>
      </c>
      <c r="M10" s="13">
        <v>80</v>
      </c>
      <c r="N10" s="13">
        <v>187</v>
      </c>
      <c r="O10" s="13">
        <f>1062-M10-N10-P10-Q10</f>
        <v>123</v>
      </c>
      <c r="P10" s="13">
        <v>294</v>
      </c>
      <c r="Q10" s="13">
        <v>378</v>
      </c>
    </row>
    <row r="11" spans="1:17" ht="44" customHeight="1" x14ac:dyDescent="0.2">
      <c r="A11" s="1" t="s">
        <v>8</v>
      </c>
      <c r="B11" s="12" t="s">
        <v>26</v>
      </c>
      <c r="C11" s="13">
        <v>6</v>
      </c>
      <c r="D11" s="13">
        <v>20</v>
      </c>
      <c r="E11" s="13">
        <v>50</v>
      </c>
      <c r="F11" s="15">
        <v>60</v>
      </c>
      <c r="G11" s="19"/>
      <c r="H11" s="2"/>
      <c r="I11" s="2"/>
      <c r="J11" s="7"/>
      <c r="K11" s="14"/>
      <c r="L11" s="13" t="s">
        <v>60</v>
      </c>
      <c r="M11" s="13">
        <v>120</v>
      </c>
      <c r="N11" s="13">
        <v>190</v>
      </c>
      <c r="O11" s="13">
        <v>150</v>
      </c>
      <c r="P11" s="13">
        <v>250</v>
      </c>
      <c r="Q11" s="13">
        <f>1062-P11-O11-N11-M11</f>
        <v>352</v>
      </c>
    </row>
    <row r="12" spans="1:17" ht="35" customHeight="1" x14ac:dyDescent="0.2">
      <c r="A12" s="1"/>
      <c r="B12" s="12" t="s">
        <v>27</v>
      </c>
      <c r="C12" s="12"/>
      <c r="D12" s="12"/>
      <c r="E12" s="12"/>
      <c r="F12" s="16"/>
      <c r="G12" s="19"/>
      <c r="H12" s="2"/>
      <c r="I12" s="2"/>
      <c r="J12" s="2"/>
      <c r="K12" s="20"/>
      <c r="L12" s="2"/>
      <c r="M12" s="2"/>
      <c r="N12" s="2"/>
      <c r="O12" s="2"/>
      <c r="P12" s="2"/>
    </row>
    <row r="13" spans="1:17" ht="35" customHeight="1" x14ac:dyDescent="0.2">
      <c r="A13" s="1"/>
      <c r="B13" s="2"/>
      <c r="C13" s="2"/>
      <c r="D13" s="2"/>
      <c r="E13" s="2"/>
      <c r="F13" s="2"/>
      <c r="G13" s="2"/>
      <c r="H13" s="2"/>
      <c r="I13" s="2"/>
      <c r="J13" s="2"/>
      <c r="K13" s="2"/>
      <c r="L13" s="2"/>
      <c r="M13" s="2"/>
      <c r="N13" s="2"/>
      <c r="O13" s="2"/>
      <c r="P13" s="2"/>
    </row>
  </sheetData>
  <mergeCells count="1">
    <mergeCell ref="A1:P1"/>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M9" sqref="M9"/>
    </sheetView>
  </sheetViews>
  <sheetFormatPr baseColWidth="10" defaultRowHeight="16" x14ac:dyDescent="0.2"/>
  <cols>
    <col min="1" max="1" width="24.6640625" customWidth="1"/>
    <col min="2" max="16" width="12.5" customWidth="1"/>
  </cols>
  <sheetData>
    <row r="1" spans="1:16" ht="62" x14ac:dyDescent="0.7">
      <c r="A1" s="10" t="s">
        <v>6</v>
      </c>
      <c r="B1" s="10"/>
      <c r="C1" s="10"/>
      <c r="D1" s="10"/>
      <c r="E1" s="10"/>
      <c r="F1" s="10"/>
      <c r="G1" s="10"/>
      <c r="H1" s="10"/>
      <c r="I1" s="10"/>
      <c r="J1" s="10"/>
      <c r="K1" s="10"/>
      <c r="L1" s="10"/>
      <c r="M1" s="10"/>
      <c r="N1" s="10"/>
      <c r="O1" s="10"/>
      <c r="P1" s="10"/>
    </row>
    <row r="2" spans="1:16" ht="44" customHeight="1" x14ac:dyDescent="0.2">
      <c r="A2" s="4" t="s">
        <v>7</v>
      </c>
      <c r="B2" s="2"/>
      <c r="C2" s="2"/>
      <c r="D2" s="2"/>
      <c r="E2" s="2"/>
      <c r="F2" s="2"/>
      <c r="G2" s="2"/>
      <c r="H2" s="2"/>
      <c r="I2" s="2"/>
      <c r="J2" s="2"/>
      <c r="K2" s="2"/>
      <c r="L2" s="2"/>
      <c r="M2" s="2"/>
      <c r="N2" s="2"/>
      <c r="O2" s="2"/>
      <c r="P2" s="2"/>
    </row>
    <row r="3" spans="1:16" ht="44" customHeight="1" x14ac:dyDescent="0.2">
      <c r="A3" s="4" t="s">
        <v>0</v>
      </c>
      <c r="B3" s="2"/>
      <c r="C3" s="2"/>
      <c r="D3" s="2"/>
      <c r="E3" s="2"/>
      <c r="F3" s="2"/>
      <c r="G3" s="2"/>
      <c r="H3" s="2"/>
      <c r="I3" s="2"/>
      <c r="J3" s="2"/>
      <c r="K3" s="2"/>
      <c r="L3" s="24" t="s">
        <v>69</v>
      </c>
      <c r="M3" s="24"/>
      <c r="N3" s="24"/>
      <c r="O3" s="24"/>
      <c r="P3" s="2"/>
    </row>
    <row r="4" spans="1:16" ht="44" customHeight="1" x14ac:dyDescent="0.2">
      <c r="A4" s="4" t="s">
        <v>1</v>
      </c>
      <c r="B4" s="2"/>
      <c r="C4" s="2"/>
      <c r="D4" s="2"/>
      <c r="E4" s="2"/>
      <c r="F4" s="2"/>
      <c r="G4" s="2"/>
      <c r="H4" s="2"/>
      <c r="I4" s="2"/>
      <c r="J4" s="2"/>
      <c r="K4" s="2"/>
      <c r="L4" s="25" t="s">
        <v>70</v>
      </c>
      <c r="M4" s="25"/>
      <c r="N4" s="25"/>
      <c r="O4" s="25"/>
      <c r="P4" s="2"/>
    </row>
    <row r="5" spans="1:16" ht="44" customHeight="1" x14ac:dyDescent="0.2">
      <c r="A5" s="6" t="s">
        <v>2</v>
      </c>
      <c r="B5" s="2"/>
      <c r="C5" s="2"/>
      <c r="D5" s="2"/>
      <c r="E5" s="2"/>
      <c r="F5" s="2"/>
      <c r="G5" s="2"/>
      <c r="H5" s="2"/>
      <c r="I5" s="2"/>
      <c r="J5" s="2"/>
      <c r="K5" s="2"/>
      <c r="L5" s="2"/>
      <c r="M5" s="2"/>
      <c r="N5" s="2"/>
      <c r="O5" s="2"/>
      <c r="P5" s="2"/>
    </row>
    <row r="6" spans="1:16" ht="44" customHeight="1" x14ac:dyDescent="0.2">
      <c r="A6" s="4" t="s">
        <v>3</v>
      </c>
      <c r="B6" s="2"/>
      <c r="C6" s="2"/>
      <c r="D6" s="2"/>
      <c r="E6" s="2"/>
      <c r="F6" s="2"/>
      <c r="G6" s="2"/>
      <c r="H6" s="2"/>
      <c r="I6" s="2"/>
      <c r="J6" s="2"/>
      <c r="K6" s="2"/>
      <c r="L6" s="25" t="s">
        <v>70</v>
      </c>
      <c r="M6" s="25"/>
      <c r="N6" s="25"/>
      <c r="O6" s="25"/>
      <c r="P6" s="2"/>
    </row>
    <row r="7" spans="1:16" ht="44" customHeight="1" x14ac:dyDescent="0.2">
      <c r="A7" s="4" t="s">
        <v>4</v>
      </c>
      <c r="B7" s="2"/>
      <c r="C7" s="2"/>
      <c r="D7" s="2"/>
      <c r="E7" s="2"/>
      <c r="F7" s="2"/>
      <c r="G7" s="2"/>
      <c r="H7" s="2"/>
      <c r="I7" s="2"/>
      <c r="J7" s="2"/>
      <c r="K7" s="2"/>
      <c r="L7" s="2"/>
      <c r="M7" s="2"/>
      <c r="N7" s="2"/>
      <c r="O7" s="2"/>
      <c r="P7" s="2"/>
    </row>
    <row r="8" spans="1:16" ht="44" customHeight="1" x14ac:dyDescent="0.2">
      <c r="A8" s="4" t="s">
        <v>5</v>
      </c>
      <c r="B8" s="7" t="s">
        <v>61</v>
      </c>
      <c r="C8" s="7" t="s">
        <v>51</v>
      </c>
      <c r="D8" s="7" t="s">
        <v>62</v>
      </c>
      <c r="E8" s="7" t="s">
        <v>63</v>
      </c>
      <c r="F8" s="14" t="s">
        <v>64</v>
      </c>
      <c r="G8" s="7" t="s">
        <v>65</v>
      </c>
      <c r="H8" s="7" t="s">
        <v>66</v>
      </c>
      <c r="I8" s="7" t="s">
        <v>67</v>
      </c>
      <c r="J8" s="7" t="s">
        <v>68</v>
      </c>
      <c r="K8" s="14"/>
      <c r="L8" s="25" t="s">
        <v>70</v>
      </c>
      <c r="M8" s="25"/>
      <c r="N8" s="25"/>
      <c r="O8" s="25"/>
      <c r="P8" s="2"/>
    </row>
    <row r="9" spans="1:16" ht="44" customHeight="1" x14ac:dyDescent="0.2">
      <c r="A9" s="1" t="s">
        <v>8</v>
      </c>
      <c r="B9" s="22" t="s">
        <v>24</v>
      </c>
      <c r="C9" s="13">
        <v>25</v>
      </c>
      <c r="D9" s="13">
        <v>12</v>
      </c>
      <c r="E9" s="13">
        <v>18</v>
      </c>
      <c r="F9" s="15">
        <v>28</v>
      </c>
      <c r="G9" s="22" t="s">
        <v>24</v>
      </c>
      <c r="H9" s="21">
        <v>0.08</v>
      </c>
      <c r="I9" s="21">
        <v>0.02</v>
      </c>
      <c r="J9" s="21">
        <f>SUM(H9:I9)</f>
        <v>0.1</v>
      </c>
      <c r="K9" s="15"/>
      <c r="L9" s="2"/>
      <c r="M9" s="2"/>
      <c r="N9" s="2"/>
      <c r="O9" s="2"/>
      <c r="P9" s="2"/>
    </row>
    <row r="10" spans="1:16" ht="44" customHeight="1" x14ac:dyDescent="0.2">
      <c r="A10" s="1" t="s">
        <v>8</v>
      </c>
      <c r="B10" s="22" t="s">
        <v>25</v>
      </c>
      <c r="C10" s="13">
        <v>18</v>
      </c>
      <c r="D10" s="13">
        <v>18</v>
      </c>
      <c r="E10" s="13">
        <v>14</v>
      </c>
      <c r="F10" s="15">
        <v>23</v>
      </c>
      <c r="G10" s="22" t="s">
        <v>25</v>
      </c>
      <c r="H10" s="21">
        <v>0.17</v>
      </c>
      <c r="I10" s="21">
        <v>0.04</v>
      </c>
      <c r="J10" s="21">
        <f>SUM(H10:I10)</f>
        <v>0.21000000000000002</v>
      </c>
      <c r="K10" s="15"/>
      <c r="L10" s="25" t="s">
        <v>70</v>
      </c>
      <c r="M10" s="25"/>
      <c r="N10" s="25"/>
      <c r="O10" s="25"/>
      <c r="P10" s="2"/>
    </row>
    <row r="11" spans="1:16" ht="44" customHeight="1" x14ac:dyDescent="0.2">
      <c r="A11" s="1" t="s">
        <v>8</v>
      </c>
      <c r="B11" s="22" t="s">
        <v>26</v>
      </c>
      <c r="C11" s="13">
        <v>6</v>
      </c>
      <c r="D11" s="13">
        <v>20</v>
      </c>
      <c r="E11" s="13">
        <v>24</v>
      </c>
      <c r="F11" s="15">
        <v>35</v>
      </c>
      <c r="G11" s="22" t="s">
        <v>26</v>
      </c>
      <c r="H11" s="21">
        <v>0.12</v>
      </c>
      <c r="I11" s="21">
        <v>0.01</v>
      </c>
      <c r="J11" s="21">
        <f>SUM(H11:I11)</f>
        <v>0.13</v>
      </c>
      <c r="K11" s="15"/>
      <c r="L11" s="2"/>
      <c r="M11" s="2"/>
      <c r="N11" s="2"/>
      <c r="O11" s="2"/>
      <c r="P11" s="2"/>
    </row>
    <row r="12" spans="1:16" ht="35" customHeight="1" x14ac:dyDescent="0.2">
      <c r="A12" s="1"/>
      <c r="B12" s="22" t="s">
        <v>27</v>
      </c>
      <c r="C12" s="22"/>
      <c r="D12" s="22"/>
      <c r="E12" s="22"/>
      <c r="F12" s="23"/>
      <c r="G12" s="22" t="s">
        <v>27</v>
      </c>
      <c r="H12" s="22"/>
      <c r="I12" s="22"/>
      <c r="J12" s="22"/>
      <c r="K12" s="23"/>
      <c r="L12" s="25" t="s">
        <v>70</v>
      </c>
      <c r="M12" s="25"/>
      <c r="N12" s="25"/>
      <c r="O12" s="25"/>
      <c r="P12" s="2"/>
    </row>
    <row r="13" spans="1:16" ht="35" customHeight="1" x14ac:dyDescent="0.2">
      <c r="A13" s="1"/>
      <c r="B13" s="2" t="s">
        <v>21</v>
      </c>
      <c r="C13" s="2"/>
      <c r="D13" s="2"/>
      <c r="E13" s="2"/>
      <c r="F13" s="2"/>
      <c r="G13" s="2"/>
      <c r="H13" s="2"/>
      <c r="I13" s="2"/>
      <c r="J13" s="2"/>
      <c r="K13" s="2"/>
      <c r="L13" s="2"/>
      <c r="M13" s="2"/>
      <c r="N13" s="2"/>
      <c r="O13" s="2"/>
      <c r="P13" s="2"/>
    </row>
  </sheetData>
  <mergeCells count="7">
    <mergeCell ref="L12:O12"/>
    <mergeCell ref="A1:P1"/>
    <mergeCell ref="L3:O3"/>
    <mergeCell ref="L4:O4"/>
    <mergeCell ref="L6:O6"/>
    <mergeCell ref="L8:O8"/>
    <mergeCell ref="L10:O10"/>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1"/>
  <sheetViews>
    <sheetView topLeftCell="A19" workbookViewId="0">
      <selection activeCell="A23" sqref="A23"/>
    </sheetView>
  </sheetViews>
  <sheetFormatPr baseColWidth="10" defaultRowHeight="16" x14ac:dyDescent="0.2"/>
  <cols>
    <col min="1" max="1" width="24.6640625" customWidth="1"/>
    <col min="2" max="16" width="12.5" customWidth="1"/>
  </cols>
  <sheetData>
    <row r="2" ht="44" customHeight="1" x14ac:dyDescent="0.2"/>
    <row r="3" ht="44" customHeight="1" x14ac:dyDescent="0.2"/>
    <row r="4" ht="44" customHeight="1" x14ac:dyDescent="0.2"/>
    <row r="5" ht="44" customHeight="1" x14ac:dyDescent="0.2"/>
    <row r="6" ht="44" customHeight="1" x14ac:dyDescent="0.2"/>
    <row r="7" ht="44" customHeight="1" x14ac:dyDescent="0.2"/>
    <row r="8" ht="44" customHeight="1" x14ac:dyDescent="0.2"/>
    <row r="9" ht="44" customHeight="1" x14ac:dyDescent="0.2"/>
    <row r="10" ht="44" customHeight="1" x14ac:dyDescent="0.2"/>
    <row r="11" ht="44" customHeight="1" x14ac:dyDescent="0.2"/>
    <row r="12" ht="35" customHeight="1" x14ac:dyDescent="0.2"/>
    <row r="13" ht="35" customHeight="1" x14ac:dyDescent="0.2"/>
    <row r="19" spans="1:16" ht="62" x14ac:dyDescent="0.7">
      <c r="A19" s="10" t="s">
        <v>6</v>
      </c>
      <c r="B19" s="10"/>
      <c r="C19" s="10"/>
      <c r="D19" s="10"/>
      <c r="E19" s="10"/>
      <c r="F19" s="10"/>
      <c r="G19" s="10"/>
      <c r="H19" s="10"/>
      <c r="I19" s="10"/>
      <c r="J19" s="10"/>
      <c r="K19" s="10"/>
      <c r="L19" s="10"/>
      <c r="M19" s="10"/>
      <c r="N19" s="10"/>
      <c r="O19" s="10"/>
      <c r="P19" s="10"/>
    </row>
    <row r="20" spans="1:16" ht="44" customHeight="1" x14ac:dyDescent="0.2">
      <c r="A20" s="4" t="s">
        <v>7</v>
      </c>
      <c r="B20" s="2"/>
      <c r="C20" s="2"/>
      <c r="D20" s="2"/>
      <c r="E20" s="2"/>
      <c r="F20" s="2"/>
      <c r="G20" s="2"/>
      <c r="H20" s="2"/>
      <c r="I20" s="2"/>
      <c r="J20" s="2"/>
      <c r="K20" s="2"/>
      <c r="L20" s="2"/>
      <c r="M20" s="2"/>
      <c r="N20" s="2"/>
      <c r="O20" s="2"/>
      <c r="P20" s="2"/>
    </row>
    <row r="21" spans="1:16" ht="44" customHeight="1" x14ac:dyDescent="0.2">
      <c r="A21" s="4" t="s">
        <v>0</v>
      </c>
      <c r="B21" s="2"/>
      <c r="C21" s="2"/>
      <c r="D21" s="2"/>
      <c r="E21" s="2"/>
      <c r="F21" s="2"/>
      <c r="G21" s="2"/>
      <c r="H21" s="2"/>
      <c r="I21" s="2"/>
      <c r="J21" s="2"/>
      <c r="K21" s="2"/>
      <c r="L21" s="2"/>
      <c r="M21" s="2"/>
      <c r="N21" s="2"/>
      <c r="O21" s="2"/>
      <c r="P21" s="2"/>
    </row>
    <row r="22" spans="1:16" ht="44" customHeight="1" x14ac:dyDescent="0.2">
      <c r="A22" s="4" t="s">
        <v>1</v>
      </c>
      <c r="B22" s="2"/>
      <c r="C22" s="2"/>
      <c r="D22" s="2"/>
      <c r="E22" s="2"/>
      <c r="F22" s="2"/>
      <c r="G22" s="2"/>
      <c r="H22" s="2"/>
      <c r="I22" s="2"/>
      <c r="J22" s="2"/>
      <c r="K22" s="2"/>
      <c r="L22" s="2"/>
      <c r="M22" s="2"/>
      <c r="N22" s="2"/>
      <c r="O22" s="2"/>
      <c r="P22" s="2"/>
    </row>
    <row r="23" spans="1:16" ht="44" customHeight="1" x14ac:dyDescent="0.2">
      <c r="A23" s="4" t="s">
        <v>2</v>
      </c>
      <c r="B23" s="2"/>
      <c r="C23" s="2"/>
      <c r="D23" s="2"/>
      <c r="E23" s="2"/>
      <c r="F23" s="2"/>
      <c r="G23" s="2"/>
      <c r="H23" s="2"/>
      <c r="I23" s="2"/>
      <c r="J23" s="2"/>
      <c r="K23" s="2"/>
      <c r="L23" s="2"/>
      <c r="M23" s="2"/>
      <c r="N23" s="2"/>
      <c r="O23" s="2"/>
      <c r="P23" s="2"/>
    </row>
    <row r="24" spans="1:16" ht="44" customHeight="1" x14ac:dyDescent="0.2">
      <c r="A24" s="6" t="s">
        <v>3</v>
      </c>
      <c r="B24" s="2"/>
      <c r="C24" s="2"/>
      <c r="D24" s="2"/>
      <c r="E24" s="2"/>
      <c r="F24" s="2"/>
      <c r="G24" s="2"/>
      <c r="H24" s="2"/>
      <c r="I24" s="2"/>
      <c r="J24" s="2"/>
      <c r="K24" s="2"/>
      <c r="L24" s="2"/>
      <c r="M24" s="2"/>
      <c r="N24" s="2"/>
      <c r="O24" s="2"/>
      <c r="P24" s="2"/>
    </row>
    <row r="25" spans="1:16" ht="44" customHeight="1" x14ac:dyDescent="0.2">
      <c r="A25" s="4" t="s">
        <v>4</v>
      </c>
      <c r="B25" s="2"/>
      <c r="C25" s="2"/>
      <c r="D25" s="2"/>
      <c r="E25" s="2"/>
      <c r="F25" s="2"/>
      <c r="G25" s="2"/>
      <c r="H25" s="2"/>
      <c r="I25" s="2"/>
      <c r="J25" s="2"/>
      <c r="K25" s="2"/>
      <c r="L25" s="2"/>
      <c r="M25" s="2"/>
      <c r="N25" s="2"/>
      <c r="O25" s="2"/>
      <c r="P25" s="2"/>
    </row>
    <row r="26" spans="1:16" ht="44" customHeight="1" x14ac:dyDescent="0.2">
      <c r="A26" s="4" t="s">
        <v>5</v>
      </c>
      <c r="B26" s="2"/>
      <c r="C26" s="11" t="s">
        <v>10</v>
      </c>
      <c r="D26" s="11"/>
      <c r="E26" s="11"/>
      <c r="F26" s="11"/>
      <c r="G26" s="2"/>
      <c r="H26" s="11" t="s">
        <v>20</v>
      </c>
      <c r="I26" s="11"/>
      <c r="J26" s="11"/>
      <c r="K26" s="11"/>
      <c r="L26" s="2"/>
      <c r="M26" s="11" t="s">
        <v>22</v>
      </c>
      <c r="N26" s="11"/>
      <c r="O26" s="11"/>
      <c r="P26" s="11"/>
    </row>
    <row r="27" spans="1:16" ht="44" customHeight="1" x14ac:dyDescent="0.2">
      <c r="A27" s="1" t="s">
        <v>8</v>
      </c>
      <c r="B27" s="2"/>
      <c r="C27" s="11"/>
      <c r="D27" s="11"/>
      <c r="E27" s="11"/>
      <c r="F27" s="11"/>
      <c r="G27" s="2"/>
      <c r="H27" s="11"/>
      <c r="I27" s="11"/>
      <c r="J27" s="11"/>
      <c r="K27" s="11"/>
      <c r="L27" s="2"/>
      <c r="M27" s="11"/>
      <c r="N27" s="11"/>
      <c r="O27" s="11"/>
      <c r="P27" s="11"/>
    </row>
    <row r="28" spans="1:16" ht="44" customHeight="1" x14ac:dyDescent="0.2">
      <c r="A28" s="1" t="s">
        <v>8</v>
      </c>
      <c r="B28" s="2"/>
      <c r="C28" s="11"/>
      <c r="D28" s="11"/>
      <c r="E28" s="11"/>
      <c r="F28" s="11"/>
      <c r="G28" s="2"/>
      <c r="H28" s="11"/>
      <c r="I28" s="11"/>
      <c r="J28" s="11"/>
      <c r="K28" s="11"/>
      <c r="L28" s="2"/>
      <c r="M28" s="11"/>
      <c r="N28" s="11"/>
      <c r="O28" s="11"/>
      <c r="P28" s="11"/>
    </row>
    <row r="29" spans="1:16" ht="44" customHeight="1" x14ac:dyDescent="0.2">
      <c r="A29" s="1" t="s">
        <v>8</v>
      </c>
      <c r="B29" s="2"/>
      <c r="C29" s="11"/>
      <c r="D29" s="11"/>
      <c r="E29" s="11"/>
      <c r="F29" s="11"/>
      <c r="G29" s="2"/>
      <c r="H29" s="11"/>
      <c r="I29" s="11"/>
      <c r="J29" s="11"/>
      <c r="K29" s="11"/>
      <c r="L29" s="2"/>
      <c r="M29" s="2"/>
      <c r="N29" s="2"/>
      <c r="O29" s="2"/>
      <c r="P29" s="2"/>
    </row>
    <row r="30" spans="1:16" ht="35" customHeight="1" x14ac:dyDescent="0.2">
      <c r="A30" s="1"/>
      <c r="B30" s="2" t="s">
        <v>19</v>
      </c>
      <c r="C30" s="2"/>
      <c r="D30" s="2"/>
      <c r="E30" s="2"/>
      <c r="F30" s="2"/>
      <c r="G30" s="2"/>
      <c r="H30" s="2"/>
      <c r="I30" s="2"/>
      <c r="J30" s="2"/>
      <c r="K30" s="2"/>
      <c r="L30" s="2"/>
      <c r="M30" s="2"/>
      <c r="N30" s="2"/>
      <c r="O30" s="2"/>
      <c r="P30" s="2"/>
    </row>
    <row r="31" spans="1:16" ht="35" customHeight="1" x14ac:dyDescent="0.2">
      <c r="A31" s="1"/>
      <c r="B31" s="2" t="s">
        <v>21</v>
      </c>
      <c r="C31" s="2"/>
      <c r="D31" s="2"/>
      <c r="E31" s="2"/>
      <c r="F31" s="2"/>
      <c r="G31" s="2"/>
      <c r="H31" s="2"/>
      <c r="I31" s="2"/>
      <c r="J31" s="2"/>
      <c r="K31" s="2"/>
      <c r="L31" s="2"/>
      <c r="M31" s="2"/>
      <c r="N31" s="2"/>
      <c r="O31" s="2"/>
      <c r="P31" s="2"/>
    </row>
  </sheetData>
  <mergeCells count="4">
    <mergeCell ref="A19:P19"/>
    <mergeCell ref="C26:F29"/>
    <mergeCell ref="H26:K29"/>
    <mergeCell ref="M26:P28"/>
  </mergeCells>
  <hyperlinks>
    <hyperlink ref="A20" location="Home!A1" display="Home"/>
    <hyperlink ref="A21" location="HC!A1" display="HC"/>
    <hyperlink ref="A22" location="Joiner!A1" display="Joiner"/>
    <hyperlink ref="A23" location="Leaver!A1" display="Leaver"/>
    <hyperlink ref="A24" location="'HC Movement'!A1" display="HC movement"/>
    <hyperlink ref="A25" location="Training!A1" display="Training "/>
    <hyperlink ref="A26" location="'Span of control'!A1" display="Span of control"/>
  </hyperlink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7" sqref="A7"/>
    </sheetView>
  </sheetViews>
  <sheetFormatPr baseColWidth="10" defaultRowHeight="16" x14ac:dyDescent="0.2"/>
  <cols>
    <col min="1" max="1" width="24.6640625" customWidth="1"/>
    <col min="2" max="16" width="12.5" customWidth="1"/>
  </cols>
  <sheetData>
    <row r="1" spans="1:16" ht="62" x14ac:dyDescent="0.7">
      <c r="A1" s="10" t="s">
        <v>6</v>
      </c>
      <c r="B1" s="10"/>
      <c r="C1" s="10"/>
      <c r="D1" s="10"/>
      <c r="E1" s="10"/>
      <c r="F1" s="10"/>
      <c r="G1" s="10"/>
      <c r="H1" s="10"/>
      <c r="I1" s="10"/>
      <c r="J1" s="10"/>
      <c r="K1" s="10"/>
      <c r="L1" s="10"/>
      <c r="M1" s="10"/>
      <c r="N1" s="10"/>
      <c r="O1" s="10"/>
      <c r="P1" s="10"/>
    </row>
    <row r="2" spans="1:16" ht="44" customHeight="1" x14ac:dyDescent="0.2">
      <c r="A2" s="4" t="s">
        <v>7</v>
      </c>
      <c r="B2" s="2"/>
      <c r="C2" s="2"/>
      <c r="D2" s="2"/>
      <c r="E2" s="2"/>
      <c r="F2" s="2"/>
      <c r="G2" s="2"/>
      <c r="H2" s="2"/>
      <c r="I2" s="2"/>
      <c r="J2" s="2"/>
      <c r="K2" s="2"/>
      <c r="L2" s="2"/>
      <c r="M2" s="2"/>
      <c r="N2" s="2"/>
      <c r="O2" s="2"/>
      <c r="P2" s="2"/>
    </row>
    <row r="3" spans="1:16" ht="44" customHeight="1" x14ac:dyDescent="0.2">
      <c r="A3" s="4" t="s">
        <v>0</v>
      </c>
      <c r="B3" s="2"/>
      <c r="C3" s="2"/>
      <c r="D3" s="2"/>
      <c r="E3" s="2"/>
      <c r="F3" s="2"/>
      <c r="G3" s="2"/>
      <c r="H3" s="2"/>
      <c r="I3" s="2"/>
      <c r="J3" s="2"/>
      <c r="K3" s="2"/>
      <c r="L3" s="2"/>
      <c r="M3" s="2"/>
      <c r="N3" s="2"/>
      <c r="O3" s="2"/>
      <c r="P3" s="2"/>
    </row>
    <row r="4" spans="1:16" ht="44" customHeight="1" x14ac:dyDescent="0.2">
      <c r="A4" s="4" t="s">
        <v>1</v>
      </c>
      <c r="B4" s="2"/>
      <c r="C4" s="2"/>
      <c r="D4" s="2"/>
      <c r="E4" s="2"/>
      <c r="F4" s="2"/>
      <c r="G4" s="2"/>
      <c r="H4" s="2"/>
      <c r="I4" s="2"/>
      <c r="J4" s="2"/>
      <c r="K4" s="2"/>
      <c r="L4" s="2"/>
      <c r="M4" s="2"/>
      <c r="N4" s="2"/>
      <c r="O4" s="2"/>
      <c r="P4" s="2"/>
    </row>
    <row r="5" spans="1:16" ht="44" customHeight="1" x14ac:dyDescent="0.2">
      <c r="A5" s="4" t="s">
        <v>2</v>
      </c>
      <c r="B5" s="2"/>
      <c r="C5" s="2"/>
      <c r="D5" s="2"/>
      <c r="E5" s="2"/>
      <c r="F5" s="2"/>
      <c r="G5" s="2"/>
      <c r="H5" s="2"/>
      <c r="I5" s="2"/>
      <c r="J5" s="2"/>
      <c r="K5" s="2"/>
      <c r="L5" s="2"/>
      <c r="M5" s="2"/>
      <c r="N5" s="2"/>
      <c r="O5" s="2"/>
      <c r="P5" s="2"/>
    </row>
    <row r="6" spans="1:16" ht="44" customHeight="1" x14ac:dyDescent="0.2">
      <c r="A6" s="4" t="s">
        <v>3</v>
      </c>
      <c r="B6" s="2"/>
      <c r="C6" s="2"/>
      <c r="D6" s="2"/>
      <c r="E6" s="2"/>
      <c r="F6" s="2"/>
      <c r="G6" s="2"/>
      <c r="H6" s="2"/>
      <c r="I6" s="2"/>
      <c r="J6" s="2"/>
      <c r="K6" s="2"/>
      <c r="L6" s="2"/>
      <c r="M6" s="2"/>
      <c r="N6" s="2"/>
      <c r="O6" s="2"/>
      <c r="P6" s="2"/>
    </row>
    <row r="7" spans="1:16" ht="44" customHeight="1" x14ac:dyDescent="0.2">
      <c r="A7" s="6" t="s">
        <v>4</v>
      </c>
      <c r="B7" s="2"/>
      <c r="C7" s="2"/>
      <c r="D7" s="2"/>
      <c r="E7" s="2"/>
      <c r="F7" s="2"/>
      <c r="G7" s="2"/>
      <c r="H7" s="2"/>
      <c r="I7" s="2"/>
      <c r="J7" s="2"/>
      <c r="K7" s="2"/>
      <c r="L7" s="2"/>
      <c r="M7" s="2"/>
      <c r="N7" s="2"/>
      <c r="O7" s="2"/>
      <c r="P7" s="2"/>
    </row>
    <row r="8" spans="1:16" ht="44" customHeight="1" x14ac:dyDescent="0.2">
      <c r="A8" s="4" t="s">
        <v>5</v>
      </c>
      <c r="B8" s="2"/>
      <c r="C8" s="11" t="s">
        <v>10</v>
      </c>
      <c r="D8" s="11"/>
      <c r="E8" s="11"/>
      <c r="F8" s="11"/>
      <c r="G8" s="2"/>
      <c r="H8" s="11" t="s">
        <v>20</v>
      </c>
      <c r="I8" s="11"/>
      <c r="J8" s="11"/>
      <c r="K8" s="11"/>
      <c r="L8" s="2"/>
      <c r="M8" s="11" t="s">
        <v>22</v>
      </c>
      <c r="N8" s="11"/>
      <c r="O8" s="11"/>
      <c r="P8" s="11"/>
    </row>
    <row r="9" spans="1:16" ht="44" customHeight="1" x14ac:dyDescent="0.2">
      <c r="A9" s="1" t="s">
        <v>8</v>
      </c>
      <c r="B9" s="2"/>
      <c r="C9" s="11"/>
      <c r="D9" s="11"/>
      <c r="E9" s="11"/>
      <c r="F9" s="11"/>
      <c r="G9" s="2"/>
      <c r="H9" s="11"/>
      <c r="I9" s="11"/>
      <c r="J9" s="11"/>
      <c r="K9" s="11"/>
      <c r="L9" s="2"/>
      <c r="M9" s="11"/>
      <c r="N9" s="11"/>
      <c r="O9" s="11"/>
      <c r="P9" s="11"/>
    </row>
    <row r="10" spans="1:16" ht="44" customHeight="1" x14ac:dyDescent="0.2">
      <c r="A10" s="1" t="s">
        <v>8</v>
      </c>
      <c r="B10" s="2"/>
      <c r="C10" s="11"/>
      <c r="D10" s="11"/>
      <c r="E10" s="11"/>
      <c r="F10" s="11"/>
      <c r="G10" s="2"/>
      <c r="H10" s="11"/>
      <c r="I10" s="11"/>
      <c r="J10" s="11"/>
      <c r="K10" s="11"/>
      <c r="L10" s="2"/>
      <c r="M10" s="11"/>
      <c r="N10" s="11"/>
      <c r="O10" s="11"/>
      <c r="P10" s="11"/>
    </row>
    <row r="11" spans="1:16" ht="44" customHeight="1" x14ac:dyDescent="0.2">
      <c r="A11" s="1" t="s">
        <v>8</v>
      </c>
      <c r="B11" s="2"/>
      <c r="C11" s="11"/>
      <c r="D11" s="11"/>
      <c r="E11" s="11"/>
      <c r="F11" s="11"/>
      <c r="G11" s="2"/>
      <c r="H11" s="11"/>
      <c r="I11" s="11"/>
      <c r="J11" s="11"/>
      <c r="K11" s="11"/>
      <c r="L11" s="2"/>
      <c r="M11" s="2"/>
      <c r="N11" s="2"/>
      <c r="O11" s="2"/>
      <c r="P11" s="2"/>
    </row>
    <row r="12" spans="1:16" ht="35" customHeight="1" x14ac:dyDescent="0.2">
      <c r="A12" s="1"/>
      <c r="B12" s="2" t="s">
        <v>19</v>
      </c>
      <c r="C12" s="2"/>
      <c r="D12" s="2"/>
      <c r="E12" s="2"/>
      <c r="F12" s="2"/>
      <c r="G12" s="2"/>
      <c r="H12" s="2"/>
      <c r="I12" s="2"/>
      <c r="J12" s="2"/>
      <c r="K12" s="2"/>
      <c r="L12" s="2"/>
      <c r="M12" s="2"/>
      <c r="N12" s="2"/>
      <c r="O12" s="2"/>
      <c r="P12" s="2"/>
    </row>
    <row r="13" spans="1:16" ht="35" customHeight="1" x14ac:dyDescent="0.2">
      <c r="A13" s="1"/>
      <c r="B13" s="2" t="s">
        <v>21</v>
      </c>
      <c r="C13" s="2"/>
      <c r="D13" s="2"/>
      <c r="E13" s="2"/>
      <c r="F13" s="2"/>
      <c r="G13" s="2"/>
      <c r="H13" s="2"/>
      <c r="I13" s="2"/>
      <c r="J13" s="2"/>
      <c r="K13" s="2"/>
      <c r="L13" s="2"/>
      <c r="M13" s="2"/>
      <c r="N13" s="2"/>
      <c r="O13" s="2"/>
      <c r="P13" s="2"/>
    </row>
  </sheetData>
  <mergeCells count="4">
    <mergeCell ref="A1:P1"/>
    <mergeCell ref="C8:F11"/>
    <mergeCell ref="H8:K11"/>
    <mergeCell ref="M8:P10"/>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2" sqref="A2"/>
    </sheetView>
  </sheetViews>
  <sheetFormatPr baseColWidth="10" defaultRowHeight="16" x14ac:dyDescent="0.2"/>
  <cols>
    <col min="1" max="1" width="24.6640625" customWidth="1"/>
    <col min="2" max="16" width="12.5" customWidth="1"/>
  </cols>
  <sheetData>
    <row r="1" spans="1:16" ht="62" x14ac:dyDescent="0.7">
      <c r="A1" s="10" t="s">
        <v>6</v>
      </c>
      <c r="B1" s="10"/>
      <c r="C1" s="10"/>
      <c r="D1" s="10"/>
      <c r="E1" s="10"/>
      <c r="F1" s="10"/>
      <c r="G1" s="10"/>
      <c r="H1" s="10"/>
      <c r="I1" s="10"/>
      <c r="J1" s="10"/>
      <c r="K1" s="10"/>
      <c r="L1" s="10"/>
      <c r="M1" s="10"/>
      <c r="N1" s="10"/>
      <c r="O1" s="10"/>
      <c r="P1" s="10"/>
    </row>
    <row r="2" spans="1:16" ht="44" customHeight="1" x14ac:dyDescent="0.2">
      <c r="A2" s="4" t="s">
        <v>7</v>
      </c>
      <c r="B2" s="2"/>
      <c r="C2" s="2"/>
      <c r="D2" s="2"/>
      <c r="E2" s="2"/>
      <c r="F2" s="2"/>
      <c r="G2" s="2"/>
      <c r="H2" s="2"/>
      <c r="I2" s="2"/>
      <c r="J2" s="2"/>
      <c r="K2" s="2"/>
      <c r="L2" s="2"/>
      <c r="M2" s="2"/>
      <c r="N2" s="2"/>
      <c r="O2" s="2"/>
      <c r="P2" s="2"/>
    </row>
    <row r="3" spans="1:16" ht="44" customHeight="1" x14ac:dyDescent="0.2">
      <c r="A3" s="4" t="s">
        <v>0</v>
      </c>
      <c r="B3" s="2"/>
      <c r="C3" s="2"/>
      <c r="D3" s="2"/>
      <c r="E3" s="2"/>
      <c r="F3" s="2"/>
      <c r="G3" s="2"/>
      <c r="H3" s="2"/>
      <c r="I3" s="2"/>
      <c r="J3" s="2"/>
      <c r="K3" s="2"/>
      <c r="L3" s="2"/>
      <c r="M3" s="2"/>
      <c r="N3" s="2"/>
      <c r="O3" s="2"/>
      <c r="P3" s="2"/>
    </row>
    <row r="4" spans="1:16" ht="44" customHeight="1" x14ac:dyDescent="0.2">
      <c r="A4" s="4" t="s">
        <v>1</v>
      </c>
      <c r="B4" s="2"/>
      <c r="C4" s="2"/>
      <c r="D4" s="2"/>
      <c r="E4" s="2"/>
      <c r="F4" s="2"/>
      <c r="G4" s="2"/>
      <c r="H4" s="2"/>
      <c r="I4" s="2"/>
      <c r="J4" s="2"/>
      <c r="K4" s="2"/>
      <c r="L4" s="2"/>
      <c r="M4" s="2"/>
      <c r="N4" s="2"/>
      <c r="O4" s="2"/>
      <c r="P4" s="2"/>
    </row>
    <row r="5" spans="1:16" ht="44" customHeight="1" x14ac:dyDescent="0.2">
      <c r="A5" s="4" t="s">
        <v>2</v>
      </c>
      <c r="B5" s="2"/>
      <c r="C5" s="2"/>
      <c r="D5" s="2"/>
      <c r="E5" s="2"/>
      <c r="F5" s="2"/>
      <c r="G5" s="2"/>
      <c r="H5" s="2"/>
      <c r="I5" s="2"/>
      <c r="J5" s="2"/>
      <c r="K5" s="2"/>
      <c r="L5" s="2"/>
      <c r="M5" s="2"/>
      <c r="N5" s="2"/>
      <c r="O5" s="2"/>
      <c r="P5" s="2"/>
    </row>
    <row r="6" spans="1:16" ht="44" customHeight="1" x14ac:dyDescent="0.2">
      <c r="A6" s="4" t="s">
        <v>3</v>
      </c>
      <c r="B6" s="2"/>
      <c r="C6" s="2"/>
      <c r="D6" s="2"/>
      <c r="E6" s="2"/>
      <c r="F6" s="2"/>
      <c r="G6" s="2"/>
      <c r="H6" s="2"/>
      <c r="I6" s="2"/>
      <c r="J6" s="2"/>
      <c r="K6" s="2"/>
      <c r="L6" s="2"/>
      <c r="M6" s="2"/>
      <c r="N6" s="2"/>
      <c r="O6" s="2"/>
      <c r="P6" s="2"/>
    </row>
    <row r="7" spans="1:16" ht="44" customHeight="1" x14ac:dyDescent="0.2">
      <c r="A7" s="4" t="s">
        <v>4</v>
      </c>
      <c r="B7" s="2"/>
      <c r="C7" s="2"/>
      <c r="D7" s="2"/>
      <c r="E7" s="2"/>
      <c r="F7" s="2"/>
      <c r="G7" s="2"/>
      <c r="H7" s="2"/>
      <c r="I7" s="2"/>
      <c r="J7" s="2"/>
      <c r="K7" s="2"/>
      <c r="L7" s="2"/>
      <c r="M7" s="2"/>
      <c r="N7" s="2"/>
      <c r="O7" s="2"/>
      <c r="P7" s="2"/>
    </row>
    <row r="8" spans="1:16" ht="44" customHeight="1" x14ac:dyDescent="0.2">
      <c r="A8" s="6" t="s">
        <v>5</v>
      </c>
      <c r="B8" s="2"/>
      <c r="C8" s="11" t="s">
        <v>10</v>
      </c>
      <c r="D8" s="11"/>
      <c r="E8" s="11"/>
      <c r="F8" s="11"/>
      <c r="G8" s="2"/>
      <c r="H8" s="11" t="s">
        <v>20</v>
      </c>
      <c r="I8" s="11"/>
      <c r="J8" s="11"/>
      <c r="K8" s="11"/>
      <c r="L8" s="2"/>
      <c r="M8" s="11" t="s">
        <v>22</v>
      </c>
      <c r="N8" s="11"/>
      <c r="O8" s="11"/>
      <c r="P8" s="11"/>
    </row>
    <row r="9" spans="1:16" ht="44" customHeight="1" x14ac:dyDescent="0.2">
      <c r="A9" s="1" t="s">
        <v>8</v>
      </c>
      <c r="B9" s="2"/>
      <c r="C9" s="11"/>
      <c r="D9" s="11"/>
      <c r="E9" s="11"/>
      <c r="F9" s="11"/>
      <c r="G9" s="2"/>
      <c r="H9" s="11"/>
      <c r="I9" s="11"/>
      <c r="J9" s="11"/>
      <c r="K9" s="11"/>
      <c r="L9" s="2"/>
      <c r="M9" s="11"/>
      <c r="N9" s="11"/>
      <c r="O9" s="11"/>
      <c r="P9" s="11"/>
    </row>
    <row r="10" spans="1:16" ht="44" customHeight="1" x14ac:dyDescent="0.2">
      <c r="A10" s="1" t="s">
        <v>8</v>
      </c>
      <c r="B10" s="2"/>
      <c r="C10" s="11"/>
      <c r="D10" s="11"/>
      <c r="E10" s="11"/>
      <c r="F10" s="11"/>
      <c r="G10" s="2"/>
      <c r="H10" s="11"/>
      <c r="I10" s="11"/>
      <c r="J10" s="11"/>
      <c r="K10" s="11"/>
      <c r="L10" s="2"/>
      <c r="M10" s="11"/>
      <c r="N10" s="11"/>
      <c r="O10" s="11"/>
      <c r="P10" s="11"/>
    </row>
    <row r="11" spans="1:16" ht="44" customHeight="1" x14ac:dyDescent="0.2">
      <c r="A11" s="1" t="s">
        <v>8</v>
      </c>
      <c r="B11" s="2"/>
      <c r="C11" s="11"/>
      <c r="D11" s="11"/>
      <c r="E11" s="11"/>
      <c r="F11" s="11"/>
      <c r="G11" s="2"/>
      <c r="H11" s="11"/>
      <c r="I11" s="11"/>
      <c r="J11" s="11"/>
      <c r="K11" s="11"/>
      <c r="L11" s="2"/>
      <c r="M11" s="2"/>
      <c r="N11" s="2"/>
      <c r="O11" s="2"/>
      <c r="P11" s="2"/>
    </row>
    <row r="12" spans="1:16" ht="35" customHeight="1" x14ac:dyDescent="0.2">
      <c r="A12" s="1"/>
      <c r="B12" s="2" t="s">
        <v>19</v>
      </c>
      <c r="C12" s="2"/>
      <c r="D12" s="2"/>
      <c r="E12" s="2"/>
      <c r="F12" s="2"/>
      <c r="G12" s="2"/>
      <c r="H12" s="2"/>
      <c r="I12" s="2"/>
      <c r="J12" s="2"/>
      <c r="K12" s="2"/>
      <c r="L12" s="2"/>
      <c r="M12" s="2"/>
      <c r="N12" s="2"/>
      <c r="O12" s="2"/>
      <c r="P12" s="2"/>
    </row>
    <row r="13" spans="1:16" ht="35" customHeight="1" x14ac:dyDescent="0.2">
      <c r="A13" s="1"/>
      <c r="B13" s="2" t="s">
        <v>21</v>
      </c>
      <c r="C13" s="2"/>
      <c r="D13" s="2"/>
      <c r="E13" s="2"/>
      <c r="F13" s="2"/>
      <c r="G13" s="2"/>
      <c r="H13" s="2"/>
      <c r="I13" s="2"/>
      <c r="J13" s="2"/>
      <c r="K13" s="2"/>
      <c r="L13" s="2"/>
      <c r="M13" s="2"/>
      <c r="N13" s="2"/>
      <c r="O13" s="2"/>
      <c r="P13" s="2"/>
    </row>
  </sheetData>
  <mergeCells count="4">
    <mergeCell ref="A1:P1"/>
    <mergeCell ref="C8:F11"/>
    <mergeCell ref="H8:K11"/>
    <mergeCell ref="M8:P10"/>
  </mergeCells>
  <hyperlinks>
    <hyperlink ref="A2" location="Home!A1" display="Home"/>
    <hyperlink ref="A3" location="HC!A1" display="HC"/>
    <hyperlink ref="A4" location="Joiner!A1" display="Joiner"/>
    <hyperlink ref="A5" location="Leaver!A1" display="Leaver"/>
    <hyperlink ref="A6" location="'HC Movement'!A1" display="HC movement"/>
    <hyperlink ref="A7" location="Training!A1" display="Training "/>
    <hyperlink ref="A8" location="'Span of control'!A1" display="Span of control"/>
  </hyperlink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9"/>
  <sheetViews>
    <sheetView workbookViewId="0">
      <selection activeCell="G3" sqref="G3"/>
    </sheetView>
  </sheetViews>
  <sheetFormatPr baseColWidth="10" defaultRowHeight="16" x14ac:dyDescent="0.2"/>
  <cols>
    <col min="1" max="1" width="16.6640625" customWidth="1"/>
  </cols>
  <sheetData>
    <row r="2" spans="1:13" x14ac:dyDescent="0.2">
      <c r="B2" s="3">
        <v>42763</v>
      </c>
      <c r="C2" s="3">
        <v>42794</v>
      </c>
      <c r="D2" s="3">
        <v>42822</v>
      </c>
      <c r="E2" s="3">
        <v>42853</v>
      </c>
      <c r="F2" s="3">
        <v>42883</v>
      </c>
      <c r="G2" s="3">
        <v>42914</v>
      </c>
      <c r="H2" s="3">
        <v>42944</v>
      </c>
      <c r="I2" s="3">
        <v>42975</v>
      </c>
      <c r="J2" s="3">
        <v>43006</v>
      </c>
      <c r="K2" s="3">
        <v>43036</v>
      </c>
      <c r="L2" s="3">
        <v>43067</v>
      </c>
      <c r="M2" s="3">
        <v>43097</v>
      </c>
    </row>
    <row r="3" spans="1:13" x14ac:dyDescent="0.2">
      <c r="A3" t="s">
        <v>0</v>
      </c>
      <c r="B3">
        <v>1000</v>
      </c>
      <c r="C3">
        <v>1021</v>
      </c>
      <c r="D3">
        <v>1019</v>
      </c>
      <c r="E3">
        <v>1026</v>
      </c>
      <c r="F3">
        <v>1029</v>
      </c>
      <c r="G3">
        <v>1032</v>
      </c>
      <c r="H3">
        <v>1033</v>
      </c>
      <c r="I3">
        <v>1035</v>
      </c>
      <c r="J3">
        <v>1062</v>
      </c>
      <c r="K3">
        <v>1056</v>
      </c>
      <c r="L3">
        <v>1060</v>
      </c>
    </row>
    <row r="4" spans="1:13" x14ac:dyDescent="0.2">
      <c r="A4" t="s">
        <v>9</v>
      </c>
      <c r="B4">
        <v>1050</v>
      </c>
      <c r="C4">
        <v>1050</v>
      </c>
      <c r="D4">
        <v>1050</v>
      </c>
      <c r="E4">
        <v>1050</v>
      </c>
      <c r="F4">
        <v>1050</v>
      </c>
      <c r="G4">
        <v>1050</v>
      </c>
      <c r="H4">
        <v>1050</v>
      </c>
      <c r="I4">
        <v>1050</v>
      </c>
      <c r="J4">
        <v>1050</v>
      </c>
      <c r="K4">
        <v>1050</v>
      </c>
      <c r="L4">
        <v>1050</v>
      </c>
      <c r="M4">
        <v>1050</v>
      </c>
    </row>
    <row r="23" spans="2:4" x14ac:dyDescent="0.2">
      <c r="B23" t="s">
        <v>11</v>
      </c>
      <c r="C23" t="s">
        <v>12</v>
      </c>
      <c r="D23" t="s">
        <v>13</v>
      </c>
    </row>
    <row r="24" spans="2:4" x14ac:dyDescent="0.2">
      <c r="B24">
        <v>980</v>
      </c>
      <c r="C24">
        <v>40</v>
      </c>
      <c r="D24">
        <v>30</v>
      </c>
    </row>
    <row r="37" spans="1:5" x14ac:dyDescent="0.2">
      <c r="B37" t="s">
        <v>17</v>
      </c>
      <c r="C37" t="s">
        <v>14</v>
      </c>
      <c r="D37" t="s">
        <v>15</v>
      </c>
      <c r="E37" t="s">
        <v>16</v>
      </c>
    </row>
    <row r="38" spans="1:5" x14ac:dyDescent="0.2">
      <c r="A38" t="s">
        <v>18</v>
      </c>
      <c r="B38">
        <v>200</v>
      </c>
      <c r="C38">
        <v>70</v>
      </c>
      <c r="D38">
        <v>40</v>
      </c>
      <c r="E38">
        <v>26</v>
      </c>
    </row>
    <row r="39" spans="1:5" x14ac:dyDescent="0.2">
      <c r="B39">
        <f>B38/B38</f>
        <v>1</v>
      </c>
      <c r="C39" s="5">
        <f>C38/B38</f>
        <v>0.35</v>
      </c>
      <c r="D39" s="5">
        <f t="shared" ref="D39:E39" si="0">D38/C38</f>
        <v>0.5714285714285714</v>
      </c>
      <c r="E39" s="5">
        <f t="shared" si="0"/>
        <v>0.65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Home</vt:lpstr>
      <vt:lpstr>HC</vt:lpstr>
      <vt:lpstr>Joiner</vt:lpstr>
      <vt:lpstr>Leaver</vt:lpstr>
      <vt:lpstr>HC Movement</vt:lpstr>
      <vt:lpstr>Training</vt:lpstr>
      <vt:lpstr>Span of control</vt:lpstr>
      <vt:lpstr>Sheet8</vt:lpstr>
    </vt:vector>
  </TitlesOfParts>
  <Company>Uber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Lily LI</dc:creator>
  <cp:lastModifiedBy>Microsoft Office User</cp:lastModifiedBy>
  <dcterms:created xsi:type="dcterms:W3CDTF">2017-12-18T07:24:55Z</dcterms:created>
  <dcterms:modified xsi:type="dcterms:W3CDTF">2017-12-21T02:15:45Z</dcterms:modified>
</cp:coreProperties>
</file>