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llezd\PycharmProjects\pythonProject\data\"/>
    </mc:Choice>
  </mc:AlternateContent>
  <bookViews>
    <workbookView xWindow="0" yWindow="0" windowWidth="14680" windowHeight="4520"/>
  </bookViews>
  <sheets>
    <sheet name="Prueba_Selenium_Carga de Alta" sheetId="5" r:id="rId1"/>
    <sheet name="Hoja1 (2)" sheetId="2" r:id="rId2"/>
    <sheet name="Hoja3" sheetId="4" r:id="rId3"/>
    <sheet name="Hoja2" sheetId="3" r:id="rId4"/>
    <sheet name="Hoja1" sheetId="1" r:id="rId5"/>
  </sheets>
  <definedNames>
    <definedName name="_xlnm._FilterDatabase" localSheetId="1" hidden="1">'Hoja1 (2)'!$A$1:$BZ$165</definedName>
    <definedName name="_xlnm._FilterDatabase" localSheetId="0" hidden="1">'Prueba_Selenium_Carga de Alta'!$A$1:$BZ$38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15" i="5" l="1"/>
  <c r="BY15" i="5"/>
  <c r="BZ14" i="5"/>
  <c r="BY14" i="5"/>
  <c r="BZ13" i="5"/>
  <c r="BY13" i="5"/>
  <c r="BZ12" i="5"/>
  <c r="BY12" i="5"/>
  <c r="BZ11" i="5"/>
  <c r="BY11" i="5"/>
  <c r="BZ10" i="5"/>
  <c r="BY10" i="5"/>
  <c r="BZ9" i="5"/>
  <c r="BY9" i="5"/>
  <c r="BZ8" i="5"/>
  <c r="BY8" i="5"/>
  <c r="BZ7" i="5"/>
  <c r="BY7" i="5"/>
  <c r="BZ6" i="5"/>
  <c r="BY6" i="5"/>
  <c r="BZ5" i="5"/>
  <c r="BY5" i="5"/>
  <c r="BZ4" i="5"/>
  <c r="BY4" i="5"/>
  <c r="BZ3" i="5"/>
  <c r="BY3" i="5"/>
  <c r="BZ2" i="5"/>
  <c r="BY2" i="5"/>
  <c r="AP15" i="5" l="1"/>
  <c r="AO15" i="5"/>
  <c r="AN15" i="5"/>
  <c r="AM15" i="5"/>
  <c r="AL15" i="5"/>
  <c r="AK15" i="5"/>
  <c r="AJ15" i="5"/>
  <c r="AI15" i="5"/>
  <c r="AH15" i="5"/>
  <c r="AG15" i="5"/>
  <c r="AF15" i="5"/>
  <c r="AE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P9" i="5"/>
  <c r="AO9" i="5"/>
  <c r="AN9" i="5"/>
  <c r="AM9" i="5"/>
  <c r="AL9" i="5"/>
  <c r="AK9" i="5"/>
  <c r="AJ9" i="5"/>
  <c r="AI9" i="5"/>
  <c r="AH9" i="5"/>
  <c r="AG9" i="5"/>
  <c r="AF9" i="5"/>
  <c r="AE9" i="5"/>
  <c r="AP8" i="5"/>
  <c r="AO8" i="5"/>
  <c r="AN8" i="5"/>
  <c r="AM8" i="5"/>
  <c r="AL8" i="5"/>
  <c r="AK8" i="5"/>
  <c r="AJ8" i="5"/>
  <c r="AI8" i="5"/>
  <c r="AH8" i="5"/>
  <c r="AG8" i="5"/>
  <c r="AF8" i="5"/>
  <c r="AE8" i="5"/>
  <c r="AP7" i="5"/>
  <c r="AO7" i="5"/>
  <c r="AN7" i="5"/>
  <c r="AM7" i="5"/>
  <c r="AL7" i="5"/>
  <c r="AK7" i="5"/>
  <c r="AJ7" i="5"/>
  <c r="AI7" i="5"/>
  <c r="AH7" i="5"/>
  <c r="AG7" i="5"/>
  <c r="AF7" i="5"/>
  <c r="AE7" i="5"/>
  <c r="AP6" i="5"/>
  <c r="AO6" i="5"/>
  <c r="AN6" i="5"/>
  <c r="AM6" i="5"/>
  <c r="AL6" i="5"/>
  <c r="AK6" i="5"/>
  <c r="AJ6" i="5"/>
  <c r="AI6" i="5"/>
  <c r="AH6" i="5"/>
  <c r="AG6" i="5"/>
  <c r="AF6" i="5"/>
  <c r="AE6" i="5"/>
  <c r="AP5" i="5"/>
  <c r="AO5" i="5"/>
  <c r="AN5" i="5"/>
  <c r="AM5" i="5"/>
  <c r="AL5" i="5"/>
  <c r="AK5" i="5"/>
  <c r="AJ5" i="5"/>
  <c r="AI5" i="5"/>
  <c r="AH5" i="5"/>
  <c r="AG5" i="5"/>
  <c r="AF5" i="5"/>
  <c r="AE5" i="5"/>
  <c r="AP4" i="5"/>
  <c r="AO4" i="5"/>
  <c r="AN4" i="5"/>
  <c r="AM4" i="5"/>
  <c r="AL4" i="5"/>
  <c r="AK4" i="5"/>
  <c r="AJ4" i="5"/>
  <c r="AI4" i="5"/>
  <c r="AH4" i="5"/>
  <c r="AG4" i="5"/>
  <c r="AF4" i="5"/>
  <c r="AE4" i="5"/>
  <c r="AP3" i="5"/>
  <c r="AO3" i="5"/>
  <c r="AN3" i="5"/>
  <c r="AM3" i="5"/>
  <c r="AL3" i="5"/>
  <c r="AK3" i="5"/>
  <c r="AJ3" i="5"/>
  <c r="AI3" i="5"/>
  <c r="AH3" i="5"/>
  <c r="AG3" i="5"/>
  <c r="AF3" i="5"/>
  <c r="AE3" i="5"/>
  <c r="AP2" i="5"/>
  <c r="AO2" i="5"/>
  <c r="AN2" i="5"/>
  <c r="AM2" i="5"/>
  <c r="AL2" i="5"/>
  <c r="AK2" i="5"/>
  <c r="AJ2" i="5"/>
  <c r="AI2" i="5"/>
  <c r="AH2" i="5"/>
  <c r="AG2" i="5"/>
  <c r="AF2" i="5"/>
  <c r="AE2" i="5"/>
  <c r="AB3" i="2"/>
  <c r="AC3" i="2"/>
  <c r="AD3" i="2"/>
  <c r="AB4" i="2"/>
  <c r="AC4" i="2"/>
  <c r="AD4" i="2"/>
  <c r="AB5" i="2"/>
  <c r="AC5" i="2"/>
  <c r="AD5" i="2"/>
  <c r="AB6" i="2"/>
  <c r="AC6" i="2"/>
  <c r="AD6" i="2"/>
  <c r="AB7" i="2"/>
  <c r="AC7" i="2"/>
  <c r="AD7" i="2"/>
  <c r="AB8" i="2"/>
  <c r="AC8" i="2"/>
  <c r="AD8" i="2"/>
  <c r="AB9" i="2"/>
  <c r="AC9" i="2"/>
  <c r="AD9" i="2"/>
  <c r="AB10" i="2"/>
  <c r="AC10" i="2"/>
  <c r="AD10" i="2"/>
  <c r="AB11" i="2"/>
  <c r="AC11" i="2"/>
  <c r="AD11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C31" i="2"/>
  <c r="AD31" i="2"/>
  <c r="AB32" i="2"/>
  <c r="AC32" i="2"/>
  <c r="AD32" i="2"/>
  <c r="AB33" i="2"/>
  <c r="AC33" i="2"/>
  <c r="AD33" i="2"/>
  <c r="AB34" i="2"/>
  <c r="AC34" i="2"/>
  <c r="AD34" i="2"/>
  <c r="AB35" i="2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AB43" i="2"/>
  <c r="AC43" i="2"/>
  <c r="AD43" i="2"/>
  <c r="AB44" i="2"/>
  <c r="AC44" i="2"/>
  <c r="AD44" i="2"/>
  <c r="AB45" i="2"/>
  <c r="AC45" i="2"/>
  <c r="AD45" i="2"/>
  <c r="AB46" i="2"/>
  <c r="AC46" i="2"/>
  <c r="AD46" i="2"/>
  <c r="AB47" i="2"/>
  <c r="AC47" i="2"/>
  <c r="AD47" i="2"/>
  <c r="AB48" i="2"/>
  <c r="AC48" i="2"/>
  <c r="AD48" i="2"/>
  <c r="AB49" i="2"/>
  <c r="AC49" i="2"/>
  <c r="AD49" i="2"/>
  <c r="AB50" i="2"/>
  <c r="AC50" i="2"/>
  <c r="AD50" i="2"/>
  <c r="AB51" i="2"/>
  <c r="AC51" i="2"/>
  <c r="AD51" i="2"/>
  <c r="AB52" i="2"/>
  <c r="AC52" i="2"/>
  <c r="AD52" i="2"/>
  <c r="AB53" i="2"/>
  <c r="AC53" i="2"/>
  <c r="AD53" i="2"/>
  <c r="AB54" i="2"/>
  <c r="AC54" i="2"/>
  <c r="AD54" i="2"/>
  <c r="AB55" i="2"/>
  <c r="AC55" i="2"/>
  <c r="AD55" i="2"/>
  <c r="AB56" i="2"/>
  <c r="AC56" i="2"/>
  <c r="AD56" i="2"/>
  <c r="AB57" i="2"/>
  <c r="AC57" i="2"/>
  <c r="AD57" i="2"/>
  <c r="AB58" i="2"/>
  <c r="AC58" i="2"/>
  <c r="AD58" i="2"/>
  <c r="AB59" i="2"/>
  <c r="AC59" i="2"/>
  <c r="AD59" i="2"/>
  <c r="AB60" i="2"/>
  <c r="AC60" i="2"/>
  <c r="AD60" i="2"/>
  <c r="AB61" i="2"/>
  <c r="AC61" i="2"/>
  <c r="AD61" i="2"/>
  <c r="AB62" i="2"/>
  <c r="AC62" i="2"/>
  <c r="AD62" i="2"/>
  <c r="AB63" i="2"/>
  <c r="AC63" i="2"/>
  <c r="AD63" i="2"/>
  <c r="AB64" i="2"/>
  <c r="AC64" i="2"/>
  <c r="AD64" i="2"/>
  <c r="AB65" i="2"/>
  <c r="AC65" i="2"/>
  <c r="AD65" i="2"/>
  <c r="AB66" i="2"/>
  <c r="AC66" i="2"/>
  <c r="AD66" i="2"/>
  <c r="AB67" i="2"/>
  <c r="AC67" i="2"/>
  <c r="AD67" i="2"/>
  <c r="AB68" i="2"/>
  <c r="AC68" i="2"/>
  <c r="AD68" i="2"/>
  <c r="AB69" i="2"/>
  <c r="AC69" i="2"/>
  <c r="AD69" i="2"/>
  <c r="AB70" i="2"/>
  <c r="AC70" i="2"/>
  <c r="AD70" i="2"/>
  <c r="AB71" i="2"/>
  <c r="AC71" i="2"/>
  <c r="AD71" i="2"/>
  <c r="AB72" i="2"/>
  <c r="AC72" i="2"/>
  <c r="AD72" i="2"/>
  <c r="AB73" i="2"/>
  <c r="AC73" i="2"/>
  <c r="AD73" i="2"/>
  <c r="AB74" i="2"/>
  <c r="AC74" i="2"/>
  <c r="AD74" i="2"/>
  <c r="AB75" i="2"/>
  <c r="AC75" i="2"/>
  <c r="AD75" i="2"/>
  <c r="AB76" i="2"/>
  <c r="AC76" i="2"/>
  <c r="AD76" i="2"/>
  <c r="AB77" i="2"/>
  <c r="AC77" i="2"/>
  <c r="AD77" i="2"/>
  <c r="AB78" i="2"/>
  <c r="AC78" i="2"/>
  <c r="AD78" i="2"/>
  <c r="AB79" i="2"/>
  <c r="AC79" i="2"/>
  <c r="AD79" i="2"/>
  <c r="AB80" i="2"/>
  <c r="AC80" i="2"/>
  <c r="AD80" i="2"/>
  <c r="AB81" i="2"/>
  <c r="AC81" i="2"/>
  <c r="AD81" i="2"/>
  <c r="AB82" i="2"/>
  <c r="AC82" i="2"/>
  <c r="AD82" i="2"/>
  <c r="AB83" i="2"/>
  <c r="AC83" i="2"/>
  <c r="AD83" i="2"/>
  <c r="AB84" i="2"/>
  <c r="AC84" i="2"/>
  <c r="AD84" i="2"/>
  <c r="AB85" i="2"/>
  <c r="AC85" i="2"/>
  <c r="AD85" i="2"/>
  <c r="AB86" i="2"/>
  <c r="AC86" i="2"/>
  <c r="AD86" i="2"/>
  <c r="AB87" i="2"/>
  <c r="AC87" i="2"/>
  <c r="AD87" i="2"/>
  <c r="AB88" i="2"/>
  <c r="AC88" i="2"/>
  <c r="AD88" i="2"/>
  <c r="AB89" i="2"/>
  <c r="AC89" i="2"/>
  <c r="AD89" i="2"/>
  <c r="AB90" i="2"/>
  <c r="AC90" i="2"/>
  <c r="AD90" i="2"/>
  <c r="AB91" i="2"/>
  <c r="AC91" i="2"/>
  <c r="AD91" i="2"/>
  <c r="AB92" i="2"/>
  <c r="AC92" i="2"/>
  <c r="AD92" i="2"/>
  <c r="AB93" i="2"/>
  <c r="AC93" i="2"/>
  <c r="AD93" i="2"/>
  <c r="AB94" i="2"/>
  <c r="AC94" i="2"/>
  <c r="AD94" i="2"/>
  <c r="AB95" i="2"/>
  <c r="AC95" i="2"/>
  <c r="AD95" i="2"/>
  <c r="AB96" i="2"/>
  <c r="AC96" i="2"/>
  <c r="AD96" i="2"/>
  <c r="AB97" i="2"/>
  <c r="AC97" i="2"/>
  <c r="AD97" i="2"/>
  <c r="AB98" i="2"/>
  <c r="AC98" i="2"/>
  <c r="AD98" i="2"/>
  <c r="AB99" i="2"/>
  <c r="AC99" i="2"/>
  <c r="AD99" i="2"/>
  <c r="AB100" i="2"/>
  <c r="AC100" i="2"/>
  <c r="AD100" i="2"/>
  <c r="AB101" i="2"/>
  <c r="AC101" i="2"/>
  <c r="AD101" i="2"/>
  <c r="AB102" i="2"/>
  <c r="AC102" i="2"/>
  <c r="AD102" i="2"/>
  <c r="AB103" i="2"/>
  <c r="AC103" i="2"/>
  <c r="AD103" i="2"/>
  <c r="AB104" i="2"/>
  <c r="AC104" i="2"/>
  <c r="AD104" i="2"/>
  <c r="AB105" i="2"/>
  <c r="AC105" i="2"/>
  <c r="AD105" i="2"/>
  <c r="AB106" i="2"/>
  <c r="AC106" i="2"/>
  <c r="AD106" i="2"/>
  <c r="AB107" i="2"/>
  <c r="AC107" i="2"/>
  <c r="AD107" i="2"/>
  <c r="AB108" i="2"/>
  <c r="AC108" i="2"/>
  <c r="AD108" i="2"/>
  <c r="AB109" i="2"/>
  <c r="AC109" i="2"/>
  <c r="AD109" i="2"/>
  <c r="AB110" i="2"/>
  <c r="AC110" i="2"/>
  <c r="AD110" i="2"/>
  <c r="AB111" i="2"/>
  <c r="AC111" i="2"/>
  <c r="AD111" i="2"/>
  <c r="AB112" i="2"/>
  <c r="AC112" i="2"/>
  <c r="AD112" i="2"/>
  <c r="AB113" i="2"/>
  <c r="AC113" i="2"/>
  <c r="AD113" i="2"/>
  <c r="AB114" i="2"/>
  <c r="AC114" i="2"/>
  <c r="AD114" i="2"/>
  <c r="AB115" i="2"/>
  <c r="AC115" i="2"/>
  <c r="AD115" i="2"/>
  <c r="AB116" i="2"/>
  <c r="AC116" i="2"/>
  <c r="AD116" i="2"/>
  <c r="AB117" i="2"/>
  <c r="AC117" i="2"/>
  <c r="AD117" i="2"/>
  <c r="AB118" i="2"/>
  <c r="AC118" i="2"/>
  <c r="AD118" i="2"/>
  <c r="AB119" i="2"/>
  <c r="AC119" i="2"/>
  <c r="AD119" i="2"/>
  <c r="AB120" i="2"/>
  <c r="AC120" i="2"/>
  <c r="AD120" i="2"/>
  <c r="AB121" i="2"/>
  <c r="AC121" i="2"/>
  <c r="AD121" i="2"/>
  <c r="AB122" i="2"/>
  <c r="AC122" i="2"/>
  <c r="AD122" i="2"/>
  <c r="AB123" i="2"/>
  <c r="AC123" i="2"/>
  <c r="AD123" i="2"/>
  <c r="AB124" i="2"/>
  <c r="AC124" i="2"/>
  <c r="AD124" i="2"/>
  <c r="AB125" i="2"/>
  <c r="AC125" i="2"/>
  <c r="AD125" i="2"/>
  <c r="AB126" i="2"/>
  <c r="AC126" i="2"/>
  <c r="AD126" i="2"/>
  <c r="AB127" i="2"/>
  <c r="AC127" i="2"/>
  <c r="AD127" i="2"/>
  <c r="AB128" i="2"/>
  <c r="AC128" i="2"/>
  <c r="AD128" i="2"/>
  <c r="AB129" i="2"/>
  <c r="AC129" i="2"/>
  <c r="AD129" i="2"/>
  <c r="AB130" i="2"/>
  <c r="AC130" i="2"/>
  <c r="AD130" i="2"/>
  <c r="AB131" i="2"/>
  <c r="AC131" i="2"/>
  <c r="AD131" i="2"/>
  <c r="AB132" i="2"/>
  <c r="AC132" i="2"/>
  <c r="AD132" i="2"/>
  <c r="AB133" i="2"/>
  <c r="AC133" i="2"/>
  <c r="AD133" i="2"/>
  <c r="AB134" i="2"/>
  <c r="AC134" i="2"/>
  <c r="AD134" i="2"/>
  <c r="AB135" i="2"/>
  <c r="AC135" i="2"/>
  <c r="AD135" i="2"/>
  <c r="AB136" i="2"/>
  <c r="AC136" i="2"/>
  <c r="AD136" i="2"/>
  <c r="AB137" i="2"/>
  <c r="AC137" i="2"/>
  <c r="AD137" i="2"/>
  <c r="AB138" i="2"/>
  <c r="AC138" i="2"/>
  <c r="AD138" i="2"/>
  <c r="AB139" i="2"/>
  <c r="AC139" i="2"/>
  <c r="AD139" i="2"/>
  <c r="AB140" i="2"/>
  <c r="AC140" i="2"/>
  <c r="AD140" i="2"/>
  <c r="AB141" i="2"/>
  <c r="AC141" i="2"/>
  <c r="AD141" i="2"/>
  <c r="AB142" i="2"/>
  <c r="AC142" i="2"/>
  <c r="AD142" i="2"/>
  <c r="AB143" i="2"/>
  <c r="AC143" i="2"/>
  <c r="AD143" i="2"/>
  <c r="AB144" i="2"/>
  <c r="AC144" i="2"/>
  <c r="AD144" i="2"/>
  <c r="AB145" i="2"/>
  <c r="AC145" i="2"/>
  <c r="AD145" i="2"/>
  <c r="AB146" i="2"/>
  <c r="AC146" i="2"/>
  <c r="AD146" i="2"/>
  <c r="AB147" i="2"/>
  <c r="AC147" i="2"/>
  <c r="AD147" i="2"/>
  <c r="AB148" i="2"/>
  <c r="AC148" i="2"/>
  <c r="AD148" i="2"/>
  <c r="AB149" i="2"/>
  <c r="AC149" i="2"/>
  <c r="AD149" i="2"/>
  <c r="AB150" i="2"/>
  <c r="AC150" i="2"/>
  <c r="AD150" i="2"/>
  <c r="AB151" i="2"/>
  <c r="AC151" i="2"/>
  <c r="AD151" i="2"/>
  <c r="AB152" i="2"/>
  <c r="AC152" i="2"/>
  <c r="AD152" i="2"/>
  <c r="AB153" i="2"/>
  <c r="AC153" i="2"/>
  <c r="AD153" i="2"/>
  <c r="AB154" i="2"/>
  <c r="AC154" i="2"/>
  <c r="AD154" i="2"/>
  <c r="AB155" i="2"/>
  <c r="AC155" i="2"/>
  <c r="AD155" i="2"/>
  <c r="AB156" i="2"/>
  <c r="AC156" i="2"/>
  <c r="AD156" i="2"/>
  <c r="AB157" i="2"/>
  <c r="AC157" i="2"/>
  <c r="AD157" i="2"/>
  <c r="AB158" i="2"/>
  <c r="AC158" i="2"/>
  <c r="AD158" i="2"/>
  <c r="AB159" i="2"/>
  <c r="AC159" i="2"/>
  <c r="AD159" i="2"/>
  <c r="AB160" i="2"/>
  <c r="AC160" i="2"/>
  <c r="AD160" i="2"/>
  <c r="AB161" i="2"/>
  <c r="AC161" i="2"/>
  <c r="AD161" i="2"/>
  <c r="AB162" i="2"/>
  <c r="AC162" i="2"/>
  <c r="AD162" i="2"/>
  <c r="AB163" i="2"/>
  <c r="AC163" i="2"/>
  <c r="AD163" i="2"/>
  <c r="AB164" i="2"/>
  <c r="AC164" i="2"/>
  <c r="AD164" i="2"/>
  <c r="AB165" i="2"/>
  <c r="AC165" i="2"/>
  <c r="AD165" i="2"/>
  <c r="AC2" i="2"/>
  <c r="AD2" i="2"/>
  <c r="AB2" i="2"/>
  <c r="AD3" i="5" l="1"/>
  <c r="AB15" i="5"/>
  <c r="AD15" i="5"/>
  <c r="AC14" i="5"/>
  <c r="AB6" i="5"/>
  <c r="AC6" i="5"/>
  <c r="AD6" i="5"/>
  <c r="AC7" i="5"/>
  <c r="AB14" i="5"/>
  <c r="AD14" i="5"/>
  <c r="AC3" i="5"/>
  <c r="AC10" i="5"/>
  <c r="AD10" i="5"/>
  <c r="AB4" i="5"/>
  <c r="AC4" i="5"/>
  <c r="AD4" i="5"/>
  <c r="AB12" i="5"/>
  <c r="AC12" i="5"/>
  <c r="AD12" i="5"/>
  <c r="AB3" i="5"/>
  <c r="AB10" i="5"/>
  <c r="AC11" i="5"/>
  <c r="AB8" i="5"/>
  <c r="AC8" i="5"/>
  <c r="AD8" i="5"/>
  <c r="AB2" i="5"/>
  <c r="AD2" i="5"/>
  <c r="AB5" i="5"/>
  <c r="AD5" i="5"/>
  <c r="AD7" i="5"/>
  <c r="AB9" i="5"/>
  <c r="AD9" i="5"/>
  <c r="AD11" i="5"/>
  <c r="AB13" i="5"/>
  <c r="AD13" i="5"/>
  <c r="AC2" i="5"/>
  <c r="AC5" i="5"/>
  <c r="AB7" i="5"/>
  <c r="AC9" i="5"/>
  <c r="AB11" i="5"/>
  <c r="AC13" i="5"/>
  <c r="AC15" i="5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90" i="2"/>
  <c r="AF90" i="2"/>
  <c r="AG90" i="2"/>
  <c r="AH90" i="2"/>
  <c r="AE91" i="2"/>
  <c r="AF91" i="2"/>
  <c r="AG91" i="2"/>
  <c r="AH91" i="2"/>
  <c r="AE92" i="2"/>
  <c r="AF92" i="2"/>
  <c r="AG92" i="2"/>
  <c r="AH92" i="2"/>
  <c r="AE93" i="2"/>
  <c r="AF93" i="2"/>
  <c r="AG93" i="2"/>
  <c r="AH93" i="2"/>
  <c r="AE94" i="2"/>
  <c r="AF94" i="2"/>
  <c r="AG94" i="2"/>
  <c r="AH94" i="2"/>
  <c r="AE95" i="2"/>
  <c r="AF95" i="2"/>
  <c r="AG95" i="2"/>
  <c r="AH95" i="2"/>
  <c r="AE96" i="2"/>
  <c r="AF96" i="2"/>
  <c r="AG96" i="2"/>
  <c r="AH96" i="2"/>
  <c r="AE97" i="2"/>
  <c r="AF97" i="2"/>
  <c r="AG97" i="2"/>
  <c r="AH97" i="2"/>
  <c r="AE98" i="2"/>
  <c r="AF98" i="2"/>
  <c r="AG98" i="2"/>
  <c r="AH98" i="2"/>
  <c r="AE99" i="2"/>
  <c r="AF99" i="2"/>
  <c r="AG99" i="2"/>
  <c r="AH99" i="2"/>
  <c r="AE100" i="2"/>
  <c r="AF100" i="2"/>
  <c r="AG100" i="2"/>
  <c r="AH100" i="2"/>
  <c r="AE101" i="2"/>
  <c r="AF101" i="2"/>
  <c r="AG101" i="2"/>
  <c r="AH101" i="2"/>
  <c r="AE102" i="2"/>
  <c r="AF102" i="2"/>
  <c r="AG102" i="2"/>
  <c r="AH102" i="2"/>
  <c r="AE103" i="2"/>
  <c r="AF103" i="2"/>
  <c r="AG103" i="2"/>
  <c r="AH103" i="2"/>
  <c r="AE104" i="2"/>
  <c r="AF104" i="2"/>
  <c r="AG104" i="2"/>
  <c r="AH104" i="2"/>
  <c r="AE105" i="2"/>
  <c r="AF105" i="2"/>
  <c r="AG105" i="2"/>
  <c r="AH105" i="2"/>
  <c r="AE106" i="2"/>
  <c r="AF106" i="2"/>
  <c r="AG106" i="2"/>
  <c r="AH106" i="2"/>
  <c r="AE107" i="2"/>
  <c r="AF107" i="2"/>
  <c r="AG107" i="2"/>
  <c r="AH107" i="2"/>
  <c r="AE108" i="2"/>
  <c r="AF108" i="2"/>
  <c r="AG108" i="2"/>
  <c r="AH108" i="2"/>
  <c r="AE109" i="2"/>
  <c r="AF109" i="2"/>
  <c r="AG109" i="2"/>
  <c r="AH109" i="2"/>
  <c r="AE110" i="2"/>
  <c r="AF110" i="2"/>
  <c r="AG110" i="2"/>
  <c r="AH110" i="2"/>
  <c r="AE111" i="2"/>
  <c r="AF111" i="2"/>
  <c r="AG111" i="2"/>
  <c r="AH111" i="2"/>
  <c r="AE112" i="2"/>
  <c r="AF112" i="2"/>
  <c r="AG112" i="2"/>
  <c r="AH112" i="2"/>
  <c r="AE113" i="2"/>
  <c r="AF113" i="2"/>
  <c r="AG113" i="2"/>
  <c r="AH113" i="2"/>
  <c r="AE114" i="2"/>
  <c r="AF114" i="2"/>
  <c r="AG114" i="2"/>
  <c r="AH114" i="2"/>
  <c r="AE115" i="2"/>
  <c r="AF115" i="2"/>
  <c r="AG115" i="2"/>
  <c r="AH115" i="2"/>
  <c r="AE116" i="2"/>
  <c r="AF116" i="2"/>
  <c r="AG116" i="2"/>
  <c r="AH116" i="2"/>
  <c r="AE117" i="2"/>
  <c r="AF117" i="2"/>
  <c r="AG117" i="2"/>
  <c r="AH117" i="2"/>
  <c r="AE118" i="2"/>
  <c r="AF118" i="2"/>
  <c r="AG118" i="2"/>
  <c r="AH118" i="2"/>
  <c r="AE119" i="2"/>
  <c r="AF119" i="2"/>
  <c r="AG119" i="2"/>
  <c r="AH119" i="2"/>
  <c r="AE120" i="2"/>
  <c r="AF120" i="2"/>
  <c r="AG120" i="2"/>
  <c r="AH120" i="2"/>
  <c r="AE121" i="2"/>
  <c r="AF121" i="2"/>
  <c r="AG121" i="2"/>
  <c r="AH121" i="2"/>
  <c r="AE122" i="2"/>
  <c r="AF122" i="2"/>
  <c r="AG122" i="2"/>
  <c r="AH122" i="2"/>
  <c r="AE123" i="2"/>
  <c r="AF123" i="2"/>
  <c r="AG123" i="2"/>
  <c r="AH123" i="2"/>
  <c r="AE124" i="2"/>
  <c r="AF124" i="2"/>
  <c r="AG124" i="2"/>
  <c r="AH124" i="2"/>
  <c r="AE125" i="2"/>
  <c r="AF125" i="2"/>
  <c r="AG125" i="2"/>
  <c r="AH125" i="2"/>
  <c r="AE126" i="2"/>
  <c r="AF126" i="2"/>
  <c r="AG126" i="2"/>
  <c r="AH126" i="2"/>
  <c r="AE127" i="2"/>
  <c r="AF127" i="2"/>
  <c r="AG127" i="2"/>
  <c r="AH127" i="2"/>
  <c r="AE128" i="2"/>
  <c r="AF128" i="2"/>
  <c r="AG128" i="2"/>
  <c r="AH128" i="2"/>
  <c r="AE129" i="2"/>
  <c r="AF129" i="2"/>
  <c r="AG129" i="2"/>
  <c r="AH129" i="2"/>
  <c r="AE130" i="2"/>
  <c r="AF130" i="2"/>
  <c r="AG130" i="2"/>
  <c r="AH130" i="2"/>
  <c r="AE131" i="2"/>
  <c r="AF131" i="2"/>
  <c r="AG131" i="2"/>
  <c r="AH131" i="2"/>
  <c r="AE132" i="2"/>
  <c r="AF132" i="2"/>
  <c r="AG132" i="2"/>
  <c r="AH132" i="2"/>
  <c r="AE133" i="2"/>
  <c r="AF133" i="2"/>
  <c r="AG133" i="2"/>
  <c r="AH133" i="2"/>
  <c r="AE134" i="2"/>
  <c r="AF134" i="2"/>
  <c r="AG134" i="2"/>
  <c r="AH134" i="2"/>
  <c r="AE135" i="2"/>
  <c r="AF135" i="2"/>
  <c r="AG135" i="2"/>
  <c r="AH135" i="2"/>
  <c r="AE136" i="2"/>
  <c r="AF136" i="2"/>
  <c r="AG136" i="2"/>
  <c r="AH136" i="2"/>
  <c r="AE137" i="2"/>
  <c r="AF137" i="2"/>
  <c r="AG137" i="2"/>
  <c r="AH137" i="2"/>
  <c r="AE138" i="2"/>
  <c r="AF138" i="2"/>
  <c r="AG138" i="2"/>
  <c r="AH138" i="2"/>
  <c r="AE139" i="2"/>
  <c r="AF139" i="2"/>
  <c r="AG139" i="2"/>
  <c r="AH139" i="2"/>
  <c r="AE140" i="2"/>
  <c r="AF140" i="2"/>
  <c r="AG140" i="2"/>
  <c r="AH140" i="2"/>
  <c r="AE141" i="2"/>
  <c r="AF141" i="2"/>
  <c r="AG141" i="2"/>
  <c r="AH141" i="2"/>
  <c r="AE142" i="2"/>
  <c r="AF142" i="2"/>
  <c r="AG142" i="2"/>
  <c r="AH142" i="2"/>
  <c r="AE143" i="2"/>
  <c r="AF143" i="2"/>
  <c r="AG143" i="2"/>
  <c r="AH143" i="2"/>
  <c r="AE144" i="2"/>
  <c r="AF144" i="2"/>
  <c r="AG144" i="2"/>
  <c r="AH144" i="2"/>
  <c r="AE145" i="2"/>
  <c r="AF145" i="2"/>
  <c r="AG145" i="2"/>
  <c r="AH145" i="2"/>
  <c r="AE146" i="2"/>
  <c r="AF146" i="2"/>
  <c r="AG146" i="2"/>
  <c r="AH146" i="2"/>
  <c r="AE147" i="2"/>
  <c r="AF147" i="2"/>
  <c r="AG147" i="2"/>
  <c r="AH147" i="2"/>
  <c r="AE148" i="2"/>
  <c r="AF148" i="2"/>
  <c r="AG148" i="2"/>
  <c r="AH148" i="2"/>
  <c r="AE149" i="2"/>
  <c r="AF149" i="2"/>
  <c r="AG149" i="2"/>
  <c r="AH149" i="2"/>
  <c r="AE150" i="2"/>
  <c r="AF150" i="2"/>
  <c r="AG150" i="2"/>
  <c r="AH150" i="2"/>
  <c r="AE151" i="2"/>
  <c r="AF151" i="2"/>
  <c r="AG151" i="2"/>
  <c r="AH151" i="2"/>
  <c r="AE152" i="2"/>
  <c r="AF152" i="2"/>
  <c r="AG152" i="2"/>
  <c r="AH152" i="2"/>
  <c r="AE153" i="2"/>
  <c r="AF153" i="2"/>
  <c r="AG153" i="2"/>
  <c r="AH153" i="2"/>
  <c r="AE154" i="2"/>
  <c r="AF154" i="2"/>
  <c r="AG154" i="2"/>
  <c r="AH154" i="2"/>
  <c r="AE155" i="2"/>
  <c r="AF155" i="2"/>
  <c r="AG155" i="2"/>
  <c r="AH155" i="2"/>
  <c r="AE156" i="2"/>
  <c r="AF156" i="2"/>
  <c r="AG156" i="2"/>
  <c r="AH156" i="2"/>
  <c r="AE157" i="2"/>
  <c r="AF157" i="2"/>
  <c r="AG157" i="2"/>
  <c r="AH157" i="2"/>
  <c r="AE158" i="2"/>
  <c r="AF158" i="2"/>
  <c r="AG158" i="2"/>
  <c r="AH158" i="2"/>
  <c r="AE159" i="2"/>
  <c r="AF159" i="2"/>
  <c r="AG159" i="2"/>
  <c r="AH159" i="2"/>
  <c r="AE160" i="2"/>
  <c r="AF160" i="2"/>
  <c r="AG160" i="2"/>
  <c r="AH160" i="2"/>
  <c r="AE161" i="2"/>
  <c r="AF161" i="2"/>
  <c r="AG161" i="2"/>
  <c r="AH161" i="2"/>
  <c r="AE162" i="2"/>
  <c r="AF162" i="2"/>
  <c r="AG162" i="2"/>
  <c r="AH162" i="2"/>
  <c r="AE163" i="2"/>
  <c r="AF163" i="2"/>
  <c r="AG163" i="2"/>
  <c r="AH163" i="2"/>
  <c r="AE164" i="2"/>
  <c r="AF164" i="2"/>
  <c r="AG164" i="2"/>
  <c r="AH164" i="2"/>
  <c r="AE165" i="2"/>
  <c r="AF165" i="2"/>
  <c r="AG165" i="2"/>
  <c r="AH165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47" i="2"/>
  <c r="AF47" i="2"/>
  <c r="AG47" i="2"/>
  <c r="AH47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3" i="2"/>
  <c r="AF3" i="2"/>
  <c r="AG3" i="2"/>
  <c r="AH3" i="2"/>
  <c r="AE4" i="2"/>
  <c r="AF4" i="2"/>
  <c r="AG4" i="2"/>
  <c r="AH4" i="2"/>
  <c r="AE5" i="2"/>
  <c r="AF5" i="2"/>
  <c r="AG5" i="2"/>
  <c r="AH5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H2" i="2"/>
  <c r="AG2" i="2"/>
  <c r="AF2" i="2"/>
  <c r="AE2" i="2"/>
  <c r="AM2" i="2"/>
  <c r="AN2" i="2"/>
  <c r="AO2" i="2"/>
  <c r="AP2" i="2"/>
  <c r="AM3" i="2"/>
  <c r="AN3" i="2"/>
  <c r="AO3" i="2"/>
  <c r="AP3" i="2"/>
  <c r="AM4" i="2"/>
  <c r="AN4" i="2"/>
  <c r="AO4" i="2"/>
  <c r="AP4" i="2"/>
  <c r="AM5" i="2"/>
  <c r="AN5" i="2"/>
  <c r="AO5" i="2"/>
  <c r="AP5" i="2"/>
  <c r="AM6" i="2"/>
  <c r="AN6" i="2"/>
  <c r="AO6" i="2"/>
  <c r="AP6" i="2"/>
  <c r="AI2" i="2"/>
  <c r="AJ2" i="2"/>
  <c r="AK2" i="2"/>
  <c r="AL2" i="2"/>
  <c r="AI3" i="2"/>
  <c r="AJ3" i="2"/>
  <c r="AK3" i="2"/>
  <c r="AL3" i="2"/>
  <c r="AI4" i="2"/>
  <c r="AJ4" i="2"/>
  <c r="AK4" i="2"/>
  <c r="AL4" i="2"/>
  <c r="AI5" i="2"/>
  <c r="AJ5" i="2"/>
  <c r="AK5" i="2"/>
  <c r="AL5" i="2"/>
  <c r="AI6" i="2"/>
  <c r="AJ6" i="2"/>
  <c r="AK6" i="2"/>
  <c r="AL6" i="2"/>
  <c r="AI7" i="2"/>
  <c r="AJ7" i="2"/>
  <c r="AK7" i="2"/>
  <c r="AL7" i="2"/>
  <c r="AI8" i="2"/>
  <c r="AJ8" i="2"/>
  <c r="AK8" i="2"/>
  <c r="AL8" i="2"/>
  <c r="AI9" i="2"/>
  <c r="AJ9" i="2"/>
  <c r="AK9" i="2"/>
  <c r="AL9" i="2"/>
  <c r="AI10" i="2"/>
  <c r="AJ10" i="2"/>
  <c r="AK10" i="2"/>
  <c r="AL10" i="2"/>
  <c r="AI11" i="2"/>
  <c r="AJ11" i="2"/>
  <c r="AK11" i="2"/>
  <c r="AL11" i="2"/>
  <c r="AI12" i="2"/>
  <c r="AJ12" i="2"/>
  <c r="AK12" i="2"/>
  <c r="AL12" i="2"/>
  <c r="AI13" i="2"/>
  <c r="AJ13" i="2"/>
  <c r="AK13" i="2"/>
  <c r="AL13" i="2"/>
  <c r="AI14" i="2"/>
  <c r="AJ14" i="2"/>
  <c r="AK14" i="2"/>
  <c r="AL14" i="2"/>
  <c r="AI15" i="2"/>
  <c r="AJ15" i="2"/>
  <c r="AK15" i="2"/>
  <c r="AL15" i="2"/>
  <c r="AI16" i="2"/>
  <c r="AJ16" i="2"/>
  <c r="AK16" i="2"/>
  <c r="AL16" i="2"/>
  <c r="AI17" i="2"/>
  <c r="AJ17" i="2"/>
  <c r="AK17" i="2"/>
  <c r="AL17" i="2"/>
  <c r="AI18" i="2"/>
  <c r="AJ18" i="2"/>
  <c r="AK18" i="2"/>
  <c r="AL18" i="2"/>
  <c r="AI19" i="2"/>
  <c r="AJ19" i="2"/>
  <c r="AK19" i="2"/>
  <c r="AL19" i="2"/>
  <c r="AI20" i="2"/>
  <c r="AJ20" i="2"/>
  <c r="AK20" i="2"/>
  <c r="AL20" i="2"/>
  <c r="AI21" i="2"/>
  <c r="AJ21" i="2"/>
  <c r="AK21" i="2"/>
  <c r="AL21" i="2"/>
  <c r="AI22" i="2"/>
  <c r="AJ22" i="2"/>
  <c r="AK22" i="2"/>
  <c r="AL22" i="2"/>
  <c r="AI23" i="2"/>
  <c r="AJ23" i="2"/>
  <c r="AK23" i="2"/>
  <c r="AL23" i="2"/>
  <c r="AI24" i="2"/>
  <c r="AJ24" i="2"/>
  <c r="AK24" i="2"/>
  <c r="AL24" i="2"/>
  <c r="AI25" i="2"/>
  <c r="AJ25" i="2"/>
  <c r="AK25" i="2"/>
  <c r="AL25" i="2"/>
  <c r="AI26" i="2"/>
  <c r="AJ26" i="2"/>
  <c r="AK26" i="2"/>
  <c r="AL26" i="2"/>
  <c r="AI27" i="2"/>
  <c r="AJ27" i="2"/>
  <c r="AK27" i="2"/>
  <c r="AL27" i="2"/>
  <c r="AI28" i="2"/>
  <c r="AJ28" i="2"/>
  <c r="AK28" i="2"/>
  <c r="AL28" i="2"/>
  <c r="AI29" i="2"/>
  <c r="AJ29" i="2"/>
  <c r="AK29" i="2"/>
  <c r="AL29" i="2"/>
  <c r="AI30" i="2"/>
  <c r="AJ30" i="2"/>
  <c r="AK30" i="2"/>
  <c r="AL30" i="2"/>
  <c r="AI31" i="2"/>
  <c r="AJ31" i="2"/>
  <c r="AK31" i="2"/>
  <c r="AL31" i="2"/>
  <c r="AI32" i="2"/>
  <c r="AJ32" i="2"/>
  <c r="AK32" i="2"/>
  <c r="AL32" i="2"/>
  <c r="AI33" i="2"/>
  <c r="AJ33" i="2"/>
  <c r="AK33" i="2"/>
  <c r="AL33" i="2"/>
  <c r="AI34" i="2"/>
  <c r="AJ34" i="2"/>
  <c r="AK34" i="2"/>
  <c r="AL34" i="2"/>
  <c r="AI35" i="2"/>
  <c r="AJ35" i="2"/>
  <c r="AK35" i="2"/>
  <c r="AL35" i="2"/>
  <c r="AI36" i="2"/>
  <c r="AJ36" i="2"/>
  <c r="AK36" i="2"/>
  <c r="AL36" i="2"/>
  <c r="AI37" i="2"/>
  <c r="AJ37" i="2"/>
  <c r="AK37" i="2"/>
  <c r="AL37" i="2"/>
  <c r="AI38" i="2"/>
  <c r="AJ38" i="2"/>
  <c r="AK38" i="2"/>
  <c r="AL38" i="2"/>
  <c r="AI39" i="2"/>
  <c r="AJ39" i="2"/>
  <c r="AK39" i="2"/>
  <c r="AL39" i="2"/>
  <c r="AI40" i="2"/>
  <c r="AJ40" i="2"/>
  <c r="AK40" i="2"/>
  <c r="AL40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M62" i="2" l="1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7" i="2"/>
  <c r="AO8" i="2"/>
  <c r="AM61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BZ165" i="2" l="1"/>
  <c r="BY165" i="2"/>
  <c r="BZ164" i="2"/>
  <c r="BY164" i="2"/>
  <c r="BZ163" i="2"/>
  <c r="BY163" i="2"/>
  <c r="BZ162" i="2"/>
  <c r="BY162" i="2"/>
  <c r="BZ161" i="2"/>
  <c r="BY161" i="2"/>
  <c r="BZ160" i="2"/>
  <c r="BY160" i="2"/>
  <c r="BZ159" i="2"/>
  <c r="BY159" i="2"/>
  <c r="BZ158" i="2"/>
  <c r="BY158" i="2"/>
  <c r="BZ157" i="2"/>
  <c r="BY157" i="2"/>
  <c r="BZ156" i="2"/>
  <c r="BY156" i="2"/>
  <c r="BZ155" i="2"/>
  <c r="BY155" i="2"/>
  <c r="BZ154" i="2"/>
  <c r="BY154" i="2"/>
  <c r="BZ153" i="2"/>
  <c r="BY153" i="2"/>
  <c r="BZ152" i="2"/>
  <c r="BY152" i="2"/>
  <c r="BZ151" i="2"/>
  <c r="BY151" i="2"/>
  <c r="BZ150" i="2"/>
  <c r="BY150" i="2"/>
  <c r="BZ149" i="2"/>
  <c r="BY149" i="2"/>
  <c r="BZ148" i="2"/>
  <c r="BY148" i="2"/>
  <c r="BZ147" i="2"/>
  <c r="BY147" i="2"/>
  <c r="BZ146" i="2"/>
  <c r="BY146" i="2"/>
  <c r="BZ145" i="2"/>
  <c r="BY145" i="2"/>
  <c r="BZ144" i="2"/>
  <c r="BY144" i="2"/>
  <c r="BZ143" i="2"/>
  <c r="BY143" i="2"/>
  <c r="BZ142" i="2"/>
  <c r="BY142" i="2"/>
  <c r="BZ141" i="2"/>
  <c r="BY141" i="2"/>
  <c r="BZ140" i="2"/>
  <c r="BY140" i="2"/>
  <c r="BZ139" i="2"/>
  <c r="BY139" i="2"/>
  <c r="BZ138" i="2"/>
  <c r="BY138" i="2"/>
  <c r="BZ137" i="2"/>
  <c r="BY137" i="2"/>
  <c r="BZ136" i="2"/>
  <c r="BY136" i="2"/>
  <c r="BZ135" i="2"/>
  <c r="BY135" i="2"/>
  <c r="BZ134" i="2"/>
  <c r="BY134" i="2"/>
  <c r="BZ133" i="2"/>
  <c r="BY133" i="2"/>
  <c r="BZ132" i="2"/>
  <c r="BY132" i="2"/>
  <c r="BZ131" i="2"/>
  <c r="BY131" i="2"/>
  <c r="BZ130" i="2"/>
  <c r="BY130" i="2"/>
  <c r="BZ129" i="2"/>
  <c r="BY129" i="2"/>
  <c r="BZ128" i="2"/>
  <c r="BY128" i="2"/>
  <c r="BZ127" i="2"/>
  <c r="BY127" i="2"/>
  <c r="BZ126" i="2"/>
  <c r="BY126" i="2"/>
  <c r="BZ125" i="2"/>
  <c r="BY125" i="2"/>
  <c r="BZ124" i="2"/>
  <c r="BY124" i="2"/>
  <c r="BZ123" i="2"/>
  <c r="BY123" i="2"/>
  <c r="BZ122" i="2"/>
  <c r="BY122" i="2"/>
  <c r="BZ121" i="2"/>
  <c r="BY121" i="2"/>
  <c r="BZ120" i="2"/>
  <c r="BY120" i="2"/>
  <c r="BZ119" i="2"/>
  <c r="BY119" i="2"/>
  <c r="BZ118" i="2"/>
  <c r="BY118" i="2"/>
  <c r="BZ117" i="2"/>
  <c r="BY117" i="2"/>
  <c r="BZ116" i="2"/>
  <c r="BY116" i="2"/>
  <c r="BZ115" i="2"/>
  <c r="BY115" i="2"/>
  <c r="BZ114" i="2"/>
  <c r="BY114" i="2"/>
  <c r="BZ113" i="2"/>
  <c r="BY113" i="2"/>
  <c r="BZ112" i="2"/>
  <c r="BY112" i="2"/>
  <c r="BZ111" i="2"/>
  <c r="BY111" i="2"/>
  <c r="BZ110" i="2"/>
  <c r="BY110" i="2"/>
  <c r="BZ109" i="2"/>
  <c r="BY109" i="2"/>
  <c r="BZ108" i="2"/>
  <c r="BY108" i="2"/>
  <c r="BZ107" i="2"/>
  <c r="BY107" i="2"/>
  <c r="BZ106" i="2"/>
  <c r="BY106" i="2"/>
  <c r="BZ105" i="2"/>
  <c r="BY105" i="2"/>
  <c r="BZ104" i="2"/>
  <c r="BY104" i="2"/>
  <c r="BZ103" i="2"/>
  <c r="BY103" i="2"/>
  <c r="BZ102" i="2"/>
  <c r="BY102" i="2"/>
  <c r="BZ101" i="2"/>
  <c r="BY101" i="2"/>
  <c r="BZ100" i="2"/>
  <c r="BY100" i="2"/>
  <c r="BZ99" i="2"/>
  <c r="BY99" i="2"/>
  <c r="BZ98" i="2"/>
  <c r="BY98" i="2"/>
  <c r="BZ97" i="2"/>
  <c r="BY97" i="2"/>
  <c r="BZ96" i="2"/>
  <c r="BY96" i="2"/>
  <c r="BZ95" i="2"/>
  <c r="BY95" i="2"/>
  <c r="BZ94" i="2"/>
  <c r="BY94" i="2"/>
  <c r="BZ93" i="2"/>
  <c r="BY93" i="2"/>
  <c r="BZ92" i="2"/>
  <c r="BY92" i="2"/>
  <c r="BZ91" i="2"/>
  <c r="BY91" i="2"/>
  <c r="BZ90" i="2"/>
  <c r="BY90" i="2"/>
  <c r="BZ89" i="2"/>
  <c r="BY89" i="2"/>
  <c r="BZ88" i="2"/>
  <c r="BY88" i="2"/>
  <c r="BZ87" i="2"/>
  <c r="BY87" i="2"/>
  <c r="BZ86" i="2"/>
  <c r="BY86" i="2"/>
  <c r="BZ85" i="2"/>
  <c r="BY85" i="2"/>
  <c r="BZ84" i="2"/>
  <c r="BY84" i="2"/>
  <c r="BZ83" i="2"/>
  <c r="BY83" i="2"/>
  <c r="BZ82" i="2"/>
  <c r="BY82" i="2"/>
  <c r="BZ81" i="2"/>
  <c r="BY81" i="2"/>
  <c r="BZ80" i="2"/>
  <c r="BY80" i="2"/>
  <c r="BZ79" i="2"/>
  <c r="BY79" i="2"/>
  <c r="BZ78" i="2"/>
  <c r="BY78" i="2"/>
  <c r="BZ77" i="2"/>
  <c r="BY77" i="2"/>
  <c r="BZ76" i="2"/>
  <c r="BY76" i="2"/>
  <c r="BZ75" i="2"/>
  <c r="BY75" i="2"/>
  <c r="BZ74" i="2"/>
  <c r="BY74" i="2"/>
  <c r="BZ73" i="2"/>
  <c r="BY73" i="2"/>
  <c r="BZ72" i="2"/>
  <c r="BY72" i="2"/>
  <c r="BZ71" i="2"/>
  <c r="BY71" i="2"/>
  <c r="BZ70" i="2"/>
  <c r="BY70" i="2"/>
  <c r="BZ69" i="2"/>
  <c r="BY69" i="2"/>
  <c r="BZ68" i="2"/>
  <c r="BY68" i="2"/>
  <c r="BZ67" i="2"/>
  <c r="BY67" i="2"/>
  <c r="BZ66" i="2"/>
  <c r="BY66" i="2"/>
  <c r="BZ65" i="2"/>
  <c r="BY65" i="2"/>
  <c r="BZ64" i="2"/>
  <c r="BY64" i="2"/>
  <c r="BZ63" i="2"/>
  <c r="BY63" i="2"/>
  <c r="BZ62" i="2"/>
  <c r="BY62" i="2"/>
  <c r="BZ61" i="2"/>
  <c r="BY61" i="2"/>
  <c r="BZ60" i="2"/>
  <c r="BY60" i="2"/>
  <c r="BZ59" i="2"/>
  <c r="BY59" i="2"/>
  <c r="BZ58" i="2"/>
  <c r="BY58" i="2"/>
  <c r="BZ57" i="2"/>
  <c r="BY57" i="2"/>
  <c r="BZ56" i="2"/>
  <c r="BY56" i="2"/>
  <c r="BZ55" i="2"/>
  <c r="BY55" i="2"/>
  <c r="BZ54" i="2"/>
  <c r="BY54" i="2"/>
  <c r="BZ53" i="2"/>
  <c r="BY53" i="2"/>
  <c r="BZ52" i="2"/>
  <c r="BY52" i="2"/>
  <c r="BZ51" i="2"/>
  <c r="BY51" i="2"/>
  <c r="BZ50" i="2"/>
  <c r="BY50" i="2"/>
  <c r="BZ49" i="2"/>
  <c r="BY49" i="2"/>
  <c r="BZ48" i="2"/>
  <c r="BY48" i="2"/>
  <c r="BZ47" i="2"/>
  <c r="BY47" i="2"/>
  <c r="BZ46" i="2"/>
  <c r="BY46" i="2"/>
  <c r="BZ45" i="2"/>
  <c r="BY45" i="2"/>
  <c r="BZ44" i="2"/>
  <c r="BY44" i="2"/>
  <c r="BZ43" i="2"/>
  <c r="BY43" i="2"/>
  <c r="BZ42" i="2"/>
  <c r="BY42" i="2"/>
  <c r="BZ41" i="2"/>
  <c r="BY41" i="2"/>
  <c r="BZ40" i="2"/>
  <c r="BY40" i="2"/>
  <c r="BZ39" i="2"/>
  <c r="BY39" i="2"/>
  <c r="BZ38" i="2"/>
  <c r="BY38" i="2"/>
  <c r="BZ37" i="2"/>
  <c r="BY37" i="2"/>
  <c r="BZ36" i="2"/>
  <c r="BY36" i="2"/>
  <c r="BZ35" i="2"/>
  <c r="BY35" i="2"/>
  <c r="BZ34" i="2"/>
  <c r="BY34" i="2"/>
  <c r="BZ33" i="2"/>
  <c r="BY33" i="2"/>
  <c r="BZ32" i="2"/>
  <c r="BY32" i="2"/>
  <c r="BZ31" i="2"/>
  <c r="BY31" i="2"/>
  <c r="BZ30" i="2"/>
  <c r="BY30" i="2"/>
  <c r="BZ29" i="2"/>
  <c r="BY29" i="2"/>
  <c r="BZ28" i="2"/>
  <c r="BY28" i="2"/>
  <c r="BZ27" i="2"/>
  <c r="BY27" i="2"/>
  <c r="BZ26" i="2"/>
  <c r="BY26" i="2"/>
  <c r="BZ25" i="2"/>
  <c r="BY25" i="2"/>
  <c r="BZ24" i="2"/>
  <c r="BY24" i="2"/>
  <c r="BZ23" i="2"/>
  <c r="BY23" i="2"/>
  <c r="BZ22" i="2"/>
  <c r="BY22" i="2"/>
  <c r="BZ21" i="2"/>
  <c r="BY21" i="2"/>
  <c r="BZ20" i="2"/>
  <c r="BY20" i="2"/>
  <c r="BZ19" i="2"/>
  <c r="BY19" i="2"/>
  <c r="BZ18" i="2"/>
  <c r="BY18" i="2"/>
  <c r="BZ17" i="2"/>
  <c r="BY17" i="2"/>
  <c r="BZ16" i="2"/>
  <c r="BY16" i="2"/>
  <c r="BZ15" i="2"/>
  <c r="BY15" i="2"/>
  <c r="BZ14" i="2"/>
  <c r="BY14" i="2"/>
  <c r="BZ13" i="2"/>
  <c r="BY13" i="2"/>
  <c r="BZ12" i="2"/>
  <c r="BY12" i="2"/>
  <c r="BZ11" i="2"/>
  <c r="BY11" i="2"/>
  <c r="BZ10" i="2"/>
  <c r="BY10" i="2"/>
  <c r="BZ9" i="2"/>
  <c r="BY9" i="2"/>
  <c r="BZ8" i="2"/>
  <c r="BY8" i="2"/>
  <c r="BZ7" i="2"/>
  <c r="BY7" i="2"/>
  <c r="BZ6" i="2"/>
  <c r="BY6" i="2"/>
  <c r="BZ5" i="2"/>
  <c r="BY5" i="2"/>
  <c r="BZ4" i="2"/>
  <c r="BY4" i="2"/>
  <c r="BZ3" i="2"/>
  <c r="BY3" i="2"/>
  <c r="BZ2" i="2"/>
  <c r="BY2" i="2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2" i="1"/>
  <c r="BJ5" i="1"/>
  <c r="BJ3" i="1"/>
  <c r="BJ4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2" i="1"/>
</calcChain>
</file>

<file path=xl/sharedStrings.xml><?xml version="1.0" encoding="utf-8"?>
<sst xmlns="http://schemas.openxmlformats.org/spreadsheetml/2006/main" count="11599" uniqueCount="2396">
  <si>
    <t xml:space="preserve">Bloque </t>
  </si>
  <si>
    <t>NRO</t>
  </si>
  <si>
    <t>FECHA_REGISTRO</t>
  </si>
  <si>
    <t>FORMULARIO</t>
  </si>
  <si>
    <t>TIPO_PUNTO_ATENCION</t>
  </si>
  <si>
    <t>ID_PDV</t>
  </si>
  <si>
    <t>CODIGO_MEF</t>
  </si>
  <si>
    <t>NRO_BPOS</t>
  </si>
  <si>
    <t>IMEI_BPOS</t>
  </si>
  <si>
    <t>NUMERO_ICCID</t>
  </si>
  <si>
    <t>CORREO_PERSONAL_PTM</t>
  </si>
  <si>
    <t>TIPO_BILLETERA</t>
  </si>
  <si>
    <t>NRO_BILLETERA_PADRE</t>
  </si>
  <si>
    <t>NOMBRE_CORRESPONSAL</t>
  </si>
  <si>
    <t>CI</t>
  </si>
  <si>
    <t>EXTENSION</t>
  </si>
  <si>
    <t>LINEA_PERSONAL</t>
  </si>
  <si>
    <t>LINEA_TIGO</t>
  </si>
  <si>
    <t>TELEFONO_FIJO</t>
  </si>
  <si>
    <t>COMPETENCIA_BNB</t>
  </si>
  <si>
    <t>COMPETENCIA_BCP</t>
  </si>
  <si>
    <t>COMPETENCIA_ENTEL</t>
  </si>
  <si>
    <t>CANTIDAD_PERSONAL_SEGURIDAD</t>
  </si>
  <si>
    <t>CANTIDAD_POLICIAS</t>
  </si>
  <si>
    <t>CANTIDAD_CAMARAS</t>
  </si>
  <si>
    <t>ENTIDAD_FINANCIERA</t>
  </si>
  <si>
    <t>NRO_CUENTA_ENTIDAD_FINANCIERA</t>
  </si>
  <si>
    <t>HORARIO_LUN_VIE_MAÑ_INI</t>
  </si>
  <si>
    <t>HORARIO_LUN_VIE_MAÑ_FIN</t>
  </si>
  <si>
    <t>HORARIO_LUN_VIE_TAR_INI</t>
  </si>
  <si>
    <t>HORARIO_LUN_VIE_TAR_FIN</t>
  </si>
  <si>
    <t>HORARIO_SAB_MAÑ_INI</t>
  </si>
  <si>
    <t>HORARIO_SAB_MAÑ_FIN</t>
  </si>
  <si>
    <t>HORARIO_SAB_TAR_INI</t>
  </si>
  <si>
    <t>HORARIO_SAB_TAR_FIN</t>
  </si>
  <si>
    <t>HORARIO_DOM_MAÑ_INI</t>
  </si>
  <si>
    <t>HORARIO_DOM_MAÑ_FIN</t>
  </si>
  <si>
    <t>HORARIO_DOM_TAR_INI</t>
  </si>
  <si>
    <t>HORARIO_DOM_TAR_FIN</t>
  </si>
  <si>
    <t>HORARIO_LUN_VIE</t>
  </si>
  <si>
    <t>HORARIO_SAB</t>
  </si>
  <si>
    <t>HORARIO_DOM</t>
  </si>
  <si>
    <t>CATEGORIA</t>
  </si>
  <si>
    <t>CATEGORIA_PTM</t>
  </si>
  <si>
    <t>TERRITORIO</t>
  </si>
  <si>
    <t>AGENTE</t>
  </si>
  <si>
    <t>SUCURSAL</t>
  </si>
  <si>
    <t>DEPARTAMENTO</t>
  </si>
  <si>
    <t>LOCALIDAD</t>
  </si>
  <si>
    <t>URBANO_RURAL</t>
  </si>
  <si>
    <t>CLIENTES_POTENCIAL</t>
  </si>
  <si>
    <t>RUTA</t>
  </si>
  <si>
    <t>CIRCUITO</t>
  </si>
  <si>
    <t>ID_PDA</t>
  </si>
  <si>
    <t>NOMBRE_NEGOCIO</t>
  </si>
  <si>
    <t>NIT</t>
  </si>
  <si>
    <t>DIRECCION</t>
  </si>
  <si>
    <t>ZONA_BARRIO</t>
  </si>
  <si>
    <t>S</t>
  </si>
  <si>
    <t>ENTERO_LATITUDE</t>
  </si>
  <si>
    <t>MIN_LATITUDE</t>
  </si>
  <si>
    <t>SEG_LATITUDE</t>
  </si>
  <si>
    <t>O</t>
  </si>
  <si>
    <t>ENTERO_LONGITUDE</t>
  </si>
  <si>
    <t>MIN_LONGITUDE</t>
  </si>
  <si>
    <t>SEG_LONGITUDE</t>
  </si>
  <si>
    <t>LATITUDE</t>
  </si>
  <si>
    <t>LONGITUDE</t>
  </si>
  <si>
    <t>USER_FULLNAME</t>
  </si>
  <si>
    <t>ENCARGADO_SUCURSAL</t>
  </si>
  <si>
    <t>FECHA_NACIMIENTO</t>
  </si>
  <si>
    <t xml:space="preserve">Estado Daniel </t>
  </si>
  <si>
    <t>Comentarios</t>
  </si>
  <si>
    <t>LATITUD_X</t>
  </si>
  <si>
    <t>LONGITUD_Y</t>
  </si>
  <si>
    <t>Alta_PTM_Anexo8</t>
  </si>
  <si>
    <t>Corresponsal No Financiero</t>
  </si>
  <si>
    <t>MEF7868</t>
  </si>
  <si>
    <t>callesinaninatalio@gmail.com</t>
  </si>
  <si>
    <t>Merchant</t>
  </si>
  <si>
    <t>Natalio Calle Siñani</t>
  </si>
  <si>
    <t>Lp</t>
  </si>
  <si>
    <t>No</t>
  </si>
  <si>
    <t>06:00 a 20:30</t>
  </si>
  <si>
    <t>Libreria</t>
  </si>
  <si>
    <t>A</t>
  </si>
  <si>
    <t>North</t>
  </si>
  <si>
    <t>24HS</t>
  </si>
  <si>
    <t>24hs_Suc_El_Alto</t>
  </si>
  <si>
    <t>La Paz</t>
  </si>
  <si>
    <t>El Alto</t>
  </si>
  <si>
    <t>Urbano</t>
  </si>
  <si>
    <t>BCHAB2380</t>
  </si>
  <si>
    <t>BAZAR LIBRERIA MARTIN CALLE</t>
  </si>
  <si>
    <t>Zona Anexo 25 de Julio, Calle Los Andes  Nro 2105 A entre Calle Achililaya y Avenida Coholani</t>
  </si>
  <si>
    <t>Zona Anexo 25 de Julio</t>
  </si>
  <si>
    <t>29.62</t>
  </si>
  <si>
    <t>11.13</t>
  </si>
  <si>
    <t>Eliberto Luis Limachi Lima</t>
  </si>
  <si>
    <t>Fernando Antequera</t>
  </si>
  <si>
    <t>MEF7824</t>
  </si>
  <si>
    <t>NA</t>
  </si>
  <si>
    <t>betty.salcedo0101@gmail.com</t>
  </si>
  <si>
    <t>Betty Salcedo Belmonte</t>
  </si>
  <si>
    <t>Sc</t>
  </si>
  <si>
    <t>-</t>
  </si>
  <si>
    <t>07:00 a 17:00</t>
  </si>
  <si>
    <t>Tienda de Barrio</t>
  </si>
  <si>
    <t>East</t>
  </si>
  <si>
    <t>EFETE</t>
  </si>
  <si>
    <t>Efete_Suc_Santa_Cruz</t>
  </si>
  <si>
    <t>Santa Cruz</t>
  </si>
  <si>
    <t>Santa Cruz De La Sierra</t>
  </si>
  <si>
    <t>BBEAZ7773</t>
  </si>
  <si>
    <t>Tienda Betty Salcedo Belmonte</t>
  </si>
  <si>
    <t>Calle SN A 3 Cuadras Unidad Educativa 15 de Mayo Zona Plan 3000 Barrio El Carmen</t>
  </si>
  <si>
    <t>Barrio El Carmen</t>
  </si>
  <si>
    <t>25.61</t>
  </si>
  <si>
    <t>4.54</t>
  </si>
  <si>
    <t>Alvarado Algarañaz, Roberto</t>
  </si>
  <si>
    <t>Erwin Torrez</t>
  </si>
  <si>
    <t>OK</t>
  </si>
  <si>
    <t>MEF7825</t>
  </si>
  <si>
    <t>javirodri777@gmail.com</t>
  </si>
  <si>
    <t xml:space="preserve">Javier Rodriguez Cori </t>
  </si>
  <si>
    <t>15:00 a 23:00</t>
  </si>
  <si>
    <t>libreria</t>
  </si>
  <si>
    <t>B</t>
  </si>
  <si>
    <t>24hs_Suc_La_Paz_Caranavi</t>
  </si>
  <si>
    <t>San Antonio</t>
  </si>
  <si>
    <t>Rural</t>
  </si>
  <si>
    <t>BCGEU2762</t>
  </si>
  <si>
    <t>Libreria Javier Rodriguez Cori</t>
  </si>
  <si>
    <t>Plaza 13 de Junio SN entre calles Demetrio Villegas y Adrian Kutizu</t>
  </si>
  <si>
    <t xml:space="preserve">Zona Central </t>
  </si>
  <si>
    <t>25.78</t>
  </si>
  <si>
    <t>26.27</t>
  </si>
  <si>
    <t>Ibañez Torrez, Williams</t>
  </si>
  <si>
    <t xml:space="preserve">Antonio Jhetson Alanez Velasquez    </t>
  </si>
  <si>
    <t>MEF7826</t>
  </si>
  <si>
    <t>abrahamllm.131185@gmail.com</t>
  </si>
  <si>
    <t>Abraham Llave Mendoza</t>
  </si>
  <si>
    <t>Pa</t>
  </si>
  <si>
    <t>07:30 a 22:00</t>
  </si>
  <si>
    <t>08:00 a 14:00</t>
  </si>
  <si>
    <t>Tienda de Accesorios de celular y articulos de limpieza</t>
  </si>
  <si>
    <t>BBEAZ7783</t>
  </si>
  <si>
    <t>Tienda Abraham Llave Mendoza</t>
  </si>
  <si>
    <t>Calle 5 Nro 6230 A 1 Cuadra Unidad Educativa Gilberto Menacho Barrio Sucre</t>
  </si>
  <si>
    <t>Barrio Sucre</t>
  </si>
  <si>
    <t>1.48</t>
  </si>
  <si>
    <t>29.42</t>
  </si>
  <si>
    <t>MEF7827</t>
  </si>
  <si>
    <t>soledadpiloy326@gmail.com</t>
  </si>
  <si>
    <t>Soledad Piloy Romero</t>
  </si>
  <si>
    <t>08:00 a 20:00</t>
  </si>
  <si>
    <t>Tienda de barrio</t>
  </si>
  <si>
    <t>Pajonal Vilaque</t>
  </si>
  <si>
    <t>BCGHO2764</t>
  </si>
  <si>
    <t xml:space="preserve">Tienda de Barrio Soledad Piloy Romero </t>
  </si>
  <si>
    <t>Avenida principal SN a una cuadra de la Plaza Principal</t>
  </si>
  <si>
    <t>3.45</t>
  </si>
  <si>
    <t>21.68</t>
  </si>
  <si>
    <t>MEF7828</t>
  </si>
  <si>
    <t>majupm23@gmail.com</t>
  </si>
  <si>
    <t>Silvia Tania Machaca Yujra</t>
  </si>
  <si>
    <t>09:00 a 21:00</t>
  </si>
  <si>
    <t xml:space="preserve">Libreria </t>
  </si>
  <si>
    <t>Santa Rosa</t>
  </si>
  <si>
    <t>BCGHA2671</t>
  </si>
  <si>
    <t>Libreria Silvia Tania Machaca Yujra</t>
  </si>
  <si>
    <t xml:space="preserve">Avenida Miguel Dooling SN a media cuadra de la plaza principal Santa Rosa de Mapiri </t>
  </si>
  <si>
    <t>Zona 2</t>
  </si>
  <si>
    <t>3.09</t>
  </si>
  <si>
    <t>26.81</t>
  </si>
  <si>
    <t>MEF7829</t>
  </si>
  <si>
    <t>maribelgutierrezchoque1983@gmail.com</t>
  </si>
  <si>
    <t xml:space="preserve">Maribel Eugenia Gutierrez Choque </t>
  </si>
  <si>
    <t>08:00 a 22:00</t>
  </si>
  <si>
    <t>Tienda de Celulares</t>
  </si>
  <si>
    <t>Mapiri</t>
  </si>
  <si>
    <t>BCGHB2763</t>
  </si>
  <si>
    <t>Recuperacion de chip tigo y entel</t>
  </si>
  <si>
    <t>Avenida 6 de agosto SN esquina Calle Molina</t>
  </si>
  <si>
    <t>Zona 5</t>
  </si>
  <si>
    <t>12.45</t>
  </si>
  <si>
    <t>16.2</t>
  </si>
  <si>
    <t>MEF7830</t>
  </si>
  <si>
    <t>yumaaguilar75@gmail.com</t>
  </si>
  <si>
    <t>Yuma Aguilar Serrudo</t>
  </si>
  <si>
    <t>08:00 a 12:00 y de 14:00 a 23:00</t>
  </si>
  <si>
    <t>Tienda de ropa</t>
  </si>
  <si>
    <t>BCGHA2210</t>
  </si>
  <si>
    <t xml:space="preserve">Tienda de ropa de bebe Yuma Aguilar Serrudo </t>
  </si>
  <si>
    <t>Calle 15 de Diciembre SN frente al Hospital</t>
  </si>
  <si>
    <t>4.19</t>
  </si>
  <si>
    <t>26.46</t>
  </si>
  <si>
    <t>MEF7831</t>
  </si>
  <si>
    <t>angel46_1@hotmail.com</t>
  </si>
  <si>
    <t xml:space="preserve">Miguel Angel Silva Mamani </t>
  </si>
  <si>
    <t>De 09:00 a 12:00 y de 15:00 a 20:00</t>
  </si>
  <si>
    <t>Punto de venta tradicional</t>
  </si>
  <si>
    <t>24hs_Suc_La_Paz</t>
  </si>
  <si>
    <t>BCHAA2056</t>
  </si>
  <si>
    <t>Tienda de abarrotes Miguel Angel Silva Mamani</t>
  </si>
  <si>
    <t>Calle 3 nro 28 frente a la cancha Huayllani</t>
  </si>
  <si>
    <t>Zona Kellumani</t>
  </si>
  <si>
    <t>.67</t>
  </si>
  <si>
    <t>Jesus Reynaldo Sotomayor Zeballos</t>
  </si>
  <si>
    <t>Diego Palomeque</t>
  </si>
  <si>
    <t>MEF7832</t>
  </si>
  <si>
    <t>laurachacapacha8@gmail.com</t>
  </si>
  <si>
    <t>Silvia Laura Chacapacha Quenta</t>
  </si>
  <si>
    <t>08:00 a 12:00 y de 14:00 a 18:00</t>
  </si>
  <si>
    <t>BBEAZ7121</t>
  </si>
  <si>
    <t>Tienda Silvia Laura Chacapacha Quenta</t>
  </si>
  <si>
    <t>Urbanizacion San Diego</t>
  </si>
  <si>
    <t>19.21</t>
  </si>
  <si>
    <t>1.22</t>
  </si>
  <si>
    <t>MEF7833</t>
  </si>
  <si>
    <t>vikialvarado53@gmail.com</t>
  </si>
  <si>
    <t>Viki Noemi Choque Alvarado</t>
  </si>
  <si>
    <t>08:00 a 18:00</t>
  </si>
  <si>
    <t xml:space="preserve">Punto de venta tradicional </t>
  </si>
  <si>
    <t>MAKIRO</t>
  </si>
  <si>
    <t>Makiro_Suc_Santa Cruz_Arroyo_Concepcion</t>
  </si>
  <si>
    <t>Paradero</t>
  </si>
  <si>
    <t>BBENG7329</t>
  </si>
  <si>
    <t>Tienda de Abarrotes Viki Choque</t>
  </si>
  <si>
    <t xml:space="preserve">Barrio Petrolero sobre la carretera Bioceanica a una cuadra de la rotonda y frente al nuevo modulo policial </t>
  </si>
  <si>
    <t>Zona Puerto Suarez</t>
  </si>
  <si>
    <t>7.04</t>
  </si>
  <si>
    <t>15.79</t>
  </si>
  <si>
    <t>Vasquez Rodriguez, Edson</t>
  </si>
  <si>
    <t xml:space="preserve">Diego Andres Valencia tellez </t>
  </si>
  <si>
    <t>MEF7834</t>
  </si>
  <si>
    <t>angel1405@gmail.com</t>
  </si>
  <si>
    <t>Miguel Angel Tancara Charca</t>
  </si>
  <si>
    <t>08:00 a 12:00 y de 13:00 a 22:00</t>
  </si>
  <si>
    <t xml:space="preserve">Tienda de Celulares </t>
  </si>
  <si>
    <t>Tienda de Celulares y accesorios Miguel Angel Tancara Charca</t>
  </si>
  <si>
    <t>Avenida Miguel Dooling SN frente a Cancha de Futsal</t>
  </si>
  <si>
    <t>27.41</t>
  </si>
  <si>
    <t>29.19</t>
  </si>
  <si>
    <t>MEF7835</t>
  </si>
  <si>
    <t>panaderiapampenito@gmail.com</t>
  </si>
  <si>
    <t>Ricardo Ramos Mamani</t>
  </si>
  <si>
    <t>8976190-1G</t>
  </si>
  <si>
    <t>06:00 a 11:00 y de 15:00 a 21:00 excepto Viernes</t>
  </si>
  <si>
    <t>06:00 a 11:00 y de 15:00 a 18:00</t>
  </si>
  <si>
    <t>BBEAZ7168</t>
  </si>
  <si>
    <t>Tienda El Pampeño</t>
  </si>
  <si>
    <t>Avenida 23 de Diciembre Nro 1 Calle Matico Barrio 23 de Diciembre</t>
  </si>
  <si>
    <t>Barrio 23 de Diciembre</t>
  </si>
  <si>
    <t>13.26</t>
  </si>
  <si>
    <t>1.36</t>
  </si>
  <si>
    <t>MEF7836</t>
  </si>
  <si>
    <t>cieloescarlett@gmail.com</t>
  </si>
  <si>
    <t>Sandy Vanesa Cruz Quispe</t>
  </si>
  <si>
    <t xml:space="preserve">09:00 a 12:00 y de 14:00 a 21:00 </t>
  </si>
  <si>
    <t>09:00 a 12:00 y de 14:00 a 21:00</t>
  </si>
  <si>
    <t>Micro market</t>
  </si>
  <si>
    <t>BCGHB2611</t>
  </si>
  <si>
    <t>Comercial Mapiri</t>
  </si>
  <si>
    <t>Calle comercio SN casi al lado del alojamiento san martÃ‚Â¿</t>
  </si>
  <si>
    <t>25.39</t>
  </si>
  <si>
    <t>MEF7837</t>
  </si>
  <si>
    <t>quinteroscaceresmarisol@gmail.com</t>
  </si>
  <si>
    <t>Marisol Quinteros Caceres</t>
  </si>
  <si>
    <t>Cb</t>
  </si>
  <si>
    <t>Central</t>
  </si>
  <si>
    <t>24hs_Suc_Cochabamba</t>
  </si>
  <si>
    <t>Cochabamba</t>
  </si>
  <si>
    <t>BAAAA3047</t>
  </si>
  <si>
    <t>Tienda de Barrio Marisol Quinteros Caceres</t>
  </si>
  <si>
    <t>Avenida Esperanza sin numero entre Calle Innominada y Avenida Villavicencio a 1 cuadra sud Colegio Particular Eugenia Ravasco, zona Villa Esperanza</t>
  </si>
  <si>
    <t>zona Villa Esperanza</t>
  </si>
  <si>
    <t>3.17</t>
  </si>
  <si>
    <t>27.35</t>
  </si>
  <si>
    <t>Tordoya Ibañez, Fernando</t>
  </si>
  <si>
    <t>Edson Hidalgo</t>
  </si>
  <si>
    <t>MEF7838</t>
  </si>
  <si>
    <t>sairekira@gmail.com</t>
  </si>
  <si>
    <t>Roxana Quiñajo Calle</t>
  </si>
  <si>
    <t>Si</t>
  </si>
  <si>
    <t>08:00 a 12:00 y  de 14:00 a 18:30</t>
  </si>
  <si>
    <t>09:00 a 12:00</t>
  </si>
  <si>
    <t>Tienda Micro Market</t>
  </si>
  <si>
    <t>BCHAB2314</t>
  </si>
  <si>
    <t>MICRO MARKET SUPERCITO</t>
  </si>
  <si>
    <t>Zona Santiago I Avenida Arica Nro 61 Esquina Calle 10</t>
  </si>
  <si>
    <t>Zona Santiago I</t>
  </si>
  <si>
    <t>21.02</t>
  </si>
  <si>
    <t>7.66</t>
  </si>
  <si>
    <t>Quispe Mujica, Angela</t>
  </si>
  <si>
    <t>MEF7839</t>
  </si>
  <si>
    <t>alexalejandroaranda@hotmail.com</t>
  </si>
  <si>
    <t>Alex Alejandro Aranda Quellca</t>
  </si>
  <si>
    <t>De 09:00 a 18:00</t>
  </si>
  <si>
    <t>De 10:00 a 17:00</t>
  </si>
  <si>
    <t>Punto de venta no tradicional</t>
  </si>
  <si>
    <t>BCHAA2008</t>
  </si>
  <si>
    <t>Tienda de material de escritorio Alex Alejandro Aranda Quellca</t>
  </si>
  <si>
    <t>Av Calatayud nro 91 casi esquina avenida Baptista</t>
  </si>
  <si>
    <t>Zona 14 de Septiembre</t>
  </si>
  <si>
    <t>16.24</t>
  </si>
  <si>
    <t>8.43</t>
  </si>
  <si>
    <t>MEF7840</t>
  </si>
  <si>
    <t>personaveramary@gmail.com</t>
  </si>
  <si>
    <t>Mary Eugenia Persona Vera</t>
  </si>
  <si>
    <t>08:00 a 12:00 y  de 14:00 a 18:00</t>
  </si>
  <si>
    <t>BCHAB2632</t>
  </si>
  <si>
    <t>cheap market</t>
  </si>
  <si>
    <t>Zona primavera Calle 20 de Octubre Nro 1565 Entre Avenida 6 de Marzo y Calle San Martin</t>
  </si>
  <si>
    <t>Zona Primavera</t>
  </si>
  <si>
    <t>18.39</t>
  </si>
  <si>
    <t>2.94</t>
  </si>
  <si>
    <t>MEF7841</t>
  </si>
  <si>
    <t>sanjineserika87@gmail.com</t>
  </si>
  <si>
    <t>Erika Adriana Sanjinez Rocha</t>
  </si>
  <si>
    <t>09:00 a 22:00</t>
  </si>
  <si>
    <t>Almacen</t>
  </si>
  <si>
    <t>BAAAA3109</t>
  </si>
  <si>
    <t>Vamma Almacenes</t>
  </si>
  <si>
    <t>Avenida Santa Barbara sin numero esquina Calle Ricardo Soruco, Barrio Santa Barbara</t>
  </si>
  <si>
    <t>Barrio Santa Barbara</t>
  </si>
  <si>
    <t>15.58</t>
  </si>
  <si>
    <t>17.46</t>
  </si>
  <si>
    <t>MEF7842</t>
  </si>
  <si>
    <t>internet17012015@gmail.com</t>
  </si>
  <si>
    <t>Oscar Gabriel Ramos</t>
  </si>
  <si>
    <t>Cafe Internet</t>
  </si>
  <si>
    <t>BAAAA3119</t>
  </si>
  <si>
    <t>Apocalipsis</t>
  </si>
  <si>
    <t>Avenida Humberto Asin sin numero entre Calle Ingavi y Calle Llallagua, zona Villa Pagador</t>
  </si>
  <si>
    <t>zona Villa Pagador</t>
  </si>
  <si>
    <t>16.87</t>
  </si>
  <si>
    <t>1.31</t>
  </si>
  <si>
    <t>MEF7843</t>
  </si>
  <si>
    <t>aruquipegabriel2647@gmail.com</t>
  </si>
  <si>
    <t>Gabriel Aruquipe Gomez</t>
  </si>
  <si>
    <t>08:00 a 19:00</t>
  </si>
  <si>
    <t>BCHAB2391</t>
  </si>
  <si>
    <t>entel servicio tecnico</t>
  </si>
  <si>
    <t>Zona Pacajes Caluyo Avenida Bolivia Nro 1015 Entre Avenida A y Carretera a Viacha</t>
  </si>
  <si>
    <t>Zona Pacajes Caluyo</t>
  </si>
  <si>
    <t>3.03</t>
  </si>
  <si>
    <t>27.34</t>
  </si>
  <si>
    <t>MEF7844</t>
  </si>
  <si>
    <t>mariaevaquispemontero@gmai.com</t>
  </si>
  <si>
    <t>Maria Eva Quispe Montero</t>
  </si>
  <si>
    <t>07:00 a 19:00</t>
  </si>
  <si>
    <t>BBEAZ7019</t>
  </si>
  <si>
    <t>Tienda Maria Eva Quispe Montero</t>
  </si>
  <si>
    <t>Av Virgen de Cotoca Nro 5070 Entre Calle 1 Y Calle 2 a 1 cuadra Av Jenecheru Barrio Venezuela</t>
  </si>
  <si>
    <t>Barrio Venezuela</t>
  </si>
  <si>
    <t>21.5</t>
  </si>
  <si>
    <t>18.7</t>
  </si>
  <si>
    <t>MEF7845</t>
  </si>
  <si>
    <t>chelaforever_21@hotmail.com</t>
  </si>
  <si>
    <t>Graciela Larico Quispe</t>
  </si>
  <si>
    <t>08:00 a 13:00 y de 15:00 a 22:00</t>
  </si>
  <si>
    <t>Compra y venta de productos al consumidor</t>
  </si>
  <si>
    <t>24hs_Suc_El_Alto_Achacachi</t>
  </si>
  <si>
    <t>Achacachi</t>
  </si>
  <si>
    <t>BCHBA2285</t>
  </si>
  <si>
    <t>Tienda de barrio Graciela Larico Quispe</t>
  </si>
  <si>
    <t>Calle Sucre No 25 frente Plaza Mayor Achacachi</t>
  </si>
  <si>
    <t>Zona Centro</t>
  </si>
  <si>
    <t>22.57</t>
  </si>
  <si>
    <t>4.85</t>
  </si>
  <si>
    <t>Chuquimia Calizaya, Francisco Javier</t>
  </si>
  <si>
    <t>Juan Carlos Linares Rioja</t>
  </si>
  <si>
    <t>MEF7846</t>
  </si>
  <si>
    <t>sony.gms@gmail.com</t>
  </si>
  <si>
    <t>Sonia Mamani Guerrero</t>
  </si>
  <si>
    <t>08:30 a 12:30 y de 13:30 a 19:00</t>
  </si>
  <si>
    <t>08:30 a 17:00</t>
  </si>
  <si>
    <t>Tienda de Celular</t>
  </si>
  <si>
    <t>BCHAB2526</t>
  </si>
  <si>
    <t>VENTA DE ACCESORIOS PARA CELULAR</t>
  </si>
  <si>
    <t>Zona Villa Tunari, Calle Abel Iturralde Nro 5 entre calles 4 Tunari y Chapare</t>
  </si>
  <si>
    <t>Zona Villa Tunari</t>
  </si>
  <si>
    <t>23.32</t>
  </si>
  <si>
    <t>7.18</t>
  </si>
  <si>
    <t>MEF7847</t>
  </si>
  <si>
    <t>sauta.capu123@gmail.com</t>
  </si>
  <si>
    <t>Sauta Lutgarda Capu Viza de Rojas</t>
  </si>
  <si>
    <t>24hs_Suc_El_Alto_Patacamaya</t>
  </si>
  <si>
    <t>Lahuachaca</t>
  </si>
  <si>
    <t>BCHMI2704</t>
  </si>
  <si>
    <t>Tienda de barrio Sauta Lutgarda Capu Viza de Rojas</t>
  </si>
  <si>
    <t>Calle Arce No SN esquina Calle 16 de Julio</t>
  </si>
  <si>
    <t>Zona Central Lahuachaca</t>
  </si>
  <si>
    <t>16.97</t>
  </si>
  <si>
    <t>28.49</t>
  </si>
  <si>
    <t>MEF7848</t>
  </si>
  <si>
    <t>claudiamariacerilloaguilar@gmail.com</t>
  </si>
  <si>
    <t>Claudia Maria Cerrillo Aguilar</t>
  </si>
  <si>
    <t>Calamarca</t>
  </si>
  <si>
    <t>BCGBC2248</t>
  </si>
  <si>
    <t>Tienda de barrio Claudia Maria Cerillo Aguilar</t>
  </si>
  <si>
    <t>Avenida 6 de Agosto No SN entre Calle Aroma y Avenida Cochabamba</t>
  </si>
  <si>
    <t>Zona Calamarca Centro</t>
  </si>
  <si>
    <t>28.99</t>
  </si>
  <si>
    <t>1.59</t>
  </si>
  <si>
    <t>VIA CORREO</t>
  </si>
  <si>
    <t>Corresponsal no Financiero</t>
  </si>
  <si>
    <t>MEF7849</t>
  </si>
  <si>
    <t>lozagerson1@gmail.com</t>
  </si>
  <si>
    <t>Karina Alison Ortega Mallon</t>
  </si>
  <si>
    <t>sc</t>
  </si>
  <si>
    <t>NO</t>
  </si>
  <si>
    <t xml:space="preserve"> punto de venta  tradicional</t>
  </si>
  <si>
    <t>Makiro_B</t>
  </si>
  <si>
    <t>Chapare</t>
  </si>
  <si>
    <t>cochabamba</t>
  </si>
  <si>
    <t>Isarzama</t>
  </si>
  <si>
    <t>BAACR3227</t>
  </si>
  <si>
    <t>Tienda de Barrio Karina Alison Ortega Mallon</t>
  </si>
  <si>
    <t>Avenida Panamericana entre calles Tupac Katari y Comercial Mercado primero de Mayo a 50 metros de la Pasarela isarzama Municipio de Entre Rios Provincia Carrasco</t>
  </si>
  <si>
    <t>Barrio 1 de Mayo</t>
  </si>
  <si>
    <t>Evert Caero</t>
  </si>
  <si>
    <t>Diego Valencia</t>
  </si>
  <si>
    <t>MEF7850</t>
  </si>
  <si>
    <t>carlapatriciaviverosfranco@gmail.com</t>
  </si>
  <si>
    <t>Carla Patricia Viveros Franco</t>
  </si>
  <si>
    <t>Tj</t>
  </si>
  <si>
    <t>Banco Sol</t>
  </si>
  <si>
    <t>09:00 a 13:00 y de 14:00 a 20:00</t>
  </si>
  <si>
    <t>Venta de accesorios de celulares</t>
  </si>
  <si>
    <t>South</t>
  </si>
  <si>
    <t>Makiro_Suc_Santa Cruz_Yacuiba</t>
  </si>
  <si>
    <t>Tarija</t>
  </si>
  <si>
    <t>Yacuiba</t>
  </si>
  <si>
    <t>BBDAA6088</t>
  </si>
  <si>
    <t>Venta de accesorios de celulares Carla Patricia Viveros Franco</t>
  </si>
  <si>
    <t>Barrio Petrolero</t>
  </si>
  <si>
    <t>29.36</t>
  </si>
  <si>
    <t>10.67</t>
  </si>
  <si>
    <t>Arrieta Hinojosa, Alejandro Diego</t>
  </si>
  <si>
    <t>Herbert Mauricio Ridder Cabrera</t>
  </si>
  <si>
    <t>MEF7851</t>
  </si>
  <si>
    <t xml:space="preserve"> </t>
  </si>
  <si>
    <t>gutierreztarqui32@gmail.com</t>
  </si>
  <si>
    <t>David Tarqui Gutierrez</t>
  </si>
  <si>
    <t>Or</t>
  </si>
  <si>
    <t xml:space="preserve">  </t>
  </si>
  <si>
    <t>07:00 a 21:00</t>
  </si>
  <si>
    <t>08:00 a 12:00</t>
  </si>
  <si>
    <t>Libreria y Fotocopiadora</t>
  </si>
  <si>
    <t>24hs_Suc_Oruro</t>
  </si>
  <si>
    <t>Oruro</t>
  </si>
  <si>
    <t>BDJAA4041</t>
  </si>
  <si>
    <t>Libreria y Fotocopiadora David Tarqui Gutierrez</t>
  </si>
  <si>
    <t>Urbanizacion Ampliacion San Isidro Manzano 145 lote 1 frente al Colegio San Juan de Dios</t>
  </si>
  <si>
    <t>Ampliacion San Isidro</t>
  </si>
  <si>
    <t>7.46</t>
  </si>
  <si>
    <t>8.03</t>
  </si>
  <si>
    <t>Mercado Soliz, Carlos Oscar</t>
  </si>
  <si>
    <t>Pablo Vasquez</t>
  </si>
  <si>
    <t>MEF7852</t>
  </si>
  <si>
    <t>tomasbecerrapopo942@gmail.com</t>
  </si>
  <si>
    <t>Tomas Becerra Popo</t>
  </si>
  <si>
    <t>BDJAA4125</t>
  </si>
  <si>
    <t>Tienda de Barrio Tomas Becerra Popo</t>
  </si>
  <si>
    <t xml:space="preserve">Urbanizacion Pumas Andinos Manzano 50 Lote 18 a media cuadra del Colegio Pumas Andinos </t>
  </si>
  <si>
    <t>Pumas Andinos</t>
  </si>
  <si>
    <t>19.71</t>
  </si>
  <si>
    <t>25.41</t>
  </si>
  <si>
    <t>MEF7853</t>
  </si>
  <si>
    <t>mr04495@gmail.com</t>
  </si>
  <si>
    <t>Edi Cristian Torrez Coro</t>
  </si>
  <si>
    <t>Banco Union</t>
  </si>
  <si>
    <t>09:00 a 20:00</t>
  </si>
  <si>
    <t>09:00 a 13:00</t>
  </si>
  <si>
    <t>Servicio tecnico de celulares y accesorios</t>
  </si>
  <si>
    <t>BBDAA6087</t>
  </si>
  <si>
    <t>Servicio tecnico Edi Cristian Torrez Coro</t>
  </si>
  <si>
    <t>8.44</t>
  </si>
  <si>
    <t>28.92</t>
  </si>
  <si>
    <t>MEF7854</t>
  </si>
  <si>
    <t>giovana_janneth@gmail.com</t>
  </si>
  <si>
    <t xml:space="preserve">Jannet Giovana Mamani Choque </t>
  </si>
  <si>
    <t>06:00 a 22:00</t>
  </si>
  <si>
    <t>24hs_Suc_La_Paz_Chulumani</t>
  </si>
  <si>
    <t>Miguillas</t>
  </si>
  <si>
    <t>BCGEJ2215</t>
  </si>
  <si>
    <t xml:space="preserve">Tienda de barrio Jannet Giovana Mamani Choque </t>
  </si>
  <si>
    <t>Plaza 27 de Mayo SN entre Avenida Oruro y Calle sin nombre</t>
  </si>
  <si>
    <t>Zona Central</t>
  </si>
  <si>
    <t>14.98</t>
  </si>
  <si>
    <t>13.56</t>
  </si>
  <si>
    <t>MEF7855</t>
  </si>
  <si>
    <t>levandrocorderojenny@gmail.com</t>
  </si>
  <si>
    <t>Jenny Levandro Cordero</t>
  </si>
  <si>
    <t>BCHAB2422</t>
  </si>
  <si>
    <t>TECNO MARK DISTRIBUIDOR AUTORIZADO</t>
  </si>
  <si>
    <t>Zona 12 de Octubre, Calle 2 nro 22 entre Avenidas Raul Salmon  y Tiahunacu</t>
  </si>
  <si>
    <t>Zona 12 de Octubre</t>
  </si>
  <si>
    <t>24.81</t>
  </si>
  <si>
    <t>19.59</t>
  </si>
  <si>
    <t>MEF7856</t>
  </si>
  <si>
    <t>jeann.wend@gmail.com</t>
  </si>
  <si>
    <t>Jheanneth Wendy Escalera Juaniquina</t>
  </si>
  <si>
    <t>08:30 a 13:00 de 17:30 a 21:30</t>
  </si>
  <si>
    <t>14:00 a 18:00</t>
  </si>
  <si>
    <t>BDJAA4121</t>
  </si>
  <si>
    <t>Libreria y Fotocopiadora Jheanneth Wendy Escalera Juaniquina</t>
  </si>
  <si>
    <t>Calle Villazon entre Calle Presidente Montes y Calle La Plata frente a la Universidad Privada Domingo Sabio</t>
  </si>
  <si>
    <t>Sud</t>
  </si>
  <si>
    <t>6.92</t>
  </si>
  <si>
    <t>11.09</t>
  </si>
  <si>
    <t>MEF7857</t>
  </si>
  <si>
    <t>kncp77@gmail.com</t>
  </si>
  <si>
    <t xml:space="preserve">Kadir Nestor Colque Pinto </t>
  </si>
  <si>
    <t>08:00 a. 19:00</t>
  </si>
  <si>
    <t>Caranavi</t>
  </si>
  <si>
    <t>BCHTA2475</t>
  </si>
  <si>
    <t xml:space="preserve">Tienda de barrio Kadir Nestor Colque Pinto </t>
  </si>
  <si>
    <t>Avenida Panamericana SN cerca al cruce Alto Beni</t>
  </si>
  <si>
    <t>Zona Panamericana</t>
  </si>
  <si>
    <t>21.74</t>
  </si>
  <si>
    <t>.15</t>
  </si>
  <si>
    <t>MEF7858</t>
  </si>
  <si>
    <t>mariaelenahiguera2000@gmail.com</t>
  </si>
  <si>
    <t>Maria Elena Mamani Higuera</t>
  </si>
  <si>
    <t>08:30 a 20:00</t>
  </si>
  <si>
    <t>09:00 a 18:00</t>
  </si>
  <si>
    <t>Tienda de Accesorios de Celular</t>
  </si>
  <si>
    <t>Makiro_B_Suc_Santa_Cruz</t>
  </si>
  <si>
    <t>BBEAA7359</t>
  </si>
  <si>
    <t>TIGO COBCENTER</t>
  </si>
  <si>
    <t>Interior Mercado Mutualista Pasillo 1 Local 33 Asociacion 27 de Septiembre Zona Mutualista</t>
  </si>
  <si>
    <t>Zona Mutualista</t>
  </si>
  <si>
    <t>9.28</t>
  </si>
  <si>
    <t>21.99</t>
  </si>
  <si>
    <t>Viscarra Vera, Javier Luis</t>
  </si>
  <si>
    <t>Alvaro Rodriguez Balderrama</t>
  </si>
  <si>
    <t>MEF7859</t>
  </si>
  <si>
    <t>8950103000747992605</t>
  </si>
  <si>
    <t>lomarrosa40@gmail.com</t>
  </si>
  <si>
    <t>Rosa Lomar Maturano</t>
  </si>
  <si>
    <t>PUNTO DE VENTA TRADICIONAL</t>
  </si>
  <si>
    <t>Efete_Suc_Santa Cruz_Vallegrande</t>
  </si>
  <si>
    <t>Taruma</t>
  </si>
  <si>
    <t>BBEQP7451</t>
  </si>
  <si>
    <t>Tienda de abarrotes Rosa Lomar</t>
  </si>
  <si>
    <t>Barrio 19 de marzo a media cuadra de la Carretera Antigua a Cochabamba km 50</t>
  </si>
  <si>
    <t>Zona El Torno</t>
  </si>
  <si>
    <t>13.84</t>
  </si>
  <si>
    <t>24.73</t>
  </si>
  <si>
    <t>Maria Del Cielo Cuellar Gandarillas</t>
  </si>
  <si>
    <t>MEF7860</t>
  </si>
  <si>
    <t>8959103000746353940</t>
  </si>
  <si>
    <t>rokabadoshamiro89@gmail.com</t>
  </si>
  <si>
    <t>Shamiro Roque Callisaya</t>
  </si>
  <si>
    <t>07:00 a 20:00</t>
  </si>
  <si>
    <t>09:00 a 17:00</t>
  </si>
  <si>
    <t>BCHAB2597</t>
  </si>
  <si>
    <t>TIENDA ROKMAN</t>
  </si>
  <si>
    <t>Zona 16 de Febrero, Calle Jose Mendizabal Nro 5414 entre Calles Saavedra y Thierry Saigns</t>
  </si>
  <si>
    <t xml:space="preserve">Zona 16 de Febrero </t>
  </si>
  <si>
    <t>4.07</t>
  </si>
  <si>
    <t>5.51</t>
  </si>
  <si>
    <t>MEF7861</t>
  </si>
  <si>
    <t>yovanamerlomeza@gmail.com</t>
  </si>
  <si>
    <t>Yovana Merlo Meza de Jarpa</t>
  </si>
  <si>
    <t>07:30 a 20:30</t>
  </si>
  <si>
    <t>PDA PUNTO DE ACTIVACION</t>
  </si>
  <si>
    <t>El Carmen Rivero Torrez</t>
  </si>
  <si>
    <t>BBENE7495</t>
  </si>
  <si>
    <t>Tienda Yovana Merlo</t>
  </si>
  <si>
    <t>Barrio Rossen Jamer Calle Rene Moreno a media cuadra de la rotonda de la caja de agua</t>
  </si>
  <si>
    <t>Barrio Rossen Jamer</t>
  </si>
  <si>
    <t>29.16</t>
  </si>
  <si>
    <t>29.49</t>
  </si>
  <si>
    <t>Diego Andres Valencia Tellez</t>
  </si>
  <si>
    <t>MEF7862</t>
  </si>
  <si>
    <t>8959103000710125894</t>
  </si>
  <si>
    <t xml:space="preserve">sebas_marc1@hotmail.com </t>
  </si>
  <si>
    <t xml:space="preserve">Johan Sebastian Abella Olaya </t>
  </si>
  <si>
    <t>E-10137473</t>
  </si>
  <si>
    <t>08:00 a 21:00</t>
  </si>
  <si>
    <t>Makiro_Suc_Tarija</t>
  </si>
  <si>
    <t>BEMAA6007</t>
  </si>
  <si>
    <t xml:space="preserve">Tienda de Barrio Johan Sebastian Abella Olaya </t>
  </si>
  <si>
    <t xml:space="preserve">Calle San Pablo S/N entre Pasaje San Pablo y Calle Sin Nombre frente el Colegio Lourdes </t>
  </si>
  <si>
    <t xml:space="preserve">Lourdes </t>
  </si>
  <si>
    <t>8.46</t>
  </si>
  <si>
    <t>14.59</t>
  </si>
  <si>
    <t>Vera Severich, Alejandro Vladimir</t>
  </si>
  <si>
    <t xml:space="preserve">Luis Fernando Rendon </t>
  </si>
  <si>
    <t>MEF7863</t>
  </si>
  <si>
    <t>8959103000710125803</t>
  </si>
  <si>
    <t xml:space="preserve">fernandezrogelia395@gmail.com </t>
  </si>
  <si>
    <t xml:space="preserve">Rogelia Fernandez Condori </t>
  </si>
  <si>
    <t>09:00 a 13:00 y 15:00 a 20:00</t>
  </si>
  <si>
    <t xml:space="preserve">Tienda de Celulares y Acsesorios </t>
  </si>
  <si>
    <t>BEMAA6025</t>
  </si>
  <si>
    <t xml:space="preserve">Center Cell </t>
  </si>
  <si>
    <t xml:space="preserve">Calle Sucre N 736 entre Calle Bolivar y Calle Ingavi frente al Banco Nacional de Bolivia </t>
  </si>
  <si>
    <t xml:space="preserve">Las Panosas </t>
  </si>
  <si>
    <t>2.57</t>
  </si>
  <si>
    <t>.05</t>
  </si>
  <si>
    <t>MEF7864</t>
  </si>
  <si>
    <t>8959103000710125845</t>
  </si>
  <si>
    <t xml:space="preserve">ivanita1906ct@gmail.com </t>
  </si>
  <si>
    <t xml:space="preserve">Ivana Cuevas Tapia </t>
  </si>
  <si>
    <t>BEMAA6015</t>
  </si>
  <si>
    <t xml:space="preserve">Ivana Cuevas Tapia- Tienda de Barrio </t>
  </si>
  <si>
    <t xml:space="preserve">Avenida Guadalquivir N 1259 entre Avenida Panamericana Y Calle Salomon Benitez a media cuadra del Coliseo de Basquet Guadalquivir </t>
  </si>
  <si>
    <t xml:space="preserve">Guadalquivir </t>
  </si>
  <si>
    <t>27.29</t>
  </si>
  <si>
    <t>26.8</t>
  </si>
  <si>
    <t>MEF7865</t>
  </si>
  <si>
    <t>danigeminis22@gmail.com</t>
  </si>
  <si>
    <t>Daniela Jhovanna Olmos Larrea</t>
  </si>
  <si>
    <t>24hs_Suc_Cochabamba_Quillacollo</t>
  </si>
  <si>
    <t>Colcapirhua</t>
  </si>
  <si>
    <t>BAAIK3169</t>
  </si>
  <si>
    <t>Libreria Daniela Jhovanna Olmos Larrea</t>
  </si>
  <si>
    <t>Avenida Larati entre Calle Alfredo Pereira y Calle Jose Encinas lado Colegio Don Bosco</t>
  </si>
  <si>
    <t>OTB Andres Couchieri</t>
  </si>
  <si>
    <t>13.7</t>
  </si>
  <si>
    <t>20.74</t>
  </si>
  <si>
    <t>Lamas Rocha, Miguel Alvaro</t>
  </si>
  <si>
    <t xml:space="preserve">Edson Hidalgo </t>
  </si>
  <si>
    <t>MEF7866</t>
  </si>
  <si>
    <t>sandovalsalinasplay@gmail.com</t>
  </si>
  <si>
    <t>Play Sandoval Salinas</t>
  </si>
  <si>
    <t>Punto de Venta Tradicional</t>
  </si>
  <si>
    <t>Makiro_B_Suc_Santa_Cruz_Montero</t>
  </si>
  <si>
    <t>Montero</t>
  </si>
  <si>
    <t>BBEJA7389</t>
  </si>
  <si>
    <t>Tienda de barrio Play Sandoval Salinas</t>
  </si>
  <si>
    <t>Barrio Guadalupe Avenida Principal sin numero esquina calle Miguel de Vela</t>
  </si>
  <si>
    <t>Barrio Guadalupe</t>
  </si>
  <si>
    <t>27.2</t>
  </si>
  <si>
    <t>20.01</t>
  </si>
  <si>
    <t>Jose Luis Quinteros Guzman</t>
  </si>
  <si>
    <t>MEF7867</t>
  </si>
  <si>
    <t>carlosgttarqui@gmail.com</t>
  </si>
  <si>
    <t>Carlos Alfredo Guarachi Tarqui</t>
  </si>
  <si>
    <t>Internet</t>
  </si>
  <si>
    <t>INTERNET CAT</t>
  </si>
  <si>
    <t>Zona Veleros, Avenida Santa Fe Nro 4035 casi esquina Avenida 7 de Octubre</t>
  </si>
  <si>
    <t>Zona Veleros</t>
  </si>
  <si>
    <t>8.75</t>
  </si>
  <si>
    <t>8.93</t>
  </si>
  <si>
    <t>MEF7869</t>
  </si>
  <si>
    <t>pacajetarquicielolucia@gmail.com</t>
  </si>
  <si>
    <t>Cielo Lucia Pacaje Tarqui</t>
  </si>
  <si>
    <t>Fotocopias</t>
  </si>
  <si>
    <t>BCHAB2516</t>
  </si>
  <si>
    <t>FOTOCOPIAS FREDDY</t>
  </si>
  <si>
    <t>Zona Los Andes, Avenida Sucre Nro 2194 esquina Pasaje 27 de Noviembre</t>
  </si>
  <si>
    <t>Zona Los Andes</t>
  </si>
  <si>
    <t>28.19</t>
  </si>
  <si>
    <t>25.48</t>
  </si>
  <si>
    <t>MEF7870</t>
  </si>
  <si>
    <t>Na</t>
  </si>
  <si>
    <t>andresmendozabelen@gmail.com</t>
  </si>
  <si>
    <t>Carlos Andres Mendoza Belen</t>
  </si>
  <si>
    <t>07:00 a 22:00</t>
  </si>
  <si>
    <t>BBEAA7097</t>
  </si>
  <si>
    <t>Pulperia Paula</t>
  </si>
  <si>
    <t>Barrio 23 de Noviembre sobre avenida Prolongacion Beni esquina calle H a tres cuadras del Colegio Peniel entre Septimo y Octavo anillo</t>
  </si>
  <si>
    <t>Barrio 23 de Noviembre</t>
  </si>
  <si>
    <t>25.24</t>
  </si>
  <si>
    <t>17.9</t>
  </si>
  <si>
    <t>Arce Zarate, Lucero Shirley</t>
  </si>
  <si>
    <t xml:space="preserve">Alvaro Rodriguez </t>
  </si>
  <si>
    <t>MEF7871</t>
  </si>
  <si>
    <t>silvigv3@hotmail.com</t>
  </si>
  <si>
    <t>Silvia Eugenia Guachalla Vila</t>
  </si>
  <si>
    <t>09:00 a 12:00 y de 14:00 a 20:00</t>
  </si>
  <si>
    <t>Libreria Fotocopiadora</t>
  </si>
  <si>
    <t>BAAIA3295</t>
  </si>
  <si>
    <t>Libreria Fotocopiadora Silvia Eugenia Guachalla Vila</t>
  </si>
  <si>
    <t>Avenida 21 de Enero entre Avenida Dorbigny y Calle entrada a Barrio Senac</t>
  </si>
  <si>
    <t>Sumunpaya</t>
  </si>
  <si>
    <t>3.15</t>
  </si>
  <si>
    <t>14.57</t>
  </si>
  <si>
    <t>MEF7872</t>
  </si>
  <si>
    <t>miguelito67786788@gmail.com</t>
  </si>
  <si>
    <t xml:space="preserve">Miguel Angel Mostajo Ventura </t>
  </si>
  <si>
    <t>07:00 a 21:30</t>
  </si>
  <si>
    <t>PUNTO DE VENTA NO TRADICIONAL</t>
  </si>
  <si>
    <t>El Torno</t>
  </si>
  <si>
    <t>BBEAO7441</t>
  </si>
  <si>
    <t>Tienda de electrodomesticos Miguel Mostajo</t>
  </si>
  <si>
    <t>Avenida republica a media cuadra del mercado municipal El Torno y al lado de la Agencia PIL</t>
  </si>
  <si>
    <t>20.63</t>
  </si>
  <si>
    <t>1.2</t>
  </si>
  <si>
    <t>MEF7873</t>
  </si>
  <si>
    <t>rodrimamani00@gmail.com</t>
  </si>
  <si>
    <t>Rodrigo Cansio Mamani Mamani</t>
  </si>
  <si>
    <t>Bn</t>
  </si>
  <si>
    <t>07:30 a 12:30 y De 15:00 a 19:00</t>
  </si>
  <si>
    <t>Makiro_B_Suc_Beni_Prov_Chicas</t>
  </si>
  <si>
    <t>Beni</t>
  </si>
  <si>
    <t>Rurrenabaque</t>
  </si>
  <si>
    <t>BCIAB8069</t>
  </si>
  <si>
    <t>Cafe Internet Rodrigo</t>
  </si>
  <si>
    <t>Barrio Villa Lourdes Avenida Principal Dentro De La Terminal Tienda De La Entrada</t>
  </si>
  <si>
    <t>Barrio Villa Lourdes</t>
  </si>
  <si>
    <t>19.01</t>
  </si>
  <si>
    <t>Peña Herrera, Maria Fernanda</t>
  </si>
  <si>
    <t>Deissi Gilagachi Justiniano</t>
  </si>
  <si>
    <t>MEF7874</t>
  </si>
  <si>
    <t>Cris_loren_01@hotmail.com</t>
  </si>
  <si>
    <t xml:space="preserve">Christie Loren Lovera Velasco </t>
  </si>
  <si>
    <t xml:space="preserve">09:00 a 17:00 </t>
  </si>
  <si>
    <t>Farmacia</t>
  </si>
  <si>
    <t>24hs_Suc_Cochabamba_Sacaba</t>
  </si>
  <si>
    <t>Sacaba</t>
  </si>
  <si>
    <t>BAAJA3216</t>
  </si>
  <si>
    <t>Estudio Fotografico Express</t>
  </si>
  <si>
    <t>Calle Monsenor Alcocer casi Calle Ayacucho</t>
  </si>
  <si>
    <t xml:space="preserve">Centro Sacaba </t>
  </si>
  <si>
    <t>9.81</t>
  </si>
  <si>
    <t>21.48</t>
  </si>
  <si>
    <t>MEF7875</t>
  </si>
  <si>
    <t>ferrufinovillcacarlos@gmail.com</t>
  </si>
  <si>
    <t>Juan Carlos Ferrufino Villca</t>
  </si>
  <si>
    <t>La Guardia</t>
  </si>
  <si>
    <t>BBEAV7225</t>
  </si>
  <si>
    <t>Libreria Juan Carlos Ferrufino Villca</t>
  </si>
  <si>
    <t>Barrio El Balcon 1 km14 avenida principal el balcon a 3 cuadras del mercadito el balcon</t>
  </si>
  <si>
    <t>Barrio El Balcon1</t>
  </si>
  <si>
    <t>12.35</t>
  </si>
  <si>
    <t>2.41</t>
  </si>
  <si>
    <t>Vargas Martinez, Ruddy</t>
  </si>
  <si>
    <t>Erwin torrez</t>
  </si>
  <si>
    <t>MEF7876</t>
  </si>
  <si>
    <t>meryluzapazasayas738@gmail.com</t>
  </si>
  <si>
    <t>Mery Luz Apaza Sayas</t>
  </si>
  <si>
    <t>BCHAB2342</t>
  </si>
  <si>
    <t>INTERNET</t>
  </si>
  <si>
    <t>Zona Alto Lima 2da seccion, Avenida Huayna Potosi Nro 127 entre Calles 32 y Huarina</t>
  </si>
  <si>
    <t>Zona Alto Lima 2da Seccion</t>
  </si>
  <si>
    <t>21.42</t>
  </si>
  <si>
    <t>21.15</t>
  </si>
  <si>
    <t>MEF7877</t>
  </si>
  <si>
    <t>jhaquy1018@gmail.com</t>
  </si>
  <si>
    <t>Jhaqueline Atanacio Arapeno</t>
  </si>
  <si>
    <t>BBEJA7377</t>
  </si>
  <si>
    <t>Tienda de barrio Jhaqueline Atanacio Arapeno</t>
  </si>
  <si>
    <t>Barrio Gremial Calle Totai Nro 443 entre Avenida El Guapomo frente al Colegio la Esperanza</t>
  </si>
  <si>
    <t>Barrio Gremial</t>
  </si>
  <si>
    <t>8.95</t>
  </si>
  <si>
    <t>20.27</t>
  </si>
  <si>
    <t>MEF7878</t>
  </si>
  <si>
    <t>ysbeliafloresrocha21f@gmail.com</t>
  </si>
  <si>
    <t>Cintya Rocha Nogales</t>
  </si>
  <si>
    <t>07:00 a 18:00</t>
  </si>
  <si>
    <t>07:00 a 12:00</t>
  </si>
  <si>
    <t>BAAAA3217</t>
  </si>
  <si>
    <t>Tienda de Barrio Cintya Rocha Nogales</t>
  </si>
  <si>
    <t>Avenida Panamericana sin numero casi Avenida Innominada media cuadra norte Centro de Salud Villa Israel, zona Villa Israel</t>
  </si>
  <si>
    <t>zona Villa Israel</t>
  </si>
  <si>
    <t>13.82</t>
  </si>
  <si>
    <t>19.87</t>
  </si>
  <si>
    <t>MEF7879</t>
  </si>
  <si>
    <t>meva69448@gmail.com</t>
  </si>
  <si>
    <t>Eva Viviana Mamani Limachi</t>
  </si>
  <si>
    <t>Ch</t>
  </si>
  <si>
    <t>Tienda de Accesorios</t>
  </si>
  <si>
    <t>Makiro_Suc_Sucre</t>
  </si>
  <si>
    <t>Chuquisaca</t>
  </si>
  <si>
    <t>Sucre</t>
  </si>
  <si>
    <t>BELAA1025</t>
  </si>
  <si>
    <t>Tienda de Accesorios para Celulares Eva Viviana Mamani Limachi</t>
  </si>
  <si>
    <t>Avenida Sin Nominacion sin Numero dentro del Mercado del Morro ingreso por la puerta numero 4 tienda 1 a una cuadra de la Avenida Marcelo Quiroga Santa Cruz</t>
  </si>
  <si>
    <t xml:space="preserve">Zona Mercado el Morro </t>
  </si>
  <si>
    <t>22.88</t>
  </si>
  <si>
    <t>8.33</t>
  </si>
  <si>
    <t>Santiago Barriga</t>
  </si>
  <si>
    <t>Shamir Huici</t>
  </si>
  <si>
    <t>MEF7880</t>
  </si>
  <si>
    <t>alvarezbalceras00@gmail.com</t>
  </si>
  <si>
    <t>Cristian Luis Alvarez Balceras</t>
  </si>
  <si>
    <t>Los Negros</t>
  </si>
  <si>
    <t>BBEII7642</t>
  </si>
  <si>
    <t>Tienda de celulares Cristian Alvarez</t>
  </si>
  <si>
    <t>Barrio la Feria calle Comercio a 50 metros del Mercado Municipal de Los Negros</t>
  </si>
  <si>
    <t>Zona Pampagrande</t>
  </si>
  <si>
    <t>15.99</t>
  </si>
  <si>
    <t>29.76</t>
  </si>
  <si>
    <t>MEF7881</t>
  </si>
  <si>
    <t>cmh.cmh21@gmail.com</t>
  </si>
  <si>
    <t>Daniela Zeballos Arce</t>
  </si>
  <si>
    <t>09:00 a 19:00</t>
  </si>
  <si>
    <t>BAAAA3232</t>
  </si>
  <si>
    <t>Cafe Internet Daniela Zeballos Arce</t>
  </si>
  <si>
    <t>Avenida Paris sin numero casi Innominada cerca Salon de Eventos Mi Querido Viejo, zona Ushpa Ushpa</t>
  </si>
  <si>
    <t>zona Ushpa Ushpa</t>
  </si>
  <si>
    <t>22.66</t>
  </si>
  <si>
    <t>17.48</t>
  </si>
  <si>
    <t>MEF7882</t>
  </si>
  <si>
    <t>gedeoncano759@gmail.com</t>
  </si>
  <si>
    <t>Gedeon Cano Cucho</t>
  </si>
  <si>
    <t>08:00 a 12:00 y 14:00 a 18:00</t>
  </si>
  <si>
    <t>BAAAA3074</t>
  </si>
  <si>
    <t>Tienda de Accesorios Gedeon Cano Cucho</t>
  </si>
  <si>
    <t>Avenida Paris sin numero entre Calle San Juan y Calle San Simon, OTB Nueva Santa Vera Cruz</t>
  </si>
  <si>
    <t>OTB Nueva Santa Vera Cruz</t>
  </si>
  <si>
    <t>15.45</t>
  </si>
  <si>
    <t>4.32</t>
  </si>
  <si>
    <t>MEF7883</t>
  </si>
  <si>
    <t>laimeclarosb@gmail.com</t>
  </si>
  <si>
    <t>Belia Laime Claros</t>
  </si>
  <si>
    <t>08:00 a 12:00  - 14:00 a 20:00</t>
  </si>
  <si>
    <t>Warnes</t>
  </si>
  <si>
    <t>BBEBA7392</t>
  </si>
  <si>
    <t>Tienda de Barrio Belia Laime Claros</t>
  </si>
  <si>
    <t>Barrio Melchor Pinto, Avenida Circunvalacion Oeste sin numero esquina Calle Chane</t>
  </si>
  <si>
    <t xml:space="preserve">Barrio Melchor Pinto </t>
  </si>
  <si>
    <t>1.18</t>
  </si>
  <si>
    <t>MEF7884</t>
  </si>
  <si>
    <t>selenacatari20@gmail.com</t>
  </si>
  <si>
    <t>Selena Catari Arequipa</t>
  </si>
  <si>
    <t xml:space="preserve">08:00 a 12:00 </t>
  </si>
  <si>
    <t>Santa Rosa Del Sara</t>
  </si>
  <si>
    <t>BBEFE7263</t>
  </si>
  <si>
    <t>Tienda de Barrio Selena Catari Arequipa</t>
  </si>
  <si>
    <t>Barrio Central Avenida Principal sin numero entre Calle Innominada al lado de parada de trufis German Moreno</t>
  </si>
  <si>
    <t xml:space="preserve">Barrio Central </t>
  </si>
  <si>
    <t>23.02</t>
  </si>
  <si>
    <t>6.42</t>
  </si>
  <si>
    <t>MEF7885</t>
  </si>
  <si>
    <t>leslicitaaguanta@gmail.com</t>
  </si>
  <si>
    <t>Leslie Sarai Aguanta</t>
  </si>
  <si>
    <t>PUNTO DE ACTIVACION</t>
  </si>
  <si>
    <t>Samaipata</t>
  </si>
  <si>
    <t>BBEIA7248</t>
  </si>
  <si>
    <t>Imprenta y Fotocopias Betania</t>
  </si>
  <si>
    <t>Avenida Caballero esquina Avenida Arancibia frente a la capilla La Merced y a 80 metros de la EESS Samaipata</t>
  </si>
  <si>
    <t>Zona Samaipata</t>
  </si>
  <si>
    <t>20.17</t>
  </si>
  <si>
    <t>10.68</t>
  </si>
  <si>
    <t>MEF7886</t>
  </si>
  <si>
    <t xml:space="preserve">sallychoa2004@gmail.com </t>
  </si>
  <si>
    <t xml:space="preserve">Sara Sonia Acho Quispe </t>
  </si>
  <si>
    <t>Makiro_Suc_Tarija_Bermejo</t>
  </si>
  <si>
    <t>Bermejo</t>
  </si>
  <si>
    <t>BEMBO6073</t>
  </si>
  <si>
    <t xml:space="preserve">Tienda de Barrio Sara Sonia Acho Quispe </t>
  </si>
  <si>
    <t xml:space="preserve">Avenida Barrientos Ortuno sin numero entre Calle Alfredo Ameller y Calle Cochabamba al lado de la Institucion Financiera Crecer </t>
  </si>
  <si>
    <t xml:space="preserve">Central </t>
  </si>
  <si>
    <t>.06</t>
  </si>
  <si>
    <t>24.99</t>
  </si>
  <si>
    <t>MEF7887</t>
  </si>
  <si>
    <t>rbenedicta8@gmail.com</t>
  </si>
  <si>
    <t>Benedicta Ramos Lomar</t>
  </si>
  <si>
    <t>10:00 a 20:00</t>
  </si>
  <si>
    <t>San Jose</t>
  </si>
  <si>
    <t>BBEAN7503</t>
  </si>
  <si>
    <t>Tienda de regalos Benedicta Ramos</t>
  </si>
  <si>
    <t>Km25 sobre carretera antigua a Cochabamba a 20 metros del Centro de Salud San Jose</t>
  </si>
  <si>
    <t>Zona La Guardia</t>
  </si>
  <si>
    <t>26.79</t>
  </si>
  <si>
    <t>2.89</t>
  </si>
  <si>
    <t>MEF7888</t>
  </si>
  <si>
    <t xml:space="preserve">huguito382014@gmail.com </t>
  </si>
  <si>
    <t xml:space="preserve">Rosmery Elena Rodas Martinez </t>
  </si>
  <si>
    <t>BEMBO6059</t>
  </si>
  <si>
    <t xml:space="preserve">Tienda de Barrio Rosmery Elena Rodas Martinez </t>
  </si>
  <si>
    <t xml:space="preserve">Calle Chuquisaca sin numero entre Calle Cochabamba y Calle Alfredo Ameller </t>
  </si>
  <si>
    <t xml:space="preserve">15 de Abril </t>
  </si>
  <si>
    <t>.8</t>
  </si>
  <si>
    <t>19.07</t>
  </si>
  <si>
    <t>MEF7889</t>
  </si>
  <si>
    <t>gchavez92040@gmail.com</t>
  </si>
  <si>
    <t>Gladis Chavez Marca</t>
  </si>
  <si>
    <t>06:00 a 21:00</t>
  </si>
  <si>
    <t>La Grampa</t>
  </si>
  <si>
    <t>BEMCP6106</t>
  </si>
  <si>
    <t>Tienda de Barrio Gladis Chavez Marca</t>
  </si>
  <si>
    <t>Comunidad la grampa vereda oeste antes del Regimiento Aroma</t>
  </si>
  <si>
    <t>Zona La Grampa</t>
  </si>
  <si>
    <t>16.03</t>
  </si>
  <si>
    <t>11.91</t>
  </si>
  <si>
    <t>MEF7890</t>
  </si>
  <si>
    <t>marlenepatzimontes@gmail.com</t>
  </si>
  <si>
    <t>Marlene Patzi Montes</t>
  </si>
  <si>
    <t>Tienda De Abarrotes</t>
  </si>
  <si>
    <t>San Joaquin</t>
  </si>
  <si>
    <t>BBFGA8041</t>
  </si>
  <si>
    <t>Micromercado Marlene</t>
  </si>
  <si>
    <t>Avenida Alfonzo Delorriaga A Dos Cuadras Ante De Llegar Al Banco Union</t>
  </si>
  <si>
    <t>21.81</t>
  </si>
  <si>
    <t>1.95</t>
  </si>
  <si>
    <t>MEF7891</t>
  </si>
  <si>
    <t xml:space="preserve">evita181082@gmail.com </t>
  </si>
  <si>
    <t>Eva Velasco Acarapi</t>
  </si>
  <si>
    <t>09:00 a 12:00 y 13:00 a 16:00</t>
  </si>
  <si>
    <t>09:00 a 16:00</t>
  </si>
  <si>
    <t>10:00 a 13:00</t>
  </si>
  <si>
    <t>Punto de Venta tradicional</t>
  </si>
  <si>
    <t>Makiro_B_Suc_Pando</t>
  </si>
  <si>
    <t>Pando</t>
  </si>
  <si>
    <t>Cobija</t>
  </si>
  <si>
    <t>BABAA9002</t>
  </si>
  <si>
    <t>Tienda Eva Velasco</t>
  </si>
  <si>
    <t>Avenida 9 de febrero sin numero barrio petty Ray a lado del surtidor tisty frente a la fuerza aerea</t>
  </si>
  <si>
    <t xml:space="preserve">Barrio petty ray </t>
  </si>
  <si>
    <t>13.71</t>
  </si>
  <si>
    <t>15.9</t>
  </si>
  <si>
    <t>Espada Moreira, Gary Jose</t>
  </si>
  <si>
    <t>Alejandro Castro</t>
  </si>
  <si>
    <t>MEF7892</t>
  </si>
  <si>
    <t xml:space="preserve">nellybettymamaniquispe@gmail.com </t>
  </si>
  <si>
    <t>Nelly Betty Mamani Quispe</t>
  </si>
  <si>
    <t>08:00 a 12:00 y 14:00 a 20:00</t>
  </si>
  <si>
    <t>Porvenir</t>
  </si>
  <si>
    <t>BABAC9021</t>
  </si>
  <si>
    <t>Frial comercial Nelly</t>
  </si>
  <si>
    <t>Avenida Bruno Racua sin Nro zona central localidad porvenir</t>
  </si>
  <si>
    <t>Localidad porvenir zona central</t>
  </si>
  <si>
    <t>6.8</t>
  </si>
  <si>
    <t>15.72</t>
  </si>
  <si>
    <t>MEF7893</t>
  </si>
  <si>
    <t>patriciariosmarquez@gmail.com</t>
  </si>
  <si>
    <t>Patricia Rios Marquez</t>
  </si>
  <si>
    <t>BBEAZ7684</t>
  </si>
  <si>
    <t>Venta de accesorios de celulares Patricia Rios Marquez</t>
  </si>
  <si>
    <t>Avenida el bajio sn km6 a media cuadra del Mercado san antonio</t>
  </si>
  <si>
    <t>Barrio El Bajio</t>
  </si>
  <si>
    <t>20.53</t>
  </si>
  <si>
    <t>24.27</t>
  </si>
  <si>
    <t>MEF7894</t>
  </si>
  <si>
    <t>davicho-amor@hotmail.es</t>
  </si>
  <si>
    <t>David Chambi Chura</t>
  </si>
  <si>
    <t>De 08:00 a 22:00</t>
  </si>
  <si>
    <t>BCHAA2007</t>
  </si>
  <si>
    <t>Internet David Chambi Chura</t>
  </si>
  <si>
    <t>Avenida Heroes del pacifico nro 1482 frente a la calle Picada Chaco</t>
  </si>
  <si>
    <t>Zona El Tejar</t>
  </si>
  <si>
    <t>16.5</t>
  </si>
  <si>
    <t>12.44</t>
  </si>
  <si>
    <t>MEF7895</t>
  </si>
  <si>
    <t>seysebol@hotmail.com</t>
  </si>
  <si>
    <t>Yovana Sirley Andrade Fernandez de Rodriguez</t>
  </si>
  <si>
    <t>De 08:00 a 18:30</t>
  </si>
  <si>
    <t>BCHAA2070</t>
  </si>
  <si>
    <t>Libreria Yovana Sirley Andrade Fernandez de Rodriguez</t>
  </si>
  <si>
    <t>Avenida Republica nro 777 frente al teleferico naranja a media cuadra del colegio 18 de mayo</t>
  </si>
  <si>
    <t>Zona Pura Pura</t>
  </si>
  <si>
    <t>26.63</t>
  </si>
  <si>
    <t>17.71</t>
  </si>
  <si>
    <t>MEF7896</t>
  </si>
  <si>
    <t>stefychoque97@gmail.com</t>
  </si>
  <si>
    <t>Stefania Choque Apaza</t>
  </si>
  <si>
    <t>De 07:00 a 15:00</t>
  </si>
  <si>
    <t>De 09:00 a 15:00</t>
  </si>
  <si>
    <t>BCHAA2117</t>
  </si>
  <si>
    <t>Mundo Limpieza San Jose</t>
  </si>
  <si>
    <t>Calle 60 nro 300 esquina Av Defensores del Chaco</t>
  </si>
  <si>
    <t>Zona Chasquipampa</t>
  </si>
  <si>
    <t>3.8</t>
  </si>
  <si>
    <t>28.13</t>
  </si>
  <si>
    <t>MEF7897</t>
  </si>
  <si>
    <t>itzelnaomi96@gmail.com</t>
  </si>
  <si>
    <t>Marina Jannet Chui Quispe</t>
  </si>
  <si>
    <t>De 07:30 a 22:00</t>
  </si>
  <si>
    <t>BCHAA2104</t>
  </si>
  <si>
    <t>WAWITAS</t>
  </si>
  <si>
    <t>Calle Arturo Fortun nro 100 lado Hospital Los Pinos</t>
  </si>
  <si>
    <t>Zona Los Pinos</t>
  </si>
  <si>
    <t>26.94</t>
  </si>
  <si>
    <t>MEF7898</t>
  </si>
  <si>
    <t>esperanzavelasquez123@gmail.com</t>
  </si>
  <si>
    <t>Esperanza Velasquez Coarite</t>
  </si>
  <si>
    <t>De 07:30 a 20:30</t>
  </si>
  <si>
    <t>De 09:00 a 13:00</t>
  </si>
  <si>
    <t>BCHAA2109</t>
  </si>
  <si>
    <t>Internet Esperanza Velasquez Coarite</t>
  </si>
  <si>
    <t>Calle 53 nro 2 frente al colegio Chasquipampa</t>
  </si>
  <si>
    <t>17.2</t>
  </si>
  <si>
    <t>15.91</t>
  </si>
  <si>
    <t>MEF7899</t>
  </si>
  <si>
    <t>diliavillaroel8@gmail.com</t>
  </si>
  <si>
    <t>Dilia Villarroel Salazar</t>
  </si>
  <si>
    <t>BBEAZ7033</t>
  </si>
  <si>
    <t>Tienda de Barrio Dilia Villarroel Salazar</t>
  </si>
  <si>
    <t>Barrio 24 de septiembre calle F nro 8 frente al colegio 24 de septiembre</t>
  </si>
  <si>
    <t>Barrio 24 de septiembre</t>
  </si>
  <si>
    <t>9.25</t>
  </si>
  <si>
    <t>22.35</t>
  </si>
  <si>
    <t>MEF7900</t>
  </si>
  <si>
    <t>acaero2016@gmail.com</t>
  </si>
  <si>
    <t>Gary Edwar Ramirez Caero</t>
  </si>
  <si>
    <t>BAAAA3085</t>
  </si>
  <si>
    <t>Libreria Gary Edwar Ramirez Caero</t>
  </si>
  <si>
    <t>Avenida Jailli sin numero casi esquina Calle Rucui frente Sombrero de Chola, zona Virdriolux Norte</t>
  </si>
  <si>
    <t>zona Virdriolux Norte</t>
  </si>
  <si>
    <t>9.94</t>
  </si>
  <si>
    <t>24.06</t>
  </si>
  <si>
    <t>MEF7901</t>
  </si>
  <si>
    <t>merymolina1977@gmail.com</t>
  </si>
  <si>
    <t>Mery Molina Severiche</t>
  </si>
  <si>
    <t>Tienda de limpieza</t>
  </si>
  <si>
    <t>BBEAZ7681</t>
  </si>
  <si>
    <t>Tienda de limpieza Mery Molina Severiche</t>
  </si>
  <si>
    <t>Barrio 26 de abril en el mercado 26 de abril pasillo 2 puesto 12B</t>
  </si>
  <si>
    <t>Barrio 26 de Abril</t>
  </si>
  <si>
    <t>12.4</t>
  </si>
  <si>
    <t>27.59</t>
  </si>
  <si>
    <t>MEF7902</t>
  </si>
  <si>
    <t>jheremy.j.cauna.p@gmail.com</t>
  </si>
  <si>
    <t>Griselda Cauna Jimenez</t>
  </si>
  <si>
    <t>BAAAA3277</t>
  </si>
  <si>
    <t>Proveedora La Frontera</t>
  </si>
  <si>
    <t>Avenida Costanera del Sur sin numero casi Calle Innominada, zona 	Encanada</t>
  </si>
  <si>
    <t>zona Encanada</t>
  </si>
  <si>
    <t>27.05</t>
  </si>
  <si>
    <t>25.29</t>
  </si>
  <si>
    <t>MEF7903</t>
  </si>
  <si>
    <t>gmaguinasainz@gmail.com</t>
  </si>
  <si>
    <t>Fermin Guillermo Maguina Sainz</t>
  </si>
  <si>
    <t>08:30 a 17:30</t>
  </si>
  <si>
    <t>Ferreteria</t>
  </si>
  <si>
    <t>BAAAA3049</t>
  </si>
  <si>
    <t>Ferreteria Fermin Guillermo Maguina Sainz</t>
  </si>
  <si>
    <t>Calle Chopin sin numero entre Calle Juan Sebastian Bach y Calle Antonio Ibanez, OTB La Campana Periodista</t>
  </si>
  <si>
    <t>OTB La Campana Periodista</t>
  </si>
  <si>
    <t>3.19</t>
  </si>
  <si>
    <t>MEF7904</t>
  </si>
  <si>
    <t>mamanimoraleslourdeslidia@gmail.com</t>
  </si>
  <si>
    <t>Lourdes Lidia Mamani Morales</t>
  </si>
  <si>
    <t>07:00 a 23:00</t>
  </si>
  <si>
    <t>BBEAZ7702</t>
  </si>
  <si>
    <t>Tienda de Barrio Lourdes Lidia Mamani Morales</t>
  </si>
  <si>
    <t>Zona sur Barrio Roca y Coronado Mercado roca y coronado puesto 11</t>
  </si>
  <si>
    <t>Barrio Roca y coronado</t>
  </si>
  <si>
    <t>24.25</t>
  </si>
  <si>
    <t>26.12</t>
  </si>
  <si>
    <t>MEF7905</t>
  </si>
  <si>
    <t>veritoangelito15@gmail.com</t>
  </si>
  <si>
    <t>Veronica Flores Altamirano</t>
  </si>
  <si>
    <t xml:space="preserve">09:00 a 18:00 </t>
  </si>
  <si>
    <t>Venta de Refrescos y refrigerios</t>
  </si>
  <si>
    <t>Parotani</t>
  </si>
  <si>
    <t>BAAIR3144</t>
  </si>
  <si>
    <t>Palacio de la Coca</t>
  </si>
  <si>
    <t>Ruta Nacional 4 Carretera Confital Km 40 Sector de comidas y refrescos</t>
  </si>
  <si>
    <t>Zona 8 Parotani</t>
  </si>
  <si>
    <t>9.05</t>
  </si>
  <si>
    <t>8.57</t>
  </si>
  <si>
    <t>MEF7906</t>
  </si>
  <si>
    <t>mamaniapazamariela8@gmail.com</t>
  </si>
  <si>
    <t>Benita Apaza de Mamani</t>
  </si>
  <si>
    <t>Pt</t>
  </si>
  <si>
    <t>BBEAA7621</t>
  </si>
  <si>
    <t xml:space="preserve">Tienda de Benita Apaza </t>
  </si>
  <si>
    <t>Avenida Clara San Pedro sin numero esquina Calle Trinidad Urbanizacion Santa Clarita Zona Lujan</t>
  </si>
  <si>
    <t>Zona Lujan</t>
  </si>
  <si>
    <t>2.87</t>
  </si>
  <si>
    <t>3.91</t>
  </si>
  <si>
    <t>MEF7907</t>
  </si>
  <si>
    <t>emersonyery@gmail.com</t>
  </si>
  <si>
    <t>Emerson Yery Maldonado Rojas</t>
  </si>
  <si>
    <t>BBEAA7832</t>
  </si>
  <si>
    <t>EDCB Accesorios y Soporte Tecnico</t>
  </si>
  <si>
    <t>Zona Dorado Interior Mercado 26 de Septiembre Bloque 3 Caseta Nro 13</t>
  </si>
  <si>
    <t>Zona Dorado</t>
  </si>
  <si>
    <t>20.43</t>
  </si>
  <si>
    <t>MEF7908</t>
  </si>
  <si>
    <t>quinterosruben09@gmail.com</t>
  </si>
  <si>
    <t>Ruben Estanislao Quinteros Rodriguez</t>
  </si>
  <si>
    <t>Makiro_B_Suc_Beni_Trinidad</t>
  </si>
  <si>
    <t>Trinidad</t>
  </si>
  <si>
    <t>BBFAA8002</t>
  </si>
  <si>
    <t>Tienda Ruben Estanislao</t>
  </si>
  <si>
    <t>Calle Esteban Ribera Avenida Principal Antes De Llegar A Villa Tauhichi Tinda De La Esquina</t>
  </si>
  <si>
    <t>Zona David Tahuichi</t>
  </si>
  <si>
    <t>6.47</t>
  </si>
  <si>
    <t>20.62</t>
  </si>
  <si>
    <t>MEF7909</t>
  </si>
  <si>
    <t>davidsoliz20@gmail.com</t>
  </si>
  <si>
    <t>David Soliz  Oyola</t>
  </si>
  <si>
    <t>BELAA1070</t>
  </si>
  <si>
    <t>Internet David Soliz Oyola</t>
  </si>
  <si>
    <t>Calle Sin Nominacion sin numero entre la Avenida Circumbalacion y Calle Sin Nominacion a una cuadra del Colegio Libertad de las Americas</t>
  </si>
  <si>
    <t>Zona Villa Margarita</t>
  </si>
  <si>
    <t>15.36</t>
  </si>
  <si>
    <t>6.81</t>
  </si>
  <si>
    <t>MEF7910</t>
  </si>
  <si>
    <t>eliceocoragua70@gmail.com</t>
  </si>
  <si>
    <t xml:space="preserve">Eliceo Coragua Huanca </t>
  </si>
  <si>
    <t>08:00 a 13:00</t>
  </si>
  <si>
    <t>Pda Punto de Activacion</t>
  </si>
  <si>
    <t>Makiro_B_Suc_Santa_Cruz_San_Julian</t>
  </si>
  <si>
    <t>San Julian</t>
  </si>
  <si>
    <t>BBEKE7476</t>
  </si>
  <si>
    <t>Fotocopias Alison</t>
  </si>
  <si>
    <t>Barrio Oriental zona mercado municipal caseta numero 4</t>
  </si>
  <si>
    <t xml:space="preserve">Barrio Oriental </t>
  </si>
  <si>
    <t>13.45</t>
  </si>
  <si>
    <t>27.89</t>
  </si>
  <si>
    <t>Chavez Paz, Olvis Marcelo</t>
  </si>
  <si>
    <t>MEF7911</t>
  </si>
  <si>
    <t>edwin.ma.scz@gmail.com</t>
  </si>
  <si>
    <t xml:space="preserve">Edwin Mamani Chino </t>
  </si>
  <si>
    <t>Punto de venta Tradicional</t>
  </si>
  <si>
    <t>BBEKE7902</t>
  </si>
  <si>
    <t xml:space="preserve">Tienda de tarjetas y recargas Edwin Mamani Chino </t>
  </si>
  <si>
    <t xml:space="preserve">Barrio 1ro de marzo frente a la cancha de waly el desafio a una cuadra surtidor YPFB </t>
  </si>
  <si>
    <t xml:space="preserve">Barrio 1ro de marzo </t>
  </si>
  <si>
    <t>24.31</t>
  </si>
  <si>
    <t>MEF7912</t>
  </si>
  <si>
    <t>malleamamaniaydaluz@gmail.com</t>
  </si>
  <si>
    <t>Ayda Luz Mallea Mamani</t>
  </si>
  <si>
    <t>09:00 a 13:00 y 14:00 a 18:00</t>
  </si>
  <si>
    <t>BCHAB2565</t>
  </si>
  <si>
    <t>MINI MARKET "Mis Verduritas"</t>
  </si>
  <si>
    <t>Zona San Luis Tasa Avenida Bolivia Nro 3531 Casi Esquina Calle 6</t>
  </si>
  <si>
    <t>Zona San Luis Tasa</t>
  </si>
  <si>
    <t>19.78</t>
  </si>
  <si>
    <t>8.77</t>
  </si>
  <si>
    <t>MEF7913</t>
  </si>
  <si>
    <t>lopezjhomer2@gmail.com</t>
  </si>
  <si>
    <t xml:space="preserve">Ruth Olivia Lima Velasco </t>
  </si>
  <si>
    <t>San Javier 2</t>
  </si>
  <si>
    <t>BBETI7880</t>
  </si>
  <si>
    <t xml:space="preserve">Tienda de tarjetas y recargas Ruth Olivia Lima Velasco </t>
  </si>
  <si>
    <t xml:space="preserve">Barrio la floresta sobre avenida Santa Cruz frente a la fabrica de queso San Javier </t>
  </si>
  <si>
    <t xml:space="preserve">Barrio la floresta </t>
  </si>
  <si>
    <t>29.6</t>
  </si>
  <si>
    <t>11.43</t>
  </si>
  <si>
    <t>MEF7914</t>
  </si>
  <si>
    <t>capoeirajhonny@gmail.com</t>
  </si>
  <si>
    <t>Jhonny Machaca Cardenas</t>
  </si>
  <si>
    <t>BCHAB2535</t>
  </si>
  <si>
    <t>Zona Amor de Dios Avenida Abrojo Nro 2154 Entre Avenida Vicente Ballivian y Calle Nuabiri</t>
  </si>
  <si>
    <t>Zona Amor de Dios</t>
  </si>
  <si>
    <t>13.23</t>
  </si>
  <si>
    <t>MEF7915</t>
  </si>
  <si>
    <t>edchogon@gmail.com</t>
  </si>
  <si>
    <t xml:space="preserve">Edwin Carlos Choque Gonzales </t>
  </si>
  <si>
    <t>2787941-1B</t>
  </si>
  <si>
    <t xml:space="preserve">Banco BISA </t>
  </si>
  <si>
    <t>08:00 a 16:00</t>
  </si>
  <si>
    <t xml:space="preserve">Ferreteria </t>
  </si>
  <si>
    <t>Efete_Suc_Potosi</t>
  </si>
  <si>
    <t>Potosi</t>
  </si>
  <si>
    <t>PotosÃƒÂ­</t>
  </si>
  <si>
    <t>BDKAA5013</t>
  </si>
  <si>
    <t xml:space="preserve">Ferreteria Edwin Carlos Choque Gonzales </t>
  </si>
  <si>
    <t xml:space="preserve">Calle Chayanta Entre Calle 10 de Noviembre y Calle Pando </t>
  </si>
  <si>
    <t>San Roque</t>
  </si>
  <si>
    <t>13.47</t>
  </si>
  <si>
    <t>7.3</t>
  </si>
  <si>
    <t>Elias Berrios, Miguel Angel</t>
  </si>
  <si>
    <t xml:space="preserve">Gabriela Rivera </t>
  </si>
  <si>
    <t>MEF7916</t>
  </si>
  <si>
    <t>ninacolquesilvia150@gmail.com</t>
  </si>
  <si>
    <t xml:space="preserve">Silvia Cristina Nina Colque </t>
  </si>
  <si>
    <t xml:space="preserve">Banco Nacional De Bolivia </t>
  </si>
  <si>
    <t xml:space="preserve">07:00 a 20:00 </t>
  </si>
  <si>
    <t xml:space="preserve">Tienda de Barrio </t>
  </si>
  <si>
    <t>Porco</t>
  </si>
  <si>
    <t>BDKLU5042</t>
  </si>
  <si>
    <t xml:space="preserve">Tienda de Barrio Silvia Cristina Nina Colque </t>
  </si>
  <si>
    <t xml:space="preserve">Avenida el Minero Nro 21 Frente a las Oficinas de la cooperativa Huayna Porco </t>
  </si>
  <si>
    <t>3.41</t>
  </si>
  <si>
    <t>19.19</t>
  </si>
  <si>
    <t>MEF7917</t>
  </si>
  <si>
    <t>jdhervas-es@udabol.edu.bo</t>
  </si>
  <si>
    <t>Judit Danny Hervas Cespedes</t>
  </si>
  <si>
    <t>BBEAZ7086</t>
  </si>
  <si>
    <t>Tienda Cespedes</t>
  </si>
  <si>
    <t>Zona sur Barrio 24 de junio Avenida Cristo Rey sin numero</t>
  </si>
  <si>
    <t>Barrio 24 de Junio</t>
  </si>
  <si>
    <t>26.69</t>
  </si>
  <si>
    <t>11.63</t>
  </si>
  <si>
    <t>MEF7918</t>
  </si>
  <si>
    <t>juantica79@gmail.com</t>
  </si>
  <si>
    <t xml:space="preserve">Juan Ezequiel Ticahuanca Tuco </t>
  </si>
  <si>
    <t>Tienda de Celulares y accesorios</t>
  </si>
  <si>
    <t>La Asunta</t>
  </si>
  <si>
    <t>BCHKR2615</t>
  </si>
  <si>
    <t xml:space="preserve">Tienda de Celulares y accesorios Juan Ezequiel Ticahuanca Tuco </t>
  </si>
  <si>
    <t xml:space="preserve">Avenida Rene Barrientos Ortuñez entre calles Zacarias Tancara y German Condori </t>
  </si>
  <si>
    <t>Zona 1</t>
  </si>
  <si>
    <t>27.94</t>
  </si>
  <si>
    <t>19.49</t>
  </si>
  <si>
    <t>MEF7919</t>
  </si>
  <si>
    <t>yolandagracieladuranrojas@gmail.com</t>
  </si>
  <si>
    <t>Yolanda Graciela Duran Rojas</t>
  </si>
  <si>
    <t>09:00 a 13:00 y de 14:30 a 18:30</t>
  </si>
  <si>
    <t>Tienda de Comestible</t>
  </si>
  <si>
    <t>BELAA1081</t>
  </si>
  <si>
    <t>Tienda de Comestible Yolanda Graciela Duran Rojas</t>
  </si>
  <si>
    <t>Calle sin Nominacion sin numero casi esquina Avenida Navarra frente a Zoonosis a una cuadra de la fabrica de Coca Cola</t>
  </si>
  <si>
    <t>Zona Coca Cola</t>
  </si>
  <si>
    <t>3.89</t>
  </si>
  <si>
    <t>23.03</t>
  </si>
  <si>
    <t>MEF7920</t>
  </si>
  <si>
    <t>deymar.619@gmail.com</t>
  </si>
  <si>
    <t>Franz Deymar Cuadros Callisaya</t>
  </si>
  <si>
    <t>BBEAA7169</t>
  </si>
  <si>
    <t>Tienda de Barrio de Franz Deymar Cuadros Callisaya</t>
  </si>
  <si>
    <t>Zona Los Pinos Avenida Internacional Esquina Avenida Montecristo sin numero</t>
  </si>
  <si>
    <t>6.77</t>
  </si>
  <si>
    <t>22.82</t>
  </si>
  <si>
    <t>MEF7921</t>
  </si>
  <si>
    <t>fabriackerman2018@gmail.com</t>
  </si>
  <si>
    <t>Percy Lopez Gomez</t>
  </si>
  <si>
    <t>008:30 a 12:00 Y De 14:00 A 20:00</t>
  </si>
  <si>
    <t>BBFAA8001</t>
  </si>
  <si>
    <t>Cafe Internet Percy</t>
  </si>
  <si>
    <t>Avenida David Chiriqui Al Frente De La Escuela De Maestro La Normal Al Lado De La Farmacia Cuellar</t>
  </si>
  <si>
    <t>Zona David Chiriqui</t>
  </si>
  <si>
    <t>13.48</t>
  </si>
  <si>
    <t>1.4</t>
  </si>
  <si>
    <t>MEF7922</t>
  </si>
  <si>
    <t>paolachavez10990@gmail.com</t>
  </si>
  <si>
    <t xml:space="preserve">Esmeralda Tito Vargas </t>
  </si>
  <si>
    <t>Enconada</t>
  </si>
  <si>
    <t>BBEAS7466</t>
  </si>
  <si>
    <t xml:space="preserve">Tienda de abarrotes Esmeralda Tito Vargas </t>
  </si>
  <si>
    <t xml:space="preserve">Barrio la enconada calle German Busch a 5 cuadras de la plaza principal la enconada </t>
  </si>
  <si>
    <t xml:space="preserve">Barrio la enconada </t>
  </si>
  <si>
    <t>11.95</t>
  </si>
  <si>
    <t>3.52</t>
  </si>
  <si>
    <t>MEF7923</t>
  </si>
  <si>
    <t>erickamarca597@gmail.com</t>
  </si>
  <si>
    <t>Ericka Marca Flores</t>
  </si>
  <si>
    <t>Makiro_B_Suc_Santa_Cruz_San_Ignacio_De_Velasco</t>
  </si>
  <si>
    <t>San Ignacio De Velasco</t>
  </si>
  <si>
    <t>BBECA7484</t>
  </si>
  <si>
    <t>Tienda de abarrotes Ericka Marca</t>
  </si>
  <si>
    <t>Barrio San Francisco avenida Humberto Jimenez entre las calles Manuel morales y calle 1 a media cuadra del coliseo arturo añez</t>
  </si>
  <si>
    <t>Barrio San francisco</t>
  </si>
  <si>
    <t>13.77</t>
  </si>
  <si>
    <t>10.56</t>
  </si>
  <si>
    <t>MEF7924</t>
  </si>
  <si>
    <t>jadivilla.03@gmail.com</t>
  </si>
  <si>
    <t xml:space="preserve">Jorge Ariel Damian Illanes </t>
  </si>
  <si>
    <t xml:space="preserve">Banco BCP </t>
  </si>
  <si>
    <t xml:space="preserve">08:30 a 22:00 </t>
  </si>
  <si>
    <t>Efete_Suc_Potosi_Uyuni</t>
  </si>
  <si>
    <t>Uyuni</t>
  </si>
  <si>
    <t>BDKLA5070</t>
  </si>
  <si>
    <t xml:space="preserve">Tienda De Barrio Jorge Ariel Damian Illanes </t>
  </si>
  <si>
    <t xml:space="preserve">Avenida Potosi entre Avenida Sucre y Avenida Arce </t>
  </si>
  <si>
    <t>16.37</t>
  </si>
  <si>
    <t>MEF7925</t>
  </si>
  <si>
    <t>wilvercano1999@gmail.com</t>
  </si>
  <si>
    <t>Wilver Cano Espejo</t>
  </si>
  <si>
    <t>07:00a 12:00 y 14:00 a 17:00</t>
  </si>
  <si>
    <t>Libreria y PapelerÃ‚Â¿</t>
  </si>
  <si>
    <t>BCHAB2399</t>
  </si>
  <si>
    <t>FOTOCOPIAS &amp; LIBRERIA "CANO"</t>
  </si>
  <si>
    <t>Zona Janco Kalani Calle Africa Nro 1015 Entre Calles Tunes y Suden Frente a Hospital Korea</t>
  </si>
  <si>
    <t>Zona Janco Kalani</t>
  </si>
  <si>
    <t>11.58</t>
  </si>
  <si>
    <t>.22</t>
  </si>
  <si>
    <t>MEF7926</t>
  </si>
  <si>
    <t>diegovargasyes@gmail.com</t>
  </si>
  <si>
    <t>Kevin Diego Vargas Ticona</t>
  </si>
  <si>
    <t>07:00 a 15:00</t>
  </si>
  <si>
    <t>BCHAB2645</t>
  </si>
  <si>
    <t>Tienda de Barrio " KEVIN DIEGO VARGAS TICONA"</t>
  </si>
  <si>
    <t>Zona Mercedario 1 Avenida Antonio Jose De Sucre Nro 4875 Entre Avenidas Pedro Domingo Murillo y Litoral</t>
  </si>
  <si>
    <t>Zona Mercedario 1</t>
  </si>
  <si>
    <t>4.9</t>
  </si>
  <si>
    <t>MEF7927</t>
  </si>
  <si>
    <t>farmadaylis@gmail.com</t>
  </si>
  <si>
    <t xml:space="preserve">Isabel Lopez Villarroel </t>
  </si>
  <si>
    <t>08:00 a 12:00 y de 13:00 a 19:00</t>
  </si>
  <si>
    <t xml:space="preserve">Farmacia </t>
  </si>
  <si>
    <t>Quillacollo</t>
  </si>
  <si>
    <t>BAAIA3270</t>
  </si>
  <si>
    <t>Farmacia Daylis</t>
  </si>
  <si>
    <t>Avenida Santa Cruz esquina Calle Rafael Pabon</t>
  </si>
  <si>
    <t>Villa Moderna</t>
  </si>
  <si>
    <t>18.02</t>
  </si>
  <si>
    <t>1.45</t>
  </si>
  <si>
    <t>MEF7928</t>
  </si>
  <si>
    <t>vacarubioaquilina@gmail.com</t>
  </si>
  <si>
    <t>Aquilina Vaca Rubio</t>
  </si>
  <si>
    <t>Nuevo Horizonte</t>
  </si>
  <si>
    <t>BBEBT7870</t>
  </si>
  <si>
    <t>Tienda de Barrio Aquilina Vaca Rubio</t>
  </si>
  <si>
    <t>Barrio Nuevo Horizonte Calle 6 de Agosto sin numero esquina Calle Innominada frente a la plaza del pueblo</t>
  </si>
  <si>
    <t>Barrio Nuevo Horizonte</t>
  </si>
  <si>
    <t>11.86</t>
  </si>
  <si>
    <t>6.87</t>
  </si>
  <si>
    <t>MEF7929</t>
  </si>
  <si>
    <t>davidguaygya43@gmail.com</t>
  </si>
  <si>
    <t>Carlos David Guaygua Garcia</t>
  </si>
  <si>
    <t>BBEAA7013</t>
  </si>
  <si>
    <t>Tienda de Accesorios de Celular de Carlos David Guaygua</t>
  </si>
  <si>
    <t>Zona Mutualista Interior Mercado Mutualista Sector Combate Riosino Caseta Nro 7</t>
  </si>
  <si>
    <t>Mutualista</t>
  </si>
  <si>
    <t>18.11</t>
  </si>
  <si>
    <t>14.42</t>
  </si>
  <si>
    <t>MEF7930</t>
  </si>
  <si>
    <t>moisescespedes 1234@gmail.com</t>
  </si>
  <si>
    <t>Moises Cespedes Arancibia</t>
  </si>
  <si>
    <t>13:00 a 21:00</t>
  </si>
  <si>
    <t>BBEAA7811</t>
  </si>
  <si>
    <t>Tienda de Accesorios de Celular de Moises Cespedes Arancibia</t>
  </si>
  <si>
    <t>Zona El Retono Avenida Principal El Retono a una cuadra del Mercado el Retono</t>
  </si>
  <si>
    <t>El Retono</t>
  </si>
  <si>
    <t>25.22</t>
  </si>
  <si>
    <t>26.67</t>
  </si>
  <si>
    <t>MEF7931</t>
  </si>
  <si>
    <t>Alejandrozeballos719@gmail.com</t>
  </si>
  <si>
    <t>Alejandro Zeballos Callapa</t>
  </si>
  <si>
    <t>Comercio Minorista</t>
  </si>
  <si>
    <t>Makiro_B_Suc_Beni_Riberalta</t>
  </si>
  <si>
    <t>Riberalta</t>
  </si>
  <si>
    <t>BBFBA8076</t>
  </si>
  <si>
    <t>Tienda Samsung</t>
  </si>
  <si>
    <t>Barrio Los Almendros Avenida Aliso Frente Ferreteria Todo Perno</t>
  </si>
  <si>
    <t>Barrio Los Almendros</t>
  </si>
  <si>
    <t>25.92</t>
  </si>
  <si>
    <t>6.53</t>
  </si>
  <si>
    <t>Velardes Dorado, Andy</t>
  </si>
  <si>
    <t>Fernando Quiroga</t>
  </si>
  <si>
    <t>MEF7932</t>
  </si>
  <si>
    <t>linajagonzalezedwinsandro@gmail.com</t>
  </si>
  <si>
    <t xml:space="preserve">Edwin Sandro Linaja Gonzalez </t>
  </si>
  <si>
    <t xml:space="preserve">Venta de Desayunos </t>
  </si>
  <si>
    <t>Capinota</t>
  </si>
  <si>
    <t>BAAGA3152</t>
  </si>
  <si>
    <t>Snack</t>
  </si>
  <si>
    <t xml:space="preserve">Plaza Principal de Capinota 1ro de Octubre acera Este casi Calle Ayacucho </t>
  </si>
  <si>
    <t>Central Capinota</t>
  </si>
  <si>
    <t>7.21</t>
  </si>
  <si>
    <t>MEF7933</t>
  </si>
  <si>
    <t>aidemeras12z@gmail.com</t>
  </si>
  <si>
    <t>Aydee Meras Aguilar</t>
  </si>
  <si>
    <t>BELAA1086</t>
  </si>
  <si>
    <t>Fotocopias Aydee Meras Aguilar</t>
  </si>
  <si>
    <t>Calle sin Nominacion sin Numero dentro del mercado de Azari a lado del Segip</t>
  </si>
  <si>
    <t>Zona Azari</t>
  </si>
  <si>
    <t>4.36</t>
  </si>
  <si>
    <t>.38</t>
  </si>
  <si>
    <t>MEF7934</t>
  </si>
  <si>
    <t>moralesguillenosmanjaime@gmail.com</t>
  </si>
  <si>
    <t>Osman Jaime Morales Guillen</t>
  </si>
  <si>
    <t>08:00 a 12:00 y de 14:00 a 20:00</t>
  </si>
  <si>
    <t xml:space="preserve">08:00 a 12:00 y de 14:00 a 20:00 </t>
  </si>
  <si>
    <t>Tienda de Comestibles</t>
  </si>
  <si>
    <t>BELAA1072</t>
  </si>
  <si>
    <t>Tienda de Comestible Osman Jaime Morales Guillen</t>
  </si>
  <si>
    <t>Calle Demetrio Canelas numero 396 a media cuadra de la cancha de Futsal del Barrio</t>
  </si>
  <si>
    <t>Zona Santa Barbara</t>
  </si>
  <si>
    <t>23.67</t>
  </si>
  <si>
    <t>MEF7935</t>
  </si>
  <si>
    <t>fer86185leon@gmail.com</t>
  </si>
  <si>
    <t>Fernando Sandoval Leon</t>
  </si>
  <si>
    <t>08:30 a 12:30 y de 14:30 a 18:30</t>
  </si>
  <si>
    <t>BELAA1089</t>
  </si>
  <si>
    <t>Tienda de Comestibles Fernando Sandoval Leon</t>
  </si>
  <si>
    <t>Calle Grau Nuemero 226 casi esquina Avaroa y entre la Calle Potosi a una cuadra de la Facultad de Cotaduria Publica y Ciencias Financieras</t>
  </si>
  <si>
    <t>1.49</t>
  </si>
  <si>
    <t>26.54</t>
  </si>
  <si>
    <t>MEF7936</t>
  </si>
  <si>
    <t>clau.pao37@gmail.com</t>
  </si>
  <si>
    <t>Claudia Paola Andrade Corrales</t>
  </si>
  <si>
    <t xml:space="preserve">08:00 a 19:00 </t>
  </si>
  <si>
    <t>Tienda de Accesorios para Barberia</t>
  </si>
  <si>
    <t>BELAA1010</t>
  </si>
  <si>
    <t>Comercial La Baratita</t>
  </si>
  <si>
    <t>Calle J Prudencio Bustillos numero 71 esquina Ostria Reyes y entre la Calle Ricardo Jaimes Freyre</t>
  </si>
  <si>
    <t>Zona Mercado Campesino</t>
  </si>
  <si>
    <t>2.59</t>
  </si>
  <si>
    <t>18.73</t>
  </si>
  <si>
    <t>MEF7937</t>
  </si>
  <si>
    <t>danihuallpara@gmail.com</t>
  </si>
  <si>
    <t>Daniel Huallpara Quisbert</t>
  </si>
  <si>
    <t>Venta de CDs</t>
  </si>
  <si>
    <t>Vinto</t>
  </si>
  <si>
    <t>BAAIJ3101</t>
  </si>
  <si>
    <t xml:space="preserve">Tienda Daniel Huallpara Quisbert </t>
  </si>
  <si>
    <t xml:space="preserve">Avenida Pairumani casi Calle Circunvalacion </t>
  </si>
  <si>
    <t>Central Vinto</t>
  </si>
  <si>
    <t>24.82</t>
  </si>
  <si>
    <t>1.84</t>
  </si>
  <si>
    <t>MEF7938</t>
  </si>
  <si>
    <t>chiiiito_verito@hotmail.com</t>
  </si>
  <si>
    <t xml:space="preserve">Rocio Veronica Tancara Flores </t>
  </si>
  <si>
    <t>Tienda de Ropa</t>
  </si>
  <si>
    <t>BAAAA3055</t>
  </si>
  <si>
    <t xml:space="preserve">Tienda Rocio Veronica Tancara Flores </t>
  </si>
  <si>
    <t>Avenida Capitan Ustariz entre Calle Sir Roonald Rosso y Calle Jose Reyes Morales</t>
  </si>
  <si>
    <t>Cona Cona</t>
  </si>
  <si>
    <t>10.99</t>
  </si>
  <si>
    <t>23.86</t>
  </si>
  <si>
    <t>MEF7939</t>
  </si>
  <si>
    <t>cefi4781@gmail.com</t>
  </si>
  <si>
    <t>Ceferina Garcia Lara</t>
  </si>
  <si>
    <t>07:30 a 21:00</t>
  </si>
  <si>
    <t>Mini super</t>
  </si>
  <si>
    <t>BBEAZ7140</t>
  </si>
  <si>
    <t>Tienda Danita</t>
  </si>
  <si>
    <t>Barrio Bethesda Avenida Doble Via la Guardia nro 6135 a una cuadra del Colegio Particular educacional vida nueva</t>
  </si>
  <si>
    <t>Barrio Bethesda</t>
  </si>
  <si>
    <t>27.79</t>
  </si>
  <si>
    <t>25.11</t>
  </si>
  <si>
    <t>MEF7940</t>
  </si>
  <si>
    <t>cindyma19@icloud.com</t>
  </si>
  <si>
    <t>Cindy Hayllen Morales Azahaeda</t>
  </si>
  <si>
    <t xml:space="preserve">Punto de venta no tradicional </t>
  </si>
  <si>
    <t>Puerto Quijarro</t>
  </si>
  <si>
    <t>BBENJ7403</t>
  </si>
  <si>
    <t>Ferreteria Cindy Morales</t>
  </si>
  <si>
    <t xml:space="preserve">Barrio Cristo Rey avenida Sucre final a media cuadra de la rotonda Cristo Rey </t>
  </si>
  <si>
    <t>Barrio Cristo Rey</t>
  </si>
  <si>
    <t>19.79</t>
  </si>
  <si>
    <t>.87</t>
  </si>
  <si>
    <t>MEF7941</t>
  </si>
  <si>
    <t>patioolguera.jovi.jovita@gmail.com</t>
  </si>
  <si>
    <t>Jovita Patino Olguera</t>
  </si>
  <si>
    <t>BBECA7487</t>
  </si>
  <si>
    <t>Tienda de Abarrotes Jovita patino</t>
  </si>
  <si>
    <t xml:space="preserve">Barrio San Jose Obrero avenida Carmen Toledo esquina calle 4 </t>
  </si>
  <si>
    <t>Barrio San Jose Obrero</t>
  </si>
  <si>
    <t>22.54</t>
  </si>
  <si>
    <t>23.57</t>
  </si>
  <si>
    <t>MEF7942</t>
  </si>
  <si>
    <t>Jhonkequezanaflores@gmail.com</t>
  </si>
  <si>
    <t>Jhon Kequezana Flores</t>
  </si>
  <si>
    <t xml:space="preserve">   </t>
  </si>
  <si>
    <t>07:00 a 16:00</t>
  </si>
  <si>
    <t>BBFBA8028</t>
  </si>
  <si>
    <t>Tienda De Abarrotes Jhon Kequezana Flores</t>
  </si>
  <si>
    <t>Barrio Central Avenida Beni Mamore Esquina Avenida Juan Alberdi Frente Al Estadio</t>
  </si>
  <si>
    <t>Barrio Central</t>
  </si>
  <si>
    <t>6.75</t>
  </si>
  <si>
    <t>18.63</t>
  </si>
  <si>
    <t>MEF7943</t>
  </si>
  <si>
    <t>cescalier54@gmail.com</t>
  </si>
  <si>
    <t>Carla Patricia Escalier Flores</t>
  </si>
  <si>
    <t>De 09:00 a 22:00</t>
  </si>
  <si>
    <t>BCHAA2558</t>
  </si>
  <si>
    <t>Farmacia Carla Patricia Escalier Flores</t>
  </si>
  <si>
    <t>Calle Max Paredes nro 947 a media cuadra del mercado Rodriguez</t>
  </si>
  <si>
    <t>Zona Belem</t>
  </si>
  <si>
    <t>.07</t>
  </si>
  <si>
    <t>23.01</t>
  </si>
  <si>
    <t>MEF7944</t>
  </si>
  <si>
    <t>aruquipa637@gmail.com</t>
  </si>
  <si>
    <t>Israel Eduardo Aruquipa Flores</t>
  </si>
  <si>
    <t>De 10:00 a 22:00</t>
  </si>
  <si>
    <t>BCHAA2162</t>
  </si>
  <si>
    <t>Tienda de abarrotes Israel Eduardo Aruquipa Flores</t>
  </si>
  <si>
    <t>Avenida 5 de agosto nro 125 frente a la parada del minibus 326</t>
  </si>
  <si>
    <t>Zona Alto Chijini</t>
  </si>
  <si>
    <t>22.48</t>
  </si>
  <si>
    <t>20.49</t>
  </si>
  <si>
    <t>MEF7945</t>
  </si>
  <si>
    <t>azucenaquenta32@gmail.com</t>
  </si>
  <si>
    <t>Lilian Azucena Quenta Mendoza</t>
  </si>
  <si>
    <t>De 08:00 a 14:00 y de 17:00 a 22:00</t>
  </si>
  <si>
    <t>BCHAA2085</t>
  </si>
  <si>
    <t>Libreria Lilian Azucena Quenta Mendoza</t>
  </si>
  <si>
    <t>Avenida 8 de mayo nro 238 esquina calle Viscachani</t>
  </si>
  <si>
    <t>Zona Villa Alto San Juan</t>
  </si>
  <si>
    <t>1.14</t>
  </si>
  <si>
    <t>MEF7946</t>
  </si>
  <si>
    <t>Marcoantoniocrespomunos@gmail.com</t>
  </si>
  <si>
    <t>Marco Antonio Crespo Munoz</t>
  </si>
  <si>
    <t>08:30 a 12:30 y 14:30 a 18:30</t>
  </si>
  <si>
    <t>Tienda De Ropa</t>
  </si>
  <si>
    <t>BBFBA8027</t>
  </si>
  <si>
    <t>Tienda De Ropa Marco Antonio Crespo Munoz</t>
  </si>
  <si>
    <t>Barrio La Chonta Avenida Gonzalo Salvatierra Lado Gimnasio Sveltus</t>
  </si>
  <si>
    <t>Barrio La Chonta</t>
  </si>
  <si>
    <t>16.75</t>
  </si>
  <si>
    <t>13.1</t>
  </si>
  <si>
    <t>MEF7947</t>
  </si>
  <si>
    <t>choquesalgueiroliana@gmail.com</t>
  </si>
  <si>
    <t>Liana Dalet Choque Salgueiro</t>
  </si>
  <si>
    <t>Compra y venta de accesorios para celulares</t>
  </si>
  <si>
    <t>Desaguadero</t>
  </si>
  <si>
    <t>BCGFG2256</t>
  </si>
  <si>
    <t>Tienda de accesorios para celulares Liana Dalet Choque Salgueiro</t>
  </si>
  <si>
    <t>Avenida Tarija y Avenida La Paz, esquina Mariscal Santa Cruz sin numero</t>
  </si>
  <si>
    <t>Zona Desaguadero</t>
  </si>
  <si>
    <t>8.86</t>
  </si>
  <si>
    <t>8.82</t>
  </si>
  <si>
    <t>MEF7948</t>
  </si>
  <si>
    <t>k.dtudela@gmail.com</t>
  </si>
  <si>
    <t xml:space="preserve">Karhy Daniela Villca Tudela </t>
  </si>
  <si>
    <t xml:space="preserve">08:00 a 22:00 </t>
  </si>
  <si>
    <t xml:space="preserve">Bazar Libreria </t>
  </si>
  <si>
    <t>BDKAA5003</t>
  </si>
  <si>
    <t xml:space="preserve">CREATIVA BAZAR LIBRERIA Y PAPELERIA </t>
  </si>
  <si>
    <t xml:space="preserve">Calle Llallagua Entre Avenida Los Pinos y Avenida Salguero </t>
  </si>
  <si>
    <t xml:space="preserve">Zona Las Delicias </t>
  </si>
  <si>
    <t>22.38</t>
  </si>
  <si>
    <t>19.15</t>
  </si>
  <si>
    <t>MEF7949</t>
  </si>
  <si>
    <t>eloylaura704@gmail.com</t>
  </si>
  <si>
    <t>Eloy Laura Mamani</t>
  </si>
  <si>
    <t>08:00 a 12:00 y de 14:00 a 21:00</t>
  </si>
  <si>
    <t>Compra y venta de celulares</t>
  </si>
  <si>
    <t>Patacamaya</t>
  </si>
  <si>
    <t>BCGBI2425</t>
  </si>
  <si>
    <t>Tienda de celulares Eloy Laura Mamani</t>
  </si>
  <si>
    <t>Avenida Panamericana esquina calle Cochabamba sin numero</t>
  </si>
  <si>
    <t>Zona Central Patacamaya</t>
  </si>
  <si>
    <t>24.6</t>
  </si>
  <si>
    <t>MEF7950</t>
  </si>
  <si>
    <t>Wilsonmelgar22@gmail.com</t>
  </si>
  <si>
    <t>Wilson Melgar Perez</t>
  </si>
  <si>
    <t xml:space="preserve">    </t>
  </si>
  <si>
    <t>Makiro_B_Suc_Beni_Guayaramerin</t>
  </si>
  <si>
    <t>Guayaramerin</t>
  </si>
  <si>
    <t>BBFBG8062</t>
  </si>
  <si>
    <t>Tienda De Abarrotes Wilson Melgar Perez</t>
  </si>
  <si>
    <t>Barrio 8 De Diciembre Avenida German Busch Entre Calle Junin Y Circunvalacion</t>
  </si>
  <si>
    <t>Barrio 8 De Diciembre</t>
  </si>
  <si>
    <t>10.85</t>
  </si>
  <si>
    <t>MEF7951</t>
  </si>
  <si>
    <t>esme2020@gmail.com</t>
  </si>
  <si>
    <t>Esmeralda Apaza Sinani</t>
  </si>
  <si>
    <t>Huarina</t>
  </si>
  <si>
    <t>BCHBL2259</t>
  </si>
  <si>
    <t>Mini market Esmeralda Apaza Sinani</t>
  </si>
  <si>
    <t>Avenida Confederacion Peru Bolivia Esquina Calle Tunupa sin numero a media cuadra parque</t>
  </si>
  <si>
    <t>29.58</t>
  </si>
  <si>
    <t>6.31</t>
  </si>
  <si>
    <t>MEF7952</t>
  </si>
  <si>
    <t>magaduran76@gmail.com</t>
  </si>
  <si>
    <t>Heidy Magaly Duran Flores</t>
  </si>
  <si>
    <t>BELAA1055</t>
  </si>
  <si>
    <t>Tienda de todo un poco</t>
  </si>
  <si>
    <t>Calle Nataniel Aguirre Numero 190 esquina Ostria Gutierrez frente al Estacion de Servicio Ostria Gutierrez</t>
  </si>
  <si>
    <t>Zona la Terminal</t>
  </si>
  <si>
    <t>2.71</t>
  </si>
  <si>
    <t>MEF7953</t>
  </si>
  <si>
    <t>anazoraidachoque@gmail.com</t>
  </si>
  <si>
    <t>Ana Zoraida Choque Limachi</t>
  </si>
  <si>
    <t>BCGBI2602</t>
  </si>
  <si>
    <t>Tienda de barrio Ana Zoraida Choque Limachi</t>
  </si>
  <si>
    <t>Avenida Panamericana  esquina Calle Pando sin numero</t>
  </si>
  <si>
    <t>16.16</t>
  </si>
  <si>
    <t>18.84</t>
  </si>
  <si>
    <t>MEF7954</t>
  </si>
  <si>
    <t xml:space="preserve">AngelaSuyoJuchasara@gmail.com </t>
  </si>
  <si>
    <t xml:space="preserve">Angela Suyo Juchasara </t>
  </si>
  <si>
    <t xml:space="preserve">10:00 a 21:00 </t>
  </si>
  <si>
    <t xml:space="preserve">Tienda De Barrio </t>
  </si>
  <si>
    <t>BDKAA5006</t>
  </si>
  <si>
    <t xml:space="preserve">Tienda DOÑA ADRIANA </t>
  </si>
  <si>
    <t xml:space="preserve">Calle 16 de Marzo Esquina Calle Tiquipaya </t>
  </si>
  <si>
    <t>Valle Hermoso</t>
  </si>
  <si>
    <t>18.26</t>
  </si>
  <si>
    <t>1.68</t>
  </si>
  <si>
    <t>MEF7955</t>
  </si>
  <si>
    <t>ramirezrosario980@gmail.com</t>
  </si>
  <si>
    <t>Rosario Juana Ramirez Bautista de Arancibia</t>
  </si>
  <si>
    <t>08: a 18:00</t>
  </si>
  <si>
    <t>BELAA1088</t>
  </si>
  <si>
    <t xml:space="preserve">Ferreteria Rosario Juana Ramirez Bautita de Arancial </t>
  </si>
  <si>
    <t xml:space="preserve">Avenida Diagonal Jaime Mendoza numero 69 a dos cuadras de la Capilla Virgen de Guadalupe el Abra </t>
  </si>
  <si>
    <t>Zona el Abra</t>
  </si>
  <si>
    <t>24.13</t>
  </si>
  <si>
    <t>Edwin Barriga</t>
  </si>
  <si>
    <t>MEF7956</t>
  </si>
  <si>
    <t>fntorrez88@gmail.com</t>
  </si>
  <si>
    <t>Fatima Ney Torrez Romero</t>
  </si>
  <si>
    <t>10:00 a 21:00 excepto lunes</t>
  </si>
  <si>
    <t>10:00 a 21:00</t>
  </si>
  <si>
    <t>BBEAA7062</t>
  </si>
  <si>
    <t>Pulperia Ney</t>
  </si>
  <si>
    <t>Barrio Panamericano avenida bush esquina calle Venezuela entre primer y segundo anillo a cuatro cuadras del colegio Nacional Castulo Chavez</t>
  </si>
  <si>
    <t>Barrio Panamericano</t>
  </si>
  <si>
    <t>27.4</t>
  </si>
  <si>
    <t>14.99</t>
  </si>
  <si>
    <t>Lucero Arce</t>
  </si>
  <si>
    <t>Alvaro Rodriguez</t>
  </si>
  <si>
    <t>MEF7957</t>
  </si>
  <si>
    <t>antoniahuancasarzuri222@gmail.com</t>
  </si>
  <si>
    <t>Antonia Aleja Huanca Sarzuri</t>
  </si>
  <si>
    <t xml:space="preserve">Na </t>
  </si>
  <si>
    <t>BBEAA7195</t>
  </si>
  <si>
    <t>Libreria Juridica Temis</t>
  </si>
  <si>
    <t>Zona Casco Viejo calle Beni entre avenida Uruguay y calle Andres Ibanez nro 7788 dentro del primer anillo a una cuadra del Palacio de Justicia</t>
  </si>
  <si>
    <t>Zona Casco Viejo</t>
  </si>
  <si>
    <t>29.83</t>
  </si>
  <si>
    <t>7.92</t>
  </si>
  <si>
    <t>MEF7958</t>
  </si>
  <si>
    <t>movando@makiro.com.bo</t>
  </si>
  <si>
    <t>Mariela Ovando Garrett</t>
  </si>
  <si>
    <t>Isla</t>
  </si>
  <si>
    <t>BBEAA7005</t>
  </si>
  <si>
    <t>Distribuidora Makiro S.R.L.</t>
  </si>
  <si>
    <t>Avenida Paragua y 4to Anillo Interior Makro Parque</t>
  </si>
  <si>
    <t>5.67</t>
  </si>
  <si>
    <t>9.24</t>
  </si>
  <si>
    <t>Javier Viscarra</t>
  </si>
  <si>
    <t>MEF7959</t>
  </si>
  <si>
    <t>Bernitaach@gmail.com</t>
  </si>
  <si>
    <t>Bernalda Achu de Nina</t>
  </si>
  <si>
    <t>BBEAA7833</t>
  </si>
  <si>
    <t>Tienda de Barrio de Bernalda Achu de Nina</t>
  </si>
  <si>
    <t>Zona Lujan Barrio San Silvestre Avenida Virgen de Lujan Nro 8405  esquina calle sin nombre</t>
  </si>
  <si>
    <t>9.59</t>
  </si>
  <si>
    <t>21.4</t>
  </si>
  <si>
    <t>MEF7960</t>
  </si>
  <si>
    <t>torricoelena298@gmail.com</t>
  </si>
  <si>
    <t>Herlinda Morales Alcoa</t>
  </si>
  <si>
    <t>Mairana</t>
  </si>
  <si>
    <t>BBEIE7461</t>
  </si>
  <si>
    <t>Tienda de abarrotes Herlinda Morales</t>
  </si>
  <si>
    <t>Calle Barrientos esquina Arenales a una cuadra de la Avenida principal</t>
  </si>
  <si>
    <t>Zona Mairana</t>
  </si>
  <si>
    <t>3.92</t>
  </si>
  <si>
    <t>21.46</t>
  </si>
  <si>
    <t>Maria Cuellar</t>
  </si>
  <si>
    <t>MEF7961</t>
  </si>
  <si>
    <t>rivero00@gmail.com</t>
  </si>
  <si>
    <t>Katia Gamez Rivero</t>
  </si>
  <si>
    <t xml:space="preserve">PDAs Punto de activacion </t>
  </si>
  <si>
    <t>Arroyo Concepcion</t>
  </si>
  <si>
    <t>BBENJ7275</t>
  </si>
  <si>
    <t>Tienda de recargas y tarjetas Katia Gamez</t>
  </si>
  <si>
    <t>Barrio Equipetrol sobre la avenida Bolivar esquina calle Junin frente al banco Union</t>
  </si>
  <si>
    <t xml:space="preserve">Barrio Equipetrol </t>
  </si>
  <si>
    <t>19.29</t>
  </si>
  <si>
    <t>21.69</t>
  </si>
  <si>
    <t>Edson Vasquez</t>
  </si>
  <si>
    <t>MEF7962</t>
  </si>
  <si>
    <t xml:space="preserve">ritadelfin.1982gmail.com </t>
  </si>
  <si>
    <t xml:space="preserve">Rita Carola Delfin Moncada </t>
  </si>
  <si>
    <t>08:00 a 12:30 y 14:30 a 20:00</t>
  </si>
  <si>
    <t xml:space="preserve">Comercio por menor </t>
  </si>
  <si>
    <t>BEMAA6021</t>
  </si>
  <si>
    <t xml:space="preserve">Farmacia Jesus En Ti Confio </t>
  </si>
  <si>
    <t xml:space="preserve">Avenida Domingo Paz numero 449 entre Calle General Trigo y Calle Campero </t>
  </si>
  <si>
    <t xml:space="preserve">San Roque </t>
  </si>
  <si>
    <t>7.93</t>
  </si>
  <si>
    <t>2.62</t>
  </si>
  <si>
    <t>Alejandro Vera</t>
  </si>
  <si>
    <t>MEF7963</t>
  </si>
  <si>
    <t>susyvacaflor080667@gmail.com</t>
  </si>
  <si>
    <t>Susy Miriam Vacaflor Ajhuacho</t>
  </si>
  <si>
    <t xml:space="preserve">Comerciante Minorista </t>
  </si>
  <si>
    <t>BEMAA6014</t>
  </si>
  <si>
    <t xml:space="preserve">Susy M. Vacaflor-Micro Mercado </t>
  </si>
  <si>
    <t>Avenida Los Molles sin numero entre la Calle El Erque y la Calle Cana</t>
  </si>
  <si>
    <t xml:space="preserve">Tabladita </t>
  </si>
  <si>
    <t>10.43</t>
  </si>
  <si>
    <t>29.95</t>
  </si>
  <si>
    <t>MEF7964</t>
  </si>
  <si>
    <t xml:space="preserve">yennyvilacahua23@gmail.com </t>
  </si>
  <si>
    <t xml:space="preserve">Yenny Yovana Vilacahua Mamani </t>
  </si>
  <si>
    <t>BEMAM6038</t>
  </si>
  <si>
    <t xml:space="preserve">Tienda de Barrio Yenny Yovana Vilacahua Mamani </t>
  </si>
  <si>
    <t xml:space="preserve">Calle Sin Nombre a una cuadra de la Parada del Micro B y a dos cuadras de la Avenida Panamericana </t>
  </si>
  <si>
    <t xml:space="preserve">26 de Agosto </t>
  </si>
  <si>
    <t>9.54</t>
  </si>
  <si>
    <t>24.02</t>
  </si>
  <si>
    <t>MEF7965</t>
  </si>
  <si>
    <t>coriperaltabladimir@gmail.com</t>
  </si>
  <si>
    <t>Bladimir Cori Peralta</t>
  </si>
  <si>
    <t>08:00 a 12:00 y De 14:00 a 18:00</t>
  </si>
  <si>
    <t>Tienda Bladimir</t>
  </si>
  <si>
    <t>Barrio Villa Mildre Avenida Principal Al Frente De La Nueva Terminal De Buses</t>
  </si>
  <si>
    <t>7.97</t>
  </si>
  <si>
    <t>14.48</t>
  </si>
  <si>
    <t>Maria Peña</t>
  </si>
  <si>
    <t>MEF7966</t>
  </si>
  <si>
    <t>aacruz28@hotmail.com</t>
  </si>
  <si>
    <t>Agustin Antonio De la Cruz</t>
  </si>
  <si>
    <t>09:00 a 13:00 y 14:00 a 19:00</t>
  </si>
  <si>
    <t>Micro Market</t>
  </si>
  <si>
    <t>BCHAB2418</t>
  </si>
  <si>
    <t>Surti Maxi</t>
  </si>
  <si>
    <t>Zona San Jose de Charapaqui Avenida Cochabamba numero 6084 Entre Calle San Carlos y Avenida San Simon</t>
  </si>
  <si>
    <t>Zona San Jose de Charapaqui</t>
  </si>
  <si>
    <t>27.8</t>
  </si>
  <si>
    <t>12.08</t>
  </si>
  <si>
    <t>Angela Quispe</t>
  </si>
  <si>
    <t>MEF7967</t>
  </si>
  <si>
    <t>tapiapantojam@gmail.com</t>
  </si>
  <si>
    <t>Martha Erlinda Tapia Pantoja</t>
  </si>
  <si>
    <t>BDJAA4084</t>
  </si>
  <si>
    <t>Carniceria El Fronterizo</t>
  </si>
  <si>
    <t>Avenida Villarroel esquina Avenida Sagarnaga frente Plazuela Pedro Ferrari</t>
  </si>
  <si>
    <t>Pedro Ferrari</t>
  </si>
  <si>
    <t>6.35</t>
  </si>
  <si>
    <t>15.48</t>
  </si>
  <si>
    <t>Carlos Mercado</t>
  </si>
  <si>
    <t>MEF7968</t>
  </si>
  <si>
    <t>jenny.m.e.12@gmail.com</t>
  </si>
  <si>
    <t>Jenny Mayta Encinas</t>
  </si>
  <si>
    <t>Cajuata</t>
  </si>
  <si>
    <t>BCHJN2398</t>
  </si>
  <si>
    <t>Tienda de barrio Jenny Mayta Encinas</t>
  </si>
  <si>
    <t xml:space="preserve">Calle Chillaya frente Puente Cajuata sin numero </t>
  </si>
  <si>
    <t>Zona Mina Chillaya</t>
  </si>
  <si>
    <t>10.26</t>
  </si>
  <si>
    <t>9.96</t>
  </si>
  <si>
    <t>Francisco Chuquimia</t>
  </si>
  <si>
    <t>MEF7969</t>
  </si>
  <si>
    <t>alina.avendano@gmail.com</t>
  </si>
  <si>
    <t>Alina Avendano</t>
  </si>
  <si>
    <t>Tiquina</t>
  </si>
  <si>
    <t>BCHQJ2279</t>
  </si>
  <si>
    <t>Su tienda amiga Carla</t>
  </si>
  <si>
    <t xml:space="preserve">Avenida Costanera  a media cuadra plaza sin numero </t>
  </si>
  <si>
    <t>Zona San Pablo de Tiquina</t>
  </si>
  <si>
    <t>5.11</t>
  </si>
  <si>
    <t>MEF7970</t>
  </si>
  <si>
    <t>cossiourquizajuliocesar@gmail.com</t>
  </si>
  <si>
    <t>Julio Cesar Cossio Urquizo</t>
  </si>
  <si>
    <t>Tienda de accesorios de celular Julio Cesar Cossio Urquizo</t>
  </si>
  <si>
    <t>Zona Mercado Mutualista avenida tercer anillo interno pasillo 4 puesto 163 dentro del Mercado Mutualista</t>
  </si>
  <si>
    <t>Zona Mercado Mutualista</t>
  </si>
  <si>
    <t>8.51</t>
  </si>
  <si>
    <t>20.58</t>
  </si>
  <si>
    <t>MEF7971</t>
  </si>
  <si>
    <t>aponcac1703@gmail.com</t>
  </si>
  <si>
    <t>Alcira Ponca Condori</t>
  </si>
  <si>
    <t>08:00 a 18:30</t>
  </si>
  <si>
    <t>Venta de Cartera y Ropa Americana</t>
  </si>
  <si>
    <t>BBEAZ7769</t>
  </si>
  <si>
    <t>Venta de Cartera y ropa america Alcira Ponca Condori</t>
  </si>
  <si>
    <t>Avenida Paurito Mercado Nuevo 3 de Mayo Piraicito Local 94 Pasillo 2</t>
  </si>
  <si>
    <t>Barrio Piraicito</t>
  </si>
  <si>
    <t>28.78</t>
  </si>
  <si>
    <t>26.64</t>
  </si>
  <si>
    <t>Roberto Alvarado</t>
  </si>
  <si>
    <t>MEF7972</t>
  </si>
  <si>
    <t>chuquimiaandrea04@gmail.com</t>
  </si>
  <si>
    <t>Sonia Andrea Chuquimia Choque</t>
  </si>
  <si>
    <t>08:30 a 13:00 de 15:30 a 22:00</t>
  </si>
  <si>
    <t>09:00 a 13:00 y de 16:00 a 21:00</t>
  </si>
  <si>
    <t>16:00 a 21:00</t>
  </si>
  <si>
    <t>BDJAA4004</t>
  </si>
  <si>
    <t>Libreria y Bazar Ale</t>
  </si>
  <si>
    <t>Avenida Villarroel entre Calle Tejerina y calle Tarapaca Numero 288 frente a Farmacorp</t>
  </si>
  <si>
    <t>Exterminal de Buses Oruro</t>
  </si>
  <si>
    <t>18.42</t>
  </si>
  <si>
    <t>6.33</t>
  </si>
  <si>
    <t>MEF7973</t>
  </si>
  <si>
    <t>apazaariaslucila@gmail.com</t>
  </si>
  <si>
    <t>Lucila Celia Arias Apaza</t>
  </si>
  <si>
    <t>BCHAB2327</t>
  </si>
  <si>
    <t>TIENDA PULPERIA - SIN EXPENDIO DE BEBIDAS ALCOHOLICAS</t>
  </si>
  <si>
    <t>Zona Julian Apaza II, Calle Camacho numero 3262 entre Calles Santa Cruz y Sucre</t>
  </si>
  <si>
    <t>Zona Julian Apaza II</t>
  </si>
  <si>
    <t>14.83</t>
  </si>
  <si>
    <t>Eliberto Limachi</t>
  </si>
  <si>
    <t>MEF7974</t>
  </si>
  <si>
    <t>noemibernabel240@gmail.com</t>
  </si>
  <si>
    <t>Noemi Bernabel Condori de Morales</t>
  </si>
  <si>
    <t>Pisiga Bolivar</t>
  </si>
  <si>
    <t>BDJIQ4061</t>
  </si>
  <si>
    <t>Tienda Fronterizo El Pasajero</t>
  </si>
  <si>
    <t>Pisiga Calle 13 de Junio entre calle Sargento Colque a una cuadra de la Plaza de Pisiga</t>
  </si>
  <si>
    <t>Pisiga</t>
  </si>
  <si>
    <t>28.04</t>
  </si>
  <si>
    <t>1.56</t>
  </si>
  <si>
    <t>MEF7975</t>
  </si>
  <si>
    <t>arielmmch@gmail.com</t>
  </si>
  <si>
    <t xml:space="preserve">Juan Ariel Menacho Mamani </t>
  </si>
  <si>
    <t xml:space="preserve">Banco Union </t>
  </si>
  <si>
    <t xml:space="preserve">07:30 a 23:00 </t>
  </si>
  <si>
    <t xml:space="preserve">Libreria Jugueteria </t>
  </si>
  <si>
    <t>BDKAA5007</t>
  </si>
  <si>
    <t xml:space="preserve">LIBRERIA JUGUETERIA </t>
  </si>
  <si>
    <t xml:space="preserve">Avenida Universitaria Entre Pasaje Chuquimia y Avenida Highland Players </t>
  </si>
  <si>
    <t xml:space="preserve">Zona Ferroviaria </t>
  </si>
  <si>
    <t>9.27</t>
  </si>
  <si>
    <t>14.47</t>
  </si>
  <si>
    <t>Miguel Elias</t>
  </si>
  <si>
    <t>MEF7976</t>
  </si>
  <si>
    <t>limbert.rodriguez@gmail.com</t>
  </si>
  <si>
    <t>Limber Ronald Rodriguez Fuentes</t>
  </si>
  <si>
    <t>07:30 a 20:00</t>
  </si>
  <si>
    <t>Libreria y Bazar</t>
  </si>
  <si>
    <t>BBEAZ7045</t>
  </si>
  <si>
    <t>Casilda</t>
  </si>
  <si>
    <t>Calle Jose Soliz Mercado Estacion Argentina Caseta 5 Zona Estacion Argentina</t>
  </si>
  <si>
    <t>Zona Estacion Argentina</t>
  </si>
  <si>
    <t>.11</t>
  </si>
  <si>
    <t>8.28</t>
  </si>
  <si>
    <t>MEF7977</t>
  </si>
  <si>
    <t>nancy.ramirez.viva@gmail.com</t>
  </si>
  <si>
    <t xml:space="preserve">Nancy Ramirez Silguera </t>
  </si>
  <si>
    <t xml:space="preserve">07:30 A 20:00 </t>
  </si>
  <si>
    <t>Efete_Suc_Potosi_Tupiza</t>
  </si>
  <si>
    <t>Tupiza</t>
  </si>
  <si>
    <t>BDKHA5061</t>
  </si>
  <si>
    <t xml:space="preserve">VIVA </t>
  </si>
  <si>
    <t xml:space="preserve">Calle Avaroa Entre Calle Chorolque y Bolivar Plaza Principal de Tupiza </t>
  </si>
  <si>
    <t>15.09</t>
  </si>
  <si>
    <t>MEF7978</t>
  </si>
  <si>
    <t>famososkings@gmail.com</t>
  </si>
  <si>
    <t xml:space="preserve">Carlos Favio Beltran Ramirez </t>
  </si>
  <si>
    <t>BDJAA4074</t>
  </si>
  <si>
    <t>Micromarket Beltran</t>
  </si>
  <si>
    <t>Calle Washington Numero 119 entre Calle Lira y Avenida Sargento Flores a una cuadra de la Iglesia Perpetuo Socorro</t>
  </si>
  <si>
    <t>Noroeste</t>
  </si>
  <si>
    <t>24.77</t>
  </si>
  <si>
    <t>4.75</t>
  </si>
  <si>
    <t>MEF7979</t>
  </si>
  <si>
    <t>carlavargas2511@gmail.com</t>
  </si>
  <si>
    <t>Gerson Edgar Pena Aillon</t>
  </si>
  <si>
    <t>Banco SOL</t>
  </si>
  <si>
    <t xml:space="preserve">08:00 a  20:00 </t>
  </si>
  <si>
    <t xml:space="preserve">Caseta de Golosinas </t>
  </si>
  <si>
    <t>BDKHA5036</t>
  </si>
  <si>
    <t>Caseta de Golosinas Gerson Edgar Pena Aillon</t>
  </si>
  <si>
    <t xml:space="preserve">Carretera a Yurcuma Interior las local las Vegas </t>
  </si>
  <si>
    <t xml:space="preserve">Yurcuma </t>
  </si>
  <si>
    <t>6.54</t>
  </si>
  <si>
    <t>8.89</t>
  </si>
  <si>
    <t>MEF7980</t>
  </si>
  <si>
    <t>rubenmamani930@gmail.com</t>
  </si>
  <si>
    <t>Ruben Mamani Suca</t>
  </si>
  <si>
    <t>07:30 a 09:00 y 16:00 a 21:00</t>
  </si>
  <si>
    <t>14:00 a 21:00</t>
  </si>
  <si>
    <t>BABAI9009</t>
  </si>
  <si>
    <t>Tienda Ruben Mamani</t>
  </si>
  <si>
    <t>Avenida bajo virtudes sin numero a media cuadra del colegio Simon bolivar barrio perla del acre</t>
  </si>
  <si>
    <t>barrio perla del acre</t>
  </si>
  <si>
    <t>14.52</t>
  </si>
  <si>
    <t>Gary Espada</t>
  </si>
  <si>
    <t>MEF7981</t>
  </si>
  <si>
    <t>galindojose326@gmail.com</t>
  </si>
  <si>
    <t>Jose Manuel Galindo Pinto</t>
  </si>
  <si>
    <t>Banco Mercantil</t>
  </si>
  <si>
    <t>Venta de articulos escolares</t>
  </si>
  <si>
    <t>BBDAA6155</t>
  </si>
  <si>
    <t>Venta de articulos escolares Jose Manuel Galindo Pindo</t>
  </si>
  <si>
    <t>Barrio San Geronimo calle Fortin Saavedra entre calle capitan Victor Ustarez y calle Tomas Manchengo dentro del mercado municipal san geronimo caseta nro 3 bloque B</t>
  </si>
  <si>
    <t>Barrio San Geronimo</t>
  </si>
  <si>
    <t>23.92</t>
  </si>
  <si>
    <t>18.17</t>
  </si>
  <si>
    <t>Alejandro Arrieta</t>
  </si>
  <si>
    <t>MEF7982</t>
  </si>
  <si>
    <t>i75728876@gmail.com</t>
  </si>
  <si>
    <t xml:space="preserve">Ivan Romero </t>
  </si>
  <si>
    <t xml:space="preserve">Banco FIE </t>
  </si>
  <si>
    <t xml:space="preserve">08:00 a 20:00 </t>
  </si>
  <si>
    <t>BDKAA5017</t>
  </si>
  <si>
    <t xml:space="preserve">Punto Tigo Money </t>
  </si>
  <si>
    <t xml:space="preserve">Calle Hernandez Esquina Calle Roncal Plazuela Daniel Campos </t>
  </si>
  <si>
    <t xml:space="preserve"> San Cristobal </t>
  </si>
  <si>
    <t>20.98</t>
  </si>
  <si>
    <t>11.45</t>
  </si>
  <si>
    <t>MEF7983</t>
  </si>
  <si>
    <t>ivetbelinda03@gmail.com</t>
  </si>
  <si>
    <t xml:space="preserve">Ivette Belinda Tavera Campos </t>
  </si>
  <si>
    <t>BDKAA5054</t>
  </si>
  <si>
    <t xml:space="preserve">TIENDA AMIGA SAMI </t>
  </si>
  <si>
    <t xml:space="preserve">Calle Juan Diaz esquina Avenida El Minero </t>
  </si>
  <si>
    <t xml:space="preserve">Campamento Pailaviri </t>
  </si>
  <si>
    <t>23.08</t>
  </si>
  <si>
    <t>26.96</t>
  </si>
  <si>
    <t>MEF7984</t>
  </si>
  <si>
    <t>plaurean88@gmail.com</t>
  </si>
  <si>
    <t xml:space="preserve">Paola Melisa Laurean Chura </t>
  </si>
  <si>
    <t>08:00 a 17:30</t>
  </si>
  <si>
    <t xml:space="preserve">FERRETERIA LA PLATA </t>
  </si>
  <si>
    <t>Avenida La Plata Esquina Calle Diamante</t>
  </si>
  <si>
    <t xml:space="preserve">Huchacalla </t>
  </si>
  <si>
    <t>29.1</t>
  </si>
  <si>
    <t>23.44</t>
  </si>
  <si>
    <t>enviado por correo</t>
  </si>
  <si>
    <t>MEF7985</t>
  </si>
  <si>
    <t>8959103000712483010</t>
  </si>
  <si>
    <t>isabelacuadrosgarcia@gmail.com</t>
  </si>
  <si>
    <t>Isabel Cuadros Garcia</t>
  </si>
  <si>
    <t>08:30 a 22:00</t>
  </si>
  <si>
    <t>Tienda de fotocopias</t>
  </si>
  <si>
    <t>Makiro_b</t>
  </si>
  <si>
    <t>Makiro_b_suc_santa_cruz</t>
  </si>
  <si>
    <t>BBEAA7804</t>
  </si>
  <si>
    <t>Tienda de fotocopias Isabel Cuadros Garcia</t>
  </si>
  <si>
    <t>Barrio Camba Futre a media cuadra de la Avenida Clara Chuchio dentro del Mercado 4 de Agosto.</t>
  </si>
  <si>
    <t>Barrio Camba Futre</t>
  </si>
  <si>
    <t>Lucero Shirley Arce Zarate</t>
  </si>
  <si>
    <t>MEF7986</t>
  </si>
  <si>
    <t>8959103000680537672</t>
  </si>
  <si>
    <t>medardo_terceros@hotmail.com</t>
  </si>
  <si>
    <t>Medardo Terceros Cuani</t>
  </si>
  <si>
    <t>BBEAA7491</t>
  </si>
  <si>
    <t>Tienda de barrio Medardo Terceros Cuani</t>
  </si>
  <si>
    <t xml:space="preserve"> calle Andres Ibanez numero 2431 frente al Mercado Central entre avenida Velasco y avenida principal Satelite Norte</t>
  </si>
  <si>
    <t>Zona Satelite Norte</t>
  </si>
  <si>
    <t>MEF7987</t>
  </si>
  <si>
    <t>8959103000747745094</t>
  </si>
  <si>
    <t>agustel2023@gmail.com</t>
  </si>
  <si>
    <t>Agustin Quispe Esquivel</t>
  </si>
  <si>
    <t>lp</t>
  </si>
  <si>
    <t>07:00 a 13:00 y de 14:00 a 20:00</t>
  </si>
  <si>
    <t>Tienda de tarjetas y chips</t>
  </si>
  <si>
    <t>Tienda de tarjetas y chips Agustin Quispe Esquivel</t>
  </si>
  <si>
    <t xml:space="preserve"> Avenida principal Satelite Norte en el mercado 16 de Noviembre puesto nro 9 una cuadra del Colegio Juana Azurduy de Padilla</t>
  </si>
  <si>
    <t>Avenida La CampiÃ‚Â¿N a 3 cuadras Estacion Policial Epi 3 Urbanizacion San Diego</t>
  </si>
  <si>
    <t>Tienda El PampeÃ‚Â¿</t>
  </si>
  <si>
    <t>Barrio Petrolero calle 9 entre calle Avaroa I y calle Ballivian a media cuadra de la iglesia nuestra seÃ‚Â¿ del Pilcomayo</t>
  </si>
  <si>
    <t xml:space="preserve">Barrio Petrolero calle avaroa I entre calle 9 y calle Ballivian diagonal a la iglesia nuestra seÃ‚Â¿ de Pilcomayo </t>
  </si>
  <si>
    <t>TIPO_HORARIO_LUN_VIE</t>
  </si>
  <si>
    <t>TIPO_HORARIO_SAB</t>
  </si>
  <si>
    <t>TIPO_HORARIO_DOM</t>
  </si>
  <si>
    <t>Tienda Barrio</t>
  </si>
  <si>
    <t>Santa Cruz La Sierra</t>
  </si>
  <si>
    <t>Plaza 13 Junio SN entre calles Demetrio Villegas y Adrian Kutizu</t>
  </si>
  <si>
    <t>Tienda Accesorios celular y articulos limpieza</t>
  </si>
  <si>
    <t>Tienda barrio</t>
  </si>
  <si>
    <t xml:space="preserve">Tienda Barrio Soledad Piloy Romero </t>
  </si>
  <si>
    <t>Tienda Celulares</t>
  </si>
  <si>
    <t>Recuperacion chip tigo y entel</t>
  </si>
  <si>
    <t>Tienda ropa</t>
  </si>
  <si>
    <t xml:space="preserve">Tienda ropa bebe Yuma Aguilar Serrudo </t>
  </si>
  <si>
    <t>Calle 15 Diciembre SN frente al Hospital</t>
  </si>
  <si>
    <t>Tienda abarrotes Miguel Angel Silva Mamani</t>
  </si>
  <si>
    <t>Tienda Abarrotes Viki Choque</t>
  </si>
  <si>
    <t xml:space="preserve">Tienda Celulares </t>
  </si>
  <si>
    <t>Tienda Celulares y accesorios Miguel Angel Tancara Charca</t>
  </si>
  <si>
    <t>Avenida Miguel Dooling SN frente a Cancha Futsal</t>
  </si>
  <si>
    <t>Avenida 23 Diciembre Nro 1 Calle Matico Barrio 23 Diciembre</t>
  </si>
  <si>
    <t>Barrio 23 Diciembre</t>
  </si>
  <si>
    <t>Tienda Barrio Marisol Quinteros Caceres</t>
  </si>
  <si>
    <t>10:00 a 17:00</t>
  </si>
  <si>
    <t>Tienda material escritorio Alex Alejandro Aranda Quellca</t>
  </si>
  <si>
    <t>Av Virgen Cotoca Nro 5070 Entre Calle 1 y Calle 2 a 1 cuadra Av Jenecheru Barrio Venezuela</t>
  </si>
  <si>
    <t>Compra y venta productos al consumidor</t>
  </si>
  <si>
    <t>Tienda barrio Graciela Larico Quispe</t>
  </si>
  <si>
    <t>Tienda Celular</t>
  </si>
  <si>
    <t>VENTA ACCESORIOS PARA CELULAR</t>
  </si>
  <si>
    <t>Sauta Lutgarda Capu Viza Rojas</t>
  </si>
  <si>
    <t>Tienda barrio Sauta Lutgarda Capu Viza Rojas</t>
  </si>
  <si>
    <t>Tienda barrio Claudia Maria Cerillo Aguilar</t>
  </si>
  <si>
    <t>Avenida 6 Agosto No SN entre Calle Aroma y Avenida Cochabamba</t>
  </si>
  <si>
    <t>Barrio 1 Mayo</t>
  </si>
  <si>
    <t>Venta accesorios celulares</t>
  </si>
  <si>
    <t>Venta accesorios celulares Carla Patricia Viveros Franco</t>
  </si>
  <si>
    <t>Tienda Barrio Tomas Becerra Popo</t>
  </si>
  <si>
    <t>Servicio tecnico celulares y accesorios</t>
  </si>
  <si>
    <t>Plaza 27 Mayo SN entre Avenida Oruro y Calle sin nombre</t>
  </si>
  <si>
    <t xml:space="preserve">Tienda barrio Kadir Nestor Colque Pinto </t>
  </si>
  <si>
    <t>Tienda Accesorios Celular</t>
  </si>
  <si>
    <t>Tienda abarrotes Rosa Lomar</t>
  </si>
  <si>
    <t>Barrio 19 marzo a media cuadra la Carretera Antigua a Cochabamba km 50</t>
  </si>
  <si>
    <t>PDA PUNTO ACTIVACION</t>
  </si>
  <si>
    <t>Barrio Rossen Jamer Calle Rene Moreno a media cuadra la rotonda la caja agua</t>
  </si>
  <si>
    <t xml:space="preserve">Tienda Celulares y Acsesorios </t>
  </si>
  <si>
    <t>Barrio 23 Noviembre</t>
  </si>
  <si>
    <t>Tienda electrodomesticos Miguel Mostajo</t>
  </si>
  <si>
    <t>Avenida republica a media cuadra del mercado municipal El Torno y al lado la Agencia PIL</t>
  </si>
  <si>
    <t>Tienda Barrio Cintya Rocha Nogales</t>
  </si>
  <si>
    <t>Tienda Accesorios</t>
  </si>
  <si>
    <t>Barrio la Feria calle Comercio a 50 metros del Mercado Municipal Los Negros</t>
  </si>
  <si>
    <t>Tienda Accesorios Gedeon Cano Cucho</t>
  </si>
  <si>
    <t>Tienda Barrio Belia Laime Claros</t>
  </si>
  <si>
    <t>PUNTO ACTIVACION</t>
  </si>
  <si>
    <t xml:space="preserve">Tienda Barrio Sara Sonia Acho Quispe </t>
  </si>
  <si>
    <t>Tienda regalos Benedicta Ramos</t>
  </si>
  <si>
    <t>Km25 sobre carretera antigua a Cochabamba a 20 metros del Centro Salud San Jose</t>
  </si>
  <si>
    <t>Tienda Barrio Gladis Chavez Marca</t>
  </si>
  <si>
    <t>Tienda Abarrotes</t>
  </si>
  <si>
    <t>Avenida Alfonzo Delorriaga A Dos Cuadras Ante Llegar Al Banco Union</t>
  </si>
  <si>
    <t>Avenida 9 febrero sin numero barrio petty Ray a lado del surtidor tisty frente a la fuerza aerea</t>
  </si>
  <si>
    <t>Venta accesorios celulares Patricia Rios Marquez</t>
  </si>
  <si>
    <t>09:00 a 15:00</t>
  </si>
  <si>
    <t>Tienda Barrio Dilia Villarroel Salazar</t>
  </si>
  <si>
    <t>Barrio 24 septiembre calle F nro 8 frente al colegio 24 septiembre</t>
  </si>
  <si>
    <t>Barrio 24 septiembre</t>
  </si>
  <si>
    <t>Tienda limpieza</t>
  </si>
  <si>
    <t>Barrio 26 abril en el mercado 26 abril pasillo 2 puesto 12B</t>
  </si>
  <si>
    <t>Barrio 26 Abril</t>
  </si>
  <si>
    <t>Tienda Barrio Lourdes Lidia Mamani Morales</t>
  </si>
  <si>
    <t>Venta Refrescos y refrigerios</t>
  </si>
  <si>
    <t>Palacio la Coca</t>
  </si>
  <si>
    <t>Benita Apaza Mamani</t>
  </si>
  <si>
    <t xml:space="preserve">Tienda Benita Apaza </t>
  </si>
  <si>
    <t>Pda Punto Activacion</t>
  </si>
  <si>
    <t xml:space="preserve">Tienda tarjetas y recargas Edwin Mamani Chino </t>
  </si>
  <si>
    <t xml:space="preserve">Barrio 1ro marzo </t>
  </si>
  <si>
    <t xml:space="preserve">Tienda tarjetas y recargas Ruth Olivia Lima Velasco </t>
  </si>
  <si>
    <t xml:space="preserve">Barrio la floresta sobre avenida Santa Cruz frente a la fabrica queso San Javier </t>
  </si>
  <si>
    <t xml:space="preserve">Calle Chayanta Entre Calle 10 Noviembre y Calle Pando </t>
  </si>
  <si>
    <t xml:space="preserve">Tienda Barrio </t>
  </si>
  <si>
    <t>Barrio 24 Junio</t>
  </si>
  <si>
    <t>Tienda Celulares y accesorios</t>
  </si>
  <si>
    <t xml:space="preserve">Tienda Celulares y accesorios Juan Ezequiel Ticahuanca Tuco </t>
  </si>
  <si>
    <t>Tienda Comestible</t>
  </si>
  <si>
    <t>Tienda Comestible Yolanda Graciela Duran Rojas</t>
  </si>
  <si>
    <t>Tienda Barrio Franz Deymar Cuadros Callisaya</t>
  </si>
  <si>
    <t>Avenida David Chiriqui Al Frente La Escuela Maestro La Normal Al Lado La Farmacia Cuellar</t>
  </si>
  <si>
    <t xml:space="preserve">Tienda abarrotes Esmeralda Tito Vargas </t>
  </si>
  <si>
    <t>Tienda abarrotes Ericka Marca</t>
  </si>
  <si>
    <t xml:space="preserve">Tienda Barrio Jorge Ariel Damian Illanes </t>
  </si>
  <si>
    <t>Tienda Accesorios Celular Carlos David Guaygua</t>
  </si>
  <si>
    <t>Tienda Accesorios Celular Moises Cespedes Arancibia</t>
  </si>
  <si>
    <t xml:space="preserve">Venta Desayunos </t>
  </si>
  <si>
    <t xml:space="preserve">Plaza Principal Capinota 1ro Octubre acera Este casi Calle Ayacucho </t>
  </si>
  <si>
    <t>Tienda Comestibles</t>
  </si>
  <si>
    <t>Tienda Comestible Osman Jaime Morales Guillen</t>
  </si>
  <si>
    <t>Calle Demetrio Canelas numero 396 a media cuadra la cancha Futsal del Barrio</t>
  </si>
  <si>
    <t>Claudia Paola AndraCorrales</t>
  </si>
  <si>
    <t>Tienda Accesorios para Barberia</t>
  </si>
  <si>
    <t>Venta CDs</t>
  </si>
  <si>
    <t>Tienda Ropa</t>
  </si>
  <si>
    <t>Tienda Abarrotes Jovita patino</t>
  </si>
  <si>
    <t>10:00 a 22:00</t>
  </si>
  <si>
    <t>Tienda abarrotes Israel Eduardo Aruquipa Flores</t>
  </si>
  <si>
    <t>Avenida 5 agosto nro 125 frente a la parada del minibus 326</t>
  </si>
  <si>
    <t>Tienda Ropa Marco Antonio Crespo Munoz</t>
  </si>
  <si>
    <t>Compra y venta accesorios para celulares</t>
  </si>
  <si>
    <t xml:space="preserve">CREATIVA BAZAR LIBRERIA y PAPELERIA </t>
  </si>
  <si>
    <t>Compra y venta celulares</t>
  </si>
  <si>
    <t>Tienda celulares Eloy Laura Mamani</t>
  </si>
  <si>
    <t>Tienda Abarrotes Wilson Melgar Perez</t>
  </si>
  <si>
    <t>Barrio 8 Diciembre Avenida German Busch Entre Calle Junin y Circunvalacion</t>
  </si>
  <si>
    <t>Barrio 8 Diciembre</t>
  </si>
  <si>
    <t>Tienda todo un poco</t>
  </si>
  <si>
    <t>Tienda abarrotes Herlinda Morales</t>
  </si>
  <si>
    <t xml:space="preserve">PDAs Punto activacion </t>
  </si>
  <si>
    <t>Tienda recargas y tarjetas Katia Gamez</t>
  </si>
  <si>
    <t>Tienda accesorios celular Julio Cesar Cossio Urquizo</t>
  </si>
  <si>
    <t>Venta Cartera y ropa america Alcira Ponca Condori</t>
  </si>
  <si>
    <t>Avenida Paurito Mercado Nuevo 3 Mayo Piraicito Local 94 Pasillo 2</t>
  </si>
  <si>
    <t>TIENDA PULPERIA - SIN EXPENDIO BEBIDAS ALCOHOLICAS</t>
  </si>
  <si>
    <t xml:space="preserve">Calle Avaroa Entre Calle Chorolque y Bolivar Plaza Principal Tupiza </t>
  </si>
  <si>
    <t>Venta articulos escolares</t>
  </si>
  <si>
    <t>Venta articulos escolares Jose Manuel Galindo Pindo</t>
  </si>
  <si>
    <t>Tienda fotocopias</t>
  </si>
  <si>
    <t>Tienda fotocopias Isabel Cuadros Garcia</t>
  </si>
  <si>
    <t>Barrio Camba Futre a media cuadra la Avenida Clara Chuchio dentro del Mercado 4 Agosto.</t>
  </si>
  <si>
    <t>Tienda barrio Medardo Terceros Cuani</t>
  </si>
  <si>
    <t>Tienda tarjetas y chips</t>
  </si>
  <si>
    <t>Tienda tarjetas y chips Agustin Quispe Esquivel</t>
  </si>
  <si>
    <t>07:30 a 23:00</t>
  </si>
  <si>
    <t>08:00 a 12:00 y 14:00 a 23:00</t>
  </si>
  <si>
    <t>09:00 a 12:00 y 15:00 a 20:00</t>
  </si>
  <si>
    <t>06:00 a 11:00 y 15:00 a 18:00</t>
  </si>
  <si>
    <t>09:00 a 12:00 y 14:00 a 21:00</t>
  </si>
  <si>
    <t>08:00 a 14:00 y 17:00 a 22:00</t>
  </si>
  <si>
    <t>08:30 a 13:0017:30 a 21:30</t>
  </si>
  <si>
    <t>08:00 a .19:00</t>
  </si>
  <si>
    <t>10:00 a 21:00exceptolunes</t>
  </si>
  <si>
    <t>08:00 a 12:00 y 13:00 a 22:00</t>
  </si>
  <si>
    <t>06:00 a 11:00 y 15:00 a 21:00exceptoViernes</t>
  </si>
  <si>
    <t>08:00 a 12:00 y 14:00 a 18:30</t>
  </si>
  <si>
    <t>08:00 a 13:00 y 15:00 a 22:00</t>
  </si>
  <si>
    <t>08:30 a 12:30 y 13:30 a 19:00</t>
  </si>
  <si>
    <t>09:00 a 13:00 y 14:00 a 20:00</t>
  </si>
  <si>
    <t>09:00 a 12:00 y 14:00 a 20:00</t>
  </si>
  <si>
    <t>07:30 a 12:30 y 15:00 a 19:00</t>
  </si>
  <si>
    <t>09:00 a 13:00 y 14:30 a 18:30</t>
  </si>
  <si>
    <t>08:30 a 12:00 y 14:00 a 20:00</t>
  </si>
  <si>
    <t>07:00 a 12:00 y 14:00 a 17:00</t>
  </si>
  <si>
    <t>08:00 a 12:00 y 13:00 a 19:00</t>
  </si>
  <si>
    <t>08:00 a 12:00 y 14:00 a 21:00</t>
  </si>
  <si>
    <t>09:00 a 13:00 y 16:00 a 21:00</t>
  </si>
  <si>
    <t>07:00 a 13:00 y 14:00 a 20:00</t>
  </si>
  <si>
    <t>08:30 a 13:00 y 15:30 a 22:00</t>
  </si>
  <si>
    <t>CORREO_PERSO0L_PTM</t>
  </si>
  <si>
    <t>LINEA_PERSO0L</t>
  </si>
  <si>
    <t>CANTIDAD_PERSO0L_SEGURIDAD</t>
  </si>
  <si>
    <t>ENTIDAD_FI0NCIERA</t>
  </si>
  <si>
    <t>NRO_CUENTA_ENTIDAD_FI0NCIERA</t>
  </si>
  <si>
    <t>ZO0_BARRIO</t>
  </si>
  <si>
    <t>USER_FULL0ME</t>
  </si>
  <si>
    <t>FECHA_0CIMIENTO</t>
  </si>
  <si>
    <t>Corresponsal No Fi0nciero</t>
  </si>
  <si>
    <t>Calle S0 3 Cuadras Unidad Educativa 15 Mayo Zo0 Plan 3000 Barrio El Carmen</t>
  </si>
  <si>
    <t>24hs_Suc_La_Paz_Cara0vi</t>
  </si>
  <si>
    <t>Sa0ntonio</t>
  </si>
  <si>
    <t xml:space="preserve">Zo0 Central </t>
  </si>
  <si>
    <t xml:space="preserve">Antonio Jhetso0lanez Velasquez    </t>
  </si>
  <si>
    <t>Calle 5 Nro 6230 A 1 Cuadra Unidad Educativa Gilberto Me0cho Barrio Sucre</t>
  </si>
  <si>
    <t>Pajo0l Vilaque</t>
  </si>
  <si>
    <t>Avenida principal S0 u0 cuadra la Plaza Principal</t>
  </si>
  <si>
    <t xml:space="preserve">Avenida Miguel Dooling S0 media cuadra la plaza principal Santa Rosa Mapiri </t>
  </si>
  <si>
    <t>Zo0 2</t>
  </si>
  <si>
    <t>Avenida 6 agosto SN esqui0 Calle Moli0</t>
  </si>
  <si>
    <t>Zo0 5</t>
  </si>
  <si>
    <t>Punto venta tradicio0l</t>
  </si>
  <si>
    <t>Zo0 Kellumani</t>
  </si>
  <si>
    <t>Jesus Rey0ldo Sotomayor Zeballos</t>
  </si>
  <si>
    <t>Avenida La Campa0 a 3 cuadras Estacion Policial Epi 3 Urbanizacion San Diego</t>
  </si>
  <si>
    <t xml:space="preserve">Punto venta tradicio0l </t>
  </si>
  <si>
    <t xml:space="preserve">Barrio Petrolero sobre la carretera Bioceanica a u0 cuadra la rotonda y frente al nuevo modulo policial </t>
  </si>
  <si>
    <t>Zo0 Puerto Suarez</t>
  </si>
  <si>
    <t>pa0deriapampenito@gmail.com</t>
  </si>
  <si>
    <t>Avenida Esperanza sin numero entre Calle Innomi0da y Avenida Villavicencio a 1 cuadra sud Colegio Particular Eugenia Ravasco, zo0 Villa Esperanza</t>
  </si>
  <si>
    <t>zo0 Villa Esperanza</t>
  </si>
  <si>
    <t>Tordoya Ibañez, Fer0ndo</t>
  </si>
  <si>
    <t>Roxa0 Quiñajo Calle</t>
  </si>
  <si>
    <t>Zo0 Santiago I Avenida Arica Nro 61 Esqui0 Calle 10</t>
  </si>
  <si>
    <t>Zo0 Santiago I</t>
  </si>
  <si>
    <t>Fer0ndo Antequera</t>
  </si>
  <si>
    <t>Punto venta no tradicio0l</t>
  </si>
  <si>
    <t>Av Calatayud nro 91 casi esqui0 avenida Baptista</t>
  </si>
  <si>
    <t>Zo0 14 Septiembre</t>
  </si>
  <si>
    <t>perso0veramary@gmail.com</t>
  </si>
  <si>
    <t>Mary Eugenia Perso0 Vera</t>
  </si>
  <si>
    <t>Zo0 primavera Calle 20 Octubre Nro 1565 Entre Avenida 6 Marzo y Calle San Martin</t>
  </si>
  <si>
    <t>Zo0 Primavera</t>
  </si>
  <si>
    <t>Erika Adria0 Sanjinez Rocha</t>
  </si>
  <si>
    <t>Avenida Santa Barbara sin numero esqui0 Calle Ricardo Soruco, Barrio Santa Barbara</t>
  </si>
  <si>
    <t>Avenida Humberto Asin sin numero entre Calle Ingavi y Calle Llallagua, zo0 Villa Pagador</t>
  </si>
  <si>
    <t>zo0 Villa Pagador</t>
  </si>
  <si>
    <t>Zo0 Pacajes Caluyo Avenida Bolivia Nro 1015 Entre Avenida A y Carretera a Viacha</t>
  </si>
  <si>
    <t>Zo0 Pacajes Caluyo</t>
  </si>
  <si>
    <t>Zo0 Centro</t>
  </si>
  <si>
    <t>Juan Carlos Li0res Rioja</t>
  </si>
  <si>
    <t>Zo0 Villa Tu0ri, Calle Abel IturralNro 5 entre calles 4 Tu0ri y Chapare</t>
  </si>
  <si>
    <t>Zo0 Villa Tu0ri</t>
  </si>
  <si>
    <t>Calle Arce No SN esqui0 Calle 16 Julio</t>
  </si>
  <si>
    <t>Zo0 Central Lahuachaca</t>
  </si>
  <si>
    <t>Zo0 Calamarca Centro</t>
  </si>
  <si>
    <t>Corresponsal no Fi0nciero</t>
  </si>
  <si>
    <t>Kari0 Alison Ortega Mallon</t>
  </si>
  <si>
    <t xml:space="preserve"> punto venta  tradicio0l</t>
  </si>
  <si>
    <t>Tienda Barrio Kari0 Alison Ortega Mallon</t>
  </si>
  <si>
    <t>Avenida Pa0merica0 entre calles Tupac Katari y Comercial Mercado primero Mayo a 50 metros la Pasarela isarzama Municipio Entre Rios Provincia Carrasco</t>
  </si>
  <si>
    <t>Barrio Petrolero calle 9 entre calle Avaroa I y calle Ballivia0 media cuadra la iglesia nuestra señora del Pilcomayo</t>
  </si>
  <si>
    <t>Urbanizacio0mpliacion San Isidro Manzano 145 lote 1 frente al Colegio San Juan Dios</t>
  </si>
  <si>
    <t xml:space="preserve">Barrio Petrolero calle avaroa I entre calle 9 y calle Ballivian diago0l a la iglesia nuestra señora Pilcomayo </t>
  </si>
  <si>
    <t>giova0_janneth@gmail.com</t>
  </si>
  <si>
    <t xml:space="preserve">Jannet Giova0 Mamani Choque </t>
  </si>
  <si>
    <t xml:space="preserve">Tienda barrio Jannet Giova0 Mamani Choque </t>
  </si>
  <si>
    <t>Zo0 Central</t>
  </si>
  <si>
    <t>Zo0 12 Octubre, Calle 2 nro 22 entre Avenidas Raul Salmon  y Tiahu0cu</t>
  </si>
  <si>
    <t>Zo0 12 Octubre</t>
  </si>
  <si>
    <t>Jheanneth Wendy Escalera Juaniqui0</t>
  </si>
  <si>
    <t>Libreria y Fotocopiadora Jheanneth Wendy Escalera Juaniqui0</t>
  </si>
  <si>
    <t>Cara0vi</t>
  </si>
  <si>
    <t>Avenida Pa0merica0 SN cerca al cruce Alto Beni</t>
  </si>
  <si>
    <t>Zo0 Pa0merica0</t>
  </si>
  <si>
    <t>mariaele0higuera2000@gmail.com</t>
  </si>
  <si>
    <t>Maria Ele0 Mamani Higuera</t>
  </si>
  <si>
    <t>Interior Mercado Mutualista Pasillo 1 Local 33 Asociacion 27 Septiembre Zo0 Mutualista</t>
  </si>
  <si>
    <t>Zo0 Mutualista</t>
  </si>
  <si>
    <t>PUNTO VENTA TRADICIO0L</t>
  </si>
  <si>
    <t>Zo0 El Torno</t>
  </si>
  <si>
    <t>Zo0 16 Febrero, Calle Jose Mendizabal Nro 5414 entre Calles Saavedra y Thierry Saigns</t>
  </si>
  <si>
    <t xml:space="preserve">Zo0 16 Febrero </t>
  </si>
  <si>
    <t>yova0merlomeza@gmail.com</t>
  </si>
  <si>
    <t>Yova0 Merlo Meza Jarpa</t>
  </si>
  <si>
    <t>Tienda Yova0 Merlo</t>
  </si>
  <si>
    <t xml:space="preserve">Johan Sebastia0bella Olaya </t>
  </si>
  <si>
    <t xml:space="preserve">Tienda Barrio Johan Sebastia0bella Olaya </t>
  </si>
  <si>
    <t xml:space="preserve">Luis Fer0ndo Rendon </t>
  </si>
  <si>
    <t xml:space="preserve">fer0ndezrogelia395@gmail.com </t>
  </si>
  <si>
    <t xml:space="preserve">Rogelia Fer0ndez Condori </t>
  </si>
  <si>
    <t xml:space="preserve">Calle Sucre N 736 entre Calle Bolivar y Calle Ingavi frente al Banco 0cio0l Bolivia </t>
  </si>
  <si>
    <t xml:space="preserve">Iva0 Cuevas Tapia </t>
  </si>
  <si>
    <t xml:space="preserve">Iva0 Cuevas Tapia- Tienda Barrio </t>
  </si>
  <si>
    <t xml:space="preserve">Avenida Guadalquivir N 1259 entre Avenida Pa0merica0 y Calle Salomon Benitez a media cuadra del Coliseo Basquet Guadalquivir </t>
  </si>
  <si>
    <t>Daniela Jhovan0 Olmos Larrea</t>
  </si>
  <si>
    <t>Libreria Daniela Jhovan0 Olmos Larrea</t>
  </si>
  <si>
    <t>Avenida Larati entre Calle Alfredo Pereira y Calle Jose Enci0s lado Colegio Don Bosco</t>
  </si>
  <si>
    <t>sandovalsali0splay@gmail.com</t>
  </si>
  <si>
    <t>Play Sandoval Sali0s</t>
  </si>
  <si>
    <t>Punto Venta Tradicio0l</t>
  </si>
  <si>
    <t>Tienda barrio Play Sandoval Sali0s</t>
  </si>
  <si>
    <t>Barrio Guadalupe Avenida Principal sin numero esqui0 calle Miguel Vela</t>
  </si>
  <si>
    <t>Zo0 Veleros, Avenida Santa Fe Nro 4035 casi esqui0 Avenida 7 Octubre</t>
  </si>
  <si>
    <t>Zo0 Veleros</t>
  </si>
  <si>
    <t>callesi0ni0talio@gmail.com</t>
  </si>
  <si>
    <t>0talio Calle Siñani</t>
  </si>
  <si>
    <t>Zo0 Anexo 25 Julio, Calle Los Andes  Nro 2105 A entre Calle Achililaya y Avenida Coholani</t>
  </si>
  <si>
    <t>Zo0 Anexo 25 Julio</t>
  </si>
  <si>
    <t>Zo0 Los Andes, Avenida Sucre Nro 2194 esqui0 Pasaje 27 Noviembre</t>
  </si>
  <si>
    <t>Zo0 Los Andes</t>
  </si>
  <si>
    <t>Barrio 23 Noviembre sobre avenida Prolongacion Beni esqui0 calle H a tres cuadras del Colegio Peniel entre Septimo y Octavo anillo</t>
  </si>
  <si>
    <t>Avenida 21 Enero entre Avenida Dorbigny y Calle entrada a Barrio Se0c</t>
  </si>
  <si>
    <t>PUNTO VENTA NO TRADICIO0L</t>
  </si>
  <si>
    <t>Rurre0baque</t>
  </si>
  <si>
    <t>Barrio Villa Lourdes Avenida Principal Dentro La Termi0l Tienda La Entrada</t>
  </si>
  <si>
    <t>Peña Herrera, Maria Fer0nda</t>
  </si>
  <si>
    <t>Barrio El Balcon 1 km14 avenida principal el balco0 3 cuadras del mercadito el balcon</t>
  </si>
  <si>
    <t>Zo0 Alto Lima 2da seccion, Avenida Huay0 Potosi Nro 127 entre Calles 32 y Huari0</t>
  </si>
  <si>
    <t>Zo0 Alto Lima 2da Seccion</t>
  </si>
  <si>
    <t>Jhaqueline Ata0cio Arapeno</t>
  </si>
  <si>
    <t>Tienda barrio Jhaqueline Ata0cio Arapeno</t>
  </si>
  <si>
    <t>Avenida Pa0merica0 sin numero casi Avenida Innomi0da media cuadra norte Centro Salud Villa Israel, zo0 Villa Israel</t>
  </si>
  <si>
    <t>zo0 Villa Israel</t>
  </si>
  <si>
    <t>Eva Vivia0 Mamani Limachi</t>
  </si>
  <si>
    <t>Tienda Accesorios para Celulares Eva Vivia0 Mamani Limachi</t>
  </si>
  <si>
    <t>Avenida Sin Nomi0cion sin Numero dentro del Mercado del Morro ingreso por la puerta numero 4 tienda 1 a u0 cuadra la Avenida Marcelo Quiroga Santa Cruz</t>
  </si>
  <si>
    <t xml:space="preserve">Zo0 Mercado el Morro </t>
  </si>
  <si>
    <t>Tienda celulares Cristia0lvarez</t>
  </si>
  <si>
    <t>Zo0 Pampagrande</t>
  </si>
  <si>
    <t>Avenida Paris sin numero casi Innomi0da cerca Salon Eventos Mi Querido Viejo, zo0 Ushpa Ushpa</t>
  </si>
  <si>
    <t>zo0 Ushpa Ushpa</t>
  </si>
  <si>
    <t>Barrio Melchor Pinto, Avenida Circunvalacion Oeste sin numero esqui0 Calle Chane</t>
  </si>
  <si>
    <t>sele0catari20@gmail.com</t>
  </si>
  <si>
    <t>Sele0 Catari Arequipa</t>
  </si>
  <si>
    <t>Tienda Barrio Sele0 Catari Arequipa</t>
  </si>
  <si>
    <t>Barrio Central Avenida Principal sin numero entre Calle Innomi0da al lado parada trufis German Moreno</t>
  </si>
  <si>
    <t>Avenida Caballero esqui0 Avenida Arancibia frente a la capilla La Merced y a 80 metros la EESS Samaipata</t>
  </si>
  <si>
    <t>Zo0 Samaipata</t>
  </si>
  <si>
    <t xml:space="preserve">Avenida Barrientos Ortuno sin numero entre Calle Alfredo Ameller y Calle Cochabamba al lado la Institucion Fi0nciera Crecer </t>
  </si>
  <si>
    <t>Zo0 La Guardia</t>
  </si>
  <si>
    <t xml:space="preserve">Rosmery Ele0 Rodas Martinez </t>
  </si>
  <si>
    <t xml:space="preserve">Tienda Barrio Rosmery Ele0 Rodas Martinez </t>
  </si>
  <si>
    <t>Zo0 La Grampa</t>
  </si>
  <si>
    <t>Punto Venta tradicio0l</t>
  </si>
  <si>
    <t>Avenida Bruno Racua sin Nro zo0 central localidad porvenir</t>
  </si>
  <si>
    <t>Localidad porvenir zo0 central</t>
  </si>
  <si>
    <t>Avenida el bajio sn km6 a media cuadra del Mercado sa0ntonio</t>
  </si>
  <si>
    <t>Zo0 El Tejar</t>
  </si>
  <si>
    <t>Yova0 Sirley AndraFer0ndez Rodriguez</t>
  </si>
  <si>
    <t>Libreria Yova0 Sirley AndraFer0ndez Rodriguez</t>
  </si>
  <si>
    <t>Avenida Republica nro 777 frente al teleferico 0ranja a media cuadra del colegio 18 mayo</t>
  </si>
  <si>
    <t>Zo0 Pura Pura</t>
  </si>
  <si>
    <t>Calle 60 nro 300 esqui0 Av Defensores del Chaco</t>
  </si>
  <si>
    <t>Zo0 Chasquipampa</t>
  </si>
  <si>
    <t>itzel0omi96@gmail.com</t>
  </si>
  <si>
    <t>Mari0 Jannet Chui Quispe</t>
  </si>
  <si>
    <t>Zo0 Los Pinos</t>
  </si>
  <si>
    <t>Avenida Jailli sin numero casi esqui0 Calle Rucui frente Sombrero Chola, zo0 Virdriolux Norte</t>
  </si>
  <si>
    <t>zo0 Virdriolux Norte</t>
  </si>
  <si>
    <t>merymoli01977@gmail.com</t>
  </si>
  <si>
    <t>Mery Moli0 Severiche</t>
  </si>
  <si>
    <t>Tienda limpieza Mery Moli0 Severiche</t>
  </si>
  <si>
    <t>jheremy.j.cau0.p@gmail.com</t>
  </si>
  <si>
    <t>Griselda Cau0 Jimenez</t>
  </si>
  <si>
    <t>Avenida Costanera del Sur sin numero casi Calle Innomi0da, zo0 	Enca0da</t>
  </si>
  <si>
    <t>zo0 Enca0da</t>
  </si>
  <si>
    <t>gmagui0sainz@gmail.com</t>
  </si>
  <si>
    <t>Fermin Guillermo Magui0 Sainz</t>
  </si>
  <si>
    <t>Ferreteria Fermin Guillermo Magui0 Sainz</t>
  </si>
  <si>
    <t>Calle Chopin sin numero entre Calle Juan Sebastian Bach y Calle Antonio Ibanez, OTB La Campa0 Periodista</t>
  </si>
  <si>
    <t>OTB La Campa0 Periodista</t>
  </si>
  <si>
    <t>Zo0 sur Barrio Roca y Coro0do Mercado roca y coro0do puesto 11</t>
  </si>
  <si>
    <t>Barrio Roca y coro0do</t>
  </si>
  <si>
    <t>Ruta 0cio0l 4 Carretera Confital Km 40 Sector comidas y refrescos</t>
  </si>
  <si>
    <t>Zo0 8 Parotani</t>
  </si>
  <si>
    <t>Avenida Clara San Pedro sin numero esqui0 Calle Trinidad Urbanizacion Santa Clarita Zo0 Lujan</t>
  </si>
  <si>
    <t>Zo0 Lujan</t>
  </si>
  <si>
    <t>Emerson Yery Maldo0do Rojas</t>
  </si>
  <si>
    <t>Zo0 Dorado Interior Mercado 26 Septiembre Bloque 3 Caseta Nro 13</t>
  </si>
  <si>
    <t>Zo0 Dorado</t>
  </si>
  <si>
    <t>Calle Esteban Ribera Avenida Principal Antes Llegar A Villa Tauhichi Tinda La Esqui0</t>
  </si>
  <si>
    <t>Zo0 David Tahuichi</t>
  </si>
  <si>
    <t>Calle Sin Nomi0cion sin numero entre la Avenida Circumbalacion y Calle Sin Nomi0cio0 u0 cuadra del Colegio Libertad las Americas</t>
  </si>
  <si>
    <t>Zo0 Villa Margarita</t>
  </si>
  <si>
    <t>Barrio Oriental zo0 mercado municipal caseta numero 4</t>
  </si>
  <si>
    <t>Punto venta Tradicio0l</t>
  </si>
  <si>
    <t xml:space="preserve">Barrio 1ro marzo frente a la cancha waly el desafio a u0 cuadra surtidor YPFB </t>
  </si>
  <si>
    <t>Zo0 San Luis Tasa Avenida Bolivia Nro 3531 Casi Esqui0 Calle 6</t>
  </si>
  <si>
    <t>Zo0 San Luis Tasa</t>
  </si>
  <si>
    <t>Jhonny Machaca Carde0s</t>
  </si>
  <si>
    <t>Zo0 Amor Dios Avenida Abrojo Nro 2154 Entre Avenida Vicente Ballivian y Calle Nuabiri</t>
  </si>
  <si>
    <t>Zo0 Amor Dios</t>
  </si>
  <si>
    <t>ni0colquesilvia150@gmail.com</t>
  </si>
  <si>
    <t xml:space="preserve">Silvia Cristi0 Ni0 Colque </t>
  </si>
  <si>
    <t xml:space="preserve">Banco 0cio0l Bolivia </t>
  </si>
  <si>
    <t xml:space="preserve">Tienda Barrio Silvia Cristi0 Ni0 Colque </t>
  </si>
  <si>
    <t xml:space="preserve">Avenida el Minero Nro 21 Frente a las Ofici0s la cooperativa Huay0 Porco </t>
  </si>
  <si>
    <t>Zo0 sur Barrio 24 junio Avenida Cristo Rey sin numero</t>
  </si>
  <si>
    <t>Zo0 1</t>
  </si>
  <si>
    <t>Calle sin Nomi0cion sin numero casi esqui0 Avenida 0varra frente a Zoonosis a u0 cuadra la fabrica Coca Cola</t>
  </si>
  <si>
    <t>Zo0 Coca Cola</t>
  </si>
  <si>
    <t>Zo0 Los Pinos Avenida Inter0cio0l Esqui0 Avenida Montecristo sin numero</t>
  </si>
  <si>
    <t>Zo0 David Chiriqui</t>
  </si>
  <si>
    <t>Enco0da</t>
  </si>
  <si>
    <t xml:space="preserve">Barrio la enco0da calle German Busch a 5 cuadras la plaza principal la enco0da </t>
  </si>
  <si>
    <t xml:space="preserve">Barrio la enco0da </t>
  </si>
  <si>
    <t>Makiro_B_Suc_Santa_Cruz_San_Ig0cio_De_Velasco</t>
  </si>
  <si>
    <t>San Ig0cio Velasco</t>
  </si>
  <si>
    <t>Zo0 Janco Kalani Calle Africa Nro 1015 Entre Calles Tunes y Suden Frente a Hospital Korea</t>
  </si>
  <si>
    <t>Zo0 Janco Kalani</t>
  </si>
  <si>
    <t>Kevin Diego Vargas Tico0</t>
  </si>
  <si>
    <t>Tienda Barrio " KEVIN DIEGO VARGAS TICO0"</t>
  </si>
  <si>
    <t>Zo0 Mercedario 1 Avenida Antonio Jose Sucre Nro 4875 Entre Avenidas Pedro Domingo Murillo y Litoral</t>
  </si>
  <si>
    <t>Zo0 Mercedario 1</t>
  </si>
  <si>
    <t>Avenida Santa Cruz esqui0 Calle Rafael Pabon</t>
  </si>
  <si>
    <t>Villa Moder0</t>
  </si>
  <si>
    <t>vacarubioaquili0@gmail.com</t>
  </si>
  <si>
    <t>Aquili0 Vaca Rubio</t>
  </si>
  <si>
    <t>Tienda Barrio Aquili0 Vaca Rubio</t>
  </si>
  <si>
    <t>Barrio Nuevo Horizonte Calle 6 Agosto sin numero esqui0 Calle Innomi0da frente a la plaza del pueblo</t>
  </si>
  <si>
    <t>Zo0 Mutualista Interior Mercado Mutualista Sector Combate Riosino Caseta Nro 7</t>
  </si>
  <si>
    <t>Zo0 El Retono Avenida Principal El Retono a u0 cuadra del Mercado el Retono</t>
  </si>
  <si>
    <t>Fer0ndo Quiroga</t>
  </si>
  <si>
    <t>li0jagonzalezedwinsandro@gmail.com</t>
  </si>
  <si>
    <t xml:space="preserve">Edwin Sandro Li0ja Gonzalez </t>
  </si>
  <si>
    <t>S0ck</t>
  </si>
  <si>
    <t>Calle sin Nomi0cion sin Numero dentro del mercado Azari a lado del Segip</t>
  </si>
  <si>
    <t>Zo0 Azari</t>
  </si>
  <si>
    <t>Zo0 Santa Barbara</t>
  </si>
  <si>
    <t>Fer0ndo Sandoval Leon</t>
  </si>
  <si>
    <t>Tienda Comestibles Fer0ndo Sandoval Leon</t>
  </si>
  <si>
    <t>Calle Grau Nuemero 226 casi esqui0 Avaroa y entre la Calle Potosi a u0 cuadra la Facultad Cotaduria Publica y Ciencias Fi0ncieras</t>
  </si>
  <si>
    <t>Calle J Prudencio Bustillos numero 71 esqui0 Ostria Reyes y entre la Calle Ricardo Jaimes Freyre</t>
  </si>
  <si>
    <t>Zo0 Mercado Campesino</t>
  </si>
  <si>
    <t>Avenida Capitan Ustariz entre Calle Sir Roo0ld Rosso y Calle Jose Reyes Morales</t>
  </si>
  <si>
    <t>Co0 Co0</t>
  </si>
  <si>
    <t>Ceferi0 Garcia Lara</t>
  </si>
  <si>
    <t>Barrio Bethesda Avenida Doble Via la Guardia nro 6135 a u0 cuadra del Colegio Particular educacio0l vida nueva</t>
  </si>
  <si>
    <t xml:space="preserve">Punto venta no tradicio0l </t>
  </si>
  <si>
    <t xml:space="preserve">Barrio Cristo Rey avenida Sucre fi0l a media cuadra la rotonda Cristo Rey </t>
  </si>
  <si>
    <t xml:space="preserve">Barrio San Jose Obrero avenida Carmen Toledo esqui0 calle 4 </t>
  </si>
  <si>
    <t>Jhonkequeza0flores@gmail.com</t>
  </si>
  <si>
    <t>Jhon Kequeza0 Flores</t>
  </si>
  <si>
    <t>Tienda Abarrotes Jhon Kequeza0 Flores</t>
  </si>
  <si>
    <t>Barrio Central Avenida Beni Mamore Esqui0 Avenida Jua0lberdi Frente Al Estadio</t>
  </si>
  <si>
    <t>Zo0 Belem</t>
  </si>
  <si>
    <t>Zo0 Alto Chijini</t>
  </si>
  <si>
    <t>azuce0quenta32@gmail.com</t>
  </si>
  <si>
    <t>Lilia0zuce0 Quenta Mendoza</t>
  </si>
  <si>
    <t>Libreria Lilia0zuce0 Quenta Mendoza</t>
  </si>
  <si>
    <t>Avenida 8 mayo nro 238 esqui0 calle Viscachani</t>
  </si>
  <si>
    <t>Zo0 Villa Alto San Juan</t>
  </si>
  <si>
    <t>Barrio La Chonta Avenida Gonzalo Salvatierra Lado Gim0sio Sveltus</t>
  </si>
  <si>
    <t>choquesalgueirolia0@gmail.com</t>
  </si>
  <si>
    <t>Lia0 Dalet Choque Salgueiro</t>
  </si>
  <si>
    <t>Tienda accesorios para celulares Lia0 Dalet Choque Salgueiro</t>
  </si>
  <si>
    <t>Avenida Tarija y Avenida La Paz, esqui0 Mariscal Santa Cruz sin numero</t>
  </si>
  <si>
    <t>Zo0 Desaguadero</t>
  </si>
  <si>
    <t xml:space="preserve">Zo0 Las Delicias </t>
  </si>
  <si>
    <t>Avenida Pa0merica0 esqui0 calle Cochabamba sin numero</t>
  </si>
  <si>
    <t>Zo0 Central Patacamaya</t>
  </si>
  <si>
    <t>Esmeralda Apaza Si0ni</t>
  </si>
  <si>
    <t>Huari0</t>
  </si>
  <si>
    <t>Mini market Esmeralda Apaza Si0ni</t>
  </si>
  <si>
    <t>Avenida Confederacion Peru Bolivia Esqui0 Calle Tunupa sin numero a media cuadra parque</t>
  </si>
  <si>
    <t>Calle 0taniel Aguirre Numero 190 esqui0 Ostria Gutierrez frente al Estacion Servicio Ostria Gutierrez</t>
  </si>
  <si>
    <t>Zo0 la Termi0l</t>
  </si>
  <si>
    <t>a0zoraidachoque@gmail.com</t>
  </si>
  <si>
    <t>A0 Zoraida Choque Limachi</t>
  </si>
  <si>
    <t>Tienda barrio A0 Zoraida Choque Limachi</t>
  </si>
  <si>
    <t>Avenida Pa0merica0  esqui0 Calle Pando sin numero</t>
  </si>
  <si>
    <t xml:space="preserve">Tienda DOÑA ADRIA0 </t>
  </si>
  <si>
    <t xml:space="preserve">Calle 16 Marzo Esqui0 Calle Tiquipaya </t>
  </si>
  <si>
    <t>Rosario Jua0 Ramirez Bautista Arancibia</t>
  </si>
  <si>
    <t xml:space="preserve">Ferreteria Rosario Jua0 Ramirez Bautita Arancial </t>
  </si>
  <si>
    <t xml:space="preserve">Avenida Diago0l Jaime Mendoza numero 69 a dos cuadras la Capilla Virgen Guadalupe el Abra </t>
  </si>
  <si>
    <t>Zo0 el Abra</t>
  </si>
  <si>
    <t>Barrio Pa0mericano avenida bush esqui0 calle Venezuela entre primer y segundo anillo a cuatro cuadras del colegio 0cio0l Castulo Chavez</t>
  </si>
  <si>
    <t>Barrio Pa0mericano</t>
  </si>
  <si>
    <t>Zo0 Casco Viejo calle Beni entre avenida Uruguay y calle Andres Ibanez nro 7788 dentro del primer anillo a u0 cuadra del Palacio Justicia</t>
  </si>
  <si>
    <t>Zo0 Casco Viejo</t>
  </si>
  <si>
    <t>Ber0lda Achu Ni0</t>
  </si>
  <si>
    <t>Tienda Barrio Ber0lda Achu Ni0</t>
  </si>
  <si>
    <t>Zo0 Lujan Barrio San Silvestre Avenida Virgen Lujan Nro 8405  esqui0 calle sin nombre</t>
  </si>
  <si>
    <t>torricoele0298@gmail.com</t>
  </si>
  <si>
    <t>Maira0</t>
  </si>
  <si>
    <t>Calle Barrientos esqui0 Are0les a u0 cuadra la Avenida principal</t>
  </si>
  <si>
    <t>Zo0 Maira0</t>
  </si>
  <si>
    <t>Barrio Equipetrol sobre la avenida Bolivar esqui0 calle Junin frente al banco Union</t>
  </si>
  <si>
    <t>Avenida Los Molles sin numero entre la Calle El Erque y la Calle Ca0</t>
  </si>
  <si>
    <t xml:space="preserve">Yenny Yova0 Vilacahua Mamani </t>
  </si>
  <si>
    <t xml:space="preserve">Tienda Barrio Yenny Yova0 Vilacahua Mamani </t>
  </si>
  <si>
    <t xml:space="preserve">Calle Sin Nombre a u0 cuadra la Parada del Micro B y a dos cuadras la Avenida Pa0merica0 </t>
  </si>
  <si>
    <t>Barrio Villa Mildre Avenida Principal Al Frente La Nueva Termi0l Buses</t>
  </si>
  <si>
    <t>Agusti0ntonio la Cruz</t>
  </si>
  <si>
    <t>Zo0 San Jose Charapaqui Avenida Cochabamba numero 6084 Entre Calle San Carlos y Avenida San Simon</t>
  </si>
  <si>
    <t>Zo0 San Jose Charapaqui</t>
  </si>
  <si>
    <t>Avenida Villarroel esqui0 Avenida Sagar0ga frente Plazuela Pedro Ferrari</t>
  </si>
  <si>
    <t>Jenny Mayta Enci0s</t>
  </si>
  <si>
    <t>Tienda barrio Jenny Mayta Enci0s</t>
  </si>
  <si>
    <t>Zo0 Mi0 Chillaya</t>
  </si>
  <si>
    <t>ali0.avendano@gmail.com</t>
  </si>
  <si>
    <t>Ali0 Avendano</t>
  </si>
  <si>
    <t>Tiqui0</t>
  </si>
  <si>
    <t>Zo0 San Pablo Tiqui0</t>
  </si>
  <si>
    <t>Zo0 Mercado Mutualista avenida tercer anillo interno pasillo 4 puesto 163 dentro del Mercado Mutualista</t>
  </si>
  <si>
    <t>Zo0 Mercado Mutualista</t>
  </si>
  <si>
    <t>Venta Cartera y Ropa America0</t>
  </si>
  <si>
    <t>Avenida Villarroel entre Calle Tejeri0 y calle Tarapaca Numero 288 frente a Farmacorp</t>
  </si>
  <si>
    <t>Extermi0l Buses Oruro</t>
  </si>
  <si>
    <t>Zo0 Julia0paza II, Calle Camacho numero 3262 entre Calles Santa Cruz y Sucre</t>
  </si>
  <si>
    <t>Zo0 Julia0paza II</t>
  </si>
  <si>
    <t>noemiber0bel240@gmail.com</t>
  </si>
  <si>
    <t>Noemi Ber0bel Condori Morales</t>
  </si>
  <si>
    <t>Pisiga Calle 13 Junio entre calle Sargento Colque a u0 cuadra la Plaza Pisiga</t>
  </si>
  <si>
    <t xml:space="preserve">Jua0riel Me0cho Mamani </t>
  </si>
  <si>
    <t xml:space="preserve">Zo0 Ferroviaria </t>
  </si>
  <si>
    <t>Limber Ro0ld Rodriguez Fuentes</t>
  </si>
  <si>
    <t>Calle Jose Soliz Mercado Estacio0rgenti0 Caseta 5 Zo0 Estacio0rgenti0</t>
  </si>
  <si>
    <t>Zo0 Estacio0rgenti0</t>
  </si>
  <si>
    <t>0ncy.ramirez.viva@gmail.com</t>
  </si>
  <si>
    <t xml:space="preserve">0ncy Ramirez Silguera </t>
  </si>
  <si>
    <t>Calle Washington Numero 119 entre Calle Lira y Avenida Sargento Flores a u0 cuadra la Iglesia Perpetuo Socorro</t>
  </si>
  <si>
    <t>Gerson Edgar Pe0 Aillon</t>
  </si>
  <si>
    <t xml:space="preserve">Caseta Golosi0s </t>
  </si>
  <si>
    <t>Caseta Golosi0s Gerson Edgar Pe0 Aillon</t>
  </si>
  <si>
    <t xml:space="preserve">Calle Her0ndez Esqui0 Calle Roncal Plazuela Daniel Campos </t>
  </si>
  <si>
    <t xml:space="preserve">Calle Juan Diaz esqui0 Avenida El Minero </t>
  </si>
  <si>
    <t>Avenida La Plata Esqui0 Calle Diamante</t>
  </si>
  <si>
    <t>Zo0 Satelite Norte</t>
  </si>
  <si>
    <t xml:space="preserve"> Avenida principal Satelite Norte en el mercado 16 Noviembre puesto nro 9 u0 cuadra del Colegio Jua0 Azurduy Padilla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</si>
</sst>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1" fillId="2" borderId="1" xfId="0" applyNumberFormat="1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/>
    <xf numFmtId="164" fontId="0" fillId="5" borderId="0" xfId="0" applyNumberForma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6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"/>
  <sheetViews>
    <sheetView tabSelected="1" zoomScale="54" zoomScaleNormal="70" workbookViewId="0">
      <selection activeCell="A2" sqref="A2:XFD2"/>
    </sheetView>
  </sheetViews>
  <sheetFormatPr baseColWidth="10" defaultColWidth="9.08984375" defaultRowHeight="14.5" x14ac:dyDescent="0.35"/>
  <cols>
    <col min="3" max="6" width="9.08984375" style="8"/>
    <col min="8" max="13" width="9.08984375" style="8"/>
    <col min="16" max="16" width="9.08984375" style="8"/>
    <col min="18" max="22" width="9.08984375" style="8"/>
    <col min="23" max="26" width="9.1796875" style="8" bestFit="1" customWidth="1"/>
    <col min="27" max="27" width="14" style="8" bestFit="1" customWidth="1"/>
    <col min="28" max="28" width="16" customWidth="1"/>
    <col min="30" max="30" width="18.26953125" customWidth="1"/>
    <col min="46" max="49" width="9.08984375" style="8"/>
    <col min="53" max="57" width="9.08984375" style="8"/>
    <col min="59" max="59" width="9.08984375" style="8"/>
    <col min="61" max="76" width="9.08984375" style="8"/>
  </cols>
  <sheetData>
    <row r="1" spans="1:78" ht="13.65" customHeight="1" x14ac:dyDescent="0.35">
      <c r="A1" s="1" t="s">
        <v>0</v>
      </c>
      <c r="B1" s="1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" t="s">
        <v>13</v>
      </c>
      <c r="O1" s="1" t="s">
        <v>14</v>
      </c>
      <c r="P1" s="15" t="s">
        <v>15</v>
      </c>
      <c r="Q1" s="1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" t="s">
        <v>1907</v>
      </c>
      <c r="AC1" s="1" t="s">
        <v>1908</v>
      </c>
      <c r="AD1" s="1" t="s">
        <v>1909</v>
      </c>
      <c r="AE1" s="11" t="s">
        <v>27</v>
      </c>
      <c r="AF1" s="11" t="s">
        <v>28</v>
      </c>
      <c r="AG1" s="11" t="s">
        <v>29</v>
      </c>
      <c r="AH1" s="11" t="s">
        <v>30</v>
      </c>
      <c r="AI1" s="11" t="s">
        <v>31</v>
      </c>
      <c r="AJ1" s="11" t="s">
        <v>32</v>
      </c>
      <c r="AK1" s="11" t="s">
        <v>33</v>
      </c>
      <c r="AL1" s="11" t="s">
        <v>34</v>
      </c>
      <c r="AM1" s="11" t="s">
        <v>35</v>
      </c>
      <c r="AN1" s="11" t="s">
        <v>36</v>
      </c>
      <c r="AO1" s="11" t="s">
        <v>37</v>
      </c>
      <c r="AP1" s="11" t="s">
        <v>38</v>
      </c>
      <c r="AQ1" s="1" t="s">
        <v>39</v>
      </c>
      <c r="AR1" s="1" t="s">
        <v>40</v>
      </c>
      <c r="AS1" s="1" t="s">
        <v>41</v>
      </c>
      <c r="AT1" s="15" t="s">
        <v>42</v>
      </c>
      <c r="AU1" s="15" t="s">
        <v>43</v>
      </c>
      <c r="AV1" s="15" t="s">
        <v>44</v>
      </c>
      <c r="AW1" s="15" t="s">
        <v>45</v>
      </c>
      <c r="AX1" s="1" t="s">
        <v>46</v>
      </c>
      <c r="AY1" s="1" t="s">
        <v>47</v>
      </c>
      <c r="AZ1" s="1" t="s">
        <v>48</v>
      </c>
      <c r="BA1" s="15" t="s">
        <v>49</v>
      </c>
      <c r="BB1" s="15" t="s">
        <v>50</v>
      </c>
      <c r="BC1" s="15" t="s">
        <v>51</v>
      </c>
      <c r="BD1" s="15" t="s">
        <v>52</v>
      </c>
      <c r="BE1" s="15" t="s">
        <v>53</v>
      </c>
      <c r="BF1" s="1" t="s">
        <v>54</v>
      </c>
      <c r="BG1" s="15" t="s">
        <v>55</v>
      </c>
      <c r="BH1" s="1" t="s">
        <v>56</v>
      </c>
      <c r="BI1" s="15" t="s">
        <v>57</v>
      </c>
      <c r="BJ1" s="15" t="s">
        <v>58</v>
      </c>
      <c r="BK1" s="15" t="s">
        <v>59</v>
      </c>
      <c r="BL1" s="15" t="s">
        <v>60</v>
      </c>
      <c r="BM1" s="15" t="s">
        <v>61</v>
      </c>
      <c r="BN1" s="15" t="s">
        <v>62</v>
      </c>
      <c r="BO1" s="15" t="s">
        <v>63</v>
      </c>
      <c r="BP1" s="15" t="s">
        <v>64</v>
      </c>
      <c r="BQ1" s="15" t="s">
        <v>65</v>
      </c>
      <c r="BR1" s="15" t="s">
        <v>66</v>
      </c>
      <c r="BS1" s="15" t="s">
        <v>67</v>
      </c>
      <c r="BT1" s="15" t="s">
        <v>68</v>
      </c>
      <c r="BU1" s="15" t="s">
        <v>69</v>
      </c>
      <c r="BV1" s="16" t="s">
        <v>70</v>
      </c>
      <c r="BW1" s="17" t="s">
        <v>71</v>
      </c>
      <c r="BX1" s="17" t="s">
        <v>72</v>
      </c>
      <c r="BY1" s="1" t="s">
        <v>73</v>
      </c>
      <c r="BZ1" s="1" t="s">
        <v>74</v>
      </c>
    </row>
    <row r="2" spans="1:78" x14ac:dyDescent="0.35">
      <c r="A2" s="4">
        <v>4</v>
      </c>
      <c r="B2" s="4">
        <v>150</v>
      </c>
      <c r="C2" s="4">
        <v>45229.556944444441</v>
      </c>
      <c r="D2" s="4" t="s">
        <v>75</v>
      </c>
      <c r="E2" s="4" t="s">
        <v>76</v>
      </c>
      <c r="F2" s="4">
        <v>106065</v>
      </c>
      <c r="G2" s="5" t="s">
        <v>1746</v>
      </c>
      <c r="H2" s="5">
        <v>74269075</v>
      </c>
      <c r="I2" s="5">
        <v>0</v>
      </c>
      <c r="J2" s="5">
        <v>8.9591030007463496E+18</v>
      </c>
      <c r="K2" s="5" t="s">
        <v>1747</v>
      </c>
      <c r="L2" s="5" t="s">
        <v>79</v>
      </c>
      <c r="M2" s="5">
        <v>77243559</v>
      </c>
      <c r="N2" s="5" t="s">
        <v>1748</v>
      </c>
      <c r="O2" s="5">
        <v>7609276</v>
      </c>
      <c r="P2" s="5" t="s">
        <v>81</v>
      </c>
      <c r="Q2" s="5">
        <v>69872188</v>
      </c>
      <c r="R2" s="5">
        <v>75196114</v>
      </c>
      <c r="S2" s="5">
        <v>0</v>
      </c>
      <c r="T2" s="5" t="s">
        <v>82</v>
      </c>
      <c r="U2" s="5" t="s">
        <v>82</v>
      </c>
      <c r="V2" s="5" t="s">
        <v>82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9" t="str">
        <f t="shared" ref="AB2:AB15" si="0">IF(AND(AF2="0:00", AG2="0:00"), IF(AE2="0:00", "-Sin Atención-", "Continuo"), "Discontinuo")</f>
        <v>Continuo</v>
      </c>
      <c r="AC2" s="9" t="str">
        <f t="shared" ref="AC2:AC15" si="1">IF(AND(AJ2="0:00", AK2="0:00"), IF(AI2="0:00", "-Sin Atención-", "Continuo"), "Discontinuo")</f>
        <v>Continuo</v>
      </c>
      <c r="AD2" s="9" t="str">
        <f t="shared" ref="AD2:AD15" si="2">IF(AND(AN2="0:00", AO2="0:00"), IF(AM2="0:00", "-Sin Atención-", "Continuo"), "Discontinuo")</f>
        <v>-Sin Atención-</v>
      </c>
      <c r="AE2" s="13" t="str">
        <f t="shared" ref="AE2:AE15" si="3">IF(OR(AQ2=" ",AQ2="0", AQ2="-", AQ2="", ISERROR(LOOKUP("a", AQ2)), AQ2="0"), "0:00", LEFT(AQ2, FIND(" ", AQ2) - 1))</f>
        <v>08:00</v>
      </c>
      <c r="AF2" s="21" t="str">
        <f t="shared" ref="AF2:AF15" si="4">IF(ISERROR(FIND(" y ", AQ2)), "0:00",
   IF(ISERROR(FIND(" y  ", AQ2)),
      TEXT(MID(AQ2, FIND(" a ", AQ2) + 3, 5), "hh:mm"),
      TEXT(MID(AQ2, FIND(" a ", AQ2) + 3, 5), "hh:mm")
   )
)</f>
        <v>0:00</v>
      </c>
      <c r="AG2" s="21" t="str">
        <f t="shared" ref="AG2:AG15" si="5">IF(ISERROR(FIND(" y ", AQ2)), "0:00",
   IF(ISERROR(FIND(" y ", AQ2)),
      MID(AQ2, FIND(" ", AQ2) + 4, 5),
      MID(AQ2, FIND(" y ", AQ2) + 3, 5)
   )
)</f>
        <v>0:00</v>
      </c>
      <c r="AH2" s="13" t="str">
        <f t="shared" ref="AH2:AH15" si="6">IF(OR(AQ2="  ",AQ2=" ",AQ2="0", AQ2="-", AQ2="", ISERROR(AQ2)), "0:00", TEXT(RIGHT(SUBSTITUTE(AQ2, " a ", " "), 5), "hh:mm"))</f>
        <v>20:00</v>
      </c>
      <c r="AI2" s="13" t="str">
        <f t="shared" ref="AI2:AI15" si="7">IF(OR(AR2=" ",AR2="0", AR2="-", AR2="", ISERROR(LOOKUP("a", AR2)), AR2="0"), "0:00", LEFT(AR2, FIND(" ", AR2) - 1))</f>
        <v>09:00</v>
      </c>
      <c r="AJ2" s="21" t="str">
        <f t="shared" ref="AJ2:AJ15" si="8">IF(ISERROR(FIND(" y ", AR2)), "0:00",
   IF(ISERROR(FIND(" y  ", AR2)),
      TEXT(MID(AR2, FIND(" a ", AR2) + 3, 5), "hh:mm"),
      TEXT(MID(AR2, FIND(" a ", AR2) + 3, 5), "hh:mm")
   )
)</f>
        <v>0:00</v>
      </c>
      <c r="AK2" s="21" t="str">
        <f t="shared" ref="AK2:AK15" si="9">IF(ISERROR(FIND(" y ", AR2)), "0:00",
   IF(ISERROR(FIND(" y ", AR2)),
      MID(AR2, FIND(" ", AR2) + 4, 5),
      MID(AR2, FIND(" y ", AR2) + 3, 5)
   )
)</f>
        <v>0:00</v>
      </c>
      <c r="AL2" s="13" t="str">
        <f t="shared" ref="AL2:AL15" si="10">IF(OR(AR2="  ",AR2=" ",AR2="0", AR2="-", AR2="", ISERROR(AR2)), "0:00", TEXT(RIGHT(SUBSTITUTE(AR2, " a ", " "), 5), "hh:mm"))</f>
        <v>13:00</v>
      </c>
      <c r="AM2" s="13" t="str">
        <f t="shared" ref="AM2:AM15" si="11">IF(OR(AS2=" ",AS2="0", AS2="-", AS2="", ISERROR(LOOKUP("a", AS2)), AS2="0"), "0:00", LEFT(AS2, FIND(" ", AS2) - 1))</f>
        <v>0:00</v>
      </c>
      <c r="AN2" s="21" t="str">
        <f t="shared" ref="AN2:AN15" si="12">IF(ISERROR(FIND(" y ", AS2)), "0:00",
   IF(ISERROR(FIND(" y  ", AS2)),
      TEXT(MID(AS2, FIND(" a ", AS2) + 3, 5), "hh:mm"),
      TEXT(MID(AS2, FIND(" a ", AS2) + 3, 5), "hh:mm")
   )
)</f>
        <v>0:00</v>
      </c>
      <c r="AO2" s="21" t="str">
        <f t="shared" ref="AO2:AO15" si="13">IF(ISERROR(FIND(" y ", AS2)), "0:00",
   IF(ISERROR(FIND(" y ", AS2)),
      MID(AS2, FIND(" ", AS2) + 4, 5),
      MID(AS2, FIND(" y ", AS2) + 3, 5)
   )
)</f>
        <v>0:00</v>
      </c>
      <c r="AP2" s="13" t="str">
        <f t="shared" ref="AP2:AP12" si="14">IF(OR(AS2="  ",AS2=" ",AS2="0", AS2="-", AS2="", ISERROR(AS2)), "0:00", TEXT(RIGHT(SUBSTITUTE(AS2, " a ", " "), 5), "hh:mm"))</f>
        <v>00:00</v>
      </c>
      <c r="AQ2" s="5" t="s">
        <v>155</v>
      </c>
      <c r="AR2" s="5" t="s">
        <v>475</v>
      </c>
      <c r="AS2" s="5">
        <v>0</v>
      </c>
      <c r="AT2" s="5" t="s">
        <v>84</v>
      </c>
      <c r="AU2" s="5" t="s">
        <v>85</v>
      </c>
      <c r="AV2" s="5" t="s">
        <v>86</v>
      </c>
      <c r="AW2" s="5" t="s">
        <v>87</v>
      </c>
      <c r="AX2" s="5" t="s">
        <v>88</v>
      </c>
      <c r="AY2" s="5" t="s">
        <v>89</v>
      </c>
      <c r="AZ2" s="5" t="s">
        <v>90</v>
      </c>
      <c r="BA2" s="5" t="s">
        <v>91</v>
      </c>
      <c r="BB2" s="5">
        <v>1000</v>
      </c>
      <c r="BC2" s="5">
        <v>22</v>
      </c>
      <c r="BD2" s="5" t="s">
        <v>1749</v>
      </c>
      <c r="BE2" s="5"/>
      <c r="BF2" s="5" t="s">
        <v>1750</v>
      </c>
      <c r="BG2" s="5">
        <v>7609276017</v>
      </c>
      <c r="BH2" s="5" t="s">
        <v>1751</v>
      </c>
      <c r="BI2" s="5" t="s">
        <v>1752</v>
      </c>
      <c r="BJ2" s="5" t="s">
        <v>58</v>
      </c>
      <c r="BK2" s="5">
        <v>16</v>
      </c>
      <c r="BL2" s="5">
        <v>28</v>
      </c>
      <c r="BM2" s="5" t="s">
        <v>1753</v>
      </c>
      <c r="BN2" s="5" t="s">
        <v>62</v>
      </c>
      <c r="BO2" s="5">
        <v>68</v>
      </c>
      <c r="BP2" s="5">
        <v>15</v>
      </c>
      <c r="BQ2" s="5" t="s">
        <v>941</v>
      </c>
      <c r="BR2" s="5">
        <v>16.462546</v>
      </c>
      <c r="BS2" s="5">
        <v>68.246544</v>
      </c>
      <c r="BT2" s="5" t="s">
        <v>1754</v>
      </c>
      <c r="BU2" s="5" t="s">
        <v>99</v>
      </c>
      <c r="BV2" s="5">
        <v>28794</v>
      </c>
      <c r="BW2" s="5"/>
      <c r="BX2" s="5"/>
      <c r="BY2" s="6">
        <f>-BR2</f>
        <v>-16.462546</v>
      </c>
      <c r="BZ2" s="6">
        <f>-BS2</f>
        <v>-68.246544</v>
      </c>
    </row>
    <row r="3" spans="1:78" x14ac:dyDescent="0.35">
      <c r="A3" s="4">
        <v>4</v>
      </c>
      <c r="B3" s="4">
        <v>151</v>
      </c>
      <c r="C3" s="4">
        <v>45229.5625</v>
      </c>
      <c r="D3" s="4" t="s">
        <v>75</v>
      </c>
      <c r="E3" s="4" t="s">
        <v>76</v>
      </c>
      <c r="F3" s="4">
        <v>306734</v>
      </c>
      <c r="G3" s="5" t="s">
        <v>1755</v>
      </c>
      <c r="H3" s="5">
        <v>62800194</v>
      </c>
      <c r="I3" s="5" t="s">
        <v>443</v>
      </c>
      <c r="J3" s="5">
        <v>8.9591030005794202E+18</v>
      </c>
      <c r="K3" s="5" t="s">
        <v>1756</v>
      </c>
      <c r="L3" s="5" t="s">
        <v>79</v>
      </c>
      <c r="M3" s="5">
        <v>77150528</v>
      </c>
      <c r="N3" s="5" t="s">
        <v>1757</v>
      </c>
      <c r="O3" s="5">
        <v>5067492</v>
      </c>
      <c r="P3" s="5" t="s">
        <v>446</v>
      </c>
      <c r="Q3" s="5">
        <v>72465107</v>
      </c>
      <c r="R3" s="5" t="s">
        <v>443</v>
      </c>
      <c r="S3" s="5" t="s">
        <v>443</v>
      </c>
      <c r="T3" s="5" t="s">
        <v>82</v>
      </c>
      <c r="U3" s="5" t="s">
        <v>82</v>
      </c>
      <c r="V3" s="5" t="s">
        <v>82</v>
      </c>
      <c r="W3" s="5" t="s">
        <v>443</v>
      </c>
      <c r="X3" s="5" t="s">
        <v>443</v>
      </c>
      <c r="Y3" s="5">
        <v>1</v>
      </c>
      <c r="Z3" s="5" t="s">
        <v>443</v>
      </c>
      <c r="AA3" s="5" t="s">
        <v>443</v>
      </c>
      <c r="AB3" s="9" t="str">
        <f t="shared" si="0"/>
        <v>Continuo</v>
      </c>
      <c r="AC3" s="9" t="str">
        <f t="shared" si="1"/>
        <v>Continuo</v>
      </c>
      <c r="AD3" s="9" t="str">
        <f t="shared" si="2"/>
        <v>Continuo</v>
      </c>
      <c r="AE3" s="13" t="str">
        <f t="shared" si="3"/>
        <v>08:00</v>
      </c>
      <c r="AF3" s="21" t="str">
        <f t="shared" si="4"/>
        <v>0:00</v>
      </c>
      <c r="AG3" s="21" t="str">
        <f t="shared" si="5"/>
        <v>0:00</v>
      </c>
      <c r="AH3" s="13" t="str">
        <f t="shared" si="6"/>
        <v>20:00</v>
      </c>
      <c r="AI3" s="13" t="str">
        <f t="shared" si="7"/>
        <v>08:00</v>
      </c>
      <c r="AJ3" s="21" t="str">
        <f t="shared" si="8"/>
        <v>0:00</v>
      </c>
      <c r="AK3" s="21" t="str">
        <f t="shared" si="9"/>
        <v>0:00</v>
      </c>
      <c r="AL3" s="13" t="str">
        <f t="shared" si="10"/>
        <v>20:00</v>
      </c>
      <c r="AM3" s="13" t="str">
        <f t="shared" si="11"/>
        <v>08:00</v>
      </c>
      <c r="AN3" s="21" t="str">
        <f t="shared" si="12"/>
        <v>0:00</v>
      </c>
      <c r="AO3" s="21" t="str">
        <f t="shared" si="13"/>
        <v>0:00</v>
      </c>
      <c r="AP3" s="13" t="str">
        <f t="shared" si="14"/>
        <v>12:00</v>
      </c>
      <c r="AQ3" s="5" t="s">
        <v>155</v>
      </c>
      <c r="AR3" s="5" t="s">
        <v>155</v>
      </c>
      <c r="AS3" s="5" t="s">
        <v>449</v>
      </c>
      <c r="AT3" s="5" t="s">
        <v>1162</v>
      </c>
      <c r="AU3" s="5" t="s">
        <v>127</v>
      </c>
      <c r="AV3" s="5" t="s">
        <v>86</v>
      </c>
      <c r="AW3" s="5" t="s">
        <v>87</v>
      </c>
      <c r="AX3" s="5" t="s">
        <v>451</v>
      </c>
      <c r="AY3" s="5" t="s">
        <v>452</v>
      </c>
      <c r="AZ3" s="5" t="s">
        <v>1758</v>
      </c>
      <c r="BA3" s="5" t="s">
        <v>130</v>
      </c>
      <c r="BB3" s="5">
        <v>539</v>
      </c>
      <c r="BC3" s="5">
        <v>17</v>
      </c>
      <c r="BD3" s="5" t="s">
        <v>1759</v>
      </c>
      <c r="BE3" s="5"/>
      <c r="BF3" s="5" t="s">
        <v>1760</v>
      </c>
      <c r="BG3" s="5" t="s">
        <v>443</v>
      </c>
      <c r="BH3" s="5" t="s">
        <v>1761</v>
      </c>
      <c r="BI3" s="5" t="s">
        <v>1762</v>
      </c>
      <c r="BJ3" s="5" t="s">
        <v>58</v>
      </c>
      <c r="BK3" s="5">
        <v>19</v>
      </c>
      <c r="BL3" s="5">
        <v>16</v>
      </c>
      <c r="BM3" s="5" t="s">
        <v>1763</v>
      </c>
      <c r="BN3" s="5" t="s">
        <v>62</v>
      </c>
      <c r="BO3" s="5">
        <v>68</v>
      </c>
      <c r="BP3" s="5">
        <v>37</v>
      </c>
      <c r="BQ3" s="5" t="s">
        <v>1764</v>
      </c>
      <c r="BR3" s="5">
        <v>19.274455</v>
      </c>
      <c r="BS3" s="5">
        <v>68.616232999999994</v>
      </c>
      <c r="BT3" s="5" t="s">
        <v>1693</v>
      </c>
      <c r="BU3" s="5" t="s">
        <v>460</v>
      </c>
      <c r="BV3" s="5">
        <v>30059</v>
      </c>
      <c r="BW3" s="5"/>
      <c r="BX3" s="5"/>
      <c r="BY3" s="6">
        <f>-BR3</f>
        <v>-19.274455</v>
      </c>
      <c r="BZ3" s="6">
        <f>-BS3</f>
        <v>-68.616232999999994</v>
      </c>
    </row>
    <row r="4" spans="1:78" x14ac:dyDescent="0.35">
      <c r="A4" s="4">
        <v>4</v>
      </c>
      <c r="B4" s="4">
        <v>153</v>
      </c>
      <c r="C4" s="4">
        <v>45229.609722222223</v>
      </c>
      <c r="D4" s="4" t="s">
        <v>75</v>
      </c>
      <c r="E4" s="4" t="s">
        <v>76</v>
      </c>
      <c r="F4" s="4">
        <v>12162</v>
      </c>
      <c r="G4" s="5" t="s">
        <v>1778</v>
      </c>
      <c r="H4" s="5">
        <v>62047245</v>
      </c>
      <c r="I4" s="5">
        <v>0</v>
      </c>
      <c r="J4" s="5">
        <v>8.9591030007360205E+18</v>
      </c>
      <c r="K4" s="5" t="s">
        <v>1779</v>
      </c>
      <c r="L4" s="5" t="s">
        <v>79</v>
      </c>
      <c r="M4" s="5">
        <v>76605160</v>
      </c>
      <c r="N4" s="5" t="s">
        <v>1780</v>
      </c>
      <c r="O4" s="5">
        <v>3905314</v>
      </c>
      <c r="P4" s="5" t="s">
        <v>104</v>
      </c>
      <c r="Q4" s="5">
        <v>77380520</v>
      </c>
      <c r="R4" s="5">
        <v>0</v>
      </c>
      <c r="S4" s="5">
        <v>0</v>
      </c>
      <c r="T4" s="5" t="s">
        <v>82</v>
      </c>
      <c r="U4" s="5" t="s">
        <v>82</v>
      </c>
      <c r="V4" s="5" t="s">
        <v>82</v>
      </c>
      <c r="W4" s="5">
        <v>0</v>
      </c>
      <c r="X4" s="5">
        <v>0</v>
      </c>
      <c r="Y4" s="5">
        <v>0</v>
      </c>
      <c r="Z4" s="5" t="s">
        <v>105</v>
      </c>
      <c r="AA4" s="5" t="s">
        <v>105</v>
      </c>
      <c r="AB4" s="9" t="str">
        <f t="shared" si="0"/>
        <v>Continuo</v>
      </c>
      <c r="AC4" s="9" t="str">
        <f t="shared" si="1"/>
        <v>Continuo</v>
      </c>
      <c r="AD4" s="9" t="str">
        <f t="shared" si="2"/>
        <v>Continuo</v>
      </c>
      <c r="AE4" s="13" t="str">
        <f t="shared" si="3"/>
        <v>07:30</v>
      </c>
      <c r="AF4" s="21" t="str">
        <f t="shared" si="4"/>
        <v>0:00</v>
      </c>
      <c r="AG4" s="21" t="str">
        <f t="shared" si="5"/>
        <v>0:00</v>
      </c>
      <c r="AH4" s="13" t="str">
        <f t="shared" si="6"/>
        <v>20:00</v>
      </c>
      <c r="AI4" s="13" t="str">
        <f t="shared" si="7"/>
        <v>07:30</v>
      </c>
      <c r="AJ4" s="21" t="str">
        <f t="shared" si="8"/>
        <v>0:00</v>
      </c>
      <c r="AK4" s="21" t="str">
        <f t="shared" si="9"/>
        <v>0:00</v>
      </c>
      <c r="AL4" s="13" t="str">
        <f t="shared" si="10"/>
        <v>20:00</v>
      </c>
      <c r="AM4" s="13" t="str">
        <f t="shared" si="11"/>
        <v>08:00</v>
      </c>
      <c r="AN4" s="21" t="str">
        <f t="shared" si="12"/>
        <v>0:00</v>
      </c>
      <c r="AO4" s="21" t="str">
        <f t="shared" si="13"/>
        <v>0:00</v>
      </c>
      <c r="AP4" s="13" t="str">
        <f t="shared" si="14"/>
        <v>14:00</v>
      </c>
      <c r="AQ4" s="5" t="s">
        <v>1781</v>
      </c>
      <c r="AR4" s="5" t="s">
        <v>1781</v>
      </c>
      <c r="AS4" s="5" t="s">
        <v>144</v>
      </c>
      <c r="AT4" s="5" t="s">
        <v>1782</v>
      </c>
      <c r="AU4" s="5" t="s">
        <v>85</v>
      </c>
      <c r="AV4" s="5" t="s">
        <v>108</v>
      </c>
      <c r="AW4" s="5" t="s">
        <v>109</v>
      </c>
      <c r="AX4" s="5" t="s">
        <v>110</v>
      </c>
      <c r="AY4" s="5" t="s">
        <v>111</v>
      </c>
      <c r="AZ4" s="5" t="s">
        <v>112</v>
      </c>
      <c r="BA4" s="5" t="s">
        <v>91</v>
      </c>
      <c r="BB4" s="5">
        <v>1200</v>
      </c>
      <c r="BC4" s="5">
        <v>4</v>
      </c>
      <c r="BD4" s="5" t="s">
        <v>1783</v>
      </c>
      <c r="BE4" s="5">
        <v>42951</v>
      </c>
      <c r="BF4" s="5" t="s">
        <v>1784</v>
      </c>
      <c r="BG4" s="5">
        <v>0</v>
      </c>
      <c r="BH4" s="5" t="s">
        <v>1785</v>
      </c>
      <c r="BI4" s="5" t="s">
        <v>1786</v>
      </c>
      <c r="BJ4" s="5" t="s">
        <v>58</v>
      </c>
      <c r="BK4" s="5">
        <v>17</v>
      </c>
      <c r="BL4" s="5">
        <v>48</v>
      </c>
      <c r="BM4" s="5" t="s">
        <v>1787</v>
      </c>
      <c r="BN4" s="5" t="s">
        <v>62</v>
      </c>
      <c r="BO4" s="5">
        <v>63</v>
      </c>
      <c r="BP4" s="5">
        <v>9</v>
      </c>
      <c r="BQ4" s="5" t="s">
        <v>1788</v>
      </c>
      <c r="BR4" s="5">
        <v>17.799969999999998</v>
      </c>
      <c r="BS4" s="5">
        <v>63.152299999999997</v>
      </c>
      <c r="BT4" s="5" t="s">
        <v>1733</v>
      </c>
      <c r="BU4" s="5" t="s">
        <v>120</v>
      </c>
      <c r="BV4" s="5">
        <v>28538</v>
      </c>
      <c r="BW4" s="5"/>
      <c r="BX4" s="5"/>
      <c r="BY4" s="6">
        <f>-BR4</f>
        <v>-17.799969999999998</v>
      </c>
      <c r="BZ4" s="6">
        <f>-BS4</f>
        <v>-63.152299999999997</v>
      </c>
    </row>
    <row r="5" spans="1:78" x14ac:dyDescent="0.35">
      <c r="A5" s="4">
        <v>4</v>
      </c>
      <c r="B5" s="4">
        <v>154</v>
      </c>
      <c r="C5" s="4">
        <v>45229.618750000001</v>
      </c>
      <c r="D5" s="4" t="s">
        <v>75</v>
      </c>
      <c r="E5" s="4" t="s">
        <v>76</v>
      </c>
      <c r="F5" s="4">
        <v>393828</v>
      </c>
      <c r="G5" s="5" t="s">
        <v>1789</v>
      </c>
      <c r="H5" s="5">
        <v>69631702</v>
      </c>
      <c r="I5" s="5" t="s">
        <v>105</v>
      </c>
      <c r="J5" s="5">
        <v>8.9591030007548099E+18</v>
      </c>
      <c r="K5" s="5" t="s">
        <v>1790</v>
      </c>
      <c r="L5" s="5" t="s">
        <v>79</v>
      </c>
      <c r="M5" s="5">
        <v>75111085</v>
      </c>
      <c r="N5" s="5" t="s">
        <v>1791</v>
      </c>
      <c r="O5" s="5">
        <v>8536681</v>
      </c>
      <c r="P5" s="5" t="s">
        <v>1054</v>
      </c>
      <c r="Q5" s="5">
        <v>79445435</v>
      </c>
      <c r="R5" s="5">
        <v>69612121</v>
      </c>
      <c r="S5" s="5" t="s">
        <v>105</v>
      </c>
      <c r="T5" s="5" t="s">
        <v>82</v>
      </c>
      <c r="U5" s="5" t="s">
        <v>82</v>
      </c>
      <c r="V5" s="5" t="s">
        <v>82</v>
      </c>
      <c r="W5" s="5" t="s">
        <v>105</v>
      </c>
      <c r="X5" s="5" t="s">
        <v>105</v>
      </c>
      <c r="Y5" s="5" t="s">
        <v>105</v>
      </c>
      <c r="Z5" s="5" t="s">
        <v>1768</v>
      </c>
      <c r="AA5" s="5">
        <v>10000044923668</v>
      </c>
      <c r="AB5" s="9" t="str">
        <f t="shared" si="0"/>
        <v>Continuo</v>
      </c>
      <c r="AC5" s="9" t="str">
        <f t="shared" si="1"/>
        <v>Continuo</v>
      </c>
      <c r="AD5" s="9" t="str">
        <f t="shared" si="2"/>
        <v>-Sin Atención-</v>
      </c>
      <c r="AE5" s="13" t="str">
        <f t="shared" si="3"/>
        <v>07:30</v>
      </c>
      <c r="AF5" s="21" t="str">
        <f t="shared" si="4"/>
        <v>0:00</v>
      </c>
      <c r="AG5" s="21" t="str">
        <f t="shared" si="5"/>
        <v>0:00</v>
      </c>
      <c r="AH5" s="13" t="str">
        <f t="shared" si="6"/>
        <v>20:00</v>
      </c>
      <c r="AI5" s="13" t="str">
        <f t="shared" si="7"/>
        <v>07:30</v>
      </c>
      <c r="AJ5" s="21" t="str">
        <f t="shared" si="8"/>
        <v>0:00</v>
      </c>
      <c r="AK5" s="21" t="str">
        <f t="shared" si="9"/>
        <v>0:00</v>
      </c>
      <c r="AL5" s="13" t="str">
        <f t="shared" si="10"/>
        <v>20:00</v>
      </c>
      <c r="AM5" s="13" t="str">
        <f t="shared" si="11"/>
        <v>0:00</v>
      </c>
      <c r="AN5" s="21" t="str">
        <f t="shared" si="12"/>
        <v>0:00</v>
      </c>
      <c r="AO5" s="21" t="str">
        <f t="shared" si="13"/>
        <v>0:00</v>
      </c>
      <c r="AP5" s="13" t="str">
        <f t="shared" si="14"/>
        <v>0:00</v>
      </c>
      <c r="AQ5" s="5" t="s">
        <v>1781</v>
      </c>
      <c r="AR5" s="5" t="s">
        <v>1781</v>
      </c>
      <c r="AS5" s="5" t="s">
        <v>105</v>
      </c>
      <c r="AT5" s="5" t="s">
        <v>1162</v>
      </c>
      <c r="AU5" s="5" t="s">
        <v>127</v>
      </c>
      <c r="AV5" s="5" t="s">
        <v>431</v>
      </c>
      <c r="AW5" s="5" t="s">
        <v>109</v>
      </c>
      <c r="AX5" s="5" t="s">
        <v>1793</v>
      </c>
      <c r="AY5" s="5" t="s">
        <v>1147</v>
      </c>
      <c r="AZ5" s="5" t="s">
        <v>1794</v>
      </c>
      <c r="BA5" s="5" t="s">
        <v>130</v>
      </c>
      <c r="BB5" s="5">
        <v>1000</v>
      </c>
      <c r="BC5" s="5">
        <v>10</v>
      </c>
      <c r="BD5" s="5" t="s">
        <v>1795</v>
      </c>
      <c r="BE5" s="5">
        <v>77635</v>
      </c>
      <c r="BF5" s="5" t="s">
        <v>1796</v>
      </c>
      <c r="BG5" s="5" t="s">
        <v>105</v>
      </c>
      <c r="BH5" s="5" t="s">
        <v>1797</v>
      </c>
      <c r="BI5" s="5" t="s">
        <v>134</v>
      </c>
      <c r="BJ5" s="5" t="s">
        <v>58</v>
      </c>
      <c r="BK5" s="5">
        <v>21</v>
      </c>
      <c r="BL5" s="5">
        <v>27</v>
      </c>
      <c r="BM5" s="5" t="s">
        <v>383</v>
      </c>
      <c r="BN5" s="5" t="s">
        <v>62</v>
      </c>
      <c r="BO5" s="5">
        <v>65</v>
      </c>
      <c r="BP5" s="5">
        <v>43</v>
      </c>
      <c r="BQ5" s="5" t="s">
        <v>1798</v>
      </c>
      <c r="BR5" s="5">
        <v>21.443522000000002</v>
      </c>
      <c r="BS5" s="5">
        <v>65.720858000000007</v>
      </c>
      <c r="BT5" s="5" t="s">
        <v>1777</v>
      </c>
      <c r="BU5" s="5" t="s">
        <v>1156</v>
      </c>
      <c r="BV5" s="5">
        <v>32996</v>
      </c>
      <c r="BW5" s="5"/>
      <c r="BX5" s="5"/>
      <c r="BY5" s="6">
        <f>-BR5</f>
        <v>-21.443522000000002</v>
      </c>
      <c r="BZ5" s="6">
        <f>-BS5</f>
        <v>-65.720858000000007</v>
      </c>
    </row>
    <row r="6" spans="1:78" x14ac:dyDescent="0.35">
      <c r="A6" s="4">
        <v>4</v>
      </c>
      <c r="B6" s="4">
        <v>155</v>
      </c>
      <c r="C6" s="4">
        <v>45229.619444444441</v>
      </c>
      <c r="D6" s="4" t="s">
        <v>75</v>
      </c>
      <c r="E6" s="4" t="s">
        <v>76</v>
      </c>
      <c r="F6" s="4">
        <v>282201</v>
      </c>
      <c r="G6" s="5" t="s">
        <v>1799</v>
      </c>
      <c r="H6" s="5">
        <v>76133498</v>
      </c>
      <c r="I6" s="5" t="s">
        <v>443</v>
      </c>
      <c r="J6" s="5">
        <v>8.9559103000704893E+19</v>
      </c>
      <c r="K6" s="5" t="s">
        <v>1800</v>
      </c>
      <c r="L6" s="5" t="s">
        <v>79</v>
      </c>
      <c r="M6" s="5">
        <v>77150491</v>
      </c>
      <c r="N6" s="5" t="s">
        <v>1801</v>
      </c>
      <c r="O6" s="5">
        <v>7331930</v>
      </c>
      <c r="P6" s="5" t="s">
        <v>446</v>
      </c>
      <c r="Q6" s="5">
        <v>71188295</v>
      </c>
      <c r="R6" s="5" t="s">
        <v>443</v>
      </c>
      <c r="S6" s="5">
        <v>25244075</v>
      </c>
      <c r="T6" s="5" t="s">
        <v>82</v>
      </c>
      <c r="U6" s="5" t="s">
        <v>82</v>
      </c>
      <c r="V6" s="5" t="s">
        <v>82</v>
      </c>
      <c r="W6" s="5" t="s">
        <v>443</v>
      </c>
      <c r="X6" s="5" t="s">
        <v>443</v>
      </c>
      <c r="Y6" s="5">
        <v>1</v>
      </c>
      <c r="Z6" s="5" t="s">
        <v>443</v>
      </c>
      <c r="AA6" s="5" t="s">
        <v>443</v>
      </c>
      <c r="AB6" s="9" t="str">
        <f t="shared" si="0"/>
        <v>Discontinuo</v>
      </c>
      <c r="AC6" s="9" t="str">
        <f t="shared" si="1"/>
        <v>Continuo</v>
      </c>
      <c r="AD6" s="9" t="str">
        <f t="shared" si="2"/>
        <v>-Sin Atención-</v>
      </c>
      <c r="AE6" s="13" t="str">
        <f t="shared" si="3"/>
        <v>08:00</v>
      </c>
      <c r="AF6" s="21" t="str">
        <f t="shared" si="4"/>
        <v>12:00</v>
      </c>
      <c r="AG6" s="21" t="str">
        <f t="shared" si="5"/>
        <v>14:00</v>
      </c>
      <c r="AH6" s="13" t="str">
        <f t="shared" si="6"/>
        <v>20:00</v>
      </c>
      <c r="AI6" s="13" t="str">
        <f t="shared" si="7"/>
        <v>08:00</v>
      </c>
      <c r="AJ6" s="21" t="str">
        <f t="shared" si="8"/>
        <v>0:00</v>
      </c>
      <c r="AK6" s="21" t="str">
        <f t="shared" si="9"/>
        <v>0:00</v>
      </c>
      <c r="AL6" s="13" t="str">
        <f t="shared" si="10"/>
        <v>14:00</v>
      </c>
      <c r="AM6" s="13" t="str">
        <f t="shared" si="11"/>
        <v>0:00</v>
      </c>
      <c r="AN6" s="21" t="str">
        <f t="shared" si="12"/>
        <v>0:00</v>
      </c>
      <c r="AO6" s="21" t="str">
        <f t="shared" si="13"/>
        <v>0:00</v>
      </c>
      <c r="AP6" s="13" t="str">
        <f t="shared" si="14"/>
        <v>0:00</v>
      </c>
      <c r="AQ6" s="5" t="s">
        <v>915</v>
      </c>
      <c r="AR6" s="5" t="s">
        <v>144</v>
      </c>
      <c r="AS6" s="5"/>
      <c r="AT6" s="5" t="s">
        <v>1162</v>
      </c>
      <c r="AU6" s="5" t="s">
        <v>127</v>
      </c>
      <c r="AV6" s="5" t="s">
        <v>86</v>
      </c>
      <c r="AW6" s="5" t="s">
        <v>87</v>
      </c>
      <c r="AX6" s="5" t="s">
        <v>451</v>
      </c>
      <c r="AY6" s="5" t="s">
        <v>452</v>
      </c>
      <c r="AZ6" s="5" t="s">
        <v>452</v>
      </c>
      <c r="BA6" s="5" t="s">
        <v>91</v>
      </c>
      <c r="BB6" s="5">
        <v>375</v>
      </c>
      <c r="BC6" s="5">
        <v>4</v>
      </c>
      <c r="BD6" s="5" t="s">
        <v>1802</v>
      </c>
      <c r="BE6" s="5"/>
      <c r="BF6" s="5" t="s">
        <v>1803</v>
      </c>
      <c r="BG6" s="5" t="s">
        <v>443</v>
      </c>
      <c r="BH6" s="5" t="s">
        <v>1804</v>
      </c>
      <c r="BI6" s="5" t="s">
        <v>1805</v>
      </c>
      <c r="BJ6" s="5" t="s">
        <v>58</v>
      </c>
      <c r="BK6" s="5">
        <v>17</v>
      </c>
      <c r="BL6" s="5">
        <v>57</v>
      </c>
      <c r="BM6" s="5" t="s">
        <v>1806</v>
      </c>
      <c r="BN6" s="5" t="s">
        <v>62</v>
      </c>
      <c r="BO6" s="5">
        <v>67</v>
      </c>
      <c r="BP6" s="5">
        <v>7</v>
      </c>
      <c r="BQ6" s="5" t="s">
        <v>1807</v>
      </c>
      <c r="BR6" s="5">
        <v>17.956879600000001</v>
      </c>
      <c r="BS6" s="5">
        <v>67.115346500000001</v>
      </c>
      <c r="BT6" s="5" t="s">
        <v>1693</v>
      </c>
      <c r="BU6" s="5" t="s">
        <v>460</v>
      </c>
      <c r="BV6" s="5">
        <v>30672</v>
      </c>
      <c r="BW6" s="5"/>
      <c r="BX6" s="5"/>
      <c r="BY6" s="6">
        <f>-BR6</f>
        <v>-17.956879600000001</v>
      </c>
      <c r="BZ6" s="6">
        <f>-BS6</f>
        <v>-67.115346500000001</v>
      </c>
    </row>
    <row r="7" spans="1:78" x14ac:dyDescent="0.35">
      <c r="A7" s="4">
        <v>4</v>
      </c>
      <c r="B7" s="4">
        <v>156</v>
      </c>
      <c r="C7" s="4">
        <v>45229.636111111111</v>
      </c>
      <c r="D7" s="4" t="s">
        <v>75</v>
      </c>
      <c r="E7" s="4" t="s">
        <v>76</v>
      </c>
      <c r="F7" s="4">
        <v>321809</v>
      </c>
      <c r="G7" s="5" t="s">
        <v>1808</v>
      </c>
      <c r="H7" s="5">
        <v>74280916</v>
      </c>
      <c r="I7" s="5" t="s">
        <v>105</v>
      </c>
      <c r="J7" s="5">
        <v>8.9591030007443098E+18</v>
      </c>
      <c r="K7" s="5" t="s">
        <v>1809</v>
      </c>
      <c r="L7" s="5" t="s">
        <v>79</v>
      </c>
      <c r="M7" s="5">
        <v>75111085</v>
      </c>
      <c r="N7" s="5" t="s">
        <v>1810</v>
      </c>
      <c r="O7" s="5">
        <v>9999119</v>
      </c>
      <c r="P7" s="5" t="s">
        <v>81</v>
      </c>
      <c r="Q7" s="5">
        <v>74563405</v>
      </c>
      <c r="R7" s="5">
        <v>74563405</v>
      </c>
      <c r="S7" s="5" t="s">
        <v>105</v>
      </c>
      <c r="T7" s="5" t="s">
        <v>82</v>
      </c>
      <c r="U7" s="5" t="s">
        <v>82</v>
      </c>
      <c r="V7" s="5" t="s">
        <v>82</v>
      </c>
      <c r="W7" s="5" t="s">
        <v>105</v>
      </c>
      <c r="X7" s="5" t="s">
        <v>105</v>
      </c>
      <c r="Y7" s="5" t="s">
        <v>105</v>
      </c>
      <c r="Z7" s="5" t="s">
        <v>1811</v>
      </c>
      <c r="AA7" s="5">
        <v>688963000001</v>
      </c>
      <c r="AB7" s="9" t="str">
        <f t="shared" si="0"/>
        <v>Continuo</v>
      </c>
      <c r="AC7" s="9" t="str">
        <f t="shared" si="1"/>
        <v>Continuo</v>
      </c>
      <c r="AD7" s="9" t="str">
        <f t="shared" si="2"/>
        <v>-Sin Atención-</v>
      </c>
      <c r="AE7" s="13" t="str">
        <f t="shared" si="3"/>
        <v>08:00</v>
      </c>
      <c r="AF7" s="21" t="str">
        <f t="shared" si="4"/>
        <v>0:00</v>
      </c>
      <c r="AG7" s="21" t="str">
        <f t="shared" si="5"/>
        <v>0:00</v>
      </c>
      <c r="AH7" s="13" t="str">
        <f t="shared" si="6"/>
        <v>20:00</v>
      </c>
      <c r="AI7" s="13" t="str">
        <f t="shared" si="7"/>
        <v>08:00</v>
      </c>
      <c r="AJ7" s="21" t="str">
        <f t="shared" si="8"/>
        <v>0:00</v>
      </c>
      <c r="AK7" s="21" t="str">
        <f t="shared" si="9"/>
        <v>0:00</v>
      </c>
      <c r="AL7" s="13" t="str">
        <f t="shared" si="10"/>
        <v>20:00</v>
      </c>
      <c r="AM7" s="13" t="str">
        <f t="shared" si="11"/>
        <v>0:00</v>
      </c>
      <c r="AN7" s="21" t="str">
        <f t="shared" si="12"/>
        <v>0:00</v>
      </c>
      <c r="AO7" s="21" t="str">
        <f t="shared" si="13"/>
        <v>0:00</v>
      </c>
      <c r="AP7" s="13" t="str">
        <f t="shared" si="14"/>
        <v>0:00</v>
      </c>
      <c r="AQ7" s="5" t="s">
        <v>155</v>
      </c>
      <c r="AR7" s="5" t="s">
        <v>155</v>
      </c>
      <c r="AS7" s="5" t="s">
        <v>105</v>
      </c>
      <c r="AT7" s="5" t="s">
        <v>1813</v>
      </c>
      <c r="AU7" s="5" t="s">
        <v>127</v>
      </c>
      <c r="AV7" s="5" t="s">
        <v>431</v>
      </c>
      <c r="AW7" s="5" t="s">
        <v>109</v>
      </c>
      <c r="AX7" s="5" t="s">
        <v>1793</v>
      </c>
      <c r="AY7" s="5" t="s">
        <v>1147</v>
      </c>
      <c r="AZ7" s="5" t="s">
        <v>1794</v>
      </c>
      <c r="BA7" s="5" t="s">
        <v>130</v>
      </c>
      <c r="BB7" s="5">
        <v>1000</v>
      </c>
      <c r="BC7" s="5">
        <v>10</v>
      </c>
      <c r="BD7" s="5" t="s">
        <v>1814</v>
      </c>
      <c r="BE7" s="5"/>
      <c r="BF7" s="5" t="s">
        <v>1815</v>
      </c>
      <c r="BG7" s="5" t="s">
        <v>105</v>
      </c>
      <c r="BH7" s="5" t="s">
        <v>1816</v>
      </c>
      <c r="BI7" s="5" t="s">
        <v>1817</v>
      </c>
      <c r="BJ7" s="5" t="s">
        <v>58</v>
      </c>
      <c r="BK7" s="5">
        <v>21</v>
      </c>
      <c r="BL7" s="5">
        <v>28</v>
      </c>
      <c r="BM7" s="5" t="s">
        <v>1818</v>
      </c>
      <c r="BN7" s="5" t="s">
        <v>62</v>
      </c>
      <c r="BO7" s="5">
        <v>65</v>
      </c>
      <c r="BP7" s="5">
        <v>43</v>
      </c>
      <c r="BQ7" s="5" t="s">
        <v>1819</v>
      </c>
      <c r="BR7" s="5">
        <v>21.464850999999999</v>
      </c>
      <c r="BS7" s="5">
        <v>65.714196999999999</v>
      </c>
      <c r="BT7" s="5" t="s">
        <v>1777</v>
      </c>
      <c r="BU7" s="5" t="s">
        <v>1156</v>
      </c>
      <c r="BV7" s="5">
        <v>32719</v>
      </c>
      <c r="BW7" s="5"/>
      <c r="BX7" s="5"/>
      <c r="BY7" s="6">
        <f>-BR7</f>
        <v>-21.464850999999999</v>
      </c>
      <c r="BZ7" s="6">
        <f>-BS7</f>
        <v>-65.714196999999999</v>
      </c>
    </row>
    <row r="8" spans="1:78" x14ac:dyDescent="0.35">
      <c r="A8" s="4">
        <v>4</v>
      </c>
      <c r="B8" s="4">
        <v>157</v>
      </c>
      <c r="C8" s="4">
        <v>45229.636805555558</v>
      </c>
      <c r="D8" s="4" t="s">
        <v>75</v>
      </c>
      <c r="E8" s="4" t="s">
        <v>76</v>
      </c>
      <c r="F8" s="4">
        <v>272309</v>
      </c>
      <c r="G8" s="5" t="s">
        <v>1820</v>
      </c>
      <c r="H8" s="5">
        <v>75101958</v>
      </c>
      <c r="I8" s="5" t="s">
        <v>105</v>
      </c>
      <c r="J8" s="5">
        <v>8.9591030006499502E+18</v>
      </c>
      <c r="K8" s="5" t="s">
        <v>1821</v>
      </c>
      <c r="L8" s="5" t="s">
        <v>79</v>
      </c>
      <c r="M8" s="5">
        <v>77684169</v>
      </c>
      <c r="N8" s="5" t="s">
        <v>1822</v>
      </c>
      <c r="O8" s="5">
        <v>10090633</v>
      </c>
      <c r="P8" s="5" t="s">
        <v>81</v>
      </c>
      <c r="Q8" s="5">
        <v>67043906</v>
      </c>
      <c r="R8" s="5">
        <v>75103773</v>
      </c>
      <c r="S8" s="5">
        <v>68769844</v>
      </c>
      <c r="T8" s="5" t="s">
        <v>82</v>
      </c>
      <c r="U8" s="5" t="s">
        <v>82</v>
      </c>
      <c r="V8" s="5" t="s">
        <v>82</v>
      </c>
      <c r="W8" s="5">
        <v>0</v>
      </c>
      <c r="X8" s="5">
        <v>0</v>
      </c>
      <c r="Y8" s="5">
        <v>1</v>
      </c>
      <c r="Z8" s="5" t="s">
        <v>105</v>
      </c>
      <c r="AA8" s="5" t="s">
        <v>105</v>
      </c>
      <c r="AB8" s="9" t="str">
        <f t="shared" si="0"/>
        <v>Discontinuo</v>
      </c>
      <c r="AC8" s="9" t="str">
        <f t="shared" si="1"/>
        <v>Continuo</v>
      </c>
      <c r="AD8" s="9" t="str">
        <f t="shared" si="2"/>
        <v>Continuo</v>
      </c>
      <c r="AE8" s="13" t="str">
        <f t="shared" si="3"/>
        <v>07:30</v>
      </c>
      <c r="AF8" s="21" t="str">
        <f t="shared" si="4"/>
        <v>09:00</v>
      </c>
      <c r="AG8" s="21" t="str">
        <f t="shared" si="5"/>
        <v>16:00</v>
      </c>
      <c r="AH8" s="13" t="str">
        <f t="shared" si="6"/>
        <v>21:00</v>
      </c>
      <c r="AI8" s="13" t="str">
        <f t="shared" si="7"/>
        <v>14:00</v>
      </c>
      <c r="AJ8" s="21" t="str">
        <f t="shared" si="8"/>
        <v>0:00</v>
      </c>
      <c r="AK8" s="21" t="str">
        <f t="shared" si="9"/>
        <v>0:00</v>
      </c>
      <c r="AL8" s="13" t="str">
        <f t="shared" si="10"/>
        <v>21:00</v>
      </c>
      <c r="AM8" s="13" t="str">
        <f t="shared" si="11"/>
        <v>09:00</v>
      </c>
      <c r="AN8" s="21" t="str">
        <f t="shared" si="12"/>
        <v>0:00</v>
      </c>
      <c r="AO8" s="21" t="str">
        <f t="shared" si="13"/>
        <v>0:00</v>
      </c>
      <c r="AP8" s="13" t="str">
        <f t="shared" si="14"/>
        <v>12:00</v>
      </c>
      <c r="AQ8" s="5" t="s">
        <v>1823</v>
      </c>
      <c r="AR8" s="5" t="s">
        <v>1824</v>
      </c>
      <c r="AS8" s="5" t="s">
        <v>286</v>
      </c>
      <c r="AT8" s="5" t="s">
        <v>900</v>
      </c>
      <c r="AU8" s="5" t="s">
        <v>85</v>
      </c>
      <c r="AV8" s="5" t="s">
        <v>86</v>
      </c>
      <c r="AW8" s="5" t="s">
        <v>414</v>
      </c>
      <c r="AX8" s="5" t="s">
        <v>901</v>
      </c>
      <c r="AY8" s="5" t="s">
        <v>902</v>
      </c>
      <c r="AZ8" s="5" t="s">
        <v>903</v>
      </c>
      <c r="BA8" s="5" t="s">
        <v>91</v>
      </c>
      <c r="BB8" s="5">
        <v>300</v>
      </c>
      <c r="BC8" s="5">
        <v>2</v>
      </c>
      <c r="BD8" s="5" t="s">
        <v>1825</v>
      </c>
      <c r="BE8" s="5"/>
      <c r="BF8" s="5" t="s">
        <v>1826</v>
      </c>
      <c r="BG8" s="5" t="s">
        <v>105</v>
      </c>
      <c r="BH8" s="5" t="s">
        <v>1827</v>
      </c>
      <c r="BI8" s="5" t="s">
        <v>1828</v>
      </c>
      <c r="BJ8" s="5" t="s">
        <v>58</v>
      </c>
      <c r="BK8" s="5">
        <v>11</v>
      </c>
      <c r="BL8" s="5">
        <v>2</v>
      </c>
      <c r="BM8" s="5" t="s">
        <v>491</v>
      </c>
      <c r="BN8" s="5" t="s">
        <v>62</v>
      </c>
      <c r="BO8" s="5">
        <v>68</v>
      </c>
      <c r="BP8" s="5">
        <v>47</v>
      </c>
      <c r="BQ8" s="5" t="s">
        <v>1829</v>
      </c>
      <c r="BR8" s="5">
        <v>11.037495</v>
      </c>
      <c r="BS8" s="5">
        <v>68.787365800000003</v>
      </c>
      <c r="BT8" s="5" t="s">
        <v>1830</v>
      </c>
      <c r="BU8" s="5" t="s">
        <v>911</v>
      </c>
      <c r="BV8" s="5">
        <v>37858</v>
      </c>
      <c r="BW8" s="5"/>
      <c r="BX8" s="5"/>
      <c r="BY8" s="6">
        <f>-BR8</f>
        <v>-11.037495</v>
      </c>
      <c r="BZ8" s="6">
        <f>-BS8</f>
        <v>-68.787365800000003</v>
      </c>
    </row>
    <row r="9" spans="1:78" x14ac:dyDescent="0.35">
      <c r="A9" s="4">
        <v>4</v>
      </c>
      <c r="B9" s="4">
        <v>158</v>
      </c>
      <c r="C9" s="4">
        <v>45229.650694444441</v>
      </c>
      <c r="D9" s="4" t="s">
        <v>75</v>
      </c>
      <c r="E9" s="4" t="s">
        <v>76</v>
      </c>
      <c r="F9" s="4">
        <v>340987</v>
      </c>
      <c r="G9" s="5" t="s">
        <v>1831</v>
      </c>
      <c r="H9" s="5">
        <v>69352025</v>
      </c>
      <c r="I9" s="5" t="s">
        <v>105</v>
      </c>
      <c r="J9" s="5">
        <v>8.9591030007444296E+18</v>
      </c>
      <c r="K9" s="5" t="s">
        <v>1832</v>
      </c>
      <c r="L9" s="5" t="s">
        <v>79</v>
      </c>
      <c r="M9" s="5">
        <v>78513971</v>
      </c>
      <c r="N9" s="5" t="s">
        <v>1833</v>
      </c>
      <c r="O9" s="5">
        <v>12563672</v>
      </c>
      <c r="P9" s="5" t="s">
        <v>427</v>
      </c>
      <c r="Q9" s="5">
        <v>72949120</v>
      </c>
      <c r="R9" s="5">
        <v>77193766</v>
      </c>
      <c r="S9" s="5" t="s">
        <v>105</v>
      </c>
      <c r="T9" s="5" t="s">
        <v>82</v>
      </c>
      <c r="U9" s="5" t="s">
        <v>82</v>
      </c>
      <c r="V9" s="5" t="s">
        <v>82</v>
      </c>
      <c r="W9" s="5">
        <v>0</v>
      </c>
      <c r="X9" s="5">
        <v>0</v>
      </c>
      <c r="Y9" s="5">
        <v>0</v>
      </c>
      <c r="Z9" s="5" t="s">
        <v>1834</v>
      </c>
      <c r="AA9" s="5">
        <v>4069589151</v>
      </c>
      <c r="AB9" s="9" t="str">
        <f t="shared" si="0"/>
        <v>Continuo</v>
      </c>
      <c r="AC9" s="9" t="str">
        <f t="shared" si="1"/>
        <v>Continuo</v>
      </c>
      <c r="AD9" s="9" t="str">
        <f t="shared" si="2"/>
        <v>Continuo</v>
      </c>
      <c r="AE9" s="13" t="str">
        <f t="shared" si="3"/>
        <v>08:00</v>
      </c>
      <c r="AF9" s="21" t="str">
        <f t="shared" si="4"/>
        <v>0:00</v>
      </c>
      <c r="AG9" s="21" t="str">
        <f t="shared" si="5"/>
        <v>0:00</v>
      </c>
      <c r="AH9" s="13" t="str">
        <f t="shared" si="6"/>
        <v>19:00</v>
      </c>
      <c r="AI9" s="13" t="str">
        <f t="shared" si="7"/>
        <v>08:00</v>
      </c>
      <c r="AJ9" s="21" t="str">
        <f t="shared" si="8"/>
        <v>0:00</v>
      </c>
      <c r="AK9" s="21" t="str">
        <f t="shared" si="9"/>
        <v>0:00</v>
      </c>
      <c r="AL9" s="13" t="str">
        <f t="shared" si="10"/>
        <v>19:00</v>
      </c>
      <c r="AM9" s="13" t="str">
        <f t="shared" si="11"/>
        <v>08:00</v>
      </c>
      <c r="AN9" s="21" t="str">
        <f t="shared" si="12"/>
        <v>0:00</v>
      </c>
      <c r="AO9" s="21" t="str">
        <f t="shared" si="13"/>
        <v>0:00</v>
      </c>
      <c r="AP9" s="13" t="str">
        <f t="shared" si="14"/>
        <v>13:00</v>
      </c>
      <c r="AQ9" s="5" t="s">
        <v>341</v>
      </c>
      <c r="AR9" s="5" t="s">
        <v>341</v>
      </c>
      <c r="AS9" s="5" t="s">
        <v>1092</v>
      </c>
      <c r="AT9" s="5" t="s">
        <v>1835</v>
      </c>
      <c r="AU9" s="5" t="s">
        <v>127</v>
      </c>
      <c r="AV9" s="5" t="s">
        <v>431</v>
      </c>
      <c r="AW9" s="5" t="s">
        <v>224</v>
      </c>
      <c r="AX9" s="5" t="s">
        <v>432</v>
      </c>
      <c r="AY9" s="5" t="s">
        <v>433</v>
      </c>
      <c r="AZ9" s="5" t="s">
        <v>434</v>
      </c>
      <c r="BA9" s="5" t="s">
        <v>91</v>
      </c>
      <c r="BB9" s="5">
        <v>800</v>
      </c>
      <c r="BC9" s="5">
        <v>8</v>
      </c>
      <c r="BD9" s="5" t="s">
        <v>1836</v>
      </c>
      <c r="BE9" s="5"/>
      <c r="BF9" s="5" t="s">
        <v>1837</v>
      </c>
      <c r="BG9" s="5" t="s">
        <v>105</v>
      </c>
      <c r="BH9" s="5" t="s">
        <v>1838</v>
      </c>
      <c r="BI9" s="5" t="s">
        <v>1839</v>
      </c>
      <c r="BJ9" s="5" t="s">
        <v>58</v>
      </c>
      <c r="BK9" s="5">
        <v>21</v>
      </c>
      <c r="BL9" s="5">
        <v>59</v>
      </c>
      <c r="BM9" s="5" t="s">
        <v>1840</v>
      </c>
      <c r="BN9" s="5" t="s">
        <v>62</v>
      </c>
      <c r="BO9" s="5">
        <v>63</v>
      </c>
      <c r="BP9" s="5">
        <v>41</v>
      </c>
      <c r="BQ9" s="5" t="s">
        <v>1841</v>
      </c>
      <c r="BR9" s="5">
        <v>21.989978000000001</v>
      </c>
      <c r="BS9" s="5">
        <v>63.678285000000002</v>
      </c>
      <c r="BT9" s="5" t="s">
        <v>1842</v>
      </c>
      <c r="BU9" s="5" t="s">
        <v>441</v>
      </c>
      <c r="BV9" s="5">
        <v>34728</v>
      </c>
      <c r="BW9" s="5"/>
      <c r="BX9" s="5"/>
      <c r="BY9" s="6">
        <f>-BR9</f>
        <v>-21.989978000000001</v>
      </c>
      <c r="BZ9" s="6">
        <f>-BS9</f>
        <v>-63.678285000000002</v>
      </c>
    </row>
    <row r="10" spans="1:78" x14ac:dyDescent="0.35">
      <c r="A10" s="4">
        <v>4</v>
      </c>
      <c r="B10" s="4">
        <v>159</v>
      </c>
      <c r="C10" s="4">
        <v>45229.658333333333</v>
      </c>
      <c r="D10" s="4" t="s">
        <v>75</v>
      </c>
      <c r="E10" s="4" t="s">
        <v>76</v>
      </c>
      <c r="F10" s="4">
        <v>283817</v>
      </c>
      <c r="G10" s="5" t="s">
        <v>1843</v>
      </c>
      <c r="H10" s="5">
        <v>69616083</v>
      </c>
      <c r="I10" s="5" t="s">
        <v>105</v>
      </c>
      <c r="J10" s="5">
        <v>8.95910300075362E+18</v>
      </c>
      <c r="K10" s="5" t="s">
        <v>1844</v>
      </c>
      <c r="L10" s="5" t="s">
        <v>79</v>
      </c>
      <c r="M10" s="5">
        <v>75726665</v>
      </c>
      <c r="N10" s="5" t="s">
        <v>1845</v>
      </c>
      <c r="O10" s="5">
        <v>6669514</v>
      </c>
      <c r="P10" s="5" t="s">
        <v>1054</v>
      </c>
      <c r="Q10" s="5">
        <v>75728876</v>
      </c>
      <c r="R10" s="5">
        <v>75728876</v>
      </c>
      <c r="S10" s="5" t="s">
        <v>105</v>
      </c>
      <c r="T10" s="5" t="s">
        <v>82</v>
      </c>
      <c r="U10" s="5" t="s">
        <v>82</v>
      </c>
      <c r="V10" s="5" t="s">
        <v>82</v>
      </c>
      <c r="W10" s="5" t="s">
        <v>105</v>
      </c>
      <c r="X10" s="5" t="s">
        <v>105</v>
      </c>
      <c r="Y10" s="5" t="s">
        <v>105</v>
      </c>
      <c r="Z10" s="5" t="s">
        <v>1846</v>
      </c>
      <c r="AA10" s="5">
        <v>400116081954</v>
      </c>
      <c r="AB10" s="9" t="str">
        <f t="shared" si="0"/>
        <v>Continuo</v>
      </c>
      <c r="AC10" s="9" t="str">
        <f t="shared" si="1"/>
        <v>Continuo</v>
      </c>
      <c r="AD10" s="9" t="str">
        <f t="shared" si="2"/>
        <v>Continuo</v>
      </c>
      <c r="AE10" s="13" t="str">
        <f t="shared" si="3"/>
        <v>08:00</v>
      </c>
      <c r="AF10" s="21" t="str">
        <f t="shared" si="4"/>
        <v>0:00</v>
      </c>
      <c r="AG10" s="21" t="str">
        <f t="shared" si="5"/>
        <v>0:00</v>
      </c>
      <c r="AH10" s="13" t="str">
        <f t="shared" si="6"/>
        <v>20:00</v>
      </c>
      <c r="AI10" s="13" t="str">
        <f t="shared" si="7"/>
        <v>08:00</v>
      </c>
      <c r="AJ10" s="21" t="str">
        <f t="shared" si="8"/>
        <v>0:00</v>
      </c>
      <c r="AK10" s="21" t="str">
        <f t="shared" si="9"/>
        <v>0:00</v>
      </c>
      <c r="AL10" s="13" t="str">
        <f t="shared" si="10"/>
        <v>20:00</v>
      </c>
      <c r="AM10" s="13" t="str">
        <f t="shared" si="11"/>
        <v>08:00</v>
      </c>
      <c r="AN10" s="21" t="str">
        <f t="shared" si="12"/>
        <v>0:00</v>
      </c>
      <c r="AO10" s="21" t="str">
        <f t="shared" si="13"/>
        <v>0:00</v>
      </c>
      <c r="AP10" s="13" t="str">
        <f t="shared" si="14"/>
        <v>20:00</v>
      </c>
      <c r="AQ10" s="5" t="s">
        <v>155</v>
      </c>
      <c r="AR10" s="5" t="s">
        <v>155</v>
      </c>
      <c r="AS10" s="5" t="s">
        <v>155</v>
      </c>
      <c r="AT10" s="5" t="s">
        <v>1162</v>
      </c>
      <c r="AU10" s="5" t="s">
        <v>85</v>
      </c>
      <c r="AV10" s="5" t="s">
        <v>431</v>
      </c>
      <c r="AW10" s="5" t="s">
        <v>109</v>
      </c>
      <c r="AX10" s="5" t="s">
        <v>1146</v>
      </c>
      <c r="AY10" s="5" t="s">
        <v>1147</v>
      </c>
      <c r="AZ10" s="5" t="s">
        <v>1147</v>
      </c>
      <c r="BA10" s="5" t="s">
        <v>91</v>
      </c>
      <c r="BB10" s="5">
        <v>1000</v>
      </c>
      <c r="BC10" s="5">
        <v>18</v>
      </c>
      <c r="BD10" s="5" t="s">
        <v>1848</v>
      </c>
      <c r="BE10" s="5"/>
      <c r="BF10" s="5" t="s">
        <v>1849</v>
      </c>
      <c r="BG10" s="5" t="s">
        <v>105</v>
      </c>
      <c r="BH10" s="5" t="s">
        <v>1850</v>
      </c>
      <c r="BI10" s="5" t="s">
        <v>1851</v>
      </c>
      <c r="BJ10" s="5" t="s">
        <v>58</v>
      </c>
      <c r="BK10" s="5">
        <v>19</v>
      </c>
      <c r="BL10" s="5">
        <v>36</v>
      </c>
      <c r="BM10" s="5" t="s">
        <v>1852</v>
      </c>
      <c r="BN10" s="5" t="s">
        <v>62</v>
      </c>
      <c r="BO10" s="5">
        <v>65</v>
      </c>
      <c r="BP10" s="5">
        <v>45</v>
      </c>
      <c r="BQ10" s="5" t="s">
        <v>1853</v>
      </c>
      <c r="BR10" s="5">
        <v>19.594173000000001</v>
      </c>
      <c r="BS10" s="5">
        <v>65.746819000000002</v>
      </c>
      <c r="BT10" s="5" t="s">
        <v>1777</v>
      </c>
      <c r="BU10" s="5" t="s">
        <v>1156</v>
      </c>
      <c r="BV10" s="5">
        <v>30533</v>
      </c>
      <c r="BW10" s="5"/>
      <c r="BX10" s="5"/>
      <c r="BY10" s="6">
        <f>-BR10</f>
        <v>-19.594173000000001</v>
      </c>
      <c r="BZ10" s="6">
        <f>-BS10</f>
        <v>-65.746819000000002</v>
      </c>
    </row>
    <row r="11" spans="1:78" x14ac:dyDescent="0.35">
      <c r="A11" s="4">
        <v>4</v>
      </c>
      <c r="B11" s="4">
        <v>160</v>
      </c>
      <c r="C11" s="4">
        <v>45229.67291666667</v>
      </c>
      <c r="D11" s="4" t="s">
        <v>75</v>
      </c>
      <c r="E11" s="4" t="s">
        <v>76</v>
      </c>
      <c r="F11" s="4">
        <v>172416</v>
      </c>
      <c r="G11" s="5" t="s">
        <v>1854</v>
      </c>
      <c r="H11" s="5">
        <v>69637632</v>
      </c>
      <c r="I11" s="5" t="s">
        <v>105</v>
      </c>
      <c r="J11" s="5">
        <v>8.95910300073523E+18</v>
      </c>
      <c r="K11" s="5" t="s">
        <v>1855</v>
      </c>
      <c r="L11" s="5" t="s">
        <v>79</v>
      </c>
      <c r="M11" s="5">
        <v>75726665</v>
      </c>
      <c r="N11" s="5" t="s">
        <v>1856</v>
      </c>
      <c r="O11" s="5">
        <v>6611105</v>
      </c>
      <c r="P11" s="5" t="s">
        <v>1054</v>
      </c>
      <c r="Q11" s="5">
        <v>76177219</v>
      </c>
      <c r="R11" s="5">
        <v>76177219</v>
      </c>
      <c r="S11" s="5" t="s">
        <v>105</v>
      </c>
      <c r="T11" s="5" t="s">
        <v>82</v>
      </c>
      <c r="U11" s="5" t="s">
        <v>82</v>
      </c>
      <c r="V11" s="5" t="s">
        <v>82</v>
      </c>
      <c r="W11" s="5" t="s">
        <v>105</v>
      </c>
      <c r="X11" s="5" t="s">
        <v>105</v>
      </c>
      <c r="Y11" s="5">
        <v>3</v>
      </c>
      <c r="Z11" s="5" t="s">
        <v>1160</v>
      </c>
      <c r="AA11" s="5">
        <v>6500748204</v>
      </c>
      <c r="AB11" s="9" t="str">
        <f t="shared" si="0"/>
        <v>Continuo</v>
      </c>
      <c r="AC11" s="9" t="str">
        <f t="shared" si="1"/>
        <v>Continuo</v>
      </c>
      <c r="AD11" s="9" t="str">
        <f t="shared" si="2"/>
        <v>-Sin Atención-</v>
      </c>
      <c r="AE11" s="13" t="str">
        <f t="shared" si="3"/>
        <v>08:00</v>
      </c>
      <c r="AF11" s="21" t="str">
        <f t="shared" si="4"/>
        <v>0:00</v>
      </c>
      <c r="AG11" s="21" t="str">
        <f t="shared" si="5"/>
        <v>0:00</v>
      </c>
      <c r="AH11" s="13" t="str">
        <f t="shared" si="6"/>
        <v>20:00</v>
      </c>
      <c r="AI11" s="13" t="str">
        <f t="shared" si="7"/>
        <v>08:00</v>
      </c>
      <c r="AJ11" s="21" t="str">
        <f t="shared" si="8"/>
        <v>0:00</v>
      </c>
      <c r="AK11" s="21" t="str">
        <f t="shared" si="9"/>
        <v>0:00</v>
      </c>
      <c r="AL11" s="13" t="str">
        <f t="shared" si="10"/>
        <v>20:00</v>
      </c>
      <c r="AM11" s="13" t="str">
        <f t="shared" si="11"/>
        <v>0:00</v>
      </c>
      <c r="AN11" s="21" t="str">
        <f t="shared" si="12"/>
        <v>0:00</v>
      </c>
      <c r="AO11" s="21" t="str">
        <f t="shared" si="13"/>
        <v>0:00</v>
      </c>
      <c r="AP11" s="13" t="str">
        <f t="shared" si="14"/>
        <v>0:00</v>
      </c>
      <c r="AQ11" s="5" t="s">
        <v>155</v>
      </c>
      <c r="AR11" s="5" t="s">
        <v>155</v>
      </c>
      <c r="AS11" s="5" t="s">
        <v>105</v>
      </c>
      <c r="AT11" s="5" t="s">
        <v>1162</v>
      </c>
      <c r="AU11" s="5" t="s">
        <v>85</v>
      </c>
      <c r="AV11" s="5" t="s">
        <v>431</v>
      </c>
      <c r="AW11" s="5" t="s">
        <v>109</v>
      </c>
      <c r="AX11" s="5" t="s">
        <v>1146</v>
      </c>
      <c r="AY11" s="5" t="s">
        <v>1147</v>
      </c>
      <c r="AZ11" s="5" t="s">
        <v>1147</v>
      </c>
      <c r="BA11" s="5" t="s">
        <v>91</v>
      </c>
      <c r="BB11" s="5">
        <v>1000</v>
      </c>
      <c r="BC11" s="5">
        <v>18</v>
      </c>
      <c r="BD11" s="5" t="s">
        <v>1857</v>
      </c>
      <c r="BE11" s="5">
        <v>75694</v>
      </c>
      <c r="BF11" s="5" t="s">
        <v>1858</v>
      </c>
      <c r="BG11" s="5" t="s">
        <v>105</v>
      </c>
      <c r="BH11" s="5" t="s">
        <v>1859</v>
      </c>
      <c r="BI11" s="5" t="s">
        <v>1860</v>
      </c>
      <c r="BJ11" s="5" t="s">
        <v>58</v>
      </c>
      <c r="BK11" s="5">
        <v>19</v>
      </c>
      <c r="BL11" s="5">
        <v>36</v>
      </c>
      <c r="BM11" s="5" t="s">
        <v>1861</v>
      </c>
      <c r="BN11" s="5" t="s">
        <v>62</v>
      </c>
      <c r="BO11" s="5">
        <v>65</v>
      </c>
      <c r="BP11" s="5">
        <v>45</v>
      </c>
      <c r="BQ11" s="5" t="s">
        <v>1862</v>
      </c>
      <c r="BR11" s="5">
        <v>19.60641</v>
      </c>
      <c r="BS11" s="5">
        <v>65.742512000000005</v>
      </c>
      <c r="BT11" s="5" t="s">
        <v>1777</v>
      </c>
      <c r="BU11" s="5" t="s">
        <v>1156</v>
      </c>
      <c r="BV11" s="5">
        <v>30983</v>
      </c>
      <c r="BW11" s="5"/>
      <c r="BX11" s="5"/>
      <c r="BY11" s="6">
        <f>-BR11</f>
        <v>-19.60641</v>
      </c>
      <c r="BZ11" s="6">
        <f>-BS11</f>
        <v>-65.742512000000005</v>
      </c>
    </row>
    <row r="12" spans="1:78" x14ac:dyDescent="0.35">
      <c r="A12" s="4">
        <v>5</v>
      </c>
      <c r="B12" s="4">
        <v>161</v>
      </c>
      <c r="C12" s="4">
        <v>45229.706250000003</v>
      </c>
      <c r="D12" s="4" t="s">
        <v>75</v>
      </c>
      <c r="E12" s="4" t="s">
        <v>76</v>
      </c>
      <c r="F12" s="4">
        <v>300163</v>
      </c>
      <c r="G12" s="5" t="s">
        <v>1863</v>
      </c>
      <c r="H12" s="5">
        <v>77474462</v>
      </c>
      <c r="I12" s="5" t="s">
        <v>105</v>
      </c>
      <c r="J12" s="5">
        <v>8.9591030007443098E+18</v>
      </c>
      <c r="K12" s="5" t="s">
        <v>1864</v>
      </c>
      <c r="L12" s="5" t="s">
        <v>79</v>
      </c>
      <c r="M12" s="5">
        <v>76169282</v>
      </c>
      <c r="N12" s="5" t="s">
        <v>1865</v>
      </c>
      <c r="O12" s="5">
        <v>12558868</v>
      </c>
      <c r="P12" s="5" t="s">
        <v>446</v>
      </c>
      <c r="Q12" s="5">
        <v>78711950</v>
      </c>
      <c r="R12" s="5">
        <v>78711950</v>
      </c>
      <c r="S12" s="5" t="s">
        <v>105</v>
      </c>
      <c r="T12" s="5" t="s">
        <v>82</v>
      </c>
      <c r="U12" s="5" t="s">
        <v>82</v>
      </c>
      <c r="V12" s="5" t="s">
        <v>82</v>
      </c>
      <c r="W12" s="5" t="s">
        <v>105</v>
      </c>
      <c r="X12" s="5" t="s">
        <v>105</v>
      </c>
      <c r="Y12" s="5">
        <v>3</v>
      </c>
      <c r="Z12" s="5" t="s">
        <v>1768</v>
      </c>
      <c r="AA12" s="5">
        <v>10000017500807</v>
      </c>
      <c r="AB12" s="9" t="str">
        <f t="shared" si="0"/>
        <v>Continuo</v>
      </c>
      <c r="AC12" s="9" t="str">
        <f t="shared" si="1"/>
        <v>Continuo</v>
      </c>
      <c r="AD12" s="9" t="str">
        <f t="shared" si="2"/>
        <v>-Sin Atención-</v>
      </c>
      <c r="AE12" s="13" t="str">
        <f t="shared" si="3"/>
        <v>08:00</v>
      </c>
      <c r="AF12" s="21" t="str">
        <f t="shared" si="4"/>
        <v>0:00</v>
      </c>
      <c r="AG12" s="21" t="str">
        <f t="shared" si="5"/>
        <v>0:00</v>
      </c>
      <c r="AH12" s="13" t="str">
        <f t="shared" si="6"/>
        <v>17:30</v>
      </c>
      <c r="AI12" s="13" t="str">
        <f t="shared" si="7"/>
        <v>08:00</v>
      </c>
      <c r="AJ12" s="21" t="str">
        <f t="shared" si="8"/>
        <v>0:00</v>
      </c>
      <c r="AK12" s="21" t="str">
        <f t="shared" si="9"/>
        <v>0:00</v>
      </c>
      <c r="AL12" s="13" t="str">
        <f t="shared" si="10"/>
        <v>12:00</v>
      </c>
      <c r="AM12" s="13" t="str">
        <f t="shared" si="11"/>
        <v>0:00</v>
      </c>
      <c r="AN12" s="21" t="str">
        <f t="shared" si="12"/>
        <v>0:00</v>
      </c>
      <c r="AO12" s="21" t="str">
        <f t="shared" si="13"/>
        <v>0:00</v>
      </c>
      <c r="AP12" s="13" t="str">
        <f t="shared" si="14"/>
        <v>0:00</v>
      </c>
      <c r="AQ12" s="5" t="s">
        <v>1866</v>
      </c>
      <c r="AR12" s="5" t="s">
        <v>449</v>
      </c>
      <c r="AS12" s="5" t="s">
        <v>105</v>
      </c>
      <c r="AT12" s="5" t="s">
        <v>1145</v>
      </c>
      <c r="AU12" s="5" t="s">
        <v>85</v>
      </c>
      <c r="AV12" s="5" t="s">
        <v>431</v>
      </c>
      <c r="AW12" s="5" t="s">
        <v>109</v>
      </c>
      <c r="AX12" s="5" t="s">
        <v>1146</v>
      </c>
      <c r="AY12" s="5" t="s">
        <v>1147</v>
      </c>
      <c r="AZ12" s="5" t="s">
        <v>1147</v>
      </c>
      <c r="BA12" s="5" t="s">
        <v>91</v>
      </c>
      <c r="BB12" s="5">
        <v>1000</v>
      </c>
      <c r="BC12" s="5">
        <v>2</v>
      </c>
      <c r="BD12" s="5" t="s">
        <v>1552</v>
      </c>
      <c r="BE12" s="5"/>
      <c r="BF12" s="5" t="s">
        <v>1867</v>
      </c>
      <c r="BG12" s="5" t="s">
        <v>105</v>
      </c>
      <c r="BH12" s="5" t="s">
        <v>1868</v>
      </c>
      <c r="BI12" s="5" t="s">
        <v>1869</v>
      </c>
      <c r="BJ12" s="5" t="s">
        <v>58</v>
      </c>
      <c r="BK12" s="5">
        <v>19</v>
      </c>
      <c r="BL12" s="5">
        <v>36</v>
      </c>
      <c r="BM12" s="5" t="s">
        <v>1870</v>
      </c>
      <c r="BN12" s="5" t="s">
        <v>62</v>
      </c>
      <c r="BO12" s="5">
        <v>65</v>
      </c>
      <c r="BP12" s="5">
        <v>46</v>
      </c>
      <c r="BQ12" s="5" t="s">
        <v>1871</v>
      </c>
      <c r="BR12" s="5">
        <v>19.591916999999999</v>
      </c>
      <c r="BS12" s="5">
        <v>65.773177000000004</v>
      </c>
      <c r="BT12" s="5" t="s">
        <v>1777</v>
      </c>
      <c r="BU12" s="5" t="s">
        <v>1156</v>
      </c>
      <c r="BV12" s="5">
        <v>34488</v>
      </c>
      <c r="BW12" s="5"/>
      <c r="BX12" s="5"/>
      <c r="BY12" s="6">
        <f>-BR12</f>
        <v>-19.591916999999999</v>
      </c>
      <c r="BZ12" s="6">
        <f>-BS12</f>
        <v>-65.773177000000004</v>
      </c>
    </row>
    <row r="13" spans="1:78" x14ac:dyDescent="0.35">
      <c r="A13" s="4">
        <v>5</v>
      </c>
      <c r="B13" s="4">
        <v>162</v>
      </c>
      <c r="C13" s="4">
        <v>45217</v>
      </c>
      <c r="D13" s="4" t="s">
        <v>1872</v>
      </c>
      <c r="E13" s="4" t="s">
        <v>76</v>
      </c>
      <c r="F13" s="4">
        <v>330399</v>
      </c>
      <c r="G13" s="5" t="s">
        <v>1873</v>
      </c>
      <c r="H13" s="5">
        <v>69130954</v>
      </c>
      <c r="I13" s="5"/>
      <c r="J13" s="5" t="s">
        <v>1874</v>
      </c>
      <c r="K13" s="5" t="s">
        <v>1875</v>
      </c>
      <c r="L13" s="5" t="s">
        <v>79</v>
      </c>
      <c r="M13" s="5">
        <v>76623729</v>
      </c>
      <c r="N13" s="5" t="s">
        <v>1876</v>
      </c>
      <c r="O13" s="5">
        <v>8217623</v>
      </c>
      <c r="P13" s="5" t="s">
        <v>411</v>
      </c>
      <c r="Q13" s="5">
        <v>68269608</v>
      </c>
      <c r="R13" s="5">
        <v>72686750</v>
      </c>
      <c r="S13" s="5"/>
      <c r="T13" s="5" t="s">
        <v>82</v>
      </c>
      <c r="U13" s="5" t="s">
        <v>82</v>
      </c>
      <c r="V13" s="5" t="s">
        <v>82</v>
      </c>
      <c r="W13" s="5">
        <v>0</v>
      </c>
      <c r="X13" s="5">
        <v>0</v>
      </c>
      <c r="Y13" s="5">
        <v>0</v>
      </c>
      <c r="Z13" s="5">
        <v>0</v>
      </c>
      <c r="AA13" s="5"/>
      <c r="AB13" s="9" t="str">
        <f t="shared" si="0"/>
        <v>Continuo</v>
      </c>
      <c r="AC13" s="9" t="str">
        <f t="shared" si="1"/>
        <v>Continuo</v>
      </c>
      <c r="AD13" s="9" t="str">
        <f t="shared" si="2"/>
        <v>Continuo</v>
      </c>
      <c r="AE13" s="13" t="str">
        <f t="shared" si="3"/>
        <v>08:30</v>
      </c>
      <c r="AF13" s="21" t="str">
        <f t="shared" si="4"/>
        <v>0:00</v>
      </c>
      <c r="AG13" s="21" t="str">
        <f t="shared" si="5"/>
        <v>0:00</v>
      </c>
      <c r="AH13" s="13" t="str">
        <f t="shared" si="6"/>
        <v>22:00</v>
      </c>
      <c r="AI13" s="13" t="str">
        <f t="shared" si="7"/>
        <v>08:30</v>
      </c>
      <c r="AJ13" s="21" t="str">
        <f t="shared" si="8"/>
        <v>0:00</v>
      </c>
      <c r="AK13" s="21" t="str">
        <f t="shared" si="9"/>
        <v>0:00</v>
      </c>
      <c r="AL13" s="13" t="str">
        <f t="shared" si="10"/>
        <v>22:00</v>
      </c>
      <c r="AM13" s="13" t="str">
        <f t="shared" si="11"/>
        <v>09:00</v>
      </c>
      <c r="AN13" s="21" t="str">
        <f t="shared" si="12"/>
        <v>0:00</v>
      </c>
      <c r="AO13" s="21" t="str">
        <f t="shared" si="13"/>
        <v>0:00</v>
      </c>
      <c r="AP13" s="13" t="str">
        <f>IF(OR(AS13="  ",AS13=" ",AS13="0", AS13="-", AS13="", ISERROR(AS13)), "0:00", TEXT(RIGHT(SUBSTITUTE(AS13, " a ", " "), 5), "hh:mm"))</f>
        <v>12:00</v>
      </c>
      <c r="AQ13" s="5" t="s">
        <v>1877</v>
      </c>
      <c r="AR13" s="5" t="s">
        <v>1877</v>
      </c>
      <c r="AS13" s="5" t="s">
        <v>286</v>
      </c>
      <c r="AT13" s="5" t="s">
        <v>1878</v>
      </c>
      <c r="AU13" s="5" t="s">
        <v>127</v>
      </c>
      <c r="AV13" s="5" t="s">
        <v>108</v>
      </c>
      <c r="AW13" s="5" t="s">
        <v>1879</v>
      </c>
      <c r="AX13" s="5" t="s">
        <v>1880</v>
      </c>
      <c r="AY13" s="5" t="s">
        <v>111</v>
      </c>
      <c r="AZ13" s="5" t="s">
        <v>814</v>
      </c>
      <c r="BA13" s="5" t="s">
        <v>130</v>
      </c>
      <c r="BB13" s="5">
        <v>1200</v>
      </c>
      <c r="BC13" s="5">
        <v>15</v>
      </c>
      <c r="BD13" s="5" t="s">
        <v>1881</v>
      </c>
      <c r="BE13" s="5"/>
      <c r="BF13" s="5" t="s">
        <v>1882</v>
      </c>
      <c r="BG13" s="5"/>
      <c r="BH13" s="5" t="s">
        <v>1883</v>
      </c>
      <c r="BI13" s="5" t="s">
        <v>1884</v>
      </c>
      <c r="BJ13" s="5" t="s">
        <v>58</v>
      </c>
      <c r="BK13" s="5">
        <v>-17</v>
      </c>
      <c r="BL13" s="5">
        <v>36</v>
      </c>
      <c r="BM13" s="5">
        <v>14.34891600000384</v>
      </c>
      <c r="BN13" s="5" t="s">
        <v>62</v>
      </c>
      <c r="BO13" s="5">
        <v>-63</v>
      </c>
      <c r="BP13" s="5">
        <v>8</v>
      </c>
      <c r="BQ13" s="5">
        <v>14.017055999998433</v>
      </c>
      <c r="BR13" s="5">
        <v>-17.603985810000001</v>
      </c>
      <c r="BS13" s="5">
        <v>-63.13722696</v>
      </c>
      <c r="BT13" s="5" t="s">
        <v>1885</v>
      </c>
      <c r="BU13" s="5" t="s">
        <v>672</v>
      </c>
      <c r="BV13" s="5">
        <v>32423</v>
      </c>
      <c r="BW13" s="5"/>
      <c r="BX13" s="5"/>
      <c r="BY13" s="6">
        <f>-BR13</f>
        <v>17.603985810000001</v>
      </c>
      <c r="BZ13" s="6">
        <f>-BS13</f>
        <v>63.13722696</v>
      </c>
    </row>
    <row r="14" spans="1:78" x14ac:dyDescent="0.35">
      <c r="A14" s="4">
        <v>5</v>
      </c>
      <c r="B14" s="4">
        <v>163</v>
      </c>
      <c r="C14" s="4">
        <v>45222</v>
      </c>
      <c r="D14" s="4" t="s">
        <v>1872</v>
      </c>
      <c r="E14" s="4" t="s">
        <v>76</v>
      </c>
      <c r="F14" s="4">
        <v>307713</v>
      </c>
      <c r="G14" s="5" t="s">
        <v>1886</v>
      </c>
      <c r="H14" s="5">
        <v>75345521</v>
      </c>
      <c r="I14" s="5"/>
      <c r="J14" s="5" t="s">
        <v>1887</v>
      </c>
      <c r="K14" s="5" t="s">
        <v>1888</v>
      </c>
      <c r="L14" s="5" t="s">
        <v>79</v>
      </c>
      <c r="M14" s="5">
        <v>77683685</v>
      </c>
      <c r="N14" s="5" t="s">
        <v>1889</v>
      </c>
      <c r="O14" s="5">
        <v>6376603</v>
      </c>
      <c r="P14" s="5" t="s">
        <v>411</v>
      </c>
      <c r="Q14" s="5">
        <v>78078111</v>
      </c>
      <c r="R14" s="5">
        <v>78170719</v>
      </c>
      <c r="S14" s="5"/>
      <c r="T14" s="5" t="s">
        <v>82</v>
      </c>
      <c r="U14" s="5" t="s">
        <v>82</v>
      </c>
      <c r="V14" s="5" t="s">
        <v>82</v>
      </c>
      <c r="W14" s="5">
        <v>0</v>
      </c>
      <c r="X14" s="5">
        <v>0</v>
      </c>
      <c r="Y14" s="5">
        <v>0</v>
      </c>
      <c r="Z14" s="5">
        <v>0</v>
      </c>
      <c r="AA14" s="5"/>
      <c r="AB14" s="9" t="str">
        <f t="shared" si="0"/>
        <v>Continuo</v>
      </c>
      <c r="AC14" s="9" t="str">
        <f t="shared" si="1"/>
        <v>Continuo</v>
      </c>
      <c r="AD14" s="9" t="str">
        <f t="shared" si="2"/>
        <v>-Sin Atención-</v>
      </c>
      <c r="AE14" s="13" t="str">
        <f t="shared" si="3"/>
        <v>08:00</v>
      </c>
      <c r="AF14" s="21" t="str">
        <f t="shared" si="4"/>
        <v>0:00</v>
      </c>
      <c r="AG14" s="21" t="str">
        <f t="shared" si="5"/>
        <v>0:00</v>
      </c>
      <c r="AH14" s="13" t="str">
        <f t="shared" si="6"/>
        <v>20:00</v>
      </c>
      <c r="AI14" s="13" t="str">
        <f t="shared" si="7"/>
        <v>08:00</v>
      </c>
      <c r="AJ14" s="21" t="str">
        <f t="shared" si="8"/>
        <v>0:00</v>
      </c>
      <c r="AK14" s="21" t="str">
        <f t="shared" si="9"/>
        <v>0:00</v>
      </c>
      <c r="AL14" s="13" t="str">
        <f t="shared" si="10"/>
        <v>20:00</v>
      </c>
      <c r="AM14" s="13" t="str">
        <f t="shared" si="11"/>
        <v>0:00</v>
      </c>
      <c r="AN14" s="21" t="str">
        <f t="shared" si="12"/>
        <v>0:00</v>
      </c>
      <c r="AO14" s="21" t="str">
        <f t="shared" si="13"/>
        <v>0:00</v>
      </c>
      <c r="AP14" s="13" t="str">
        <f>IF(OR(AS14="  ",AS14=" ",AS14="0", AS14="-", AS14="", ISERROR(AS14)), "0:00", TEXT(RIGHT(SUBSTITUTE(AS14, " a ", " "), 5), "hh:mm"))</f>
        <v>0:00</v>
      </c>
      <c r="AQ14" s="5" t="s">
        <v>155</v>
      </c>
      <c r="AR14" s="5" t="s">
        <v>155</v>
      </c>
      <c r="AS14" s="5"/>
      <c r="AT14" s="5" t="s">
        <v>156</v>
      </c>
      <c r="AU14" s="5" t="s">
        <v>127</v>
      </c>
      <c r="AV14" s="5" t="s">
        <v>108</v>
      </c>
      <c r="AW14" s="5" t="s">
        <v>1879</v>
      </c>
      <c r="AX14" s="5" t="s">
        <v>1880</v>
      </c>
      <c r="AY14" s="5" t="s">
        <v>111</v>
      </c>
      <c r="AZ14" s="5" t="s">
        <v>814</v>
      </c>
      <c r="BA14" s="5" t="s">
        <v>130</v>
      </c>
      <c r="BB14" s="5">
        <v>1200</v>
      </c>
      <c r="BC14" s="5">
        <v>16</v>
      </c>
      <c r="BD14" s="5" t="s">
        <v>1890</v>
      </c>
      <c r="BE14" s="5"/>
      <c r="BF14" s="5" t="s">
        <v>1891</v>
      </c>
      <c r="BG14" s="5">
        <v>6376603018</v>
      </c>
      <c r="BH14" s="5" t="s">
        <v>1892</v>
      </c>
      <c r="BI14" s="5" t="s">
        <v>1893</v>
      </c>
      <c r="BJ14" s="5" t="s">
        <v>58</v>
      </c>
      <c r="BK14" s="5">
        <v>-17</v>
      </c>
      <c r="BL14" s="5">
        <v>36</v>
      </c>
      <c r="BM14" s="5">
        <v>12.013199999999244</v>
      </c>
      <c r="BN14" s="5" t="s">
        <v>62</v>
      </c>
      <c r="BO14" s="5">
        <v>-63</v>
      </c>
      <c r="BP14" s="5">
        <v>8</v>
      </c>
      <c r="BQ14" s="5">
        <v>16.101599999991549</v>
      </c>
      <c r="BR14" s="5">
        <v>-17.603337</v>
      </c>
      <c r="BS14" s="5">
        <v>-63.137805999999998</v>
      </c>
      <c r="BT14" s="5" t="s">
        <v>1885</v>
      </c>
      <c r="BU14" s="5" t="s">
        <v>672</v>
      </c>
      <c r="BV14" s="5">
        <v>33017</v>
      </c>
      <c r="BW14" s="5"/>
      <c r="BX14" s="5"/>
      <c r="BY14" s="6">
        <f>-BR14</f>
        <v>17.603337</v>
      </c>
      <c r="BZ14" s="6">
        <f>-BS14</f>
        <v>63.137805999999998</v>
      </c>
    </row>
    <row r="15" spans="1:78" x14ac:dyDescent="0.35">
      <c r="A15" s="4">
        <v>5</v>
      </c>
      <c r="B15" s="4">
        <v>164</v>
      </c>
      <c r="C15" s="4">
        <v>45225</v>
      </c>
      <c r="D15" s="4" t="s">
        <v>1872</v>
      </c>
      <c r="E15" s="4" t="s">
        <v>76</v>
      </c>
      <c r="F15" s="4">
        <v>294034</v>
      </c>
      <c r="G15" s="5" t="s">
        <v>1894</v>
      </c>
      <c r="H15" s="5">
        <v>75579399</v>
      </c>
      <c r="I15" s="5"/>
      <c r="J15" s="5" t="s">
        <v>1895</v>
      </c>
      <c r="K15" s="5" t="s">
        <v>1896</v>
      </c>
      <c r="L15" s="5" t="s">
        <v>79</v>
      </c>
      <c r="M15" s="5">
        <v>77683685</v>
      </c>
      <c r="N15" s="5" t="s">
        <v>1897</v>
      </c>
      <c r="O15" s="5">
        <v>2195488</v>
      </c>
      <c r="P15" s="5" t="s">
        <v>1898</v>
      </c>
      <c r="Q15" s="5">
        <v>69063660</v>
      </c>
      <c r="R15" s="5">
        <v>75655734</v>
      </c>
      <c r="S15" s="5"/>
      <c r="T15" s="5" t="s">
        <v>82</v>
      </c>
      <c r="U15" s="5" t="s">
        <v>82</v>
      </c>
      <c r="V15" s="5" t="s">
        <v>82</v>
      </c>
      <c r="W15" s="5">
        <v>0</v>
      </c>
      <c r="X15" s="5">
        <v>0</v>
      </c>
      <c r="Y15" s="5">
        <v>0</v>
      </c>
      <c r="Z15" s="5">
        <v>0</v>
      </c>
      <c r="AA15" s="5"/>
      <c r="AB15" s="9" t="str">
        <f t="shared" si="0"/>
        <v>Discontinuo</v>
      </c>
      <c r="AC15" s="9" t="str">
        <f t="shared" si="1"/>
        <v>Discontinuo</v>
      </c>
      <c r="AD15" s="9" t="str">
        <f t="shared" si="2"/>
        <v>-Sin Atención-</v>
      </c>
      <c r="AE15" s="13" t="str">
        <f t="shared" si="3"/>
        <v>07:00</v>
      </c>
      <c r="AF15" s="21" t="str">
        <f t="shared" si="4"/>
        <v>13:00</v>
      </c>
      <c r="AG15" s="21" t="str">
        <f t="shared" si="5"/>
        <v>14:00</v>
      </c>
      <c r="AH15" s="13" t="str">
        <f t="shared" si="6"/>
        <v>20:00</v>
      </c>
      <c r="AI15" s="13" t="str">
        <f t="shared" si="7"/>
        <v>07:00</v>
      </c>
      <c r="AJ15" s="21" t="str">
        <f t="shared" si="8"/>
        <v>13:00</v>
      </c>
      <c r="AK15" s="21" t="str">
        <f t="shared" si="9"/>
        <v>14:00</v>
      </c>
      <c r="AL15" s="13" t="str">
        <f t="shared" si="10"/>
        <v>20:00</v>
      </c>
      <c r="AM15" s="13" t="str">
        <f t="shared" si="11"/>
        <v>0:00</v>
      </c>
      <c r="AN15" s="21" t="str">
        <f t="shared" si="12"/>
        <v>0:00</v>
      </c>
      <c r="AO15" s="21" t="str">
        <f t="shared" si="13"/>
        <v>0:00</v>
      </c>
      <c r="AP15" s="13" t="str">
        <f>IF(OR(AS15="  ",AS15=" ",AS15="0", AS15="-", AS15="", ISERROR(AS15)), "0:00", TEXT(RIGHT(SUBSTITUTE(AS15, " a ", " "), 5), "hh:mm"))</f>
        <v>0:00</v>
      </c>
      <c r="AQ15" s="5" t="s">
        <v>2062</v>
      </c>
      <c r="AR15" s="5" t="s">
        <v>2062</v>
      </c>
      <c r="AS15" s="5"/>
      <c r="AT15" s="5" t="s">
        <v>1900</v>
      </c>
      <c r="AU15" s="5" t="s">
        <v>127</v>
      </c>
      <c r="AV15" s="5" t="s">
        <v>108</v>
      </c>
      <c r="AW15" s="5" t="s">
        <v>1879</v>
      </c>
      <c r="AX15" s="5" t="s">
        <v>1880</v>
      </c>
      <c r="AY15" s="5" t="s">
        <v>111</v>
      </c>
      <c r="AZ15" s="5" t="s">
        <v>814</v>
      </c>
      <c r="BA15" s="5" t="s">
        <v>130</v>
      </c>
      <c r="BB15" s="5">
        <v>1200</v>
      </c>
      <c r="BC15" s="5">
        <v>16</v>
      </c>
      <c r="BD15" s="5" t="s">
        <v>1890</v>
      </c>
      <c r="BE15" s="5"/>
      <c r="BF15" s="5" t="s">
        <v>1901</v>
      </c>
      <c r="BG15" s="5"/>
      <c r="BH15" s="5" t="s">
        <v>1902</v>
      </c>
      <c r="BI15" s="5" t="s">
        <v>1893</v>
      </c>
      <c r="BJ15" s="5" t="s">
        <v>58</v>
      </c>
      <c r="BK15" s="5">
        <v>-17</v>
      </c>
      <c r="BL15" s="5">
        <v>36</v>
      </c>
      <c r="BM15" s="5">
        <v>14.34891600000384</v>
      </c>
      <c r="BN15" s="5" t="s">
        <v>62</v>
      </c>
      <c r="BO15" s="5">
        <v>-63</v>
      </c>
      <c r="BP15" s="5">
        <v>8</v>
      </c>
      <c r="BQ15" s="5">
        <v>14.017055999998433</v>
      </c>
      <c r="BR15" s="5">
        <v>-17.603985810000001</v>
      </c>
      <c r="BS15" s="5">
        <v>-63.13722696</v>
      </c>
      <c r="BT15" s="5" t="s">
        <v>1885</v>
      </c>
      <c r="BU15" s="5" t="s">
        <v>672</v>
      </c>
      <c r="BV15" s="5">
        <v>21790</v>
      </c>
      <c r="BW15" s="5"/>
      <c r="BX15" s="5"/>
      <c r="BY15" s="6">
        <f>-BR15</f>
        <v>17.603985810000001</v>
      </c>
      <c r="BZ15" s="6">
        <f>-BS15</f>
        <v>63.13722696</v>
      </c>
    </row>
  </sheetData>
  <autoFilter ref="A1:BZ38"/>
  <conditionalFormatting sqref="F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65"/>
  <sheetViews>
    <sheetView zoomScale="58" zoomScaleNormal="60" workbookViewId="0">
      <pane ySplit="1" topLeftCell="A121" activePane="bottomLeft" state="frozen"/>
      <selection pane="bottomLeft" activeCell="N159" sqref="N159:N160"/>
    </sheetView>
  </sheetViews>
  <sheetFormatPr baseColWidth="10" defaultColWidth="11.36328125" defaultRowHeight="15" customHeight="1" x14ac:dyDescent="0.35"/>
  <cols>
    <col min="1" max="2" width="10.90625" style="4" customWidth="1"/>
    <col min="3" max="6" width="10.90625" style="4" hidden="1" customWidth="1"/>
    <col min="7" max="7" width="12.36328125" style="4" bestFit="1" customWidth="1"/>
    <col min="8" max="13" width="0" style="4" hidden="1" customWidth="1"/>
    <col min="14" max="14" width="15.6328125" style="4" customWidth="1"/>
    <col min="15" max="15" width="10.90625" style="4" customWidth="1"/>
    <col min="16" max="16" width="0" style="4" hidden="1" customWidth="1"/>
    <col min="17" max="17" width="10.90625" style="4" customWidth="1"/>
    <col min="18" max="27" width="0" style="4" hidden="1" customWidth="1"/>
    <col min="28" max="30" width="11.36328125" style="4"/>
    <col min="31" max="31" width="12.36328125" style="14" bestFit="1" customWidth="1"/>
    <col min="32" max="32" width="12.26953125" style="14" bestFit="1" customWidth="1"/>
    <col min="33" max="34" width="11.36328125" style="14"/>
    <col min="35" max="35" width="12.36328125" style="23" bestFit="1" customWidth="1"/>
    <col min="36" max="42" width="12.36328125" style="14" bestFit="1" customWidth="1"/>
    <col min="43" max="43" width="31.26953125" style="4" customWidth="1"/>
    <col min="44" max="44" width="21.36328125" style="4" customWidth="1"/>
    <col min="45" max="45" width="18.36328125" style="4" customWidth="1"/>
    <col min="46" max="49" width="11.36328125" style="4" hidden="1" customWidth="1"/>
    <col min="50" max="52" width="10.90625" style="4"/>
    <col min="53" max="57" width="0" style="4" hidden="1" customWidth="1"/>
    <col min="58" max="58" width="10.90625" style="4"/>
    <col min="59" max="59" width="0" style="4" hidden="1" customWidth="1"/>
    <col min="60" max="60" width="10.90625" style="4"/>
    <col min="61" max="76" width="0" style="4" hidden="1" customWidth="1"/>
  </cols>
  <sheetData>
    <row r="1" spans="1:78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2064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2065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2066</v>
      </c>
      <c r="X1" s="1" t="s">
        <v>23</v>
      </c>
      <c r="Y1" s="1" t="s">
        <v>24</v>
      </c>
      <c r="Z1" s="1" t="s">
        <v>2067</v>
      </c>
      <c r="AA1" s="1" t="s">
        <v>2068</v>
      </c>
      <c r="AB1" s="1" t="s">
        <v>1907</v>
      </c>
      <c r="AC1" s="1" t="s">
        <v>1908</v>
      </c>
      <c r="AD1" s="1" t="s">
        <v>1909</v>
      </c>
      <c r="AE1" s="11" t="s">
        <v>27</v>
      </c>
      <c r="AF1" s="11" t="s">
        <v>28</v>
      </c>
      <c r="AG1" s="11" t="s">
        <v>29</v>
      </c>
      <c r="AH1" s="11" t="s">
        <v>30</v>
      </c>
      <c r="AI1" s="22" t="s">
        <v>31</v>
      </c>
      <c r="AJ1" s="11" t="s">
        <v>32</v>
      </c>
      <c r="AK1" s="11" t="s">
        <v>33</v>
      </c>
      <c r="AL1" s="11" t="s">
        <v>34</v>
      </c>
      <c r="AM1" s="11" t="s">
        <v>35</v>
      </c>
      <c r="AN1" s="11" t="s">
        <v>36</v>
      </c>
      <c r="AO1" s="11" t="s">
        <v>37</v>
      </c>
      <c r="AP1" s="1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2069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2070</v>
      </c>
      <c r="BU1" s="1" t="s">
        <v>69</v>
      </c>
      <c r="BV1" s="3" t="s">
        <v>2071</v>
      </c>
      <c r="BW1" s="2" t="s">
        <v>71</v>
      </c>
      <c r="BX1" s="2" t="s">
        <v>72</v>
      </c>
      <c r="BY1" s="1" t="s">
        <v>73</v>
      </c>
      <c r="BZ1" s="1" t="s">
        <v>74</v>
      </c>
    </row>
    <row r="2" spans="1:78" s="10" customFormat="1" ht="15" customHeight="1" x14ac:dyDescent="0.35">
      <c r="A2" s="9">
        <v>1</v>
      </c>
      <c r="B2" s="9">
        <v>1</v>
      </c>
      <c r="C2" s="9">
        <v>45204.370138888888</v>
      </c>
      <c r="D2" s="9" t="s">
        <v>75</v>
      </c>
      <c r="E2" s="9" t="s">
        <v>2072</v>
      </c>
      <c r="F2" s="9">
        <v>96909</v>
      </c>
      <c r="G2" s="9" t="s">
        <v>100</v>
      </c>
      <c r="H2" s="9">
        <v>76681401</v>
      </c>
      <c r="I2" s="9">
        <v>0</v>
      </c>
      <c r="J2" s="9">
        <v>8.95910300076305E+18</v>
      </c>
      <c r="K2" s="9" t="s">
        <v>102</v>
      </c>
      <c r="L2" s="9" t="s">
        <v>79</v>
      </c>
      <c r="M2" s="9">
        <v>75011657</v>
      </c>
      <c r="N2" s="9" t="s">
        <v>103</v>
      </c>
      <c r="O2" s="9">
        <v>8878955</v>
      </c>
      <c r="P2" s="9" t="s">
        <v>104</v>
      </c>
      <c r="Q2" s="9">
        <v>79944215</v>
      </c>
      <c r="R2" s="9">
        <v>0</v>
      </c>
      <c r="S2" s="9">
        <v>0</v>
      </c>
      <c r="T2" s="9" t="s">
        <v>82</v>
      </c>
      <c r="U2" s="9" t="s">
        <v>82</v>
      </c>
      <c r="V2" s="9" t="s">
        <v>82</v>
      </c>
      <c r="W2" s="9">
        <v>0</v>
      </c>
      <c r="X2" s="9">
        <v>0</v>
      </c>
      <c r="Y2" s="9">
        <v>0</v>
      </c>
      <c r="Z2" s="9" t="s">
        <v>105</v>
      </c>
      <c r="AA2" s="9" t="s">
        <v>105</v>
      </c>
      <c r="AB2" s="9" t="str">
        <f>IF(AND(AF2="0:00", AG2="0:00"), IF(AE2="0:00", "-Sin Atención-", "Continuo"), "Discontinuo")</f>
        <v>Continuo</v>
      </c>
      <c r="AC2" s="9" t="str">
        <f>IF(AND(AJ2="0:00", AK2="0:00"), IF(AI2="0:00", "-Sin Atención-", "Continuo"), "Discontinuo")</f>
        <v>Continuo</v>
      </c>
      <c r="AD2" s="9" t="str">
        <f>IF(AND(AN2="0:00", AO2="0:00"), IF(AM2="0:00", "-Sin Atención-", "Continuo"), "Discontinuo")</f>
        <v>-Sin Atención-</v>
      </c>
      <c r="AE2" s="21" t="str">
        <f>IF(OR(AQ2=" ",AQ2="0", AQ2="-", AQ2="", ISERROR(LOOKUP("a", AQ2)), AQ2="0"), "0:00", LEFT(AQ2, FIND(" ", AQ2) - 1))</f>
        <v>07:00</v>
      </c>
      <c r="AF2" s="21" t="str">
        <f>IF(ISERROR(FIND(" y ", AQ2)), "0:00",
   IF(ISERROR(FIND(" y  ", AQ2)),
      TEXT(MID(AQ2, FIND(" a ", AQ2) + 3, 5), "hh:mm"),
      TEXT(MID(AQ2, FIND(" a ", AQ2) + 3, 5), "hh:mm")
   )
)</f>
        <v>0:00</v>
      </c>
      <c r="AG2" s="21" t="str">
        <f>IF(ISERROR(FIND(" y ", AQ2)), "0:00",
   IF(ISERROR(FIND(" y ", AQ2)),
      MID(AQ2, FIND(" ", AQ2) + 4, 5),
      MID(AQ2, FIND(" y ", AQ2) + 3, 5)
   )
)</f>
        <v>0:00</v>
      </c>
      <c r="AH2" s="21" t="str">
        <f>IF(OR(AQ2="  ",AQ2=" ",AQ2="0", AQ2="-", AQ2="", ISERROR(AQ2)), "0:00", TEXT(RIGHT(SUBSTITUTE(AQ2, " a ", " "), 5), "hh:mm"))</f>
        <v>17:00</v>
      </c>
      <c r="AI2" s="21" t="str">
        <f t="shared" ref="AI2" si="0">IF(OR(AR2=" ",AR2="0", AR2="-", AR2="", ISERROR(LOOKUP("a", AR2)), AR2="0"), "0:00", LEFT(AR2, FIND(" ", AR2) - 1))</f>
        <v>07:00</v>
      </c>
      <c r="AJ2" s="21" t="str">
        <f t="shared" ref="AJ2" si="1">IF(ISERROR(FIND(" y ", AR2)), "0:00",
   IF(ISERROR(FIND(" y  ", AR2)),
      TEXT(MID(AR2, FIND(" a ", AR2) + 3, 5), "hh:mm"),
      TEXT(MID(AR2, FIND(" a ", AR2) + 3, 5), "hh:mm")
   )
)</f>
        <v>0:00</v>
      </c>
      <c r="AK2" s="21" t="str">
        <f t="shared" ref="AK2" si="2">IF(ISERROR(FIND(" y ", AR2)), "0:00",
   IF(ISERROR(FIND(" y ", AR2)),
      MID(AR2, FIND(" ", AR2) + 4, 5),
      MID(AR2, FIND(" y ", AR2) + 3, 5)
   )
)</f>
        <v>0:00</v>
      </c>
      <c r="AL2" s="21" t="str">
        <f t="shared" ref="AL2" si="3">IF(OR(AR2="  ",AR2=" ",AR2="0", AR2="-", AR2="", ISERROR(AR2)), "0:00", TEXT(RIGHT(SUBSTITUTE(AR2, " a ", " "), 5), "hh:mm"))</f>
        <v>17:00</v>
      </c>
      <c r="AM2" s="21" t="str">
        <f t="shared" ref="AM2:AM6" si="4">IF(OR(AS2=" ",AS2="0", AS2="-", AS2="", ISERROR(LOOKUP("a", AS2)), AS2="0"), "0:00", LEFT(AS2, FIND(" ", AS2) - 1))</f>
        <v>0:00</v>
      </c>
      <c r="AN2" s="21" t="str">
        <f t="shared" ref="AN2:AN6" si="5">IF(ISERROR(FIND(" y ", AS2)), "0:00",
   IF(ISERROR(FIND(" y  ", AS2)),
      TEXT(MID(AS2, FIND(" a ", AS2) + 3, 5), "hh:mm"),
      TEXT(MID(AS2, FIND(" a ", AS2) + 3, 5), "hh:mm")
   )
)</f>
        <v>0:00</v>
      </c>
      <c r="AO2" s="21" t="str">
        <f t="shared" ref="AO2:AO6" si="6">IF(ISERROR(FIND(" y ", AS2)), "0:00",
   IF(ISERROR(FIND(" y ", AS2)),
      MID(AS2, FIND(" ", AS2) + 4, 5),
      MID(AS2, FIND(" y ", AS2) + 3, 5)
   )
)</f>
        <v>0:00</v>
      </c>
      <c r="AP2" s="21" t="str">
        <f t="shared" ref="AP2:AP6" si="7">IF(OR(AS2="  ",AS2=" ",AS2="0", AS2="-", AS2="", ISERROR(AS2)), "0:00", TEXT(RIGHT(SUBSTITUTE(AS2, " a ", " "), 5), "hh:mm"))</f>
        <v>00:00</v>
      </c>
      <c r="AQ2" s="9" t="s">
        <v>106</v>
      </c>
      <c r="AR2" s="9" t="s">
        <v>106</v>
      </c>
      <c r="AS2" s="9">
        <v>0</v>
      </c>
      <c r="AT2" s="9" t="s">
        <v>1910</v>
      </c>
      <c r="AU2" s="9" t="s">
        <v>85</v>
      </c>
      <c r="AV2" s="9" t="s">
        <v>108</v>
      </c>
      <c r="AW2" s="9" t="s">
        <v>109</v>
      </c>
      <c r="AX2" s="9" t="s">
        <v>110</v>
      </c>
      <c r="AY2" s="9" t="s">
        <v>111</v>
      </c>
      <c r="AZ2" s="9" t="s">
        <v>1911</v>
      </c>
      <c r="BA2" s="9" t="s">
        <v>91</v>
      </c>
      <c r="BB2" s="9">
        <v>1000</v>
      </c>
      <c r="BC2" s="9">
        <v>12</v>
      </c>
      <c r="BD2" s="9" t="s">
        <v>113</v>
      </c>
      <c r="BE2" s="9"/>
      <c r="BF2" s="9" t="s">
        <v>114</v>
      </c>
      <c r="BG2" s="9">
        <v>0</v>
      </c>
      <c r="BH2" s="9" t="s">
        <v>2073</v>
      </c>
      <c r="BI2" s="9" t="s">
        <v>116</v>
      </c>
      <c r="BJ2" s="9" t="s">
        <v>58</v>
      </c>
      <c r="BK2" s="9">
        <v>17</v>
      </c>
      <c r="BL2" s="9">
        <v>49</v>
      </c>
      <c r="BM2" s="9" t="s">
        <v>117</v>
      </c>
      <c r="BN2" s="9" t="s">
        <v>62</v>
      </c>
      <c r="BO2" s="9">
        <v>63</v>
      </c>
      <c r="BP2" s="9">
        <v>6</v>
      </c>
      <c r="BQ2" s="9" t="s">
        <v>118</v>
      </c>
      <c r="BR2" s="9">
        <v>17.823779999999999</v>
      </c>
      <c r="BS2" s="9">
        <v>63.101260000000003</v>
      </c>
      <c r="BT2" s="9" t="s">
        <v>119</v>
      </c>
      <c r="BU2" s="9" t="s">
        <v>120</v>
      </c>
      <c r="BV2" s="9">
        <v>33239</v>
      </c>
      <c r="BW2" s="9" t="s">
        <v>121</v>
      </c>
      <c r="BX2" s="9"/>
      <c r="BY2" s="10">
        <f t="shared" ref="BY2:BY33" si="8">-BR2</f>
        <v>-17.823779999999999</v>
      </c>
      <c r="BZ2" s="10">
        <f t="shared" ref="BZ2:BZ33" si="9">-BS2</f>
        <v>-63.101260000000003</v>
      </c>
    </row>
    <row r="3" spans="1:78" s="10" customFormat="1" ht="15" customHeight="1" x14ac:dyDescent="0.35">
      <c r="A3" s="9">
        <v>1</v>
      </c>
      <c r="B3" s="9">
        <v>2</v>
      </c>
      <c r="C3" s="9">
        <v>45204.486111111109</v>
      </c>
      <c r="D3" s="9" t="s">
        <v>75</v>
      </c>
      <c r="E3" s="9" t="s">
        <v>2072</v>
      </c>
      <c r="F3" s="9">
        <v>398381</v>
      </c>
      <c r="G3" s="9" t="s">
        <v>122</v>
      </c>
      <c r="H3" s="9">
        <v>62516459</v>
      </c>
      <c r="I3" s="9" t="s">
        <v>105</v>
      </c>
      <c r="J3" s="9" t="s">
        <v>105</v>
      </c>
      <c r="K3" s="9" t="s">
        <v>123</v>
      </c>
      <c r="L3" s="9" t="s">
        <v>79</v>
      </c>
      <c r="M3" s="9">
        <v>76294625</v>
      </c>
      <c r="N3" s="9" t="s">
        <v>124</v>
      </c>
      <c r="O3" s="9">
        <v>2559312</v>
      </c>
      <c r="P3" s="9" t="s">
        <v>81</v>
      </c>
      <c r="Q3" s="9">
        <v>72094574</v>
      </c>
      <c r="R3" s="9" t="s">
        <v>105</v>
      </c>
      <c r="S3" s="9" t="s">
        <v>105</v>
      </c>
      <c r="T3" s="9" t="s">
        <v>82</v>
      </c>
      <c r="U3" s="9" t="s">
        <v>82</v>
      </c>
      <c r="V3" s="9" t="s">
        <v>82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 t="str">
        <f t="shared" ref="AB3:AB66" si="10">IF(AND(AF3="0:00", AG3="0:00"), IF(AE3="0:00", "-Sin Atención-", "Continuo"), "Discontinuo")</f>
        <v>Continuo</v>
      </c>
      <c r="AC3" s="9" t="str">
        <f t="shared" ref="AC3:AC66" si="11">IF(AND(AJ3="0:00", AK3="0:00"), IF(AI3="0:00", "-Sin Atención-", "Continuo"), "Discontinuo")</f>
        <v>Continuo</v>
      </c>
      <c r="AD3" s="9" t="str">
        <f t="shared" ref="AD3:AD66" si="12">IF(AND(AN3="0:00", AO3="0:00"), IF(AM3="0:00", "-Sin Atención-", "Continuo"), "Discontinuo")</f>
        <v>Continuo</v>
      </c>
      <c r="AE3" s="21" t="str">
        <f t="shared" ref="AE3:AE42" si="13">IF(OR(AQ3=" ",AQ3="0", AQ3="-", AQ3="", ISERROR(LOOKUP("a", AQ3)), AQ3="0"), "0:00", LEFT(AQ3, FIND(" ", AQ3) - 1))</f>
        <v>15:00</v>
      </c>
      <c r="AF3" s="21" t="str">
        <f t="shared" ref="AF3:AF42" si="14">IF(ISERROR(FIND(" y ", AQ3)), "0:00",
   IF(ISERROR(FIND(" y  ", AQ3)),
      TEXT(MID(AQ3, FIND(" a ", AQ3) + 3, 5), "hh:mm"),
      TEXT(MID(AQ3, FIND(" a ", AQ3) + 3, 5), "hh:mm")
   )
)</f>
        <v>0:00</v>
      </c>
      <c r="AG3" s="21" t="str">
        <f t="shared" ref="AG3:AG42" si="15">IF(ISERROR(FIND(" y ", AQ3)), "0:00",
   IF(ISERROR(FIND(" y ", AQ3)),
      MID(AQ3, FIND(" ", AQ3) + 4, 5),
      MID(AQ3, FIND(" y ", AQ3) + 3, 5)
   )
)</f>
        <v>0:00</v>
      </c>
      <c r="AH3" s="21" t="str">
        <f t="shared" ref="AH3:AH42" si="16">IF(OR(AQ3="  ",AQ3=" ",AQ3="0", AQ3="-", AQ3="", ISERROR(AQ3)), "0:00", TEXT(RIGHT(SUBSTITUTE(AQ3, " a ", " "), 5), "hh:mm"))</f>
        <v>23:00</v>
      </c>
      <c r="AI3" s="21" t="str">
        <f t="shared" ref="AI3:AI62" si="17">IF(OR(AR3=" ",AR3="0", AR3="-", AR3="", ISERROR(LOOKUP("a", AR3)), AR3="0"), "0:00", LEFT(AR3, FIND(" ", AR3) - 1))</f>
        <v>15:00</v>
      </c>
      <c r="AJ3" s="21" t="str">
        <f t="shared" ref="AJ3:AJ62" si="18">IF(ISERROR(FIND(" y ", AR3)), "0:00",
   IF(ISERROR(FIND(" y  ", AR3)),
      TEXT(MID(AR3, FIND(" a ", AR3) + 3, 5), "hh:mm"),
      TEXT(MID(AR3, FIND(" a ", AR3) + 3, 5), "hh:mm")
   )
)</f>
        <v>0:00</v>
      </c>
      <c r="AK3" s="21" t="str">
        <f t="shared" ref="AK3:AK62" si="19">IF(ISERROR(FIND(" y ", AR3)), "0:00",
   IF(ISERROR(FIND(" y ", AR3)),
      MID(AR3, FIND(" ", AR3) + 4, 5),
      MID(AR3, FIND(" y ", AR3) + 3, 5)
   )
)</f>
        <v>0:00</v>
      </c>
      <c r="AL3" s="21" t="str">
        <f t="shared" ref="AL3:AL62" si="20">IF(OR(AR3="  ",AR3=" ",AR3="0", AR3="-", AR3="", ISERROR(AR3)), "0:00", TEXT(RIGHT(SUBSTITUTE(AR3, " a ", " "), 5), "hh:mm"))</f>
        <v>23:00</v>
      </c>
      <c r="AM3" s="21" t="str">
        <f t="shared" si="4"/>
        <v>15:00</v>
      </c>
      <c r="AN3" s="21" t="str">
        <f t="shared" si="5"/>
        <v>0:00</v>
      </c>
      <c r="AO3" s="21" t="str">
        <f t="shared" si="6"/>
        <v>0:00</v>
      </c>
      <c r="AP3" s="21" t="str">
        <f t="shared" si="7"/>
        <v>23:00</v>
      </c>
      <c r="AQ3" s="9" t="s">
        <v>125</v>
      </c>
      <c r="AR3" s="9" t="s">
        <v>125</v>
      </c>
      <c r="AS3" s="9" t="s">
        <v>125</v>
      </c>
      <c r="AT3" s="9" t="s">
        <v>126</v>
      </c>
      <c r="AU3" s="9" t="s">
        <v>127</v>
      </c>
      <c r="AV3" s="9" t="s">
        <v>86</v>
      </c>
      <c r="AW3" s="9" t="s">
        <v>87</v>
      </c>
      <c r="AX3" s="9" t="s">
        <v>2074</v>
      </c>
      <c r="AY3" s="9" t="s">
        <v>89</v>
      </c>
      <c r="AZ3" s="9" t="s">
        <v>2075</v>
      </c>
      <c r="BA3" s="9" t="s">
        <v>130</v>
      </c>
      <c r="BB3" s="9">
        <v>1000</v>
      </c>
      <c r="BC3" s="9">
        <v>6</v>
      </c>
      <c r="BD3" s="9" t="s">
        <v>131</v>
      </c>
      <c r="BE3" s="9"/>
      <c r="BF3" s="9" t="s">
        <v>132</v>
      </c>
      <c r="BG3" s="9">
        <v>0</v>
      </c>
      <c r="BH3" s="9" t="s">
        <v>1912</v>
      </c>
      <c r="BI3" s="9" t="s">
        <v>2076</v>
      </c>
      <c r="BJ3" s="9" t="s">
        <v>58</v>
      </c>
      <c r="BK3" s="9">
        <v>15</v>
      </c>
      <c r="BL3" s="9">
        <v>39</v>
      </c>
      <c r="BM3" s="9" t="s">
        <v>135</v>
      </c>
      <c r="BN3" s="9" t="s">
        <v>62</v>
      </c>
      <c r="BO3" s="9">
        <v>67</v>
      </c>
      <c r="BP3" s="9">
        <v>11</v>
      </c>
      <c r="BQ3" s="9" t="s">
        <v>136</v>
      </c>
      <c r="BR3" s="9">
        <v>15.657159999999999</v>
      </c>
      <c r="BS3" s="9">
        <v>67.176036999999994</v>
      </c>
      <c r="BT3" s="9" t="s">
        <v>137</v>
      </c>
      <c r="BU3" s="9" t="s">
        <v>2077</v>
      </c>
      <c r="BV3" s="9">
        <v>27830</v>
      </c>
      <c r="BW3" s="9"/>
      <c r="BX3" s="9"/>
      <c r="BY3" s="10">
        <f t="shared" si="8"/>
        <v>-15.657159999999999</v>
      </c>
      <c r="BZ3" s="10">
        <f t="shared" si="9"/>
        <v>-67.176036999999994</v>
      </c>
    </row>
    <row r="4" spans="1:78" s="10" customFormat="1" ht="15" customHeight="1" x14ac:dyDescent="0.35">
      <c r="A4" s="9">
        <v>1</v>
      </c>
      <c r="B4" s="9">
        <v>3</v>
      </c>
      <c r="C4" s="9">
        <v>45204.683333333334</v>
      </c>
      <c r="D4" s="9" t="s">
        <v>75</v>
      </c>
      <c r="E4" s="9" t="s">
        <v>2072</v>
      </c>
      <c r="F4" s="9">
        <v>345283</v>
      </c>
      <c r="G4" s="9" t="s">
        <v>139</v>
      </c>
      <c r="H4" s="9">
        <v>77025634</v>
      </c>
      <c r="I4" s="9">
        <v>0</v>
      </c>
      <c r="J4" s="9">
        <v>8.9591030007403203E+18</v>
      </c>
      <c r="K4" s="9" t="s">
        <v>140</v>
      </c>
      <c r="L4" s="9" t="s">
        <v>79</v>
      </c>
      <c r="M4" s="9">
        <v>76667939</v>
      </c>
      <c r="N4" s="9" t="s">
        <v>141</v>
      </c>
      <c r="O4" s="9">
        <v>6399708</v>
      </c>
      <c r="P4" s="9" t="s">
        <v>142</v>
      </c>
      <c r="Q4" s="9">
        <v>63497254</v>
      </c>
      <c r="R4" s="9">
        <v>0</v>
      </c>
      <c r="S4" s="9">
        <v>0</v>
      </c>
      <c r="T4" s="9" t="s">
        <v>82</v>
      </c>
      <c r="U4" s="9" t="s">
        <v>82</v>
      </c>
      <c r="V4" s="9" t="s">
        <v>82</v>
      </c>
      <c r="W4" s="9">
        <v>0</v>
      </c>
      <c r="X4" s="9">
        <v>0</v>
      </c>
      <c r="Y4" s="9">
        <v>0</v>
      </c>
      <c r="Z4" s="9" t="s">
        <v>105</v>
      </c>
      <c r="AA4" s="9" t="s">
        <v>105</v>
      </c>
      <c r="AB4" s="9" t="str">
        <f t="shared" si="10"/>
        <v>Continuo</v>
      </c>
      <c r="AC4" s="9" t="str">
        <f t="shared" si="11"/>
        <v>Continuo</v>
      </c>
      <c r="AD4" s="9" t="str">
        <f t="shared" si="12"/>
        <v>-Sin Atención-</v>
      </c>
      <c r="AE4" s="21" t="str">
        <f t="shared" si="13"/>
        <v>07:30</v>
      </c>
      <c r="AF4" s="21" t="str">
        <f t="shared" si="14"/>
        <v>0:00</v>
      </c>
      <c r="AG4" s="21" t="str">
        <f t="shared" si="15"/>
        <v>0:00</v>
      </c>
      <c r="AH4" s="21" t="str">
        <f t="shared" si="16"/>
        <v>22:00</v>
      </c>
      <c r="AI4" s="21" t="str">
        <f t="shared" si="17"/>
        <v>08:00</v>
      </c>
      <c r="AJ4" s="21" t="str">
        <f t="shared" si="18"/>
        <v>0:00</v>
      </c>
      <c r="AK4" s="21" t="str">
        <f t="shared" si="19"/>
        <v>0:00</v>
      </c>
      <c r="AL4" s="21" t="str">
        <f t="shared" si="20"/>
        <v>14:00</v>
      </c>
      <c r="AM4" s="21" t="str">
        <f t="shared" si="4"/>
        <v>0:00</v>
      </c>
      <c r="AN4" s="21" t="str">
        <f t="shared" si="5"/>
        <v>0:00</v>
      </c>
      <c r="AO4" s="21" t="str">
        <f t="shared" si="6"/>
        <v>0:00</v>
      </c>
      <c r="AP4" s="21" t="str">
        <f t="shared" si="7"/>
        <v>00:00</v>
      </c>
      <c r="AQ4" s="9" t="s">
        <v>143</v>
      </c>
      <c r="AR4" s="9" t="s">
        <v>144</v>
      </c>
      <c r="AS4" s="9">
        <v>0</v>
      </c>
      <c r="AT4" s="9" t="s">
        <v>1913</v>
      </c>
      <c r="AU4" s="9" t="s">
        <v>85</v>
      </c>
      <c r="AV4" s="9" t="s">
        <v>108</v>
      </c>
      <c r="AW4" s="9" t="s">
        <v>109</v>
      </c>
      <c r="AX4" s="9" t="s">
        <v>110</v>
      </c>
      <c r="AY4" s="9" t="s">
        <v>111</v>
      </c>
      <c r="AZ4" s="9" t="s">
        <v>1911</v>
      </c>
      <c r="BA4" s="9" t="s">
        <v>91</v>
      </c>
      <c r="BB4" s="9">
        <v>1000</v>
      </c>
      <c r="BC4" s="9">
        <v>11</v>
      </c>
      <c r="BD4" s="9" t="s">
        <v>146</v>
      </c>
      <c r="BE4" s="9">
        <v>71752</v>
      </c>
      <c r="BF4" s="9" t="s">
        <v>147</v>
      </c>
      <c r="BG4" s="9">
        <v>0</v>
      </c>
      <c r="BH4" s="9" t="s">
        <v>2078</v>
      </c>
      <c r="BI4" s="9" t="s">
        <v>149</v>
      </c>
      <c r="BJ4" s="9" t="s">
        <v>58</v>
      </c>
      <c r="BK4" s="9">
        <v>17</v>
      </c>
      <c r="BL4" s="9">
        <v>48</v>
      </c>
      <c r="BM4" s="9" t="s">
        <v>150</v>
      </c>
      <c r="BN4" s="9" t="s">
        <v>62</v>
      </c>
      <c r="BO4" s="9">
        <v>63</v>
      </c>
      <c r="BP4" s="9">
        <v>7</v>
      </c>
      <c r="BQ4" s="9" t="s">
        <v>151</v>
      </c>
      <c r="BR4" s="9">
        <v>17.799589999999998</v>
      </c>
      <c r="BS4" s="9">
        <v>63.124839999999999</v>
      </c>
      <c r="BT4" s="9" t="s">
        <v>119</v>
      </c>
      <c r="BU4" s="9" t="s">
        <v>120</v>
      </c>
      <c r="BV4" s="9">
        <v>31364</v>
      </c>
      <c r="BW4" s="9"/>
      <c r="BX4" s="9"/>
      <c r="BY4" s="10">
        <f t="shared" si="8"/>
        <v>-17.799589999999998</v>
      </c>
      <c r="BZ4" s="10">
        <f t="shared" si="9"/>
        <v>-63.124839999999999</v>
      </c>
    </row>
    <row r="5" spans="1:78" s="10" customFormat="1" ht="15" customHeight="1" x14ac:dyDescent="0.35">
      <c r="A5" s="9">
        <v>1</v>
      </c>
      <c r="B5" s="9">
        <v>4</v>
      </c>
      <c r="C5" s="9">
        <v>45209.002083333333</v>
      </c>
      <c r="D5" s="9" t="s">
        <v>75</v>
      </c>
      <c r="E5" s="9" t="s">
        <v>2072</v>
      </c>
      <c r="F5" s="9">
        <v>405019</v>
      </c>
      <c r="G5" s="9" t="s">
        <v>152</v>
      </c>
      <c r="H5" s="9">
        <v>77508515</v>
      </c>
      <c r="I5" s="9" t="s">
        <v>105</v>
      </c>
      <c r="J5" s="9" t="s">
        <v>105</v>
      </c>
      <c r="K5" s="9" t="s">
        <v>153</v>
      </c>
      <c r="L5" s="9" t="s">
        <v>79</v>
      </c>
      <c r="M5" s="9">
        <v>76735029</v>
      </c>
      <c r="N5" s="9" t="s">
        <v>154</v>
      </c>
      <c r="O5" s="9">
        <v>9938133</v>
      </c>
      <c r="P5" s="9" t="s">
        <v>81</v>
      </c>
      <c r="Q5" s="9">
        <v>74265695</v>
      </c>
      <c r="R5" s="9" t="s">
        <v>105</v>
      </c>
      <c r="S5" s="9" t="s">
        <v>105</v>
      </c>
      <c r="T5" s="9" t="s">
        <v>82</v>
      </c>
      <c r="U5" s="9" t="s">
        <v>82</v>
      </c>
      <c r="V5" s="9" t="s">
        <v>82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 t="str">
        <f t="shared" si="10"/>
        <v>Continuo</v>
      </c>
      <c r="AC5" s="9" t="str">
        <f t="shared" si="11"/>
        <v>Continuo</v>
      </c>
      <c r="AD5" s="9" t="str">
        <f t="shared" si="12"/>
        <v>Continuo</v>
      </c>
      <c r="AE5" s="21" t="str">
        <f t="shared" si="13"/>
        <v>08:00</v>
      </c>
      <c r="AF5" s="21" t="str">
        <f t="shared" si="14"/>
        <v>0:00</v>
      </c>
      <c r="AG5" s="21" t="str">
        <f t="shared" si="15"/>
        <v>0:00</v>
      </c>
      <c r="AH5" s="21" t="str">
        <f t="shared" si="16"/>
        <v>20:00</v>
      </c>
      <c r="AI5" s="21" t="str">
        <f t="shared" si="17"/>
        <v>08:00</v>
      </c>
      <c r="AJ5" s="21" t="str">
        <f t="shared" si="18"/>
        <v>0:00</v>
      </c>
      <c r="AK5" s="21" t="str">
        <f t="shared" si="19"/>
        <v>0:00</v>
      </c>
      <c r="AL5" s="21" t="str">
        <f t="shared" si="20"/>
        <v>20:00</v>
      </c>
      <c r="AM5" s="21" t="str">
        <f t="shared" si="4"/>
        <v>08:00</v>
      </c>
      <c r="AN5" s="21" t="str">
        <f t="shared" si="5"/>
        <v>0:00</v>
      </c>
      <c r="AO5" s="21" t="str">
        <f t="shared" si="6"/>
        <v>0:00</v>
      </c>
      <c r="AP5" s="21" t="str">
        <f t="shared" si="7"/>
        <v>20:00</v>
      </c>
      <c r="AQ5" s="9" t="s">
        <v>155</v>
      </c>
      <c r="AR5" s="9" t="s">
        <v>155</v>
      </c>
      <c r="AS5" s="9" t="s">
        <v>155</v>
      </c>
      <c r="AT5" s="9" t="s">
        <v>1914</v>
      </c>
      <c r="AU5" s="9" t="s">
        <v>127</v>
      </c>
      <c r="AV5" s="9" t="s">
        <v>86</v>
      </c>
      <c r="AW5" s="9" t="s">
        <v>87</v>
      </c>
      <c r="AX5" s="9" t="s">
        <v>2074</v>
      </c>
      <c r="AY5" s="9" t="s">
        <v>89</v>
      </c>
      <c r="AZ5" s="9" t="s">
        <v>2079</v>
      </c>
      <c r="BA5" s="9" t="s">
        <v>130</v>
      </c>
      <c r="BB5" s="9">
        <v>1000</v>
      </c>
      <c r="BC5" s="9">
        <v>1</v>
      </c>
      <c r="BD5" s="9" t="s">
        <v>158</v>
      </c>
      <c r="BE5" s="9"/>
      <c r="BF5" s="9" t="s">
        <v>1915</v>
      </c>
      <c r="BG5" s="9">
        <v>0</v>
      </c>
      <c r="BH5" s="9" t="s">
        <v>2080</v>
      </c>
      <c r="BI5" s="9" t="s">
        <v>2076</v>
      </c>
      <c r="BJ5" s="9" t="s">
        <v>58</v>
      </c>
      <c r="BK5" s="9">
        <v>15</v>
      </c>
      <c r="BL5" s="9">
        <v>27</v>
      </c>
      <c r="BM5" s="9" t="s">
        <v>161</v>
      </c>
      <c r="BN5" s="9" t="s">
        <v>62</v>
      </c>
      <c r="BO5" s="9">
        <v>68</v>
      </c>
      <c r="BP5" s="9">
        <v>3</v>
      </c>
      <c r="BQ5" s="9" t="s">
        <v>162</v>
      </c>
      <c r="BR5" s="9">
        <v>15.449042</v>
      </c>
      <c r="BS5" s="9">
        <v>68.056022999999996</v>
      </c>
      <c r="BT5" s="9" t="s">
        <v>137</v>
      </c>
      <c r="BU5" s="9" t="s">
        <v>2077</v>
      </c>
      <c r="BV5" s="9">
        <v>34929</v>
      </c>
      <c r="BW5" s="9"/>
      <c r="BX5" s="9"/>
      <c r="BY5" s="10">
        <f t="shared" si="8"/>
        <v>-15.449042</v>
      </c>
      <c r="BZ5" s="10">
        <f t="shared" si="9"/>
        <v>-68.056022999999996</v>
      </c>
    </row>
    <row r="6" spans="1:78" s="10" customFormat="1" ht="15" customHeight="1" x14ac:dyDescent="0.35">
      <c r="A6" s="9">
        <v>1</v>
      </c>
      <c r="B6" s="9">
        <v>5</v>
      </c>
      <c r="C6" s="9">
        <v>45209.022222222222</v>
      </c>
      <c r="D6" s="9" t="s">
        <v>75</v>
      </c>
      <c r="E6" s="9" t="s">
        <v>2072</v>
      </c>
      <c r="F6" s="9">
        <v>270540</v>
      </c>
      <c r="G6" s="9" t="s">
        <v>163</v>
      </c>
      <c r="H6" s="9">
        <v>76707411</v>
      </c>
      <c r="I6" s="9" t="s">
        <v>105</v>
      </c>
      <c r="J6" s="9" t="s">
        <v>105</v>
      </c>
      <c r="K6" s="9" t="s">
        <v>164</v>
      </c>
      <c r="L6" s="9" t="s">
        <v>79</v>
      </c>
      <c r="M6" s="9">
        <v>78350902</v>
      </c>
      <c r="N6" s="9" t="s">
        <v>165</v>
      </c>
      <c r="O6" s="9">
        <v>6753588</v>
      </c>
      <c r="P6" s="9" t="s">
        <v>81</v>
      </c>
      <c r="Q6" s="9">
        <v>68111977</v>
      </c>
      <c r="R6" s="9" t="s">
        <v>105</v>
      </c>
      <c r="S6" s="9" t="s">
        <v>105</v>
      </c>
      <c r="T6" s="9" t="s">
        <v>82</v>
      </c>
      <c r="U6" s="9" t="s">
        <v>82</v>
      </c>
      <c r="V6" s="9" t="s">
        <v>82</v>
      </c>
      <c r="W6" s="9">
        <v>0</v>
      </c>
      <c r="X6" s="9">
        <v>0</v>
      </c>
      <c r="Y6" s="9">
        <v>4</v>
      </c>
      <c r="Z6" s="9">
        <v>0</v>
      </c>
      <c r="AA6" s="9">
        <v>0</v>
      </c>
      <c r="AB6" s="9" t="str">
        <f t="shared" si="10"/>
        <v>Continuo</v>
      </c>
      <c r="AC6" s="9" t="str">
        <f t="shared" si="11"/>
        <v>Continuo</v>
      </c>
      <c r="AD6" s="9" t="str">
        <f t="shared" si="12"/>
        <v>Continuo</v>
      </c>
      <c r="AE6" s="21" t="str">
        <f t="shared" si="13"/>
        <v>09:00</v>
      </c>
      <c r="AF6" s="21" t="str">
        <f t="shared" si="14"/>
        <v>0:00</v>
      </c>
      <c r="AG6" s="21" t="str">
        <f t="shared" si="15"/>
        <v>0:00</v>
      </c>
      <c r="AH6" s="21" t="str">
        <f t="shared" si="16"/>
        <v>21:00</v>
      </c>
      <c r="AI6" s="21" t="str">
        <f t="shared" si="17"/>
        <v>09:00</v>
      </c>
      <c r="AJ6" s="21" t="str">
        <f t="shared" si="18"/>
        <v>0:00</v>
      </c>
      <c r="AK6" s="21" t="str">
        <f t="shared" si="19"/>
        <v>0:00</v>
      </c>
      <c r="AL6" s="21" t="str">
        <f t="shared" si="20"/>
        <v>21:00</v>
      </c>
      <c r="AM6" s="21" t="str">
        <f t="shared" si="4"/>
        <v>09:00</v>
      </c>
      <c r="AN6" s="21" t="str">
        <f t="shared" si="5"/>
        <v>0:00</v>
      </c>
      <c r="AO6" s="21" t="str">
        <f t="shared" si="6"/>
        <v>0:00</v>
      </c>
      <c r="AP6" s="21" t="str">
        <f t="shared" si="7"/>
        <v>21:00</v>
      </c>
      <c r="AQ6" s="9" t="s">
        <v>166</v>
      </c>
      <c r="AR6" s="9" t="s">
        <v>166</v>
      </c>
      <c r="AS6" s="9" t="s">
        <v>166</v>
      </c>
      <c r="AT6" s="9" t="s">
        <v>167</v>
      </c>
      <c r="AU6" s="9" t="s">
        <v>127</v>
      </c>
      <c r="AV6" s="9" t="s">
        <v>86</v>
      </c>
      <c r="AW6" s="9" t="s">
        <v>87</v>
      </c>
      <c r="AX6" s="9" t="s">
        <v>2074</v>
      </c>
      <c r="AY6" s="9" t="s">
        <v>89</v>
      </c>
      <c r="AZ6" s="9" t="s">
        <v>168</v>
      </c>
      <c r="BA6" s="9" t="s">
        <v>130</v>
      </c>
      <c r="BB6" s="9">
        <v>1000</v>
      </c>
      <c r="BC6" s="9">
        <v>7</v>
      </c>
      <c r="BD6" s="9" t="s">
        <v>169</v>
      </c>
      <c r="BE6" s="9"/>
      <c r="BF6" s="9" t="s">
        <v>170</v>
      </c>
      <c r="BG6" s="9">
        <v>0</v>
      </c>
      <c r="BH6" s="9" t="s">
        <v>2081</v>
      </c>
      <c r="BI6" s="9" t="s">
        <v>2082</v>
      </c>
      <c r="BJ6" s="9" t="s">
        <v>58</v>
      </c>
      <c r="BK6" s="9">
        <v>15</v>
      </c>
      <c r="BL6" s="9">
        <v>19</v>
      </c>
      <c r="BM6" s="9" t="s">
        <v>173</v>
      </c>
      <c r="BN6" s="9" t="s">
        <v>62</v>
      </c>
      <c r="BO6" s="9">
        <v>68</v>
      </c>
      <c r="BP6" s="9">
        <v>20</v>
      </c>
      <c r="BQ6" s="9" t="s">
        <v>174</v>
      </c>
      <c r="BR6" s="9">
        <v>15.317526000000001</v>
      </c>
      <c r="BS6" s="9">
        <v>68.325886999999994</v>
      </c>
      <c r="BT6" s="9" t="s">
        <v>137</v>
      </c>
      <c r="BU6" s="9" t="s">
        <v>2077</v>
      </c>
      <c r="BV6" s="9">
        <v>31626</v>
      </c>
      <c r="BW6" s="9"/>
      <c r="BX6" s="9"/>
      <c r="BY6" s="10">
        <f t="shared" si="8"/>
        <v>-15.317526000000001</v>
      </c>
      <c r="BZ6" s="10">
        <f t="shared" si="9"/>
        <v>-68.325886999999994</v>
      </c>
    </row>
    <row r="7" spans="1:78" s="10" customFormat="1" ht="15" customHeight="1" x14ac:dyDescent="0.35">
      <c r="A7" s="9">
        <v>1</v>
      </c>
      <c r="B7" s="9">
        <v>6</v>
      </c>
      <c r="C7" s="9">
        <v>45209.232638888891</v>
      </c>
      <c r="D7" s="9" t="s">
        <v>75</v>
      </c>
      <c r="E7" s="9" t="s">
        <v>2072</v>
      </c>
      <c r="F7" s="9">
        <v>304170</v>
      </c>
      <c r="G7" s="9" t="s">
        <v>175</v>
      </c>
      <c r="H7" s="9">
        <v>69998862</v>
      </c>
      <c r="I7" s="9" t="s">
        <v>105</v>
      </c>
      <c r="J7" s="9" t="s">
        <v>105</v>
      </c>
      <c r="K7" s="9" t="s">
        <v>176</v>
      </c>
      <c r="L7" s="9" t="s">
        <v>79</v>
      </c>
      <c r="M7" s="9">
        <v>78350902</v>
      </c>
      <c r="N7" s="9" t="s">
        <v>177</v>
      </c>
      <c r="O7" s="9">
        <v>6805974</v>
      </c>
      <c r="P7" s="9" t="s">
        <v>81</v>
      </c>
      <c r="Q7" s="9">
        <v>78811997</v>
      </c>
      <c r="R7" s="9">
        <v>78811997</v>
      </c>
      <c r="S7" s="9" t="s">
        <v>105</v>
      </c>
      <c r="T7" s="9" t="s">
        <v>82</v>
      </c>
      <c r="U7" s="9" t="s">
        <v>82</v>
      </c>
      <c r="V7" s="9" t="s">
        <v>82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 t="str">
        <f t="shared" si="10"/>
        <v>Continuo</v>
      </c>
      <c r="AC7" s="9" t="str">
        <f t="shared" si="11"/>
        <v>Continuo</v>
      </c>
      <c r="AD7" s="9" t="str">
        <f t="shared" si="12"/>
        <v>Continuo</v>
      </c>
      <c r="AE7" s="21" t="str">
        <f t="shared" si="13"/>
        <v>08:00</v>
      </c>
      <c r="AF7" s="21" t="str">
        <f t="shared" si="14"/>
        <v>0:00</v>
      </c>
      <c r="AG7" s="21" t="str">
        <f t="shared" si="15"/>
        <v>0:00</v>
      </c>
      <c r="AH7" s="21" t="str">
        <f t="shared" si="16"/>
        <v>22:00</v>
      </c>
      <c r="AI7" s="21" t="str">
        <f t="shared" si="17"/>
        <v>08:00</v>
      </c>
      <c r="AJ7" s="21" t="str">
        <f t="shared" si="18"/>
        <v>0:00</v>
      </c>
      <c r="AK7" s="21" t="str">
        <f t="shared" si="19"/>
        <v>0:00</v>
      </c>
      <c r="AL7" s="21" t="str">
        <f t="shared" si="20"/>
        <v>22:00</v>
      </c>
      <c r="AM7" s="21" t="str">
        <f t="shared" ref="AM7:AM60" si="21">IF(OR(AS7=" ",AS7="0", AS7="-", AS7="", ISERROR(LOOKUP("a", AS7)), AS7="0"), "0:00", LEFT(AS7, FIND(" ", AS7) - 1))</f>
        <v>08:00</v>
      </c>
      <c r="AN7" s="21" t="str">
        <f t="shared" ref="AN2:AN33" si="22">IF(ISERROR(FIND(" y ", AS7)), "0:00",
   IF(ISERROR(FIND(" y  ", AS7)),
      TEXT(MID(AS7, FIND(" a ", AS7) + 3, 5), "hh:mm"),
      TEXT(MID(AS7, FIND(" a ", AS7) + 3, 5), "hh:mm")
   )
)</f>
        <v>0:00</v>
      </c>
      <c r="AO7" s="21" t="str">
        <f t="shared" ref="AO2:AO7" si="23">IF(ISERROR(FIND(" y ", AS7)), "0:00",
   IF(ISERROR(FIND(" y ", AS7)),
      MID(AS7, FIND(" ", AS7) + 4, 5),
      MID(AS7, FIND(" y ", AS7) + 3, 5)
   )
)</f>
        <v>0:00</v>
      </c>
      <c r="AP7" s="21" t="str">
        <f t="shared" ref="AP2:AP33" si="24">IF(OR(AS7="  ",AS7=" ",AS7="0", AS7="-", AS7="", ISERROR(AS7)), "0:00", TEXT(RIGHT(SUBSTITUTE(AS7, " a ", " "), 5), "hh:mm"))</f>
        <v>22:00</v>
      </c>
      <c r="AQ7" s="9" t="s">
        <v>178</v>
      </c>
      <c r="AR7" s="9" t="s">
        <v>178</v>
      </c>
      <c r="AS7" s="9" t="s">
        <v>178</v>
      </c>
      <c r="AT7" s="9" t="s">
        <v>1916</v>
      </c>
      <c r="AU7" s="9" t="s">
        <v>127</v>
      </c>
      <c r="AV7" s="9" t="s">
        <v>86</v>
      </c>
      <c r="AW7" s="9" t="s">
        <v>87</v>
      </c>
      <c r="AX7" s="9" t="s">
        <v>2074</v>
      </c>
      <c r="AY7" s="9" t="s">
        <v>89</v>
      </c>
      <c r="AZ7" s="9" t="s">
        <v>180</v>
      </c>
      <c r="BA7" s="9" t="s">
        <v>130</v>
      </c>
      <c r="BB7" s="9">
        <v>1000</v>
      </c>
      <c r="BC7" s="9">
        <v>7</v>
      </c>
      <c r="BD7" s="9" t="s">
        <v>181</v>
      </c>
      <c r="BE7" s="9">
        <v>70107</v>
      </c>
      <c r="BF7" s="9" t="s">
        <v>1917</v>
      </c>
      <c r="BG7" s="9">
        <v>0</v>
      </c>
      <c r="BH7" s="9" t="s">
        <v>2083</v>
      </c>
      <c r="BI7" s="9" t="s">
        <v>2084</v>
      </c>
      <c r="BJ7" s="9" t="s">
        <v>58</v>
      </c>
      <c r="BK7" s="9">
        <v>15</v>
      </c>
      <c r="BL7" s="9">
        <v>19</v>
      </c>
      <c r="BM7" s="9" t="s">
        <v>185</v>
      </c>
      <c r="BN7" s="9" t="s">
        <v>62</v>
      </c>
      <c r="BO7" s="9">
        <v>68</v>
      </c>
      <c r="BP7" s="9">
        <v>13</v>
      </c>
      <c r="BQ7" s="9" t="s">
        <v>186</v>
      </c>
      <c r="BR7" s="9">
        <v>15.313209000000001</v>
      </c>
      <c r="BS7" s="9">
        <v>68.221168000000006</v>
      </c>
      <c r="BT7" s="9" t="s">
        <v>137</v>
      </c>
      <c r="BU7" s="9" t="s">
        <v>2077</v>
      </c>
      <c r="BV7" s="9">
        <v>30379</v>
      </c>
      <c r="BW7" s="9"/>
      <c r="BX7" s="9"/>
      <c r="BY7" s="10">
        <f t="shared" si="8"/>
        <v>-15.313209000000001</v>
      </c>
      <c r="BZ7" s="10">
        <f t="shared" si="9"/>
        <v>-68.221168000000006</v>
      </c>
    </row>
    <row r="8" spans="1:78" s="10" customFormat="1" ht="15" customHeight="1" x14ac:dyDescent="0.35">
      <c r="A8" s="9">
        <v>1</v>
      </c>
      <c r="B8" s="9">
        <v>7</v>
      </c>
      <c r="C8" s="9">
        <v>45209.24722222222</v>
      </c>
      <c r="D8" s="9" t="s">
        <v>75</v>
      </c>
      <c r="E8" s="9" t="s">
        <v>2072</v>
      </c>
      <c r="F8" s="9">
        <v>405023</v>
      </c>
      <c r="G8" s="9" t="s">
        <v>187</v>
      </c>
      <c r="H8" s="9">
        <v>62327750</v>
      </c>
      <c r="I8" s="9" t="s">
        <v>105</v>
      </c>
      <c r="J8" s="9" t="s">
        <v>105</v>
      </c>
      <c r="K8" s="9" t="s">
        <v>188</v>
      </c>
      <c r="L8" s="9" t="s">
        <v>79</v>
      </c>
      <c r="M8" s="9">
        <v>78350902</v>
      </c>
      <c r="N8" s="9" t="s">
        <v>189</v>
      </c>
      <c r="O8" s="9">
        <v>7026462</v>
      </c>
      <c r="P8" s="9" t="s">
        <v>81</v>
      </c>
      <c r="Q8" s="9">
        <v>74906225</v>
      </c>
      <c r="R8" s="9" t="s">
        <v>105</v>
      </c>
      <c r="S8" s="9" t="s">
        <v>105</v>
      </c>
      <c r="T8" s="9" t="s">
        <v>82</v>
      </c>
      <c r="U8" s="9" t="s">
        <v>82</v>
      </c>
      <c r="V8" s="9" t="s">
        <v>82</v>
      </c>
      <c r="W8" s="9">
        <v>0</v>
      </c>
      <c r="X8" s="9">
        <v>0</v>
      </c>
      <c r="Y8" s="9">
        <v>3</v>
      </c>
      <c r="Z8" s="9">
        <v>0</v>
      </c>
      <c r="AA8" s="9">
        <v>0</v>
      </c>
      <c r="AB8" s="9" t="str">
        <f t="shared" si="10"/>
        <v>Discontinuo</v>
      </c>
      <c r="AC8" s="9" t="str">
        <f t="shared" si="11"/>
        <v>Discontinuo</v>
      </c>
      <c r="AD8" s="9" t="str">
        <f t="shared" si="12"/>
        <v>Discontinuo</v>
      </c>
      <c r="AE8" s="21" t="str">
        <f t="shared" si="13"/>
        <v>08:00</v>
      </c>
      <c r="AF8" s="21" t="str">
        <f t="shared" si="14"/>
        <v>12:00</v>
      </c>
      <c r="AG8" s="21" t="str">
        <f t="shared" si="15"/>
        <v>14:00</v>
      </c>
      <c r="AH8" s="21" t="str">
        <f t="shared" si="16"/>
        <v>23:00</v>
      </c>
      <c r="AI8" s="21" t="str">
        <f t="shared" si="17"/>
        <v>08:00</v>
      </c>
      <c r="AJ8" s="21" t="str">
        <f t="shared" si="18"/>
        <v>12:00</v>
      </c>
      <c r="AK8" s="21" t="str">
        <f t="shared" si="19"/>
        <v>14:00</v>
      </c>
      <c r="AL8" s="21" t="str">
        <f t="shared" si="20"/>
        <v>23:00</v>
      </c>
      <c r="AM8" s="21" t="str">
        <f t="shared" si="21"/>
        <v>08:00</v>
      </c>
      <c r="AN8" s="21" t="str">
        <f t="shared" si="22"/>
        <v>12:00</v>
      </c>
      <c r="AO8" s="21" t="str">
        <f>IF(ISERROR(FIND(" y ", AS8)), "0:00",
   IF(ISERROR(FIND(" y ", AS8)),
      MID(AS8, FIND(" ", AS8) + 4, 5),
      MID(AS8, FIND(" y ", AS8) + 3, 5)
   )
)</f>
        <v>14:00</v>
      </c>
      <c r="AP8" s="21" t="str">
        <f t="shared" si="24"/>
        <v>23:00</v>
      </c>
      <c r="AQ8" s="9" t="s">
        <v>2040</v>
      </c>
      <c r="AR8" s="9" t="s">
        <v>2040</v>
      </c>
      <c r="AS8" s="9" t="s">
        <v>2040</v>
      </c>
      <c r="AT8" s="9" t="s">
        <v>1918</v>
      </c>
      <c r="AU8" s="9" t="s">
        <v>127</v>
      </c>
      <c r="AV8" s="9" t="s">
        <v>86</v>
      </c>
      <c r="AW8" s="9" t="s">
        <v>87</v>
      </c>
      <c r="AX8" s="9" t="s">
        <v>2074</v>
      </c>
      <c r="AY8" s="9" t="s">
        <v>89</v>
      </c>
      <c r="AZ8" s="9" t="s">
        <v>168</v>
      </c>
      <c r="BA8" s="9" t="s">
        <v>130</v>
      </c>
      <c r="BB8" s="9">
        <v>1000</v>
      </c>
      <c r="BC8" s="9">
        <v>7</v>
      </c>
      <c r="BD8" s="9" t="s">
        <v>192</v>
      </c>
      <c r="BE8" s="9"/>
      <c r="BF8" s="9" t="s">
        <v>1919</v>
      </c>
      <c r="BG8" s="9">
        <v>0</v>
      </c>
      <c r="BH8" s="9" t="s">
        <v>1920</v>
      </c>
      <c r="BI8" s="9" t="s">
        <v>2082</v>
      </c>
      <c r="BJ8" s="9" t="s">
        <v>58</v>
      </c>
      <c r="BK8" s="9">
        <v>15</v>
      </c>
      <c r="BL8" s="9">
        <v>19</v>
      </c>
      <c r="BM8" s="9" t="s">
        <v>195</v>
      </c>
      <c r="BN8" s="9" t="s">
        <v>62</v>
      </c>
      <c r="BO8" s="9">
        <v>68</v>
      </c>
      <c r="BP8" s="9">
        <v>19</v>
      </c>
      <c r="BQ8" s="9" t="s">
        <v>196</v>
      </c>
      <c r="BR8" s="9">
        <v>15.315504000000001</v>
      </c>
      <c r="BS8" s="9">
        <v>68.324017999999995</v>
      </c>
      <c r="BT8" s="9" t="s">
        <v>137</v>
      </c>
      <c r="BU8" s="9" t="s">
        <v>2077</v>
      </c>
      <c r="BV8" s="9">
        <v>34859</v>
      </c>
      <c r="BW8" s="9"/>
      <c r="BX8" s="9"/>
      <c r="BY8" s="10">
        <f t="shared" si="8"/>
        <v>-15.315504000000001</v>
      </c>
      <c r="BZ8" s="10">
        <f t="shared" si="9"/>
        <v>-68.324017999999995</v>
      </c>
    </row>
    <row r="9" spans="1:78" s="10" customFormat="1" ht="15" customHeight="1" x14ac:dyDescent="0.35">
      <c r="A9" s="9">
        <v>1</v>
      </c>
      <c r="B9" s="9">
        <v>8</v>
      </c>
      <c r="C9" s="9">
        <v>45209.406944444447</v>
      </c>
      <c r="D9" s="9" t="s">
        <v>75</v>
      </c>
      <c r="E9" s="9" t="s">
        <v>2072</v>
      </c>
      <c r="F9" s="9">
        <v>352611</v>
      </c>
      <c r="G9" s="9" t="s">
        <v>197</v>
      </c>
      <c r="H9" s="9">
        <v>69995602</v>
      </c>
      <c r="I9" s="9">
        <v>0</v>
      </c>
      <c r="J9" s="9">
        <v>8.9591030006659697E+18</v>
      </c>
      <c r="K9" s="9" t="s">
        <v>198</v>
      </c>
      <c r="L9" s="9" t="s">
        <v>79</v>
      </c>
      <c r="M9" s="9">
        <v>77281673</v>
      </c>
      <c r="N9" s="9" t="s">
        <v>199</v>
      </c>
      <c r="O9" s="9">
        <v>6963669</v>
      </c>
      <c r="P9" s="9" t="s">
        <v>81</v>
      </c>
      <c r="Q9" s="9">
        <v>78869746</v>
      </c>
      <c r="R9" s="9">
        <v>78869746</v>
      </c>
      <c r="S9" s="9">
        <v>0</v>
      </c>
      <c r="T9" s="9" t="s">
        <v>82</v>
      </c>
      <c r="U9" s="9" t="s">
        <v>82</v>
      </c>
      <c r="V9" s="9" t="s">
        <v>82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 t="str">
        <f t="shared" si="10"/>
        <v>Discontinuo</v>
      </c>
      <c r="AC9" s="9" t="str">
        <f t="shared" si="11"/>
        <v>Discontinuo</v>
      </c>
      <c r="AD9" s="9" t="str">
        <f t="shared" si="12"/>
        <v>Discontinuo</v>
      </c>
      <c r="AE9" s="21" t="str">
        <f t="shared" si="13"/>
        <v>09:00</v>
      </c>
      <c r="AF9" s="21" t="str">
        <f t="shared" si="14"/>
        <v>12:00</v>
      </c>
      <c r="AG9" s="21" t="str">
        <f t="shared" si="15"/>
        <v>15:00</v>
      </c>
      <c r="AH9" s="21" t="str">
        <f t="shared" si="16"/>
        <v>20:00</v>
      </c>
      <c r="AI9" s="21" t="str">
        <f t="shared" si="17"/>
        <v>09:00</v>
      </c>
      <c r="AJ9" s="21" t="str">
        <f t="shared" si="18"/>
        <v>12:00</v>
      </c>
      <c r="AK9" s="21" t="str">
        <f t="shared" si="19"/>
        <v>15:00</v>
      </c>
      <c r="AL9" s="21" t="str">
        <f t="shared" si="20"/>
        <v>20:00</v>
      </c>
      <c r="AM9" s="21" t="str">
        <f t="shared" si="21"/>
        <v>09:00</v>
      </c>
      <c r="AN9" s="21" t="str">
        <f t="shared" si="22"/>
        <v>12:00</v>
      </c>
      <c r="AO9" s="21" t="str">
        <f t="shared" ref="AO9:AO72" si="25">IF(ISERROR(FIND(" y ", AS9)), "0:00",
   IF(ISERROR(FIND(" y ", AS9)),
      MID(AS9, FIND(" ", AS9) + 4, 5),
      MID(AS9, FIND(" y ", AS9) + 3, 5)
   )
)</f>
        <v>15:00</v>
      </c>
      <c r="AP9" s="21" t="str">
        <f t="shared" si="24"/>
        <v>20:00</v>
      </c>
      <c r="AQ9" s="9" t="s">
        <v>2041</v>
      </c>
      <c r="AR9" s="9" t="s">
        <v>2041</v>
      </c>
      <c r="AS9" s="9" t="s">
        <v>2041</v>
      </c>
      <c r="AT9" s="9" t="s">
        <v>2085</v>
      </c>
      <c r="AU9" s="9" t="s">
        <v>85</v>
      </c>
      <c r="AV9" s="9" t="s">
        <v>86</v>
      </c>
      <c r="AW9" s="9" t="s">
        <v>87</v>
      </c>
      <c r="AX9" s="9" t="s">
        <v>202</v>
      </c>
      <c r="AY9" s="9" t="s">
        <v>89</v>
      </c>
      <c r="AZ9" s="9" t="s">
        <v>89</v>
      </c>
      <c r="BA9" s="9" t="s">
        <v>91</v>
      </c>
      <c r="BB9" s="9">
        <v>1000</v>
      </c>
      <c r="BC9" s="9">
        <v>29</v>
      </c>
      <c r="BD9" s="9" t="s">
        <v>203</v>
      </c>
      <c r="BE9" s="9"/>
      <c r="BF9" s="9" t="s">
        <v>1921</v>
      </c>
      <c r="BG9" s="9">
        <v>0</v>
      </c>
      <c r="BH9" s="9" t="s">
        <v>205</v>
      </c>
      <c r="BI9" s="9" t="s">
        <v>2086</v>
      </c>
      <c r="BJ9" s="9" t="s">
        <v>58</v>
      </c>
      <c r="BK9" s="9">
        <v>16</v>
      </c>
      <c r="BL9" s="9">
        <v>30</v>
      </c>
      <c r="BM9" s="9" t="s">
        <v>151</v>
      </c>
      <c r="BN9" s="9" t="s">
        <v>62</v>
      </c>
      <c r="BO9" s="9">
        <v>68</v>
      </c>
      <c r="BP9" s="9">
        <v>3</v>
      </c>
      <c r="BQ9" s="9" t="s">
        <v>207</v>
      </c>
      <c r="BR9" s="9">
        <v>16.508171999999998</v>
      </c>
      <c r="BS9" s="9">
        <v>68.050186999999994</v>
      </c>
      <c r="BT9" s="9" t="s">
        <v>2087</v>
      </c>
      <c r="BU9" s="9" t="s">
        <v>209</v>
      </c>
      <c r="BV9" s="9">
        <v>34626</v>
      </c>
      <c r="BW9" s="9"/>
      <c r="BX9" s="9"/>
      <c r="BY9" s="10">
        <f t="shared" si="8"/>
        <v>-16.508171999999998</v>
      </c>
      <c r="BZ9" s="10">
        <f t="shared" si="9"/>
        <v>-68.050186999999994</v>
      </c>
    </row>
    <row r="10" spans="1:78" s="10" customFormat="1" ht="15" customHeight="1" x14ac:dyDescent="0.35">
      <c r="A10" s="9">
        <v>1</v>
      </c>
      <c r="B10" s="9">
        <v>9</v>
      </c>
      <c r="C10" s="9">
        <v>45209.499305555553</v>
      </c>
      <c r="D10" s="9" t="s">
        <v>75</v>
      </c>
      <c r="E10" s="9" t="s">
        <v>2072</v>
      </c>
      <c r="F10" s="9">
        <v>277153</v>
      </c>
      <c r="G10" s="9" t="s">
        <v>210</v>
      </c>
      <c r="H10" s="9">
        <v>75383009</v>
      </c>
      <c r="I10" s="9">
        <v>0</v>
      </c>
      <c r="J10" s="9">
        <v>8.95910300076305E+18</v>
      </c>
      <c r="K10" s="9" t="s">
        <v>211</v>
      </c>
      <c r="L10" s="9" t="s">
        <v>79</v>
      </c>
      <c r="M10" s="9">
        <v>75001063</v>
      </c>
      <c r="N10" s="9" t="s">
        <v>212</v>
      </c>
      <c r="O10" s="9">
        <v>7727643</v>
      </c>
      <c r="P10" s="9" t="s">
        <v>81</v>
      </c>
      <c r="Q10" s="9">
        <v>76615766</v>
      </c>
      <c r="R10" s="9">
        <v>0</v>
      </c>
      <c r="S10" s="9">
        <v>0</v>
      </c>
      <c r="T10" s="9" t="s">
        <v>82</v>
      </c>
      <c r="U10" s="9" t="s">
        <v>82</v>
      </c>
      <c r="V10" s="9" t="s">
        <v>82</v>
      </c>
      <c r="W10" s="9">
        <v>0</v>
      </c>
      <c r="X10" s="9">
        <v>0</v>
      </c>
      <c r="Y10" s="9">
        <v>0</v>
      </c>
      <c r="Z10" s="9" t="s">
        <v>105</v>
      </c>
      <c r="AA10" s="9" t="s">
        <v>105</v>
      </c>
      <c r="AB10" s="9" t="str">
        <f t="shared" si="10"/>
        <v>Discontinuo</v>
      </c>
      <c r="AC10" s="9" t="str">
        <f t="shared" si="11"/>
        <v>Discontinuo</v>
      </c>
      <c r="AD10" s="9" t="str">
        <f t="shared" si="12"/>
        <v>-Sin Atención-</v>
      </c>
      <c r="AE10" s="21" t="str">
        <f t="shared" si="13"/>
        <v>08:00</v>
      </c>
      <c r="AF10" s="21" t="str">
        <f t="shared" si="14"/>
        <v>12:00</v>
      </c>
      <c r="AG10" s="21" t="str">
        <f t="shared" si="15"/>
        <v>14:00</v>
      </c>
      <c r="AH10" s="21" t="str">
        <f t="shared" si="16"/>
        <v>18:00</v>
      </c>
      <c r="AI10" s="21" t="str">
        <f t="shared" si="17"/>
        <v>08:00</v>
      </c>
      <c r="AJ10" s="21" t="str">
        <f t="shared" si="18"/>
        <v>12:00</v>
      </c>
      <c r="AK10" s="21" t="str">
        <f t="shared" si="19"/>
        <v>14:00</v>
      </c>
      <c r="AL10" s="21" t="str">
        <f t="shared" si="20"/>
        <v>18:00</v>
      </c>
      <c r="AM10" s="21" t="str">
        <f t="shared" si="21"/>
        <v>0:00</v>
      </c>
      <c r="AN10" s="21" t="str">
        <f t="shared" si="22"/>
        <v>0:00</v>
      </c>
      <c r="AO10" s="21" t="str">
        <f t="shared" si="25"/>
        <v>0:00</v>
      </c>
      <c r="AP10" s="21" t="str">
        <f t="shared" si="24"/>
        <v>00:00</v>
      </c>
      <c r="AQ10" s="9" t="s">
        <v>803</v>
      </c>
      <c r="AR10" s="9" t="s">
        <v>803</v>
      </c>
      <c r="AS10" s="9">
        <v>0</v>
      </c>
      <c r="AT10" s="9" t="s">
        <v>1910</v>
      </c>
      <c r="AU10" s="9" t="s">
        <v>85</v>
      </c>
      <c r="AV10" s="9" t="s">
        <v>108</v>
      </c>
      <c r="AW10" s="9" t="s">
        <v>109</v>
      </c>
      <c r="AX10" s="9" t="s">
        <v>110</v>
      </c>
      <c r="AY10" s="9" t="s">
        <v>111</v>
      </c>
      <c r="AZ10" s="9" t="s">
        <v>1911</v>
      </c>
      <c r="BA10" s="9" t="s">
        <v>91</v>
      </c>
      <c r="BB10" s="9">
        <v>1000</v>
      </c>
      <c r="BC10" s="9">
        <v>17</v>
      </c>
      <c r="BD10" s="9" t="s">
        <v>214</v>
      </c>
      <c r="BE10" s="9"/>
      <c r="BF10" s="9" t="s">
        <v>215</v>
      </c>
      <c r="BG10" s="9">
        <v>0</v>
      </c>
      <c r="BH10" s="9" t="s">
        <v>2088</v>
      </c>
      <c r="BI10" s="9" t="s">
        <v>216</v>
      </c>
      <c r="BJ10" s="9" t="s">
        <v>58</v>
      </c>
      <c r="BK10" s="9">
        <v>17</v>
      </c>
      <c r="BL10" s="9">
        <v>51</v>
      </c>
      <c r="BM10" s="9" t="s">
        <v>217</v>
      </c>
      <c r="BN10" s="9" t="s">
        <v>62</v>
      </c>
      <c r="BO10" s="9">
        <v>63</v>
      </c>
      <c r="BP10" s="9">
        <v>7</v>
      </c>
      <c r="BQ10" s="9" t="s">
        <v>218</v>
      </c>
      <c r="BR10" s="9">
        <v>17.8553374</v>
      </c>
      <c r="BS10" s="9">
        <v>63.116329100000002</v>
      </c>
      <c r="BT10" s="9" t="s">
        <v>119</v>
      </c>
      <c r="BU10" s="9" t="s">
        <v>120</v>
      </c>
      <c r="BV10" s="9">
        <v>32679</v>
      </c>
      <c r="BW10" s="9"/>
      <c r="BX10" s="9"/>
      <c r="BY10" s="10">
        <f t="shared" si="8"/>
        <v>-17.8553374</v>
      </c>
      <c r="BZ10" s="10">
        <f t="shared" si="9"/>
        <v>-63.116329100000002</v>
      </c>
    </row>
    <row r="11" spans="1:78" s="8" customFormat="1" ht="15" customHeight="1" x14ac:dyDescent="0.35">
      <c r="A11" s="7">
        <v>1</v>
      </c>
      <c r="B11" s="7">
        <v>10</v>
      </c>
      <c r="C11" s="7">
        <v>45209.519444444442</v>
      </c>
      <c r="D11" s="7" t="s">
        <v>75</v>
      </c>
      <c r="E11" s="7" t="s">
        <v>2072</v>
      </c>
      <c r="F11" s="7">
        <v>299910</v>
      </c>
      <c r="G11" s="7" t="s">
        <v>219</v>
      </c>
      <c r="H11" s="7">
        <v>76840840</v>
      </c>
      <c r="I11" s="7" t="s">
        <v>105</v>
      </c>
      <c r="J11" s="7">
        <v>8.9591030007628298E+18</v>
      </c>
      <c r="K11" s="7" t="s">
        <v>220</v>
      </c>
      <c r="L11" s="7" t="s">
        <v>79</v>
      </c>
      <c r="M11" s="7">
        <v>76846181</v>
      </c>
      <c r="N11" s="7" t="s">
        <v>221</v>
      </c>
      <c r="O11" s="7">
        <v>5160066</v>
      </c>
      <c r="P11" s="7" t="s">
        <v>104</v>
      </c>
      <c r="Q11" s="7">
        <v>74601062</v>
      </c>
      <c r="R11" s="7">
        <v>77328458</v>
      </c>
      <c r="S11" s="7" t="s">
        <v>105</v>
      </c>
      <c r="T11" s="7" t="s">
        <v>82</v>
      </c>
      <c r="U11" s="7" t="s">
        <v>82</v>
      </c>
      <c r="V11" s="7" t="s">
        <v>82</v>
      </c>
      <c r="W11" s="7">
        <v>0</v>
      </c>
      <c r="X11" s="7">
        <v>0</v>
      </c>
      <c r="Y11" s="7">
        <v>5</v>
      </c>
      <c r="Z11" s="7" t="s">
        <v>105</v>
      </c>
      <c r="AA11" s="7" t="s">
        <v>105</v>
      </c>
      <c r="AB11" s="7" t="str">
        <f t="shared" si="10"/>
        <v>Continuo</v>
      </c>
      <c r="AC11" s="7" t="str">
        <f t="shared" si="11"/>
        <v>Continuo</v>
      </c>
      <c r="AD11" s="7" t="str">
        <f t="shared" si="12"/>
        <v>-Sin Atención-</v>
      </c>
      <c r="AE11" s="12" t="str">
        <f t="shared" si="13"/>
        <v>08:00</v>
      </c>
      <c r="AF11" s="12" t="str">
        <f t="shared" si="14"/>
        <v>0:00</v>
      </c>
      <c r="AG11" s="12" t="str">
        <f t="shared" si="15"/>
        <v>0:00</v>
      </c>
      <c r="AH11" s="12" t="str">
        <f t="shared" si="16"/>
        <v>18:00</v>
      </c>
      <c r="AI11" s="12" t="str">
        <f t="shared" si="17"/>
        <v>08:00</v>
      </c>
      <c r="AJ11" s="12" t="str">
        <f t="shared" si="18"/>
        <v>0:00</v>
      </c>
      <c r="AK11" s="12" t="str">
        <f t="shared" si="19"/>
        <v>0:00</v>
      </c>
      <c r="AL11" s="12" t="str">
        <f t="shared" si="20"/>
        <v>18:00</v>
      </c>
      <c r="AM11" s="12" t="str">
        <f t="shared" si="21"/>
        <v>0:00</v>
      </c>
      <c r="AN11" s="12" t="str">
        <f t="shared" si="22"/>
        <v>0:00</v>
      </c>
      <c r="AO11" s="12" t="str">
        <f t="shared" si="25"/>
        <v>0:00</v>
      </c>
      <c r="AP11" s="12" t="str">
        <f t="shared" si="24"/>
        <v>0:00</v>
      </c>
      <c r="AQ11" s="7" t="s">
        <v>222</v>
      </c>
      <c r="AR11" s="7" t="s">
        <v>222</v>
      </c>
      <c r="AS11" s="7" t="s">
        <v>105</v>
      </c>
      <c r="AT11" s="7" t="s">
        <v>2089</v>
      </c>
      <c r="AU11" s="7" t="s">
        <v>127</v>
      </c>
      <c r="AV11" s="7" t="s">
        <v>108</v>
      </c>
      <c r="AW11" s="7" t="s">
        <v>224</v>
      </c>
      <c r="AX11" s="7" t="s">
        <v>225</v>
      </c>
      <c r="AY11" s="7" t="s">
        <v>111</v>
      </c>
      <c r="AZ11" s="7" t="s">
        <v>226</v>
      </c>
      <c r="BA11" s="7" t="s">
        <v>130</v>
      </c>
      <c r="BB11" s="7">
        <v>1000</v>
      </c>
      <c r="BC11" s="7">
        <v>3</v>
      </c>
      <c r="BD11" s="7" t="s">
        <v>227</v>
      </c>
      <c r="BE11" s="7"/>
      <c r="BF11" s="7" t="s">
        <v>1922</v>
      </c>
      <c r="BG11" s="7" t="s">
        <v>105</v>
      </c>
      <c r="BH11" s="7" t="s">
        <v>2090</v>
      </c>
      <c r="BI11" s="7" t="s">
        <v>2091</v>
      </c>
      <c r="BJ11" s="7" t="s">
        <v>58</v>
      </c>
      <c r="BK11" s="7">
        <v>18</v>
      </c>
      <c r="BL11" s="7">
        <v>59</v>
      </c>
      <c r="BM11" s="7" t="s">
        <v>231</v>
      </c>
      <c r="BN11" s="7" t="s">
        <v>62</v>
      </c>
      <c r="BO11" s="7">
        <v>57</v>
      </c>
      <c r="BP11" s="7">
        <v>48</v>
      </c>
      <c r="BQ11" s="7" t="s">
        <v>232</v>
      </c>
      <c r="BR11" s="7">
        <v>18.985288000000001</v>
      </c>
      <c r="BS11" s="7">
        <v>57.795614999999998</v>
      </c>
      <c r="BT11" s="7" t="s">
        <v>233</v>
      </c>
      <c r="BU11" s="7" t="s">
        <v>234</v>
      </c>
      <c r="BV11" s="7">
        <v>29481</v>
      </c>
      <c r="BW11" s="7"/>
      <c r="BX11" s="7"/>
      <c r="BY11" s="8">
        <f t="shared" si="8"/>
        <v>-18.985288000000001</v>
      </c>
      <c r="BZ11" s="8">
        <f t="shared" si="9"/>
        <v>-57.795614999999998</v>
      </c>
    </row>
    <row r="12" spans="1:78" s="8" customFormat="1" ht="15" customHeight="1" x14ac:dyDescent="0.35">
      <c r="A12" s="7">
        <v>1</v>
      </c>
      <c r="B12" s="7">
        <v>11</v>
      </c>
      <c r="C12" s="7">
        <v>45209.688888888886</v>
      </c>
      <c r="D12" s="7" t="s">
        <v>75</v>
      </c>
      <c r="E12" s="7" t="s">
        <v>2072</v>
      </c>
      <c r="F12" s="7">
        <v>405021</v>
      </c>
      <c r="G12" s="7" t="s">
        <v>235</v>
      </c>
      <c r="H12" s="7">
        <v>76708383</v>
      </c>
      <c r="I12" s="7" t="s">
        <v>105</v>
      </c>
      <c r="J12" s="7" t="s">
        <v>105</v>
      </c>
      <c r="K12" s="7" t="s">
        <v>236</v>
      </c>
      <c r="L12" s="7" t="s">
        <v>79</v>
      </c>
      <c r="M12" s="7">
        <v>78350902</v>
      </c>
      <c r="N12" s="7" t="s">
        <v>237</v>
      </c>
      <c r="O12" s="7">
        <v>8282737</v>
      </c>
      <c r="P12" s="7" t="s">
        <v>81</v>
      </c>
      <c r="Q12" s="7">
        <v>77577560</v>
      </c>
      <c r="R12" s="7">
        <v>77577560</v>
      </c>
      <c r="S12" s="7" t="s">
        <v>105</v>
      </c>
      <c r="T12" s="7" t="s">
        <v>82</v>
      </c>
      <c r="U12" s="7" t="s">
        <v>82</v>
      </c>
      <c r="V12" s="7" t="s">
        <v>82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 t="str">
        <f t="shared" si="10"/>
        <v>Discontinuo</v>
      </c>
      <c r="AC12" s="7" t="str">
        <f t="shared" si="11"/>
        <v>Discontinuo</v>
      </c>
      <c r="AD12" s="7" t="str">
        <f t="shared" si="12"/>
        <v>Continuo</v>
      </c>
      <c r="AE12" s="12" t="str">
        <f t="shared" si="13"/>
        <v>08:00</v>
      </c>
      <c r="AF12" s="12" t="str">
        <f t="shared" si="14"/>
        <v>12:00</v>
      </c>
      <c r="AG12" s="12" t="str">
        <f t="shared" si="15"/>
        <v>13:00</v>
      </c>
      <c r="AH12" s="12" t="str">
        <f t="shared" si="16"/>
        <v>22:00</v>
      </c>
      <c r="AI12" s="12" t="str">
        <f t="shared" si="17"/>
        <v>08:00</v>
      </c>
      <c r="AJ12" s="12" t="str">
        <f t="shared" si="18"/>
        <v>12:00</v>
      </c>
      <c r="AK12" s="12" t="str">
        <f t="shared" si="19"/>
        <v>13:00</v>
      </c>
      <c r="AL12" s="12" t="str">
        <f t="shared" si="20"/>
        <v>22:00</v>
      </c>
      <c r="AM12" s="12" t="str">
        <f t="shared" si="21"/>
        <v>08:00</v>
      </c>
      <c r="AN12" s="12" t="str">
        <f t="shared" si="22"/>
        <v>0:00</v>
      </c>
      <c r="AO12" s="12" t="str">
        <f t="shared" si="25"/>
        <v>0:00</v>
      </c>
      <c r="AP12" s="12" t="str">
        <f t="shared" si="24"/>
        <v>22:00</v>
      </c>
      <c r="AQ12" s="7" t="s">
        <v>2048</v>
      </c>
      <c r="AR12" s="7" t="s">
        <v>2048</v>
      </c>
      <c r="AS12" s="7" t="s">
        <v>178</v>
      </c>
      <c r="AT12" s="7" t="s">
        <v>1923</v>
      </c>
      <c r="AU12" s="7" t="s">
        <v>127</v>
      </c>
      <c r="AV12" s="7" t="s">
        <v>86</v>
      </c>
      <c r="AW12" s="7" t="s">
        <v>87</v>
      </c>
      <c r="AX12" s="7" t="s">
        <v>2074</v>
      </c>
      <c r="AY12" s="7" t="s">
        <v>89</v>
      </c>
      <c r="AZ12" s="7" t="s">
        <v>168</v>
      </c>
      <c r="BA12" s="7" t="s">
        <v>130</v>
      </c>
      <c r="BB12" s="7">
        <v>1000</v>
      </c>
      <c r="BC12" s="7">
        <v>7</v>
      </c>
      <c r="BD12" s="7" t="s">
        <v>192</v>
      </c>
      <c r="BE12" s="7"/>
      <c r="BF12" s="7" t="s">
        <v>1924</v>
      </c>
      <c r="BG12" s="7">
        <v>0</v>
      </c>
      <c r="BH12" s="7" t="s">
        <v>1925</v>
      </c>
      <c r="BI12" s="7" t="s">
        <v>2082</v>
      </c>
      <c r="BJ12" s="7" t="s">
        <v>58</v>
      </c>
      <c r="BK12" s="7">
        <v>15</v>
      </c>
      <c r="BL12" s="7">
        <v>23</v>
      </c>
      <c r="BM12" s="7" t="s">
        <v>242</v>
      </c>
      <c r="BN12" s="7" t="s">
        <v>62</v>
      </c>
      <c r="BO12" s="7">
        <v>68</v>
      </c>
      <c r="BP12" s="7">
        <v>20</v>
      </c>
      <c r="BQ12" s="7" t="s">
        <v>243</v>
      </c>
      <c r="BR12" s="7">
        <v>15.375719999999999</v>
      </c>
      <c r="BS12" s="7">
        <v>68.325226000000001</v>
      </c>
      <c r="BT12" s="7" t="s">
        <v>137</v>
      </c>
      <c r="BU12" s="7" t="s">
        <v>2077</v>
      </c>
      <c r="BV12" s="7">
        <v>33372</v>
      </c>
      <c r="BW12" s="7"/>
      <c r="BX12" s="7"/>
      <c r="BY12" s="8">
        <f t="shared" si="8"/>
        <v>-15.375719999999999</v>
      </c>
      <c r="BZ12" s="8">
        <f t="shared" si="9"/>
        <v>-68.325226000000001</v>
      </c>
    </row>
    <row r="13" spans="1:78" s="8" customFormat="1" ht="15" customHeight="1" x14ac:dyDescent="0.35">
      <c r="A13" s="7">
        <v>1</v>
      </c>
      <c r="B13" s="7">
        <v>12</v>
      </c>
      <c r="C13" s="7">
        <v>45209.703472222223</v>
      </c>
      <c r="D13" s="7" t="s">
        <v>75</v>
      </c>
      <c r="E13" s="7" t="s">
        <v>2072</v>
      </c>
      <c r="F13" s="7">
        <v>363486</v>
      </c>
      <c r="G13" s="7" t="s">
        <v>244</v>
      </c>
      <c r="H13" s="7">
        <v>76612482</v>
      </c>
      <c r="I13" s="7">
        <v>0</v>
      </c>
      <c r="J13" s="7">
        <v>8.95910300076305E+18</v>
      </c>
      <c r="K13" s="7" t="s">
        <v>2092</v>
      </c>
      <c r="L13" s="7" t="s">
        <v>79</v>
      </c>
      <c r="M13" s="7">
        <v>76319338</v>
      </c>
      <c r="N13" s="7" t="s">
        <v>246</v>
      </c>
      <c r="O13" s="7" t="s">
        <v>247</v>
      </c>
      <c r="P13" s="7" t="s">
        <v>104</v>
      </c>
      <c r="Q13" s="7">
        <v>73109277</v>
      </c>
      <c r="R13" s="7">
        <v>0</v>
      </c>
      <c r="S13" s="7">
        <v>0</v>
      </c>
      <c r="T13" s="7" t="s">
        <v>82</v>
      </c>
      <c r="U13" s="7" t="s">
        <v>82</v>
      </c>
      <c r="V13" s="7" t="s">
        <v>82</v>
      </c>
      <c r="W13" s="7">
        <v>0</v>
      </c>
      <c r="X13" s="7">
        <v>0</v>
      </c>
      <c r="Y13" s="7">
        <v>0</v>
      </c>
      <c r="Z13" s="7" t="s">
        <v>105</v>
      </c>
      <c r="AA13" s="7" t="s">
        <v>105</v>
      </c>
      <c r="AB13" s="7" t="str">
        <f t="shared" si="10"/>
        <v>Discontinuo</v>
      </c>
      <c r="AC13" s="7" t="str">
        <f t="shared" si="11"/>
        <v>-Sin Atención-</v>
      </c>
      <c r="AD13" s="7" t="str">
        <f t="shared" si="12"/>
        <v>Discontinuo</v>
      </c>
      <c r="AE13" s="12" t="str">
        <f t="shared" si="13"/>
        <v>06:00</v>
      </c>
      <c r="AF13" s="12" t="str">
        <f t="shared" si="14"/>
        <v>11:00</v>
      </c>
      <c r="AG13" s="12" t="str">
        <f t="shared" si="15"/>
        <v>15:00</v>
      </c>
      <c r="AH13" s="12" t="str">
        <f t="shared" si="16"/>
        <v>ernes</v>
      </c>
      <c r="AI13" s="12" t="str">
        <f t="shared" si="17"/>
        <v>0:00</v>
      </c>
      <c r="AJ13" s="12" t="str">
        <f t="shared" si="18"/>
        <v>0:00</v>
      </c>
      <c r="AK13" s="12" t="str">
        <f t="shared" si="19"/>
        <v>0:00</v>
      </c>
      <c r="AL13" s="12" t="str">
        <f t="shared" si="20"/>
        <v>00:00</v>
      </c>
      <c r="AM13" s="12" t="str">
        <f t="shared" si="21"/>
        <v>06:00</v>
      </c>
      <c r="AN13" s="12" t="str">
        <f t="shared" si="22"/>
        <v>11:00</v>
      </c>
      <c r="AO13" s="12" t="str">
        <f t="shared" si="25"/>
        <v>15:00</v>
      </c>
      <c r="AP13" s="12" t="str">
        <f t="shared" si="24"/>
        <v>18:00</v>
      </c>
      <c r="AQ13" s="7" t="s">
        <v>2049</v>
      </c>
      <c r="AR13" s="7">
        <v>0</v>
      </c>
      <c r="AS13" s="7" t="s">
        <v>2042</v>
      </c>
      <c r="AT13" s="7" t="s">
        <v>1910</v>
      </c>
      <c r="AU13" s="7" t="s">
        <v>85</v>
      </c>
      <c r="AV13" s="7" t="s">
        <v>108</v>
      </c>
      <c r="AW13" s="7" t="s">
        <v>109</v>
      </c>
      <c r="AX13" s="7" t="s">
        <v>110</v>
      </c>
      <c r="AY13" s="7" t="s">
        <v>111</v>
      </c>
      <c r="AZ13" s="7" t="s">
        <v>1911</v>
      </c>
      <c r="BA13" s="7" t="s">
        <v>91</v>
      </c>
      <c r="BB13" s="7">
        <v>1000</v>
      </c>
      <c r="BC13" s="7">
        <v>7</v>
      </c>
      <c r="BD13" s="7" t="s">
        <v>250</v>
      </c>
      <c r="BE13" s="7"/>
      <c r="BF13" s="7" t="s">
        <v>251</v>
      </c>
      <c r="BG13" s="7">
        <v>0</v>
      </c>
      <c r="BH13" s="7" t="s">
        <v>1926</v>
      </c>
      <c r="BI13" s="7" t="s">
        <v>1927</v>
      </c>
      <c r="BJ13" s="7" t="s">
        <v>58</v>
      </c>
      <c r="BK13" s="7">
        <v>17</v>
      </c>
      <c r="BL13" s="7">
        <v>46</v>
      </c>
      <c r="BM13" s="7" t="s">
        <v>254</v>
      </c>
      <c r="BN13" s="7" t="s">
        <v>62</v>
      </c>
      <c r="BO13" s="7">
        <v>63</v>
      </c>
      <c r="BP13" s="7">
        <v>7</v>
      </c>
      <c r="BQ13" s="7" t="s">
        <v>255</v>
      </c>
      <c r="BR13" s="7">
        <v>17.770350000000001</v>
      </c>
      <c r="BS13" s="7">
        <v>63.116289999999999</v>
      </c>
      <c r="BT13" s="7" t="s">
        <v>119</v>
      </c>
      <c r="BU13" s="7" t="s">
        <v>120</v>
      </c>
      <c r="BV13" s="7">
        <v>33697</v>
      </c>
      <c r="BW13" s="7"/>
      <c r="BX13" s="7"/>
      <c r="BY13" s="8">
        <f t="shared" si="8"/>
        <v>-17.770350000000001</v>
      </c>
      <c r="BZ13" s="8">
        <f t="shared" si="9"/>
        <v>-63.116289999999999</v>
      </c>
    </row>
    <row r="14" spans="1:78" s="8" customFormat="1" ht="15" customHeight="1" x14ac:dyDescent="0.35">
      <c r="A14" s="7">
        <v>1</v>
      </c>
      <c r="B14" s="7">
        <v>13</v>
      </c>
      <c r="C14" s="7">
        <v>45210.324999999997</v>
      </c>
      <c r="D14" s="7" t="s">
        <v>75</v>
      </c>
      <c r="E14" s="7" t="s">
        <v>2072</v>
      </c>
      <c r="F14" s="7">
        <v>396034</v>
      </c>
      <c r="G14" s="7" t="s">
        <v>256</v>
      </c>
      <c r="H14" s="7">
        <v>76233970</v>
      </c>
      <c r="I14" s="7" t="s">
        <v>105</v>
      </c>
      <c r="J14" s="7" t="s">
        <v>105</v>
      </c>
      <c r="K14" s="7" t="s">
        <v>257</v>
      </c>
      <c r="L14" s="7" t="s">
        <v>79</v>
      </c>
      <c r="M14" s="7">
        <v>76735029</v>
      </c>
      <c r="N14" s="7" t="s">
        <v>258</v>
      </c>
      <c r="O14" s="7">
        <v>6912735</v>
      </c>
      <c r="P14" s="7" t="s">
        <v>81</v>
      </c>
      <c r="Q14" s="7">
        <v>68900552</v>
      </c>
      <c r="R14" s="7" t="s">
        <v>105</v>
      </c>
      <c r="S14" s="7" t="s">
        <v>105</v>
      </c>
      <c r="T14" s="7" t="s">
        <v>82</v>
      </c>
      <c r="U14" s="7" t="s">
        <v>82</v>
      </c>
      <c r="V14" s="7" t="s">
        <v>82</v>
      </c>
      <c r="W14" s="7">
        <v>0</v>
      </c>
      <c r="X14" s="7">
        <v>0</v>
      </c>
      <c r="Y14" s="7">
        <v>3</v>
      </c>
      <c r="Z14" s="7">
        <v>0</v>
      </c>
      <c r="AA14" s="7">
        <v>0</v>
      </c>
      <c r="AB14" s="7" t="str">
        <f t="shared" si="10"/>
        <v>Discontinuo</v>
      </c>
      <c r="AC14" s="7" t="str">
        <f t="shared" si="11"/>
        <v>Discontinuo</v>
      </c>
      <c r="AD14" s="7" t="str">
        <f t="shared" si="12"/>
        <v>Discontinuo</v>
      </c>
      <c r="AE14" s="12" t="str">
        <f t="shared" si="13"/>
        <v>09:00</v>
      </c>
      <c r="AF14" s="12" t="str">
        <f t="shared" si="14"/>
        <v>12:00</v>
      </c>
      <c r="AG14" s="12" t="str">
        <f t="shared" si="15"/>
        <v>14:00</v>
      </c>
      <c r="AH14" s="12" t="str">
        <f t="shared" si="16"/>
        <v>21:00</v>
      </c>
      <c r="AI14" s="12" t="str">
        <f t="shared" si="17"/>
        <v>09:00</v>
      </c>
      <c r="AJ14" s="12" t="str">
        <f t="shared" si="18"/>
        <v>12:00</v>
      </c>
      <c r="AK14" s="12" t="str">
        <f t="shared" si="19"/>
        <v>14:00</v>
      </c>
      <c r="AL14" s="12" t="str">
        <f t="shared" si="20"/>
        <v>21:00</v>
      </c>
      <c r="AM14" s="12" t="str">
        <f t="shared" si="21"/>
        <v>09:00</v>
      </c>
      <c r="AN14" s="12" t="str">
        <f t="shared" si="22"/>
        <v>12:00</v>
      </c>
      <c r="AO14" s="12" t="str">
        <f t="shared" si="25"/>
        <v>14:00</v>
      </c>
      <c r="AP14" s="12" t="str">
        <f t="shared" si="24"/>
        <v>21:00</v>
      </c>
      <c r="AQ14" s="7" t="s">
        <v>2043</v>
      </c>
      <c r="AR14" s="7" t="s">
        <v>2043</v>
      </c>
      <c r="AS14" s="7" t="s">
        <v>2043</v>
      </c>
      <c r="AT14" s="7" t="s">
        <v>261</v>
      </c>
      <c r="AU14" s="7" t="s">
        <v>127</v>
      </c>
      <c r="AV14" s="7" t="s">
        <v>86</v>
      </c>
      <c r="AW14" s="7" t="s">
        <v>87</v>
      </c>
      <c r="AX14" s="7" t="s">
        <v>2074</v>
      </c>
      <c r="AY14" s="7" t="s">
        <v>89</v>
      </c>
      <c r="AZ14" s="7" t="s">
        <v>180</v>
      </c>
      <c r="BA14" s="7" t="s">
        <v>130</v>
      </c>
      <c r="BB14" s="7">
        <v>1000</v>
      </c>
      <c r="BC14" s="7">
        <v>1</v>
      </c>
      <c r="BD14" s="7" t="s">
        <v>262</v>
      </c>
      <c r="BE14" s="7"/>
      <c r="BF14" s="7" t="s">
        <v>263</v>
      </c>
      <c r="BG14" s="7">
        <v>0</v>
      </c>
      <c r="BH14" s="7" t="s">
        <v>264</v>
      </c>
      <c r="BI14" s="7" t="s">
        <v>2082</v>
      </c>
      <c r="BJ14" s="7" t="s">
        <v>58</v>
      </c>
      <c r="BK14" s="7">
        <v>15</v>
      </c>
      <c r="BL14" s="7">
        <v>19</v>
      </c>
      <c r="BM14" s="7" t="s">
        <v>265</v>
      </c>
      <c r="BN14" s="7" t="s">
        <v>62</v>
      </c>
      <c r="BO14" s="7">
        <v>68</v>
      </c>
      <c r="BP14" s="7">
        <v>13</v>
      </c>
      <c r="BQ14" s="7" t="s">
        <v>173</v>
      </c>
      <c r="BR14" s="7">
        <v>15.309615000000001</v>
      </c>
      <c r="BS14" s="7">
        <v>68.215808999999993</v>
      </c>
      <c r="BT14" s="7" t="s">
        <v>137</v>
      </c>
      <c r="BU14" s="7" t="s">
        <v>2077</v>
      </c>
      <c r="BV14" s="7">
        <v>34479</v>
      </c>
      <c r="BW14" s="7"/>
      <c r="BX14" s="7"/>
      <c r="BY14" s="8">
        <f t="shared" si="8"/>
        <v>-15.309615000000001</v>
      </c>
      <c r="BZ14" s="8">
        <f t="shared" si="9"/>
        <v>-68.215808999999993</v>
      </c>
    </row>
    <row r="15" spans="1:78" s="8" customFormat="1" ht="15" customHeight="1" x14ac:dyDescent="0.35">
      <c r="A15" s="7">
        <v>1</v>
      </c>
      <c r="B15" s="7">
        <v>14</v>
      </c>
      <c r="C15" s="7">
        <v>45210.42083333333</v>
      </c>
      <c r="D15" s="7" t="s">
        <v>75</v>
      </c>
      <c r="E15" s="7" t="s">
        <v>2072</v>
      </c>
      <c r="F15" s="7">
        <v>390102</v>
      </c>
      <c r="G15" s="7" t="s">
        <v>266</v>
      </c>
      <c r="H15" s="7">
        <v>75989077</v>
      </c>
      <c r="I15" s="7">
        <v>0</v>
      </c>
      <c r="J15" s="7">
        <v>8.95910300074509E+18</v>
      </c>
      <c r="K15" s="7" t="s">
        <v>267</v>
      </c>
      <c r="L15" s="7" t="s">
        <v>79</v>
      </c>
      <c r="M15" s="7">
        <v>77955264</v>
      </c>
      <c r="N15" s="7" t="s">
        <v>268</v>
      </c>
      <c r="O15" s="7">
        <v>7929762</v>
      </c>
      <c r="P15" s="7" t="s">
        <v>269</v>
      </c>
      <c r="Q15" s="7">
        <v>79773141</v>
      </c>
      <c r="R15" s="7">
        <v>75492521</v>
      </c>
      <c r="S15" s="7">
        <v>0</v>
      </c>
      <c r="T15" s="7" t="s">
        <v>82</v>
      </c>
      <c r="U15" s="7" t="s">
        <v>82</v>
      </c>
      <c r="V15" s="7" t="s">
        <v>82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 t="str">
        <f t="shared" si="10"/>
        <v>Continuo</v>
      </c>
      <c r="AC15" s="7" t="str">
        <f t="shared" si="11"/>
        <v>Continuo</v>
      </c>
      <c r="AD15" s="7" t="str">
        <f t="shared" si="12"/>
        <v>Continuo</v>
      </c>
      <c r="AE15" s="12" t="str">
        <f t="shared" si="13"/>
        <v>08:00</v>
      </c>
      <c r="AF15" s="12" t="str">
        <f t="shared" si="14"/>
        <v>0:00</v>
      </c>
      <c r="AG15" s="12" t="str">
        <f t="shared" si="15"/>
        <v>0:00</v>
      </c>
      <c r="AH15" s="12" t="str">
        <f t="shared" si="16"/>
        <v>18:00</v>
      </c>
      <c r="AI15" s="12" t="str">
        <f t="shared" si="17"/>
        <v>08:00</v>
      </c>
      <c r="AJ15" s="12" t="str">
        <f t="shared" si="18"/>
        <v>0:00</v>
      </c>
      <c r="AK15" s="12" t="str">
        <f t="shared" si="19"/>
        <v>0:00</v>
      </c>
      <c r="AL15" s="12" t="str">
        <f t="shared" si="20"/>
        <v>18:00</v>
      </c>
      <c r="AM15" s="12" t="str">
        <f t="shared" si="21"/>
        <v>08:00</v>
      </c>
      <c r="AN15" s="12" t="str">
        <f t="shared" si="22"/>
        <v>0:00</v>
      </c>
      <c r="AO15" s="12" t="str">
        <f t="shared" si="25"/>
        <v>0:00</v>
      </c>
      <c r="AP15" s="12" t="str">
        <f t="shared" si="24"/>
        <v>18:00</v>
      </c>
      <c r="AQ15" s="7" t="s">
        <v>222</v>
      </c>
      <c r="AR15" s="7" t="s">
        <v>222</v>
      </c>
      <c r="AS15" s="7" t="s">
        <v>222</v>
      </c>
      <c r="AT15" s="7" t="s">
        <v>1910</v>
      </c>
      <c r="AU15" s="7" t="s">
        <v>85</v>
      </c>
      <c r="AV15" s="7" t="s">
        <v>270</v>
      </c>
      <c r="AW15" s="7" t="s">
        <v>87</v>
      </c>
      <c r="AX15" s="7" t="s">
        <v>271</v>
      </c>
      <c r="AY15" s="7" t="s">
        <v>272</v>
      </c>
      <c r="AZ15" s="7" t="s">
        <v>272</v>
      </c>
      <c r="BA15" s="7" t="s">
        <v>91</v>
      </c>
      <c r="BB15" s="7">
        <v>1000</v>
      </c>
      <c r="BC15" s="7">
        <v>23</v>
      </c>
      <c r="BD15" s="7" t="s">
        <v>273</v>
      </c>
      <c r="BE15" s="7"/>
      <c r="BF15" s="7" t="s">
        <v>1928</v>
      </c>
      <c r="BG15" s="7">
        <v>0</v>
      </c>
      <c r="BH15" s="7" t="s">
        <v>2093</v>
      </c>
      <c r="BI15" s="7" t="s">
        <v>2094</v>
      </c>
      <c r="BJ15" s="7" t="s">
        <v>58</v>
      </c>
      <c r="BK15" s="7">
        <v>17</v>
      </c>
      <c r="BL15" s="7">
        <v>22</v>
      </c>
      <c r="BM15" s="7" t="s">
        <v>277</v>
      </c>
      <c r="BN15" s="7" t="s">
        <v>62</v>
      </c>
      <c r="BO15" s="7">
        <v>66</v>
      </c>
      <c r="BP15" s="7">
        <v>12</v>
      </c>
      <c r="BQ15" s="7" t="s">
        <v>278</v>
      </c>
      <c r="BR15" s="7">
        <v>17.365787000000001</v>
      </c>
      <c r="BS15" s="7">
        <v>66.207597000000007</v>
      </c>
      <c r="BT15" s="7" t="s">
        <v>2095</v>
      </c>
      <c r="BU15" s="7" t="s">
        <v>280</v>
      </c>
      <c r="BV15" s="7">
        <v>32084</v>
      </c>
      <c r="BW15" s="7"/>
      <c r="BX15" s="7"/>
      <c r="BY15" s="8">
        <f t="shared" si="8"/>
        <v>-17.365787000000001</v>
      </c>
      <c r="BZ15" s="8">
        <f t="shared" si="9"/>
        <v>-66.207597000000007</v>
      </c>
    </row>
    <row r="16" spans="1:78" s="8" customFormat="1" ht="15" customHeight="1" x14ac:dyDescent="0.35">
      <c r="A16" s="7">
        <v>1</v>
      </c>
      <c r="B16" s="7">
        <v>15</v>
      </c>
      <c r="C16" s="7">
        <v>45210.478472222225</v>
      </c>
      <c r="D16" s="7" t="s">
        <v>75</v>
      </c>
      <c r="E16" s="7" t="s">
        <v>2072</v>
      </c>
      <c r="F16" s="7">
        <v>204941</v>
      </c>
      <c r="G16" s="7" t="s">
        <v>281</v>
      </c>
      <c r="H16" s="7">
        <v>75882943</v>
      </c>
      <c r="I16" s="7">
        <v>0</v>
      </c>
      <c r="J16" s="7">
        <v>8.9591030007519498E+18</v>
      </c>
      <c r="K16" s="7" t="s">
        <v>282</v>
      </c>
      <c r="L16" s="7" t="s">
        <v>79</v>
      </c>
      <c r="M16" s="7">
        <v>76755523</v>
      </c>
      <c r="N16" s="7" t="s">
        <v>2096</v>
      </c>
      <c r="O16" s="7">
        <v>6757508</v>
      </c>
      <c r="P16" s="7" t="s">
        <v>81</v>
      </c>
      <c r="Q16" s="7">
        <v>69740888</v>
      </c>
      <c r="R16" s="7">
        <v>69740888</v>
      </c>
      <c r="S16" s="7">
        <v>0</v>
      </c>
      <c r="T16" s="7" t="s">
        <v>284</v>
      </c>
      <c r="U16" s="7" t="s">
        <v>284</v>
      </c>
      <c r="V16" s="7" t="s">
        <v>284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 t="str">
        <f t="shared" si="10"/>
        <v>Discontinuo</v>
      </c>
      <c r="AC16" s="7" t="str">
        <f t="shared" si="11"/>
        <v>Continuo</v>
      </c>
      <c r="AD16" s="7" t="str">
        <f t="shared" si="12"/>
        <v>-Sin Atención-</v>
      </c>
      <c r="AE16" s="12" t="str">
        <f t="shared" si="13"/>
        <v>08:00</v>
      </c>
      <c r="AF16" s="12" t="str">
        <f t="shared" si="14"/>
        <v>12:00</v>
      </c>
      <c r="AG16" s="12" t="str">
        <f t="shared" si="15"/>
        <v>14:00</v>
      </c>
      <c r="AH16" s="12" t="str">
        <f t="shared" si="16"/>
        <v>18:30</v>
      </c>
      <c r="AI16" s="12" t="str">
        <f t="shared" si="17"/>
        <v>09:00</v>
      </c>
      <c r="AJ16" s="12" t="str">
        <f t="shared" si="18"/>
        <v>0:00</v>
      </c>
      <c r="AK16" s="12" t="str">
        <f t="shared" si="19"/>
        <v>0:00</v>
      </c>
      <c r="AL16" s="12" t="str">
        <f t="shared" si="20"/>
        <v>12:00</v>
      </c>
      <c r="AM16" s="12" t="str">
        <f t="shared" si="21"/>
        <v>0:00</v>
      </c>
      <c r="AN16" s="12" t="str">
        <f t="shared" si="22"/>
        <v>0:00</v>
      </c>
      <c r="AO16" s="12" t="str">
        <f t="shared" si="25"/>
        <v>0:00</v>
      </c>
      <c r="AP16" s="12" t="str">
        <f t="shared" si="24"/>
        <v>00:00</v>
      </c>
      <c r="AQ16" s="7" t="s">
        <v>2050</v>
      </c>
      <c r="AR16" s="7" t="s">
        <v>286</v>
      </c>
      <c r="AS16" s="7">
        <v>0</v>
      </c>
      <c r="AT16" s="7" t="s">
        <v>287</v>
      </c>
      <c r="AU16" s="7" t="s">
        <v>85</v>
      </c>
      <c r="AV16" s="7" t="s">
        <v>86</v>
      </c>
      <c r="AW16" s="7" t="s">
        <v>87</v>
      </c>
      <c r="AX16" s="7" t="s">
        <v>88</v>
      </c>
      <c r="AY16" s="7" t="s">
        <v>89</v>
      </c>
      <c r="AZ16" s="7" t="s">
        <v>90</v>
      </c>
      <c r="BA16" s="7" t="s">
        <v>91</v>
      </c>
      <c r="BB16" s="7">
        <v>1500</v>
      </c>
      <c r="BC16" s="7">
        <v>12</v>
      </c>
      <c r="BD16" s="7" t="s">
        <v>288</v>
      </c>
      <c r="BE16" s="7"/>
      <c r="BF16" s="7" t="s">
        <v>289</v>
      </c>
      <c r="BG16" s="7">
        <v>0</v>
      </c>
      <c r="BH16" s="7" t="s">
        <v>2097</v>
      </c>
      <c r="BI16" s="7" t="s">
        <v>2098</v>
      </c>
      <c r="BJ16" s="7" t="s">
        <v>58</v>
      </c>
      <c r="BK16" s="7">
        <v>16</v>
      </c>
      <c r="BL16" s="7">
        <v>32</v>
      </c>
      <c r="BM16" s="7" t="s">
        <v>292</v>
      </c>
      <c r="BN16" s="7" t="s">
        <v>62</v>
      </c>
      <c r="BO16" s="7">
        <v>68</v>
      </c>
      <c r="BP16" s="7">
        <v>10</v>
      </c>
      <c r="BQ16" s="7" t="s">
        <v>293</v>
      </c>
      <c r="BR16" s="7">
        <v>16.527494000000001</v>
      </c>
      <c r="BS16" s="7">
        <v>68.164540000000002</v>
      </c>
      <c r="BT16" s="7" t="s">
        <v>294</v>
      </c>
      <c r="BU16" s="7" t="s">
        <v>2099</v>
      </c>
      <c r="BV16" s="7">
        <v>30882</v>
      </c>
      <c r="BW16" s="7"/>
      <c r="BX16" s="7"/>
      <c r="BY16" s="8">
        <f t="shared" si="8"/>
        <v>-16.527494000000001</v>
      </c>
      <c r="BZ16" s="8">
        <f t="shared" si="9"/>
        <v>-68.164540000000002</v>
      </c>
    </row>
    <row r="17" spans="1:78" s="8" customFormat="1" ht="15" customHeight="1" x14ac:dyDescent="0.35">
      <c r="A17" s="7">
        <v>1</v>
      </c>
      <c r="B17" s="7">
        <v>16</v>
      </c>
      <c r="C17" s="7">
        <v>45210.500694444447</v>
      </c>
      <c r="D17" s="7" t="s">
        <v>75</v>
      </c>
      <c r="E17" s="7" t="s">
        <v>2072</v>
      </c>
      <c r="F17" s="7">
        <v>2359</v>
      </c>
      <c r="G17" s="7" t="s">
        <v>295</v>
      </c>
      <c r="H17" s="7">
        <v>76742362</v>
      </c>
      <c r="I17" s="7">
        <v>0</v>
      </c>
      <c r="J17" s="7">
        <v>8.9591030006305403E+18</v>
      </c>
      <c r="K17" s="7" t="s">
        <v>296</v>
      </c>
      <c r="L17" s="7" t="s">
        <v>79</v>
      </c>
      <c r="M17" s="7">
        <v>77217195</v>
      </c>
      <c r="N17" s="7" t="s">
        <v>297</v>
      </c>
      <c r="O17" s="7">
        <v>4812708</v>
      </c>
      <c r="P17" s="7" t="s">
        <v>81</v>
      </c>
      <c r="Q17" s="7">
        <v>70535001</v>
      </c>
      <c r="R17" s="7">
        <v>77755575</v>
      </c>
      <c r="S17" s="7">
        <v>0</v>
      </c>
      <c r="T17" s="7" t="s">
        <v>82</v>
      </c>
      <c r="U17" s="7" t="s">
        <v>82</v>
      </c>
      <c r="V17" s="7" t="s">
        <v>82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 t="str">
        <f t="shared" si="10"/>
        <v>Continuo</v>
      </c>
      <c r="AC17" s="7" t="str">
        <f t="shared" si="11"/>
        <v>Continuo</v>
      </c>
      <c r="AD17" s="7" t="str">
        <f t="shared" si="12"/>
        <v>-Sin Atención-</v>
      </c>
      <c r="AE17" s="12" t="str">
        <f t="shared" si="13"/>
        <v>09:00</v>
      </c>
      <c r="AF17" s="12" t="str">
        <f t="shared" si="14"/>
        <v>0:00</v>
      </c>
      <c r="AG17" s="12" t="str">
        <f t="shared" si="15"/>
        <v>0:00</v>
      </c>
      <c r="AH17" s="12" t="str">
        <f t="shared" si="16"/>
        <v>18:00</v>
      </c>
      <c r="AI17" s="12" t="str">
        <f t="shared" si="17"/>
        <v>10:00</v>
      </c>
      <c r="AJ17" s="12" t="str">
        <f t="shared" si="18"/>
        <v>0:00</v>
      </c>
      <c r="AK17" s="12" t="str">
        <f t="shared" si="19"/>
        <v>0:00</v>
      </c>
      <c r="AL17" s="12" t="str">
        <f t="shared" si="20"/>
        <v>17:00</v>
      </c>
      <c r="AM17" s="12" t="str">
        <f t="shared" si="21"/>
        <v>0:00</v>
      </c>
      <c r="AN17" s="12" t="str">
        <f t="shared" si="22"/>
        <v>0:00</v>
      </c>
      <c r="AO17" s="12" t="str">
        <f t="shared" si="25"/>
        <v>0:00</v>
      </c>
      <c r="AP17" s="12" t="str">
        <f t="shared" si="24"/>
        <v>00:00</v>
      </c>
      <c r="AQ17" s="7" t="s">
        <v>528</v>
      </c>
      <c r="AR17" s="7" t="s">
        <v>1929</v>
      </c>
      <c r="AS17" s="7">
        <v>0</v>
      </c>
      <c r="AT17" s="7" t="s">
        <v>2100</v>
      </c>
      <c r="AU17" s="7" t="s">
        <v>85</v>
      </c>
      <c r="AV17" s="7" t="s">
        <v>86</v>
      </c>
      <c r="AW17" s="7" t="s">
        <v>87</v>
      </c>
      <c r="AX17" s="7" t="s">
        <v>202</v>
      </c>
      <c r="AY17" s="7" t="s">
        <v>89</v>
      </c>
      <c r="AZ17" s="7" t="s">
        <v>89</v>
      </c>
      <c r="BA17" s="7" t="s">
        <v>91</v>
      </c>
      <c r="BB17" s="7">
        <v>1000</v>
      </c>
      <c r="BC17" s="7">
        <v>33</v>
      </c>
      <c r="BD17" s="7" t="s">
        <v>301</v>
      </c>
      <c r="BE17" s="7">
        <v>19503</v>
      </c>
      <c r="BF17" s="7" t="s">
        <v>1930</v>
      </c>
      <c r="BG17" s="7">
        <v>0</v>
      </c>
      <c r="BH17" s="7" t="s">
        <v>2101</v>
      </c>
      <c r="BI17" s="7" t="s">
        <v>2102</v>
      </c>
      <c r="BJ17" s="7" t="s">
        <v>58</v>
      </c>
      <c r="BK17" s="7">
        <v>16</v>
      </c>
      <c r="BL17" s="7">
        <v>30</v>
      </c>
      <c r="BM17" s="7" t="s">
        <v>305</v>
      </c>
      <c r="BN17" s="7" t="s">
        <v>62</v>
      </c>
      <c r="BO17" s="7">
        <v>68</v>
      </c>
      <c r="BP17" s="7">
        <v>9</v>
      </c>
      <c r="BQ17" s="7" t="s">
        <v>306</v>
      </c>
      <c r="BR17" s="7">
        <v>16.495488999999999</v>
      </c>
      <c r="BS17" s="7">
        <v>68.147656999999995</v>
      </c>
      <c r="BT17" s="7" t="s">
        <v>2087</v>
      </c>
      <c r="BU17" s="7" t="s">
        <v>209</v>
      </c>
      <c r="BV17" s="7">
        <v>28183</v>
      </c>
      <c r="BW17" s="7"/>
      <c r="BX17" s="7"/>
      <c r="BY17" s="8">
        <f t="shared" si="8"/>
        <v>-16.495488999999999</v>
      </c>
      <c r="BZ17" s="8">
        <f t="shared" si="9"/>
        <v>-68.147656999999995</v>
      </c>
    </row>
    <row r="18" spans="1:78" s="8" customFormat="1" ht="15" customHeight="1" x14ac:dyDescent="0.35">
      <c r="A18" s="7">
        <v>1</v>
      </c>
      <c r="B18" s="7">
        <v>17</v>
      </c>
      <c r="C18" s="7">
        <v>45210.543055555558</v>
      </c>
      <c r="D18" s="7" t="s">
        <v>75</v>
      </c>
      <c r="E18" s="7" t="s">
        <v>2072</v>
      </c>
      <c r="F18" s="7">
        <v>386880</v>
      </c>
      <c r="G18" s="7" t="s">
        <v>307</v>
      </c>
      <c r="H18" s="7">
        <v>75808086</v>
      </c>
      <c r="I18" s="7">
        <v>0</v>
      </c>
      <c r="J18" s="7">
        <v>8.9591030007519498E+18</v>
      </c>
      <c r="K18" s="7" t="s">
        <v>2103</v>
      </c>
      <c r="L18" s="7" t="s">
        <v>79</v>
      </c>
      <c r="M18" s="7">
        <v>76246594</v>
      </c>
      <c r="N18" s="7" t="s">
        <v>2104</v>
      </c>
      <c r="O18" s="7">
        <v>9957119</v>
      </c>
      <c r="P18" s="7" t="s">
        <v>81</v>
      </c>
      <c r="Q18" s="7">
        <v>77254958</v>
      </c>
      <c r="R18" s="7">
        <v>77254958</v>
      </c>
      <c r="S18" s="7">
        <v>0</v>
      </c>
      <c r="T18" s="7" t="s">
        <v>82</v>
      </c>
      <c r="U18" s="7" t="s">
        <v>82</v>
      </c>
      <c r="V18" s="7" t="s">
        <v>82</v>
      </c>
      <c r="W18" s="7">
        <v>0</v>
      </c>
      <c r="X18" s="7">
        <v>0</v>
      </c>
      <c r="Y18" s="7">
        <v>3</v>
      </c>
      <c r="Z18" s="7">
        <v>0</v>
      </c>
      <c r="AA18" s="7">
        <v>0</v>
      </c>
      <c r="AB18" s="7" t="str">
        <f t="shared" si="10"/>
        <v>Discontinuo</v>
      </c>
      <c r="AC18" s="7" t="str">
        <f t="shared" si="11"/>
        <v>Continuo</v>
      </c>
      <c r="AD18" s="7" t="str">
        <f t="shared" si="12"/>
        <v>-Sin Atención-</v>
      </c>
      <c r="AE18" s="12" t="str">
        <f t="shared" si="13"/>
        <v>08:00</v>
      </c>
      <c r="AF18" s="12" t="str">
        <f t="shared" si="14"/>
        <v>12:00</v>
      </c>
      <c r="AG18" s="12" t="str">
        <f t="shared" si="15"/>
        <v>14:00</v>
      </c>
      <c r="AH18" s="12" t="str">
        <f t="shared" si="16"/>
        <v>18:00</v>
      </c>
      <c r="AI18" s="12" t="str">
        <f t="shared" si="17"/>
        <v>08:00</v>
      </c>
      <c r="AJ18" s="12" t="str">
        <f t="shared" si="18"/>
        <v>0:00</v>
      </c>
      <c r="AK18" s="12" t="str">
        <f t="shared" si="19"/>
        <v>0:00</v>
      </c>
      <c r="AL18" s="12" t="str">
        <f t="shared" si="20"/>
        <v>18:00</v>
      </c>
      <c r="AM18" s="12" t="str">
        <f t="shared" si="21"/>
        <v>0:00</v>
      </c>
      <c r="AN18" s="12" t="str">
        <f t="shared" si="22"/>
        <v>0:00</v>
      </c>
      <c r="AO18" s="12" t="str">
        <f t="shared" si="25"/>
        <v>0:00</v>
      </c>
      <c r="AP18" s="12" t="str">
        <f t="shared" si="24"/>
        <v>00:00</v>
      </c>
      <c r="AQ18" s="7" t="s">
        <v>803</v>
      </c>
      <c r="AR18" s="7" t="s">
        <v>222</v>
      </c>
      <c r="AS18" s="7">
        <v>0</v>
      </c>
      <c r="AT18" s="7" t="s">
        <v>287</v>
      </c>
      <c r="AU18" s="7" t="s">
        <v>85</v>
      </c>
      <c r="AV18" s="7" t="s">
        <v>86</v>
      </c>
      <c r="AW18" s="7" t="s">
        <v>87</v>
      </c>
      <c r="AX18" s="7" t="s">
        <v>88</v>
      </c>
      <c r="AY18" s="7" t="s">
        <v>89</v>
      </c>
      <c r="AZ18" s="7" t="s">
        <v>90</v>
      </c>
      <c r="BA18" s="7" t="s">
        <v>91</v>
      </c>
      <c r="BB18" s="7">
        <v>1000</v>
      </c>
      <c r="BC18" s="7">
        <v>52</v>
      </c>
      <c r="BD18" s="7" t="s">
        <v>311</v>
      </c>
      <c r="BE18" s="7"/>
      <c r="BF18" s="7" t="s">
        <v>312</v>
      </c>
      <c r="BG18" s="7">
        <v>0</v>
      </c>
      <c r="BH18" s="7" t="s">
        <v>2105</v>
      </c>
      <c r="BI18" s="7" t="s">
        <v>2106</v>
      </c>
      <c r="BJ18" s="7" t="s">
        <v>58</v>
      </c>
      <c r="BK18" s="7">
        <v>16</v>
      </c>
      <c r="BL18" s="7">
        <v>36</v>
      </c>
      <c r="BM18" s="7" t="s">
        <v>315</v>
      </c>
      <c r="BN18" s="7" t="s">
        <v>62</v>
      </c>
      <c r="BO18" s="7">
        <v>68</v>
      </c>
      <c r="BP18" s="7">
        <v>11</v>
      </c>
      <c r="BQ18" s="7" t="s">
        <v>316</v>
      </c>
      <c r="BR18" s="7">
        <v>16.605108999999999</v>
      </c>
      <c r="BS18" s="7">
        <v>68.182516000000007</v>
      </c>
      <c r="BT18" s="7" t="s">
        <v>294</v>
      </c>
      <c r="BU18" s="7" t="s">
        <v>2099</v>
      </c>
      <c r="BV18" s="7">
        <v>35730</v>
      </c>
      <c r="BW18" s="7"/>
      <c r="BX18" s="7"/>
      <c r="BY18" s="8">
        <f t="shared" si="8"/>
        <v>-16.605108999999999</v>
      </c>
      <c r="BZ18" s="8">
        <f t="shared" si="9"/>
        <v>-68.182516000000007</v>
      </c>
    </row>
    <row r="19" spans="1:78" s="8" customFormat="1" ht="15" customHeight="1" x14ac:dyDescent="0.35">
      <c r="A19" s="7">
        <v>1</v>
      </c>
      <c r="B19" s="7">
        <v>18</v>
      </c>
      <c r="C19" s="7">
        <v>45210.615972222222</v>
      </c>
      <c r="D19" s="7" t="s">
        <v>75</v>
      </c>
      <c r="E19" s="7" t="s">
        <v>2072</v>
      </c>
      <c r="F19" s="7">
        <v>403229</v>
      </c>
      <c r="G19" s="7" t="s">
        <v>317</v>
      </c>
      <c r="H19" s="7">
        <v>76408421</v>
      </c>
      <c r="I19" s="7">
        <v>0</v>
      </c>
      <c r="J19" s="7">
        <v>8.91910300074509E+18</v>
      </c>
      <c r="K19" s="7" t="s">
        <v>318</v>
      </c>
      <c r="L19" s="7" t="s">
        <v>79</v>
      </c>
      <c r="M19" s="7">
        <v>76933201</v>
      </c>
      <c r="N19" s="7" t="s">
        <v>2107</v>
      </c>
      <c r="O19" s="7">
        <v>8784634</v>
      </c>
      <c r="P19" s="7" t="s">
        <v>269</v>
      </c>
      <c r="Q19" s="7">
        <v>75923204</v>
      </c>
      <c r="R19" s="7">
        <v>75922624</v>
      </c>
      <c r="S19" s="7">
        <v>0</v>
      </c>
      <c r="T19" s="7" t="s">
        <v>82</v>
      </c>
      <c r="U19" s="7" t="s">
        <v>82</v>
      </c>
      <c r="V19" s="7" t="s">
        <v>82</v>
      </c>
      <c r="W19" s="7">
        <v>0</v>
      </c>
      <c r="X19" s="7">
        <v>0</v>
      </c>
      <c r="Y19" s="7">
        <v>3</v>
      </c>
      <c r="Z19" s="7">
        <v>0</v>
      </c>
      <c r="AA19" s="7">
        <v>0</v>
      </c>
      <c r="AB19" s="7" t="str">
        <f t="shared" si="10"/>
        <v>Continuo</v>
      </c>
      <c r="AC19" s="7" t="str">
        <f t="shared" si="11"/>
        <v>Continuo</v>
      </c>
      <c r="AD19" s="7" t="str">
        <f t="shared" si="12"/>
        <v>Continuo</v>
      </c>
      <c r="AE19" s="12" t="str">
        <f t="shared" si="13"/>
        <v>09:00</v>
      </c>
      <c r="AF19" s="12" t="str">
        <f t="shared" si="14"/>
        <v>0:00</v>
      </c>
      <c r="AG19" s="12" t="str">
        <f t="shared" si="15"/>
        <v>0:00</v>
      </c>
      <c r="AH19" s="12" t="str">
        <f t="shared" si="16"/>
        <v>22:00</v>
      </c>
      <c r="AI19" s="12" t="str">
        <f t="shared" si="17"/>
        <v>09:00</v>
      </c>
      <c r="AJ19" s="12" t="str">
        <f t="shared" si="18"/>
        <v>0:00</v>
      </c>
      <c r="AK19" s="12" t="str">
        <f t="shared" si="19"/>
        <v>0:00</v>
      </c>
      <c r="AL19" s="12" t="str">
        <f t="shared" si="20"/>
        <v>22:00</v>
      </c>
      <c r="AM19" s="12" t="str">
        <f t="shared" si="21"/>
        <v>09:00</v>
      </c>
      <c r="AN19" s="12" t="str">
        <f t="shared" si="22"/>
        <v>0:00</v>
      </c>
      <c r="AO19" s="12" t="str">
        <f t="shared" si="25"/>
        <v>0:00</v>
      </c>
      <c r="AP19" s="12" t="str">
        <f t="shared" si="24"/>
        <v>22:00</v>
      </c>
      <c r="AQ19" s="7" t="s">
        <v>320</v>
      </c>
      <c r="AR19" s="7" t="s">
        <v>320</v>
      </c>
      <c r="AS19" s="7" t="s">
        <v>320</v>
      </c>
      <c r="AT19" s="7" t="s">
        <v>321</v>
      </c>
      <c r="AU19" s="7" t="s">
        <v>127</v>
      </c>
      <c r="AV19" s="7" t="s">
        <v>270</v>
      </c>
      <c r="AW19" s="7" t="s">
        <v>87</v>
      </c>
      <c r="AX19" s="7" t="s">
        <v>271</v>
      </c>
      <c r="AY19" s="7" t="s">
        <v>272</v>
      </c>
      <c r="AZ19" s="7" t="s">
        <v>272</v>
      </c>
      <c r="BA19" s="7" t="s">
        <v>130</v>
      </c>
      <c r="BB19" s="7">
        <v>1500</v>
      </c>
      <c r="BC19" s="7">
        <v>2</v>
      </c>
      <c r="BD19" s="7" t="s">
        <v>322</v>
      </c>
      <c r="BE19" s="7"/>
      <c r="BF19" s="7" t="s">
        <v>323</v>
      </c>
      <c r="BG19" s="7">
        <v>0</v>
      </c>
      <c r="BH19" s="7" t="s">
        <v>2108</v>
      </c>
      <c r="BI19" s="7" t="s">
        <v>325</v>
      </c>
      <c r="BJ19" s="7" t="s">
        <v>58</v>
      </c>
      <c r="BK19" s="7">
        <v>17</v>
      </c>
      <c r="BL19" s="7">
        <v>26</v>
      </c>
      <c r="BM19" s="7" t="s">
        <v>326</v>
      </c>
      <c r="BN19" s="7" t="s">
        <v>62</v>
      </c>
      <c r="BO19" s="7">
        <v>66</v>
      </c>
      <c r="BP19" s="7">
        <v>9</v>
      </c>
      <c r="BQ19" s="7" t="s">
        <v>327</v>
      </c>
      <c r="BR19" s="7">
        <v>17.429005199999999</v>
      </c>
      <c r="BS19" s="7">
        <v>66.154851199999996</v>
      </c>
      <c r="BT19" s="7" t="s">
        <v>2095</v>
      </c>
      <c r="BU19" s="7" t="s">
        <v>280</v>
      </c>
      <c r="BV19" s="7">
        <v>34364</v>
      </c>
      <c r="BW19" s="7"/>
      <c r="BX19" s="7"/>
      <c r="BY19" s="8">
        <f t="shared" si="8"/>
        <v>-17.429005199999999</v>
      </c>
      <c r="BZ19" s="8">
        <f t="shared" si="9"/>
        <v>-66.154851199999996</v>
      </c>
    </row>
    <row r="20" spans="1:78" s="8" customFormat="1" ht="15" customHeight="1" x14ac:dyDescent="0.35">
      <c r="A20" s="7">
        <v>1</v>
      </c>
      <c r="B20" s="7">
        <v>19</v>
      </c>
      <c r="C20" s="7">
        <v>45211.521527777775</v>
      </c>
      <c r="D20" s="7" t="s">
        <v>75</v>
      </c>
      <c r="E20" s="7" t="s">
        <v>2072</v>
      </c>
      <c r="F20" s="7">
        <v>6747</v>
      </c>
      <c r="G20" s="7" t="s">
        <v>328</v>
      </c>
      <c r="H20" s="7">
        <v>62643463</v>
      </c>
      <c r="I20" s="7">
        <v>0</v>
      </c>
      <c r="J20" s="7">
        <v>8.9591030007210998E+18</v>
      </c>
      <c r="K20" s="7" t="s">
        <v>329</v>
      </c>
      <c r="L20" s="7" t="s">
        <v>79</v>
      </c>
      <c r="M20" s="7">
        <v>77955295</v>
      </c>
      <c r="N20" s="7" t="s">
        <v>330</v>
      </c>
      <c r="O20" s="7">
        <v>5289390</v>
      </c>
      <c r="P20" s="7" t="s">
        <v>269</v>
      </c>
      <c r="Q20" s="7">
        <v>63975485</v>
      </c>
      <c r="R20" s="7">
        <v>76992713</v>
      </c>
      <c r="S20" s="7">
        <v>0</v>
      </c>
      <c r="T20" s="7" t="s">
        <v>82</v>
      </c>
      <c r="U20" s="7" t="s">
        <v>82</v>
      </c>
      <c r="V20" s="7" t="s">
        <v>82</v>
      </c>
      <c r="W20" s="7">
        <v>0</v>
      </c>
      <c r="X20" s="7">
        <v>0</v>
      </c>
      <c r="Y20" s="7">
        <v>5</v>
      </c>
      <c r="Z20" s="7">
        <v>0</v>
      </c>
      <c r="AA20" s="7">
        <v>0</v>
      </c>
      <c r="AB20" s="7" t="str">
        <f t="shared" si="10"/>
        <v>Continuo</v>
      </c>
      <c r="AC20" s="7" t="str">
        <f t="shared" si="11"/>
        <v>Continuo</v>
      </c>
      <c r="AD20" s="7" t="str">
        <f t="shared" si="12"/>
        <v>Continuo</v>
      </c>
      <c r="AE20" s="12" t="str">
        <f t="shared" si="13"/>
        <v>09:00</v>
      </c>
      <c r="AF20" s="12" t="str">
        <f t="shared" si="14"/>
        <v>0:00</v>
      </c>
      <c r="AG20" s="12" t="str">
        <f t="shared" si="15"/>
        <v>0:00</v>
      </c>
      <c r="AH20" s="12" t="str">
        <f t="shared" si="16"/>
        <v>21:00</v>
      </c>
      <c r="AI20" s="12" t="str">
        <f t="shared" si="17"/>
        <v>09:00</v>
      </c>
      <c r="AJ20" s="12" t="str">
        <f t="shared" si="18"/>
        <v>0:00</v>
      </c>
      <c r="AK20" s="12" t="str">
        <f t="shared" si="19"/>
        <v>0:00</v>
      </c>
      <c r="AL20" s="12" t="str">
        <f t="shared" si="20"/>
        <v>21:00</v>
      </c>
      <c r="AM20" s="12" t="str">
        <f t="shared" si="21"/>
        <v>09:00</v>
      </c>
      <c r="AN20" s="12" t="str">
        <f t="shared" si="22"/>
        <v>0:00</v>
      </c>
      <c r="AO20" s="12" t="str">
        <f t="shared" si="25"/>
        <v>0:00</v>
      </c>
      <c r="AP20" s="12" t="str">
        <f t="shared" si="24"/>
        <v>21:00</v>
      </c>
      <c r="AQ20" s="7" t="s">
        <v>166</v>
      </c>
      <c r="AR20" s="7" t="s">
        <v>166</v>
      </c>
      <c r="AS20" s="7" t="s">
        <v>166</v>
      </c>
      <c r="AT20" s="7" t="s">
        <v>331</v>
      </c>
      <c r="AU20" s="7" t="s">
        <v>85</v>
      </c>
      <c r="AV20" s="7" t="s">
        <v>270</v>
      </c>
      <c r="AW20" s="7" t="s">
        <v>87</v>
      </c>
      <c r="AX20" s="7" t="s">
        <v>271</v>
      </c>
      <c r="AY20" s="7" t="s">
        <v>272</v>
      </c>
      <c r="AZ20" s="7" t="s">
        <v>272</v>
      </c>
      <c r="BA20" s="7" t="s">
        <v>91</v>
      </c>
      <c r="BB20" s="7">
        <v>1800</v>
      </c>
      <c r="BC20" s="7">
        <v>19</v>
      </c>
      <c r="BD20" s="7" t="s">
        <v>332</v>
      </c>
      <c r="BE20" s="7"/>
      <c r="BF20" s="7" t="s">
        <v>333</v>
      </c>
      <c r="BG20" s="7">
        <v>5289390017</v>
      </c>
      <c r="BH20" s="7" t="s">
        <v>2109</v>
      </c>
      <c r="BI20" s="7" t="s">
        <v>2110</v>
      </c>
      <c r="BJ20" s="7" t="s">
        <v>58</v>
      </c>
      <c r="BK20" s="7">
        <v>17</v>
      </c>
      <c r="BL20" s="7">
        <v>26</v>
      </c>
      <c r="BM20" s="7" t="s">
        <v>336</v>
      </c>
      <c r="BN20" s="7" t="s">
        <v>62</v>
      </c>
      <c r="BO20" s="7">
        <v>66</v>
      </c>
      <c r="BP20" s="7">
        <v>7</v>
      </c>
      <c r="BQ20" s="7" t="s">
        <v>337</v>
      </c>
      <c r="BR20" s="7">
        <v>17.438020000000002</v>
      </c>
      <c r="BS20" s="7">
        <v>66.116302000000005</v>
      </c>
      <c r="BT20" s="7" t="s">
        <v>2095</v>
      </c>
      <c r="BU20" s="7" t="s">
        <v>280</v>
      </c>
      <c r="BV20" s="7">
        <v>30442</v>
      </c>
      <c r="BW20" s="7"/>
      <c r="BX20" s="7"/>
      <c r="BY20" s="8">
        <f t="shared" si="8"/>
        <v>-17.438020000000002</v>
      </c>
      <c r="BZ20" s="8">
        <f t="shared" si="9"/>
        <v>-66.116302000000005</v>
      </c>
    </row>
    <row r="21" spans="1:78" s="8" customFormat="1" ht="15" customHeight="1" x14ac:dyDescent="0.35">
      <c r="A21" s="7">
        <v>1</v>
      </c>
      <c r="B21" s="7">
        <v>20</v>
      </c>
      <c r="C21" s="7">
        <v>45211.54583333333</v>
      </c>
      <c r="D21" s="7" t="s">
        <v>75</v>
      </c>
      <c r="E21" s="7" t="s">
        <v>2072</v>
      </c>
      <c r="F21" s="7">
        <v>294393</v>
      </c>
      <c r="G21" s="7" t="s">
        <v>338</v>
      </c>
      <c r="H21" s="7">
        <v>76273718</v>
      </c>
      <c r="I21" s="7">
        <v>0</v>
      </c>
      <c r="J21" s="7">
        <v>8.95910300074658E+18</v>
      </c>
      <c r="K21" s="7" t="s">
        <v>339</v>
      </c>
      <c r="L21" s="7" t="s">
        <v>79</v>
      </c>
      <c r="M21" s="7">
        <v>76254265</v>
      </c>
      <c r="N21" s="7" t="s">
        <v>340</v>
      </c>
      <c r="O21" s="7">
        <v>4613104</v>
      </c>
      <c r="P21" s="7" t="s">
        <v>81</v>
      </c>
      <c r="Q21" s="7">
        <v>70000962</v>
      </c>
      <c r="R21" s="7">
        <v>75200276</v>
      </c>
      <c r="S21" s="7">
        <v>0</v>
      </c>
      <c r="T21" s="7" t="s">
        <v>82</v>
      </c>
      <c r="U21" s="7" t="s">
        <v>82</v>
      </c>
      <c r="V21" s="7" t="s">
        <v>82</v>
      </c>
      <c r="W21" s="7">
        <v>0</v>
      </c>
      <c r="X21" s="7">
        <v>0</v>
      </c>
      <c r="Y21" s="7">
        <v>2</v>
      </c>
      <c r="Z21" s="7">
        <v>0</v>
      </c>
      <c r="AA21" s="7">
        <v>0</v>
      </c>
      <c r="AB21" s="7" t="str">
        <f t="shared" si="10"/>
        <v>Continuo</v>
      </c>
      <c r="AC21" s="7" t="str">
        <f t="shared" si="11"/>
        <v>Continuo</v>
      </c>
      <c r="AD21" s="7" t="str">
        <f t="shared" si="12"/>
        <v>Continuo</v>
      </c>
      <c r="AE21" s="12" t="str">
        <f t="shared" si="13"/>
        <v>08:00</v>
      </c>
      <c r="AF21" s="12" t="str">
        <f t="shared" si="14"/>
        <v>0:00</v>
      </c>
      <c r="AG21" s="12" t="str">
        <f t="shared" si="15"/>
        <v>0:00</v>
      </c>
      <c r="AH21" s="12" t="str">
        <f t="shared" si="16"/>
        <v>20:00</v>
      </c>
      <c r="AI21" s="12" t="str">
        <f t="shared" si="17"/>
        <v>08:00</v>
      </c>
      <c r="AJ21" s="12" t="str">
        <f t="shared" si="18"/>
        <v>0:00</v>
      </c>
      <c r="AK21" s="12" t="str">
        <f t="shared" si="19"/>
        <v>0:00</v>
      </c>
      <c r="AL21" s="12" t="str">
        <f t="shared" si="20"/>
        <v>19:00</v>
      </c>
      <c r="AM21" s="12" t="str">
        <f t="shared" si="21"/>
        <v>08:00</v>
      </c>
      <c r="AN21" s="12" t="str">
        <f t="shared" si="22"/>
        <v>0:00</v>
      </c>
      <c r="AO21" s="12" t="str">
        <f t="shared" si="25"/>
        <v>0:00</v>
      </c>
      <c r="AP21" s="12" t="str">
        <f t="shared" si="24"/>
        <v>19:00</v>
      </c>
      <c r="AQ21" s="7" t="s">
        <v>155</v>
      </c>
      <c r="AR21" s="7" t="s">
        <v>341</v>
      </c>
      <c r="AS21" s="7" t="s">
        <v>341</v>
      </c>
      <c r="AT21" s="7" t="s">
        <v>2100</v>
      </c>
      <c r="AU21" s="7" t="s">
        <v>85</v>
      </c>
      <c r="AV21" s="7" t="s">
        <v>86</v>
      </c>
      <c r="AW21" s="7" t="s">
        <v>87</v>
      </c>
      <c r="AX21" s="7" t="s">
        <v>88</v>
      </c>
      <c r="AY21" s="7" t="s">
        <v>89</v>
      </c>
      <c r="AZ21" s="7" t="s">
        <v>90</v>
      </c>
      <c r="BA21" s="7" t="s">
        <v>91</v>
      </c>
      <c r="BB21" s="7">
        <v>1000</v>
      </c>
      <c r="BC21" s="7">
        <v>46</v>
      </c>
      <c r="BD21" s="7" t="s">
        <v>342</v>
      </c>
      <c r="BE21" s="7"/>
      <c r="BF21" s="7" t="s">
        <v>343</v>
      </c>
      <c r="BG21" s="7">
        <v>0</v>
      </c>
      <c r="BH21" s="7" t="s">
        <v>2111</v>
      </c>
      <c r="BI21" s="7" t="s">
        <v>2112</v>
      </c>
      <c r="BJ21" s="7" t="s">
        <v>58</v>
      </c>
      <c r="BK21" s="7">
        <v>16</v>
      </c>
      <c r="BL21" s="7">
        <v>32</v>
      </c>
      <c r="BM21" s="7" t="s">
        <v>346</v>
      </c>
      <c r="BN21" s="7" t="s">
        <v>62</v>
      </c>
      <c r="BO21" s="7">
        <v>68</v>
      </c>
      <c r="BP21" s="7">
        <v>11</v>
      </c>
      <c r="BQ21" s="7" t="s">
        <v>347</v>
      </c>
      <c r="BR21" s="7">
        <v>16.534175000000001</v>
      </c>
      <c r="BS21" s="7">
        <v>68.190928</v>
      </c>
      <c r="BT21" s="7" t="s">
        <v>294</v>
      </c>
      <c r="BU21" s="7" t="s">
        <v>2099</v>
      </c>
      <c r="BV21" s="7">
        <v>27510</v>
      </c>
      <c r="BW21" s="7"/>
      <c r="BX21" s="7"/>
      <c r="BY21" s="8">
        <f t="shared" si="8"/>
        <v>-16.534175000000001</v>
      </c>
      <c r="BZ21" s="8">
        <f t="shared" si="9"/>
        <v>-68.190928</v>
      </c>
    </row>
    <row r="22" spans="1:78" s="8" customFormat="1" ht="15" customHeight="1" x14ac:dyDescent="0.35">
      <c r="A22" s="7">
        <v>1</v>
      </c>
      <c r="B22" s="7">
        <v>21</v>
      </c>
      <c r="C22" s="7">
        <v>45212.450694444444</v>
      </c>
      <c r="D22" s="7" t="s">
        <v>75</v>
      </c>
      <c r="E22" s="7" t="s">
        <v>2072</v>
      </c>
      <c r="F22" s="7">
        <v>173980</v>
      </c>
      <c r="G22" s="7" t="s">
        <v>348</v>
      </c>
      <c r="H22" s="7">
        <v>76029966</v>
      </c>
      <c r="I22" s="7">
        <v>0</v>
      </c>
      <c r="J22" s="7">
        <v>8.9591030007434301E+18</v>
      </c>
      <c r="K22" s="7" t="s">
        <v>349</v>
      </c>
      <c r="L22" s="7" t="s">
        <v>79</v>
      </c>
      <c r="M22" s="7">
        <v>69227831</v>
      </c>
      <c r="N22" s="7" t="s">
        <v>350</v>
      </c>
      <c r="O22" s="7">
        <v>6267646</v>
      </c>
      <c r="P22" s="7" t="s">
        <v>104</v>
      </c>
      <c r="Q22" s="7">
        <v>75385928</v>
      </c>
      <c r="R22" s="7">
        <v>0</v>
      </c>
      <c r="S22" s="7">
        <v>0</v>
      </c>
      <c r="T22" s="7" t="s">
        <v>82</v>
      </c>
      <c r="U22" s="7" t="s">
        <v>82</v>
      </c>
      <c r="V22" s="7" t="s">
        <v>82</v>
      </c>
      <c r="W22" s="7">
        <v>0</v>
      </c>
      <c r="X22" s="7">
        <v>0</v>
      </c>
      <c r="Y22" s="7">
        <v>0</v>
      </c>
      <c r="Z22" s="7" t="s">
        <v>105</v>
      </c>
      <c r="AA22" s="7" t="s">
        <v>105</v>
      </c>
      <c r="AB22" s="7" t="str">
        <f t="shared" si="10"/>
        <v>Continuo</v>
      </c>
      <c r="AC22" s="7" t="str">
        <f t="shared" si="11"/>
        <v>Continuo</v>
      </c>
      <c r="AD22" s="7" t="str">
        <f t="shared" si="12"/>
        <v>-Sin Atención-</v>
      </c>
      <c r="AE22" s="12" t="str">
        <f t="shared" si="13"/>
        <v>07:00</v>
      </c>
      <c r="AF22" s="12" t="str">
        <f t="shared" si="14"/>
        <v>0:00</v>
      </c>
      <c r="AG22" s="12" t="str">
        <f t="shared" si="15"/>
        <v>0:00</v>
      </c>
      <c r="AH22" s="12" t="str">
        <f t="shared" si="16"/>
        <v>19:00</v>
      </c>
      <c r="AI22" s="12" t="str">
        <f t="shared" si="17"/>
        <v>07:00</v>
      </c>
      <c r="AJ22" s="12" t="str">
        <f t="shared" si="18"/>
        <v>0:00</v>
      </c>
      <c r="AK22" s="12" t="str">
        <f t="shared" si="19"/>
        <v>0:00</v>
      </c>
      <c r="AL22" s="12" t="str">
        <f t="shared" si="20"/>
        <v>19:00</v>
      </c>
      <c r="AM22" s="12" t="str">
        <f t="shared" si="21"/>
        <v>0:00</v>
      </c>
      <c r="AN22" s="12" t="str">
        <f t="shared" si="22"/>
        <v>0:00</v>
      </c>
      <c r="AO22" s="12" t="str">
        <f t="shared" si="25"/>
        <v>0:00</v>
      </c>
      <c r="AP22" s="12" t="str">
        <f t="shared" si="24"/>
        <v>00:00</v>
      </c>
      <c r="AQ22" s="7" t="s">
        <v>351</v>
      </c>
      <c r="AR22" s="7" t="s">
        <v>351</v>
      </c>
      <c r="AS22" s="7">
        <v>0</v>
      </c>
      <c r="AT22" s="7" t="s">
        <v>1910</v>
      </c>
      <c r="AU22" s="7" t="s">
        <v>85</v>
      </c>
      <c r="AV22" s="7" t="s">
        <v>108</v>
      </c>
      <c r="AW22" s="7" t="s">
        <v>109</v>
      </c>
      <c r="AX22" s="7" t="s">
        <v>110</v>
      </c>
      <c r="AY22" s="7" t="s">
        <v>111</v>
      </c>
      <c r="AZ22" s="7" t="s">
        <v>1911</v>
      </c>
      <c r="BA22" s="7" t="s">
        <v>91</v>
      </c>
      <c r="BB22" s="7">
        <v>1000</v>
      </c>
      <c r="BC22" s="7">
        <v>8</v>
      </c>
      <c r="BD22" s="7" t="s">
        <v>352</v>
      </c>
      <c r="BE22" s="7">
        <v>59968</v>
      </c>
      <c r="BF22" s="7" t="s">
        <v>353</v>
      </c>
      <c r="BG22" s="7">
        <v>0</v>
      </c>
      <c r="BH22" s="7" t="s">
        <v>1931</v>
      </c>
      <c r="BI22" s="7" t="s">
        <v>355</v>
      </c>
      <c r="BJ22" s="7" t="s">
        <v>58</v>
      </c>
      <c r="BK22" s="7">
        <v>17</v>
      </c>
      <c r="BL22" s="7">
        <v>46</v>
      </c>
      <c r="BM22" s="7" t="s">
        <v>356</v>
      </c>
      <c r="BN22" s="7" t="s">
        <v>62</v>
      </c>
      <c r="BO22" s="7">
        <v>63</v>
      </c>
      <c r="BP22" s="7">
        <v>8</v>
      </c>
      <c r="BQ22" s="7" t="s">
        <v>357</v>
      </c>
      <c r="BR22" s="7">
        <v>17.772639999999999</v>
      </c>
      <c r="BS22" s="7">
        <v>63.128140000000002</v>
      </c>
      <c r="BT22" s="7" t="s">
        <v>119</v>
      </c>
      <c r="BU22" s="7" t="s">
        <v>120</v>
      </c>
      <c r="BV22" s="7">
        <v>30161</v>
      </c>
      <c r="BW22" s="7"/>
      <c r="BX22" s="7"/>
      <c r="BY22" s="8">
        <f t="shared" si="8"/>
        <v>-17.772639999999999</v>
      </c>
      <c r="BZ22" s="8">
        <f t="shared" si="9"/>
        <v>-63.128140000000002</v>
      </c>
    </row>
    <row r="23" spans="1:78" s="8" customFormat="1" ht="15" customHeight="1" x14ac:dyDescent="0.35">
      <c r="A23" s="7">
        <v>1</v>
      </c>
      <c r="B23" s="7">
        <v>22</v>
      </c>
      <c r="C23" s="7">
        <v>45212.531944444447</v>
      </c>
      <c r="D23" s="7" t="s">
        <v>75</v>
      </c>
      <c r="E23" s="7" t="s">
        <v>2072</v>
      </c>
      <c r="F23" s="7">
        <v>132154</v>
      </c>
      <c r="G23" s="7" t="s">
        <v>358</v>
      </c>
      <c r="H23" s="7">
        <v>76763131</v>
      </c>
      <c r="I23" s="7">
        <v>0</v>
      </c>
      <c r="J23" s="7">
        <v>8.9591030007421204E+18</v>
      </c>
      <c r="K23" s="7" t="s">
        <v>359</v>
      </c>
      <c r="L23" s="7" t="s">
        <v>79</v>
      </c>
      <c r="M23" s="7">
        <v>76256325</v>
      </c>
      <c r="N23" s="7" t="s">
        <v>360</v>
      </c>
      <c r="O23" s="7">
        <v>4915442</v>
      </c>
      <c r="P23" s="7" t="s">
        <v>81</v>
      </c>
      <c r="Q23" s="7">
        <v>75230897</v>
      </c>
      <c r="R23" s="7">
        <v>76763131</v>
      </c>
      <c r="S23" s="7">
        <v>0</v>
      </c>
      <c r="T23" s="7" t="s">
        <v>82</v>
      </c>
      <c r="U23" s="7" t="s">
        <v>82</v>
      </c>
      <c r="V23" s="7" t="s">
        <v>82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 t="str">
        <f t="shared" si="10"/>
        <v>Discontinuo</v>
      </c>
      <c r="AC23" s="7" t="str">
        <f t="shared" si="11"/>
        <v>Continuo</v>
      </c>
      <c r="AD23" s="7" t="str">
        <f t="shared" si="12"/>
        <v>Continuo</v>
      </c>
      <c r="AE23" s="12" t="str">
        <f t="shared" si="13"/>
        <v>08:00</v>
      </c>
      <c r="AF23" s="12" t="str">
        <f t="shared" si="14"/>
        <v>13:00</v>
      </c>
      <c r="AG23" s="12" t="str">
        <f t="shared" si="15"/>
        <v>15:00</v>
      </c>
      <c r="AH23" s="12" t="str">
        <f t="shared" si="16"/>
        <v>22:00</v>
      </c>
      <c r="AI23" s="12" t="str">
        <f t="shared" si="17"/>
        <v>08:00</v>
      </c>
      <c r="AJ23" s="12" t="str">
        <f t="shared" si="18"/>
        <v>0:00</v>
      </c>
      <c r="AK23" s="12" t="str">
        <f t="shared" si="19"/>
        <v>0:00</v>
      </c>
      <c r="AL23" s="12" t="str">
        <f t="shared" si="20"/>
        <v>20:00</v>
      </c>
      <c r="AM23" s="12" t="str">
        <f t="shared" si="21"/>
        <v>08:00</v>
      </c>
      <c r="AN23" s="12" t="str">
        <f t="shared" si="22"/>
        <v>0:00</v>
      </c>
      <c r="AO23" s="12" t="str">
        <f t="shared" si="25"/>
        <v>0:00</v>
      </c>
      <c r="AP23" s="12" t="str">
        <f t="shared" si="24"/>
        <v>20:00</v>
      </c>
      <c r="AQ23" s="7" t="s">
        <v>2051</v>
      </c>
      <c r="AR23" s="7" t="s">
        <v>155</v>
      </c>
      <c r="AS23" s="7" t="s">
        <v>155</v>
      </c>
      <c r="AT23" s="7" t="s">
        <v>1932</v>
      </c>
      <c r="AU23" s="7" t="s">
        <v>127</v>
      </c>
      <c r="AV23" s="7" t="s">
        <v>86</v>
      </c>
      <c r="AW23" s="7" t="s">
        <v>87</v>
      </c>
      <c r="AX23" s="7" t="s">
        <v>363</v>
      </c>
      <c r="AY23" s="7" t="s">
        <v>89</v>
      </c>
      <c r="AZ23" s="7" t="s">
        <v>364</v>
      </c>
      <c r="BA23" s="7" t="s">
        <v>130</v>
      </c>
      <c r="BB23" s="7">
        <v>7000</v>
      </c>
      <c r="BC23" s="7">
        <v>1</v>
      </c>
      <c r="BD23" s="7" t="s">
        <v>365</v>
      </c>
      <c r="BE23" s="7"/>
      <c r="BF23" s="7" t="s">
        <v>1933</v>
      </c>
      <c r="BG23" s="7">
        <v>0</v>
      </c>
      <c r="BH23" s="7" t="s">
        <v>367</v>
      </c>
      <c r="BI23" s="7" t="s">
        <v>2113</v>
      </c>
      <c r="BJ23" s="7" t="s">
        <v>58</v>
      </c>
      <c r="BK23" s="7">
        <v>16</v>
      </c>
      <c r="BL23" s="7">
        <v>3</v>
      </c>
      <c r="BM23" s="7" t="s">
        <v>369</v>
      </c>
      <c r="BN23" s="7" t="s">
        <v>62</v>
      </c>
      <c r="BO23" s="7">
        <v>68</v>
      </c>
      <c r="BP23" s="7">
        <v>41</v>
      </c>
      <c r="BQ23" s="7" t="s">
        <v>370</v>
      </c>
      <c r="BR23" s="7">
        <v>16.04373</v>
      </c>
      <c r="BS23" s="7">
        <v>68.68468</v>
      </c>
      <c r="BT23" s="7" t="s">
        <v>371</v>
      </c>
      <c r="BU23" s="7" t="s">
        <v>2114</v>
      </c>
      <c r="BV23" s="7">
        <v>30461</v>
      </c>
      <c r="BW23" s="7"/>
      <c r="BX23" s="7"/>
      <c r="BY23" s="8">
        <f t="shared" si="8"/>
        <v>-16.04373</v>
      </c>
      <c r="BZ23" s="8">
        <f t="shared" si="9"/>
        <v>-68.68468</v>
      </c>
    </row>
    <row r="24" spans="1:78" s="8" customFormat="1" ht="15" customHeight="1" x14ac:dyDescent="0.35">
      <c r="A24" s="7">
        <v>1</v>
      </c>
      <c r="B24" s="7">
        <v>23</v>
      </c>
      <c r="C24" s="7">
        <v>45212.536111111112</v>
      </c>
      <c r="D24" s="7" t="s">
        <v>75</v>
      </c>
      <c r="E24" s="7" t="s">
        <v>2072</v>
      </c>
      <c r="F24" s="7">
        <v>379629</v>
      </c>
      <c r="G24" s="7" t="s">
        <v>373</v>
      </c>
      <c r="H24" s="7">
        <v>69856928</v>
      </c>
      <c r="I24" s="7">
        <v>0</v>
      </c>
      <c r="J24" s="7">
        <v>8.9591030007463496E+18</v>
      </c>
      <c r="K24" s="7" t="s">
        <v>374</v>
      </c>
      <c r="L24" s="7" t="s">
        <v>79</v>
      </c>
      <c r="M24" s="7">
        <v>76265926</v>
      </c>
      <c r="N24" s="7" t="s">
        <v>375</v>
      </c>
      <c r="O24" s="7">
        <v>4818655</v>
      </c>
      <c r="P24" s="7" t="s">
        <v>81</v>
      </c>
      <c r="Q24" s="7">
        <v>79559510</v>
      </c>
      <c r="R24" s="7">
        <v>62483843</v>
      </c>
      <c r="S24" s="7">
        <v>0</v>
      </c>
      <c r="T24" s="7" t="s">
        <v>82</v>
      </c>
      <c r="U24" s="7" t="s">
        <v>82</v>
      </c>
      <c r="V24" s="7" t="s">
        <v>82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 t="str">
        <f t="shared" si="10"/>
        <v>Discontinuo</v>
      </c>
      <c r="AC24" s="7" t="str">
        <f t="shared" si="11"/>
        <v>Continuo</v>
      </c>
      <c r="AD24" s="7" t="str">
        <f t="shared" si="12"/>
        <v>-Sin Atención-</v>
      </c>
      <c r="AE24" s="12" t="str">
        <f t="shared" si="13"/>
        <v>08:30</v>
      </c>
      <c r="AF24" s="12" t="str">
        <f t="shared" si="14"/>
        <v>12:30</v>
      </c>
      <c r="AG24" s="12" t="str">
        <f t="shared" si="15"/>
        <v>13:30</v>
      </c>
      <c r="AH24" s="12" t="str">
        <f t="shared" si="16"/>
        <v>19:00</v>
      </c>
      <c r="AI24" s="12" t="str">
        <f t="shared" si="17"/>
        <v>08:30</v>
      </c>
      <c r="AJ24" s="12" t="str">
        <f t="shared" si="18"/>
        <v>0:00</v>
      </c>
      <c r="AK24" s="12" t="str">
        <f t="shared" si="19"/>
        <v>0:00</v>
      </c>
      <c r="AL24" s="12" t="str">
        <f t="shared" si="20"/>
        <v>17:00</v>
      </c>
      <c r="AM24" s="12" t="str">
        <f t="shared" si="21"/>
        <v>0:00</v>
      </c>
      <c r="AN24" s="12" t="str">
        <f t="shared" si="22"/>
        <v>0:00</v>
      </c>
      <c r="AO24" s="12" t="str">
        <f t="shared" si="25"/>
        <v>0:00</v>
      </c>
      <c r="AP24" s="12" t="str">
        <f t="shared" si="24"/>
        <v>00:00</v>
      </c>
      <c r="AQ24" s="7" t="s">
        <v>2052</v>
      </c>
      <c r="AR24" s="7" t="s">
        <v>377</v>
      </c>
      <c r="AS24" s="7">
        <v>0</v>
      </c>
      <c r="AT24" s="7" t="s">
        <v>1934</v>
      </c>
      <c r="AU24" s="7" t="s">
        <v>85</v>
      </c>
      <c r="AV24" s="7" t="s">
        <v>86</v>
      </c>
      <c r="AW24" s="7" t="s">
        <v>87</v>
      </c>
      <c r="AX24" s="7" t="s">
        <v>88</v>
      </c>
      <c r="AY24" s="7" t="s">
        <v>89</v>
      </c>
      <c r="AZ24" s="7" t="s">
        <v>90</v>
      </c>
      <c r="BA24" s="7" t="s">
        <v>91</v>
      </c>
      <c r="BB24" s="7">
        <v>1200</v>
      </c>
      <c r="BC24" s="7">
        <v>6</v>
      </c>
      <c r="BD24" s="7" t="s">
        <v>379</v>
      </c>
      <c r="BE24" s="7">
        <v>76608</v>
      </c>
      <c r="BF24" s="7" t="s">
        <v>1935</v>
      </c>
      <c r="BG24" s="7">
        <v>4818655016</v>
      </c>
      <c r="BH24" s="7" t="s">
        <v>2115</v>
      </c>
      <c r="BI24" s="7" t="s">
        <v>2116</v>
      </c>
      <c r="BJ24" s="7" t="s">
        <v>58</v>
      </c>
      <c r="BK24" s="7">
        <v>16</v>
      </c>
      <c r="BL24" s="7">
        <v>30</v>
      </c>
      <c r="BM24" s="7" t="s">
        <v>383</v>
      </c>
      <c r="BN24" s="7" t="s">
        <v>62</v>
      </c>
      <c r="BO24" s="7">
        <v>68</v>
      </c>
      <c r="BP24" s="7">
        <v>12</v>
      </c>
      <c r="BQ24" s="7" t="s">
        <v>384</v>
      </c>
      <c r="BR24" s="7">
        <v>16.493523</v>
      </c>
      <c r="BS24" s="7">
        <v>68.198006000000007</v>
      </c>
      <c r="BT24" s="7" t="s">
        <v>98</v>
      </c>
      <c r="BU24" s="7" t="s">
        <v>2099</v>
      </c>
      <c r="BV24" s="7">
        <v>28486</v>
      </c>
      <c r="BW24" s="7"/>
      <c r="BX24" s="7"/>
      <c r="BY24" s="8">
        <f t="shared" si="8"/>
        <v>-16.493523</v>
      </c>
      <c r="BZ24" s="8">
        <f t="shared" si="9"/>
        <v>-68.198006000000007</v>
      </c>
    </row>
    <row r="25" spans="1:78" s="8" customFormat="1" ht="15" customHeight="1" x14ac:dyDescent="0.35">
      <c r="A25" s="7">
        <v>1</v>
      </c>
      <c r="B25" s="7">
        <v>24</v>
      </c>
      <c r="C25" s="7">
        <v>45212.536111111112</v>
      </c>
      <c r="D25" s="7" t="s">
        <v>75</v>
      </c>
      <c r="E25" s="7" t="s">
        <v>2072</v>
      </c>
      <c r="F25" s="7">
        <v>183974</v>
      </c>
      <c r="G25" s="7" t="s">
        <v>385</v>
      </c>
      <c r="H25" s="7">
        <v>62323859</v>
      </c>
      <c r="I25" s="7">
        <v>0</v>
      </c>
      <c r="J25" s="7">
        <v>8.95910300074607E+18</v>
      </c>
      <c r="K25" s="7" t="s">
        <v>386</v>
      </c>
      <c r="L25" s="7" t="s">
        <v>79</v>
      </c>
      <c r="M25" s="7">
        <v>77548217</v>
      </c>
      <c r="N25" s="7" t="s">
        <v>1936</v>
      </c>
      <c r="O25" s="7">
        <v>3110245</v>
      </c>
      <c r="P25" s="7" t="s">
        <v>81</v>
      </c>
      <c r="Q25" s="7">
        <v>67083207</v>
      </c>
      <c r="R25" s="7">
        <v>62323859</v>
      </c>
      <c r="S25" s="7">
        <v>0</v>
      </c>
      <c r="T25" s="7" t="s">
        <v>82</v>
      </c>
      <c r="U25" s="7" t="s">
        <v>82</v>
      </c>
      <c r="V25" s="7" t="s">
        <v>82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 t="str">
        <f t="shared" si="10"/>
        <v>Continuo</v>
      </c>
      <c r="AC25" s="7" t="str">
        <f t="shared" si="11"/>
        <v>Continuo</v>
      </c>
      <c r="AD25" s="7" t="str">
        <f t="shared" si="12"/>
        <v>Continuo</v>
      </c>
      <c r="AE25" s="12" t="str">
        <f t="shared" si="13"/>
        <v>08:00</v>
      </c>
      <c r="AF25" s="12" t="str">
        <f t="shared" si="14"/>
        <v>0:00</v>
      </c>
      <c r="AG25" s="12" t="str">
        <f t="shared" si="15"/>
        <v>0:00</v>
      </c>
      <c r="AH25" s="12" t="str">
        <f t="shared" si="16"/>
        <v>20:00</v>
      </c>
      <c r="AI25" s="12" t="str">
        <f t="shared" si="17"/>
        <v>08:00</v>
      </c>
      <c r="AJ25" s="12" t="str">
        <f t="shared" si="18"/>
        <v>0:00</v>
      </c>
      <c r="AK25" s="12" t="str">
        <f t="shared" si="19"/>
        <v>0:00</v>
      </c>
      <c r="AL25" s="12" t="str">
        <f t="shared" si="20"/>
        <v>20:00</v>
      </c>
      <c r="AM25" s="12" t="str">
        <f t="shared" si="21"/>
        <v>08:00</v>
      </c>
      <c r="AN25" s="12" t="str">
        <f t="shared" si="22"/>
        <v>0:00</v>
      </c>
      <c r="AO25" s="12" t="str">
        <f t="shared" si="25"/>
        <v>0:00</v>
      </c>
      <c r="AP25" s="12" t="str">
        <f t="shared" si="24"/>
        <v>20:00</v>
      </c>
      <c r="AQ25" s="7" t="s">
        <v>155</v>
      </c>
      <c r="AR25" s="7" t="s">
        <v>155</v>
      </c>
      <c r="AS25" s="7" t="s">
        <v>155</v>
      </c>
      <c r="AT25" s="7" t="s">
        <v>1932</v>
      </c>
      <c r="AU25" s="7" t="s">
        <v>127</v>
      </c>
      <c r="AV25" s="7" t="s">
        <v>86</v>
      </c>
      <c r="AW25" s="7" t="s">
        <v>87</v>
      </c>
      <c r="AX25" s="7" t="s">
        <v>388</v>
      </c>
      <c r="AY25" s="7" t="s">
        <v>89</v>
      </c>
      <c r="AZ25" s="7" t="s">
        <v>389</v>
      </c>
      <c r="BA25" s="7" t="s">
        <v>130</v>
      </c>
      <c r="BB25" s="7">
        <v>4000</v>
      </c>
      <c r="BC25" s="7">
        <v>2</v>
      </c>
      <c r="BD25" s="7" t="s">
        <v>390</v>
      </c>
      <c r="BE25" s="7"/>
      <c r="BF25" s="7" t="s">
        <v>1937</v>
      </c>
      <c r="BG25" s="7">
        <v>0</v>
      </c>
      <c r="BH25" s="7" t="s">
        <v>2117</v>
      </c>
      <c r="BI25" s="7" t="s">
        <v>2118</v>
      </c>
      <c r="BJ25" s="7" t="s">
        <v>58</v>
      </c>
      <c r="BK25" s="7">
        <v>17</v>
      </c>
      <c r="BL25" s="7">
        <v>23</v>
      </c>
      <c r="BM25" s="7" t="s">
        <v>394</v>
      </c>
      <c r="BN25" s="7" t="s">
        <v>62</v>
      </c>
      <c r="BO25" s="7">
        <v>67</v>
      </c>
      <c r="BP25" s="7">
        <v>40</v>
      </c>
      <c r="BQ25" s="7" t="s">
        <v>395</v>
      </c>
      <c r="BR25" s="7">
        <v>17.378620000000002</v>
      </c>
      <c r="BS25" s="7">
        <v>67.674580000000006</v>
      </c>
      <c r="BT25" s="7" t="s">
        <v>371</v>
      </c>
      <c r="BU25" s="7" t="s">
        <v>2114</v>
      </c>
      <c r="BV25" s="7">
        <v>25370</v>
      </c>
      <c r="BW25" s="7"/>
      <c r="BX25" s="7"/>
      <c r="BY25" s="8">
        <f t="shared" si="8"/>
        <v>-17.378620000000002</v>
      </c>
      <c r="BZ25" s="8">
        <f t="shared" si="9"/>
        <v>-67.674580000000006</v>
      </c>
    </row>
    <row r="26" spans="1:78" s="8" customFormat="1" ht="15" customHeight="1" x14ac:dyDescent="0.35">
      <c r="A26" s="7">
        <v>1</v>
      </c>
      <c r="B26" s="7">
        <v>25</v>
      </c>
      <c r="C26" s="7">
        <v>45212.538888888892</v>
      </c>
      <c r="D26" s="7" t="s">
        <v>75</v>
      </c>
      <c r="E26" s="7" t="s">
        <v>2072</v>
      </c>
      <c r="F26" s="7">
        <v>5263</v>
      </c>
      <c r="G26" s="7" t="s">
        <v>396</v>
      </c>
      <c r="H26" s="7">
        <v>62342310</v>
      </c>
      <c r="I26" s="7">
        <v>0</v>
      </c>
      <c r="J26" s="7">
        <v>8.9591030007524997E+18</v>
      </c>
      <c r="K26" s="7" t="s">
        <v>397</v>
      </c>
      <c r="L26" s="7" t="s">
        <v>79</v>
      </c>
      <c r="M26" s="7">
        <v>77557720</v>
      </c>
      <c r="N26" s="7" t="s">
        <v>398</v>
      </c>
      <c r="O26" s="7">
        <v>5991004</v>
      </c>
      <c r="P26" s="7" t="s">
        <v>81</v>
      </c>
      <c r="Q26" s="7">
        <v>71299049</v>
      </c>
      <c r="R26" s="7">
        <v>75884087</v>
      </c>
      <c r="S26" s="7">
        <v>0</v>
      </c>
      <c r="T26" s="7" t="s">
        <v>82</v>
      </c>
      <c r="U26" s="7" t="s">
        <v>82</v>
      </c>
      <c r="V26" s="7" t="s">
        <v>82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 t="str">
        <f t="shared" si="10"/>
        <v>Continuo</v>
      </c>
      <c r="AC26" s="7" t="str">
        <f t="shared" si="11"/>
        <v>Continuo</v>
      </c>
      <c r="AD26" s="7" t="str">
        <f t="shared" si="12"/>
        <v>Continuo</v>
      </c>
      <c r="AE26" s="12" t="str">
        <f t="shared" si="13"/>
        <v>08:00</v>
      </c>
      <c r="AF26" s="12" t="str">
        <f t="shared" si="14"/>
        <v>0:00</v>
      </c>
      <c r="AG26" s="12" t="str">
        <f t="shared" si="15"/>
        <v>0:00</v>
      </c>
      <c r="AH26" s="12" t="str">
        <f t="shared" si="16"/>
        <v>22:00</v>
      </c>
      <c r="AI26" s="12" t="str">
        <f t="shared" si="17"/>
        <v>08:00</v>
      </c>
      <c r="AJ26" s="12" t="str">
        <f t="shared" si="18"/>
        <v>0:00</v>
      </c>
      <c r="AK26" s="12" t="str">
        <f t="shared" si="19"/>
        <v>0:00</v>
      </c>
      <c r="AL26" s="12" t="str">
        <f t="shared" si="20"/>
        <v>22:00</v>
      </c>
      <c r="AM26" s="12" t="str">
        <f t="shared" si="21"/>
        <v>08:00</v>
      </c>
      <c r="AN26" s="12" t="str">
        <f t="shared" si="22"/>
        <v>0:00</v>
      </c>
      <c r="AO26" s="12" t="str">
        <f t="shared" si="25"/>
        <v>0:00</v>
      </c>
      <c r="AP26" s="12" t="str">
        <f t="shared" si="24"/>
        <v>22:00</v>
      </c>
      <c r="AQ26" s="7" t="s">
        <v>178</v>
      </c>
      <c r="AR26" s="7" t="s">
        <v>178</v>
      </c>
      <c r="AS26" s="7" t="s">
        <v>178</v>
      </c>
      <c r="AT26" s="7" t="s">
        <v>1932</v>
      </c>
      <c r="AU26" s="7" t="s">
        <v>127</v>
      </c>
      <c r="AV26" s="7" t="s">
        <v>86</v>
      </c>
      <c r="AW26" s="7" t="s">
        <v>87</v>
      </c>
      <c r="AX26" s="7" t="s">
        <v>388</v>
      </c>
      <c r="AY26" s="7" t="s">
        <v>89</v>
      </c>
      <c r="AZ26" s="7" t="s">
        <v>399</v>
      </c>
      <c r="BA26" s="7" t="s">
        <v>130</v>
      </c>
      <c r="BB26" s="7">
        <v>3500</v>
      </c>
      <c r="BC26" s="7">
        <v>3</v>
      </c>
      <c r="BD26" s="7" t="s">
        <v>400</v>
      </c>
      <c r="BE26" s="7"/>
      <c r="BF26" s="7" t="s">
        <v>1938</v>
      </c>
      <c r="BG26" s="7">
        <v>0</v>
      </c>
      <c r="BH26" s="7" t="s">
        <v>1939</v>
      </c>
      <c r="BI26" s="7" t="s">
        <v>2119</v>
      </c>
      <c r="BJ26" s="7" t="s">
        <v>58</v>
      </c>
      <c r="BK26" s="7">
        <v>16</v>
      </c>
      <c r="BL26" s="7">
        <v>54</v>
      </c>
      <c r="BM26" s="7" t="s">
        <v>404</v>
      </c>
      <c r="BN26" s="7" t="s">
        <v>62</v>
      </c>
      <c r="BO26" s="7">
        <v>68</v>
      </c>
      <c r="BP26" s="7">
        <v>7</v>
      </c>
      <c r="BQ26" s="7" t="s">
        <v>405</v>
      </c>
      <c r="BR26" s="7">
        <v>16.908053580000001</v>
      </c>
      <c r="BS26" s="7">
        <v>68.117109679999999</v>
      </c>
      <c r="BT26" s="7" t="s">
        <v>371</v>
      </c>
      <c r="BU26" s="7" t="s">
        <v>2114</v>
      </c>
      <c r="BV26" s="7">
        <v>29477</v>
      </c>
      <c r="BW26" s="7"/>
      <c r="BX26" s="7"/>
      <c r="BY26" s="8">
        <f t="shared" si="8"/>
        <v>-16.908053580000001</v>
      </c>
      <c r="BZ26" s="8">
        <f t="shared" si="9"/>
        <v>-68.117109679999999</v>
      </c>
    </row>
    <row r="27" spans="1:78" s="8" customFormat="1" ht="15" customHeight="1" x14ac:dyDescent="0.35">
      <c r="A27" s="7">
        <v>1</v>
      </c>
      <c r="B27" s="7">
        <v>26</v>
      </c>
      <c r="C27" s="7" t="s">
        <v>406</v>
      </c>
      <c r="D27" s="7" t="s">
        <v>75</v>
      </c>
      <c r="E27" s="7" t="s">
        <v>2120</v>
      </c>
      <c r="F27" s="7">
        <v>323760</v>
      </c>
      <c r="G27" s="7" t="s">
        <v>408</v>
      </c>
      <c r="H27" s="7">
        <v>76485945</v>
      </c>
      <c r="I27" s="7"/>
      <c r="J27" s="7">
        <v>8.95910300074381E+18</v>
      </c>
      <c r="K27" s="7" t="s">
        <v>409</v>
      </c>
      <c r="L27" s="7" t="s">
        <v>79</v>
      </c>
      <c r="M27" s="7">
        <v>76698637</v>
      </c>
      <c r="N27" s="7" t="s">
        <v>2121</v>
      </c>
      <c r="O27" s="7">
        <v>9718093</v>
      </c>
      <c r="P27" s="7" t="s">
        <v>411</v>
      </c>
      <c r="Q27" s="7">
        <v>63442644</v>
      </c>
      <c r="R27" s="7">
        <v>77932948</v>
      </c>
      <c r="S27" s="7"/>
      <c r="T27" s="7" t="s">
        <v>412</v>
      </c>
      <c r="U27" s="7" t="s">
        <v>412</v>
      </c>
      <c r="V27" s="7" t="s">
        <v>412</v>
      </c>
      <c r="W27" s="7">
        <v>0</v>
      </c>
      <c r="X27" s="7">
        <v>0</v>
      </c>
      <c r="Y27" s="7">
        <v>0</v>
      </c>
      <c r="Z27" s="7">
        <v>0</v>
      </c>
      <c r="AA27" s="7"/>
      <c r="AB27" s="7" t="str">
        <f t="shared" si="10"/>
        <v>Continuo</v>
      </c>
      <c r="AC27" s="7" t="str">
        <f t="shared" si="11"/>
        <v>-Sin Atención-</v>
      </c>
      <c r="AD27" s="7" t="str">
        <f t="shared" si="12"/>
        <v>-Sin Atención-</v>
      </c>
      <c r="AE27" s="12" t="str">
        <f t="shared" si="13"/>
        <v>08:00</v>
      </c>
      <c r="AF27" s="12" t="str">
        <f t="shared" si="14"/>
        <v>0:00</v>
      </c>
      <c r="AG27" s="12" t="str">
        <f t="shared" si="15"/>
        <v>0:00</v>
      </c>
      <c r="AH27" s="12" t="str">
        <f t="shared" si="16"/>
        <v>20:00</v>
      </c>
      <c r="AI27" s="12" t="str">
        <f t="shared" si="17"/>
        <v>0:00</v>
      </c>
      <c r="AJ27" s="12" t="str">
        <f t="shared" si="18"/>
        <v>0:00</v>
      </c>
      <c r="AK27" s="12" t="str">
        <f t="shared" si="19"/>
        <v>0:00</v>
      </c>
      <c r="AL27" s="12" t="str">
        <f t="shared" si="20"/>
        <v>0:00</v>
      </c>
      <c r="AM27" s="12" t="str">
        <f t="shared" si="21"/>
        <v>0:00</v>
      </c>
      <c r="AN27" s="12" t="str">
        <f t="shared" si="22"/>
        <v>0:00</v>
      </c>
      <c r="AO27" s="12" t="str">
        <f t="shared" si="25"/>
        <v>0:00</v>
      </c>
      <c r="AP27" s="12" t="str">
        <f t="shared" si="24"/>
        <v>0:00</v>
      </c>
      <c r="AQ27" s="7" t="s">
        <v>155</v>
      </c>
      <c r="AR27" s="7"/>
      <c r="AS27" s="7"/>
      <c r="AT27" s="7" t="s">
        <v>2122</v>
      </c>
      <c r="AU27" s="7" t="s">
        <v>127</v>
      </c>
      <c r="AV27" s="7" t="s">
        <v>108</v>
      </c>
      <c r="AW27" s="7" t="s">
        <v>414</v>
      </c>
      <c r="AX27" s="7" t="s">
        <v>415</v>
      </c>
      <c r="AY27" s="7" t="s">
        <v>416</v>
      </c>
      <c r="AZ27" s="7" t="s">
        <v>417</v>
      </c>
      <c r="BA27" s="7" t="s">
        <v>130</v>
      </c>
      <c r="BB27" s="7">
        <v>300</v>
      </c>
      <c r="BC27" s="7">
        <v>2</v>
      </c>
      <c r="BD27" s="7" t="s">
        <v>418</v>
      </c>
      <c r="BE27" s="7"/>
      <c r="BF27" s="7" t="s">
        <v>2123</v>
      </c>
      <c r="BG27" s="7">
        <v>0</v>
      </c>
      <c r="BH27" s="7" t="s">
        <v>2124</v>
      </c>
      <c r="BI27" s="7" t="s">
        <v>1940</v>
      </c>
      <c r="BJ27" s="7" t="s">
        <v>58</v>
      </c>
      <c r="BK27" s="7">
        <v>17</v>
      </c>
      <c r="BL27" s="7">
        <v>8</v>
      </c>
      <c r="BM27" s="7">
        <v>27.070799999999622</v>
      </c>
      <c r="BN27" s="7" t="s">
        <v>62</v>
      </c>
      <c r="BO27" s="7">
        <v>64</v>
      </c>
      <c r="BP27" s="7">
        <v>40</v>
      </c>
      <c r="BQ27" s="7">
        <v>47.063999999983253</v>
      </c>
      <c r="BR27" s="7">
        <v>17.140853</v>
      </c>
      <c r="BS27" s="7">
        <v>64.679739999999995</v>
      </c>
      <c r="BT27" s="7" t="s">
        <v>422</v>
      </c>
      <c r="BU27" s="7" t="s">
        <v>423</v>
      </c>
      <c r="BV27" s="7">
        <v>36238</v>
      </c>
      <c r="BW27" s="7"/>
      <c r="BX27" s="7"/>
      <c r="BY27" s="8">
        <f t="shared" si="8"/>
        <v>-17.140853</v>
      </c>
      <c r="BZ27" s="8">
        <f t="shared" si="9"/>
        <v>-64.679739999999995</v>
      </c>
    </row>
    <row r="28" spans="1:78" s="8" customFormat="1" ht="15" customHeight="1" x14ac:dyDescent="0.35">
      <c r="A28" s="7">
        <v>1</v>
      </c>
      <c r="B28" s="7">
        <v>27</v>
      </c>
      <c r="C28" s="7">
        <v>45215.467361111114</v>
      </c>
      <c r="D28" s="7" t="s">
        <v>75</v>
      </c>
      <c r="E28" s="7" t="s">
        <v>2072</v>
      </c>
      <c r="F28" s="7">
        <v>269374</v>
      </c>
      <c r="G28" s="7" t="s">
        <v>424</v>
      </c>
      <c r="H28" s="7">
        <v>69350002</v>
      </c>
      <c r="I28" s="7" t="s">
        <v>105</v>
      </c>
      <c r="J28" s="7">
        <v>8.9591030007444296E+18</v>
      </c>
      <c r="K28" s="7" t="s">
        <v>425</v>
      </c>
      <c r="L28" s="7" t="s">
        <v>79</v>
      </c>
      <c r="M28" s="7">
        <v>76809296</v>
      </c>
      <c r="N28" s="7" t="s">
        <v>426</v>
      </c>
      <c r="O28" s="7">
        <v>7226115</v>
      </c>
      <c r="P28" s="7" t="s">
        <v>427</v>
      </c>
      <c r="Q28" s="7">
        <v>75168282</v>
      </c>
      <c r="R28" s="7">
        <v>75186469</v>
      </c>
      <c r="S28" s="7" t="s">
        <v>105</v>
      </c>
      <c r="T28" s="7" t="s">
        <v>82</v>
      </c>
      <c r="U28" s="7" t="s">
        <v>82</v>
      </c>
      <c r="V28" s="7" t="s">
        <v>82</v>
      </c>
      <c r="W28" s="7">
        <v>0</v>
      </c>
      <c r="X28" s="7">
        <v>0</v>
      </c>
      <c r="Y28" s="7">
        <v>0</v>
      </c>
      <c r="Z28" s="7" t="s">
        <v>428</v>
      </c>
      <c r="AA28" s="7">
        <v>2039742000001</v>
      </c>
      <c r="AB28" s="7" t="str">
        <f t="shared" si="10"/>
        <v>Discontinuo</v>
      </c>
      <c r="AC28" s="7" t="str">
        <f t="shared" si="11"/>
        <v>Discontinuo</v>
      </c>
      <c r="AD28" s="7" t="str">
        <f t="shared" si="12"/>
        <v>Continuo</v>
      </c>
      <c r="AE28" s="12" t="str">
        <f t="shared" si="13"/>
        <v>09:00</v>
      </c>
      <c r="AF28" s="12" t="str">
        <f t="shared" si="14"/>
        <v>13:00</v>
      </c>
      <c r="AG28" s="12" t="str">
        <f t="shared" si="15"/>
        <v>14:00</v>
      </c>
      <c r="AH28" s="12" t="str">
        <f t="shared" si="16"/>
        <v>20:00</v>
      </c>
      <c r="AI28" s="12" t="str">
        <f t="shared" si="17"/>
        <v>09:00</v>
      </c>
      <c r="AJ28" s="12" t="str">
        <f t="shared" si="18"/>
        <v>13:00</v>
      </c>
      <c r="AK28" s="12" t="str">
        <f t="shared" si="19"/>
        <v>14:00</v>
      </c>
      <c r="AL28" s="12" t="str">
        <f t="shared" si="20"/>
        <v>20:00</v>
      </c>
      <c r="AM28" s="12" t="str">
        <f t="shared" si="21"/>
        <v>08:00</v>
      </c>
      <c r="AN28" s="12" t="str">
        <f t="shared" si="22"/>
        <v>0:00</v>
      </c>
      <c r="AO28" s="12" t="str">
        <f t="shared" si="25"/>
        <v>0:00</v>
      </c>
      <c r="AP28" s="12" t="str">
        <f t="shared" si="24"/>
        <v>18:00</v>
      </c>
      <c r="AQ28" s="7" t="s">
        <v>2053</v>
      </c>
      <c r="AR28" s="7" t="s">
        <v>2053</v>
      </c>
      <c r="AS28" s="7" t="s">
        <v>222</v>
      </c>
      <c r="AT28" s="7" t="s">
        <v>1941</v>
      </c>
      <c r="AU28" s="7" t="s">
        <v>127</v>
      </c>
      <c r="AV28" s="7" t="s">
        <v>431</v>
      </c>
      <c r="AW28" s="7" t="s">
        <v>224</v>
      </c>
      <c r="AX28" s="7" t="s">
        <v>432</v>
      </c>
      <c r="AY28" s="7" t="s">
        <v>433</v>
      </c>
      <c r="AZ28" s="7" t="s">
        <v>434</v>
      </c>
      <c r="BA28" s="7" t="s">
        <v>91</v>
      </c>
      <c r="BB28" s="7">
        <v>1500</v>
      </c>
      <c r="BC28" s="7">
        <v>4</v>
      </c>
      <c r="BD28" s="7" t="s">
        <v>435</v>
      </c>
      <c r="BE28" s="7">
        <v>61211</v>
      </c>
      <c r="BF28" s="7" t="s">
        <v>1942</v>
      </c>
      <c r="BG28" s="7" t="s">
        <v>105</v>
      </c>
      <c r="BH28" s="7" t="s">
        <v>2125</v>
      </c>
      <c r="BI28" s="7" t="s">
        <v>437</v>
      </c>
      <c r="BJ28" s="7" t="s">
        <v>58</v>
      </c>
      <c r="BK28" s="7">
        <v>22</v>
      </c>
      <c r="BL28" s="7">
        <v>40</v>
      </c>
      <c r="BM28" s="7" t="s">
        <v>438</v>
      </c>
      <c r="BN28" s="7" t="s">
        <v>62</v>
      </c>
      <c r="BO28" s="7">
        <v>63</v>
      </c>
      <c r="BP28" s="7">
        <v>0</v>
      </c>
      <c r="BQ28" s="7" t="s">
        <v>439</v>
      </c>
      <c r="BR28" s="7">
        <v>22.674823</v>
      </c>
      <c r="BS28" s="7">
        <v>63.002963000000001</v>
      </c>
      <c r="BT28" s="7" t="s">
        <v>440</v>
      </c>
      <c r="BU28" s="7" t="s">
        <v>441</v>
      </c>
      <c r="BV28" s="7">
        <v>36331</v>
      </c>
      <c r="BW28" s="7"/>
      <c r="BX28" s="7"/>
      <c r="BY28" s="8">
        <f t="shared" si="8"/>
        <v>-22.674823</v>
      </c>
      <c r="BZ28" s="8">
        <f t="shared" si="9"/>
        <v>-63.002963000000001</v>
      </c>
    </row>
    <row r="29" spans="1:78" s="8" customFormat="1" ht="15" customHeight="1" x14ac:dyDescent="0.35">
      <c r="A29" s="7">
        <v>1</v>
      </c>
      <c r="B29" s="7">
        <v>28</v>
      </c>
      <c r="C29" s="7">
        <v>45215.477083333331</v>
      </c>
      <c r="D29" s="7" t="s">
        <v>75</v>
      </c>
      <c r="E29" s="7" t="s">
        <v>2072</v>
      </c>
      <c r="F29" s="7">
        <v>269167</v>
      </c>
      <c r="G29" s="7" t="s">
        <v>442</v>
      </c>
      <c r="H29" s="7">
        <v>75412189</v>
      </c>
      <c r="I29" s="7" t="s">
        <v>443</v>
      </c>
      <c r="J29" s="7">
        <v>8.9591030007401103E+18</v>
      </c>
      <c r="K29" s="7" t="s">
        <v>444</v>
      </c>
      <c r="L29" s="7" t="s">
        <v>79</v>
      </c>
      <c r="M29" s="7">
        <v>75425345</v>
      </c>
      <c r="N29" s="7" t="s">
        <v>445</v>
      </c>
      <c r="O29" s="7">
        <v>7407662</v>
      </c>
      <c r="P29" s="7" t="s">
        <v>446</v>
      </c>
      <c r="Q29" s="7">
        <v>78614140</v>
      </c>
      <c r="R29" s="7" t="s">
        <v>443</v>
      </c>
      <c r="S29" s="7" t="s">
        <v>443</v>
      </c>
      <c r="T29" s="7" t="s">
        <v>82</v>
      </c>
      <c r="U29" s="7" t="s">
        <v>82</v>
      </c>
      <c r="V29" s="7" t="s">
        <v>82</v>
      </c>
      <c r="W29" s="7" t="s">
        <v>443</v>
      </c>
      <c r="X29" s="7" t="s">
        <v>447</v>
      </c>
      <c r="Y29" s="7" t="s">
        <v>443</v>
      </c>
      <c r="Z29" s="7" t="s">
        <v>443</v>
      </c>
      <c r="AA29" s="7" t="s">
        <v>443</v>
      </c>
      <c r="AB29" s="7" t="str">
        <f t="shared" si="10"/>
        <v>Continuo</v>
      </c>
      <c r="AC29" s="7" t="str">
        <f t="shared" si="11"/>
        <v>Continuo</v>
      </c>
      <c r="AD29" s="7" t="str">
        <f t="shared" si="12"/>
        <v>-Sin Atención-</v>
      </c>
      <c r="AE29" s="12" t="str">
        <f t="shared" si="13"/>
        <v>07:00</v>
      </c>
      <c r="AF29" s="12" t="str">
        <f t="shared" si="14"/>
        <v>0:00</v>
      </c>
      <c r="AG29" s="12" t="str">
        <f t="shared" si="15"/>
        <v>0:00</v>
      </c>
      <c r="AH29" s="12" t="str">
        <f t="shared" si="16"/>
        <v>21:00</v>
      </c>
      <c r="AI29" s="12" t="str">
        <f t="shared" si="17"/>
        <v>08:00</v>
      </c>
      <c r="AJ29" s="12" t="str">
        <f t="shared" si="18"/>
        <v>0:00</v>
      </c>
      <c r="AK29" s="12" t="str">
        <f t="shared" si="19"/>
        <v>0:00</v>
      </c>
      <c r="AL29" s="12" t="str">
        <f t="shared" si="20"/>
        <v>12:00</v>
      </c>
      <c r="AM29" s="12" t="str">
        <f t="shared" si="21"/>
        <v>0:00</v>
      </c>
      <c r="AN29" s="12" t="str">
        <f t="shared" si="22"/>
        <v>0:00</v>
      </c>
      <c r="AO29" s="12" t="str">
        <f t="shared" si="25"/>
        <v>0:00</v>
      </c>
      <c r="AP29" s="12" t="str">
        <f t="shared" si="24"/>
        <v>0:00</v>
      </c>
      <c r="AQ29" s="7" t="s">
        <v>448</v>
      </c>
      <c r="AR29" s="7" t="s">
        <v>449</v>
      </c>
      <c r="AS29" s="7"/>
      <c r="AT29" s="7" t="s">
        <v>450</v>
      </c>
      <c r="AU29" s="7" t="s">
        <v>85</v>
      </c>
      <c r="AV29" s="7" t="s">
        <v>86</v>
      </c>
      <c r="AW29" s="7" t="s">
        <v>87</v>
      </c>
      <c r="AX29" s="7" t="s">
        <v>451</v>
      </c>
      <c r="AY29" s="7" t="s">
        <v>452</v>
      </c>
      <c r="AZ29" s="7" t="s">
        <v>452</v>
      </c>
      <c r="BA29" s="7" t="s">
        <v>91</v>
      </c>
      <c r="BB29" s="7">
        <v>486</v>
      </c>
      <c r="BC29" s="7">
        <v>11</v>
      </c>
      <c r="BD29" s="7" t="s">
        <v>453</v>
      </c>
      <c r="BE29" s="7"/>
      <c r="BF29" s="7" t="s">
        <v>454</v>
      </c>
      <c r="BG29" s="7" t="s">
        <v>443</v>
      </c>
      <c r="BH29" s="7" t="s">
        <v>2126</v>
      </c>
      <c r="BI29" s="7" t="s">
        <v>456</v>
      </c>
      <c r="BJ29" s="7" t="s">
        <v>58</v>
      </c>
      <c r="BK29" s="7">
        <v>17</v>
      </c>
      <c r="BL29" s="7">
        <v>59</v>
      </c>
      <c r="BM29" s="7" t="s">
        <v>457</v>
      </c>
      <c r="BN29" s="7" t="s">
        <v>62</v>
      </c>
      <c r="BO29" s="7">
        <v>67</v>
      </c>
      <c r="BP29" s="7">
        <v>4</v>
      </c>
      <c r="BQ29" s="7" t="s">
        <v>458</v>
      </c>
      <c r="BR29" s="7">
        <v>17.985406699999999</v>
      </c>
      <c r="BS29" s="7">
        <v>67.064436400000005</v>
      </c>
      <c r="BT29" s="7" t="s">
        <v>459</v>
      </c>
      <c r="BU29" s="7" t="s">
        <v>460</v>
      </c>
      <c r="BV29" s="7">
        <v>37202</v>
      </c>
      <c r="BW29" s="7"/>
      <c r="BX29" s="7"/>
      <c r="BY29" s="8">
        <f t="shared" si="8"/>
        <v>-17.985406699999999</v>
      </c>
      <c r="BZ29" s="8">
        <f t="shared" si="9"/>
        <v>-67.064436400000005</v>
      </c>
    </row>
    <row r="30" spans="1:78" s="8" customFormat="1" ht="15" customHeight="1" x14ac:dyDescent="0.35">
      <c r="A30" s="7">
        <v>1</v>
      </c>
      <c r="B30" s="7">
        <v>29</v>
      </c>
      <c r="C30" s="7">
        <v>45215.574305555558</v>
      </c>
      <c r="D30" s="7" t="s">
        <v>75</v>
      </c>
      <c r="E30" s="7" t="s">
        <v>2072</v>
      </c>
      <c r="F30" s="7">
        <v>404630</v>
      </c>
      <c r="G30" s="7" t="s">
        <v>461</v>
      </c>
      <c r="H30" s="7">
        <v>76144901</v>
      </c>
      <c r="I30" s="7" t="s">
        <v>443</v>
      </c>
      <c r="J30" s="7">
        <v>8.9591030007545395E+18</v>
      </c>
      <c r="K30" s="7" t="s">
        <v>462</v>
      </c>
      <c r="L30" s="7" t="s">
        <v>79</v>
      </c>
      <c r="M30" s="7">
        <v>75425345</v>
      </c>
      <c r="N30" s="7" t="s">
        <v>463</v>
      </c>
      <c r="O30" s="7">
        <v>6587958</v>
      </c>
      <c r="P30" s="7" t="s">
        <v>446</v>
      </c>
      <c r="Q30" s="7">
        <v>71847843</v>
      </c>
      <c r="R30" s="7">
        <v>62831309</v>
      </c>
      <c r="S30" s="7" t="s">
        <v>443</v>
      </c>
      <c r="T30" s="7" t="s">
        <v>82</v>
      </c>
      <c r="U30" s="7" t="s">
        <v>82</v>
      </c>
      <c r="V30" s="7" t="s">
        <v>82</v>
      </c>
      <c r="W30" s="7">
        <v>2</v>
      </c>
      <c r="X30" s="7" t="s">
        <v>443</v>
      </c>
      <c r="Y30" s="7" t="s">
        <v>443</v>
      </c>
      <c r="Z30" s="7" t="s">
        <v>443</v>
      </c>
      <c r="AA30" s="7" t="s">
        <v>443</v>
      </c>
      <c r="AB30" s="7" t="str">
        <f t="shared" si="10"/>
        <v>Continuo</v>
      </c>
      <c r="AC30" s="7" t="str">
        <f t="shared" si="11"/>
        <v>Continuo</v>
      </c>
      <c r="AD30" s="7" t="str">
        <f t="shared" si="12"/>
        <v>Continuo</v>
      </c>
      <c r="AE30" s="12" t="str">
        <f t="shared" si="13"/>
        <v>07:00</v>
      </c>
      <c r="AF30" s="12" t="str">
        <f t="shared" si="14"/>
        <v>0:00</v>
      </c>
      <c r="AG30" s="12" t="str">
        <f t="shared" si="15"/>
        <v>0:00</v>
      </c>
      <c r="AH30" s="12" t="str">
        <f t="shared" si="16"/>
        <v>21:00</v>
      </c>
      <c r="AI30" s="12" t="str">
        <f t="shared" si="17"/>
        <v>07:00</v>
      </c>
      <c r="AJ30" s="12" t="str">
        <f t="shared" si="18"/>
        <v>0:00</v>
      </c>
      <c r="AK30" s="12" t="str">
        <f t="shared" si="19"/>
        <v>0:00</v>
      </c>
      <c r="AL30" s="12" t="str">
        <f t="shared" si="20"/>
        <v>21:00</v>
      </c>
      <c r="AM30" s="12" t="str">
        <f t="shared" si="21"/>
        <v>07:00</v>
      </c>
      <c r="AN30" s="12" t="str">
        <f t="shared" si="22"/>
        <v>0:00</v>
      </c>
      <c r="AO30" s="12" t="str">
        <f t="shared" si="25"/>
        <v>0:00</v>
      </c>
      <c r="AP30" s="12" t="str">
        <f t="shared" si="24"/>
        <v>21:00</v>
      </c>
      <c r="AQ30" s="7" t="s">
        <v>448</v>
      </c>
      <c r="AR30" s="7" t="s">
        <v>448</v>
      </c>
      <c r="AS30" s="7" t="s">
        <v>448</v>
      </c>
      <c r="AT30" s="7" t="s">
        <v>1910</v>
      </c>
      <c r="AU30" s="7" t="s">
        <v>85</v>
      </c>
      <c r="AV30" s="7" t="s">
        <v>86</v>
      </c>
      <c r="AW30" s="7" t="s">
        <v>87</v>
      </c>
      <c r="AX30" s="7" t="s">
        <v>451</v>
      </c>
      <c r="AY30" s="7" t="s">
        <v>452</v>
      </c>
      <c r="AZ30" s="7" t="s">
        <v>452</v>
      </c>
      <c r="BA30" s="7" t="s">
        <v>91</v>
      </c>
      <c r="BB30" s="7">
        <v>475</v>
      </c>
      <c r="BC30" s="7">
        <v>11</v>
      </c>
      <c r="BD30" s="7" t="s">
        <v>464</v>
      </c>
      <c r="BE30" s="7"/>
      <c r="BF30" s="7" t="s">
        <v>1943</v>
      </c>
      <c r="BG30" s="7" t="s">
        <v>443</v>
      </c>
      <c r="BH30" s="7" t="s">
        <v>466</v>
      </c>
      <c r="BI30" s="7" t="s">
        <v>467</v>
      </c>
      <c r="BJ30" s="7" t="s">
        <v>58</v>
      </c>
      <c r="BK30" s="7">
        <v>17</v>
      </c>
      <c r="BL30" s="7">
        <v>59</v>
      </c>
      <c r="BM30" s="7" t="s">
        <v>468</v>
      </c>
      <c r="BN30" s="7" t="s">
        <v>62</v>
      </c>
      <c r="BO30" s="7">
        <v>67</v>
      </c>
      <c r="BP30" s="7">
        <v>4</v>
      </c>
      <c r="BQ30" s="7" t="s">
        <v>469</v>
      </c>
      <c r="BR30" s="7">
        <v>17.988807999999999</v>
      </c>
      <c r="BS30" s="7">
        <v>67.073723999999999</v>
      </c>
      <c r="BT30" s="7" t="s">
        <v>459</v>
      </c>
      <c r="BU30" s="7" t="s">
        <v>460</v>
      </c>
      <c r="BV30" s="7">
        <v>30377</v>
      </c>
      <c r="BW30" s="7"/>
      <c r="BX30" s="7"/>
      <c r="BY30" s="8">
        <f t="shared" si="8"/>
        <v>-17.988807999999999</v>
      </c>
      <c r="BZ30" s="8">
        <f t="shared" si="9"/>
        <v>-67.073723999999999</v>
      </c>
    </row>
    <row r="31" spans="1:78" s="8" customFormat="1" ht="15" customHeight="1" x14ac:dyDescent="0.35">
      <c r="A31" s="7">
        <v>1</v>
      </c>
      <c r="B31" s="7">
        <v>30</v>
      </c>
      <c r="C31" s="7">
        <v>45215.99722222222</v>
      </c>
      <c r="D31" s="7" t="s">
        <v>75</v>
      </c>
      <c r="E31" s="7" t="s">
        <v>2072</v>
      </c>
      <c r="F31" s="7">
        <v>378534</v>
      </c>
      <c r="G31" s="7" t="s">
        <v>470</v>
      </c>
      <c r="H31" s="7">
        <v>77192087</v>
      </c>
      <c r="I31" s="7" t="s">
        <v>105</v>
      </c>
      <c r="J31" s="7">
        <v>8.9591030007444296E+18</v>
      </c>
      <c r="K31" s="7" t="s">
        <v>471</v>
      </c>
      <c r="L31" s="7" t="s">
        <v>79</v>
      </c>
      <c r="M31" s="7">
        <v>76809296</v>
      </c>
      <c r="N31" s="7" t="s">
        <v>472</v>
      </c>
      <c r="O31" s="7">
        <v>5056403</v>
      </c>
      <c r="P31" s="7" t="s">
        <v>427</v>
      </c>
      <c r="Q31" s="7">
        <v>68746257</v>
      </c>
      <c r="R31" s="7">
        <v>75175771</v>
      </c>
      <c r="S31" s="7" t="s">
        <v>105</v>
      </c>
      <c r="T31" s="7" t="s">
        <v>82</v>
      </c>
      <c r="U31" s="7" t="s">
        <v>82</v>
      </c>
      <c r="V31" s="7" t="s">
        <v>82</v>
      </c>
      <c r="W31" s="7">
        <v>0</v>
      </c>
      <c r="X31" s="7">
        <v>0</v>
      </c>
      <c r="Y31" s="7">
        <v>0</v>
      </c>
      <c r="Z31" s="7" t="s">
        <v>473</v>
      </c>
      <c r="AA31" s="7">
        <v>124706795</v>
      </c>
      <c r="AB31" s="7" t="str">
        <f t="shared" si="10"/>
        <v>Continuo</v>
      </c>
      <c r="AC31" s="7" t="str">
        <f t="shared" si="11"/>
        <v>Continuo</v>
      </c>
      <c r="AD31" s="7" t="str">
        <f t="shared" si="12"/>
        <v>Continuo</v>
      </c>
      <c r="AE31" s="12" t="str">
        <f t="shared" si="13"/>
        <v>09:00</v>
      </c>
      <c r="AF31" s="12" t="str">
        <f t="shared" si="14"/>
        <v>0:00</v>
      </c>
      <c r="AG31" s="12" t="str">
        <f t="shared" si="15"/>
        <v>0:00</v>
      </c>
      <c r="AH31" s="12" t="str">
        <f t="shared" si="16"/>
        <v>20:00</v>
      </c>
      <c r="AI31" s="12" t="str">
        <f t="shared" si="17"/>
        <v>09:00</v>
      </c>
      <c r="AJ31" s="12" t="str">
        <f t="shared" si="18"/>
        <v>0:00</v>
      </c>
      <c r="AK31" s="12" t="str">
        <f t="shared" si="19"/>
        <v>0:00</v>
      </c>
      <c r="AL31" s="12" t="str">
        <f t="shared" si="20"/>
        <v>20:00</v>
      </c>
      <c r="AM31" s="12" t="str">
        <f t="shared" si="21"/>
        <v>09:00</v>
      </c>
      <c r="AN31" s="12" t="str">
        <f t="shared" si="22"/>
        <v>0:00</v>
      </c>
      <c r="AO31" s="12" t="str">
        <f t="shared" si="25"/>
        <v>0:00</v>
      </c>
      <c r="AP31" s="12" t="str">
        <f t="shared" si="24"/>
        <v>13:00</v>
      </c>
      <c r="AQ31" s="7" t="s">
        <v>474</v>
      </c>
      <c r="AR31" s="7" t="s">
        <v>474</v>
      </c>
      <c r="AS31" s="7" t="s">
        <v>475</v>
      </c>
      <c r="AT31" s="7" t="s">
        <v>1944</v>
      </c>
      <c r="AU31" s="7" t="s">
        <v>127</v>
      </c>
      <c r="AV31" s="7" t="s">
        <v>431</v>
      </c>
      <c r="AW31" s="7" t="s">
        <v>224</v>
      </c>
      <c r="AX31" s="7" t="s">
        <v>432</v>
      </c>
      <c r="AY31" s="7" t="s">
        <v>433</v>
      </c>
      <c r="AZ31" s="7" t="s">
        <v>434</v>
      </c>
      <c r="BA31" s="7" t="s">
        <v>91</v>
      </c>
      <c r="BB31" s="7">
        <v>1500</v>
      </c>
      <c r="BC31" s="7">
        <v>4</v>
      </c>
      <c r="BD31" s="7" t="s">
        <v>477</v>
      </c>
      <c r="BE31" s="7">
        <v>77483</v>
      </c>
      <c r="BF31" s="7" t="s">
        <v>478</v>
      </c>
      <c r="BG31" s="7" t="s">
        <v>105</v>
      </c>
      <c r="BH31" s="7" t="s">
        <v>2127</v>
      </c>
      <c r="BI31" s="7" t="s">
        <v>437</v>
      </c>
      <c r="BJ31" s="7" t="s">
        <v>58</v>
      </c>
      <c r="BK31" s="7">
        <v>22</v>
      </c>
      <c r="BL31" s="7">
        <v>0</v>
      </c>
      <c r="BM31" s="7" t="s">
        <v>479</v>
      </c>
      <c r="BN31" s="7" t="s">
        <v>62</v>
      </c>
      <c r="BO31" s="7">
        <v>63</v>
      </c>
      <c r="BP31" s="7">
        <v>40</v>
      </c>
      <c r="BQ31" s="7" t="s">
        <v>480</v>
      </c>
      <c r="BR31" s="7">
        <v>22.002345600000002</v>
      </c>
      <c r="BS31" s="7">
        <v>63.674699199999999</v>
      </c>
      <c r="BT31" s="7" t="s">
        <v>440</v>
      </c>
      <c r="BU31" s="7" t="s">
        <v>441</v>
      </c>
      <c r="BV31" s="7">
        <v>34732</v>
      </c>
      <c r="BW31" s="7"/>
      <c r="BX31" s="7"/>
      <c r="BY31" s="8">
        <f t="shared" si="8"/>
        <v>-22.002345600000002</v>
      </c>
      <c r="BZ31" s="8">
        <f t="shared" si="9"/>
        <v>-63.674699199999999</v>
      </c>
    </row>
    <row r="32" spans="1:78" s="8" customFormat="1" ht="15" customHeight="1" x14ac:dyDescent="0.35">
      <c r="A32" s="7">
        <v>1</v>
      </c>
      <c r="B32" s="7">
        <v>31</v>
      </c>
      <c r="C32" s="7">
        <v>45216.486805555556</v>
      </c>
      <c r="D32" s="7" t="s">
        <v>75</v>
      </c>
      <c r="E32" s="7" t="s">
        <v>2072</v>
      </c>
      <c r="F32" s="7">
        <v>132234</v>
      </c>
      <c r="G32" s="7" t="s">
        <v>481</v>
      </c>
      <c r="H32" s="7">
        <v>77575788</v>
      </c>
      <c r="I32" s="7" t="s">
        <v>105</v>
      </c>
      <c r="J32" s="7" t="s">
        <v>105</v>
      </c>
      <c r="K32" s="7" t="s">
        <v>2128</v>
      </c>
      <c r="L32" s="7" t="s">
        <v>79</v>
      </c>
      <c r="M32" s="7">
        <v>78350831</v>
      </c>
      <c r="N32" s="7" t="s">
        <v>2129</v>
      </c>
      <c r="O32" s="7">
        <v>6740725</v>
      </c>
      <c r="P32" s="7" t="s">
        <v>81</v>
      </c>
      <c r="Q32" s="7">
        <v>63136006</v>
      </c>
      <c r="R32" s="7" t="s">
        <v>105</v>
      </c>
      <c r="S32" s="7" t="s">
        <v>105</v>
      </c>
      <c r="T32" s="7" t="s">
        <v>82</v>
      </c>
      <c r="U32" s="7" t="s">
        <v>82</v>
      </c>
      <c r="V32" s="7" t="s">
        <v>82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 t="str">
        <f t="shared" si="10"/>
        <v>Continuo</v>
      </c>
      <c r="AC32" s="7" t="str">
        <f t="shared" si="11"/>
        <v>Continuo</v>
      </c>
      <c r="AD32" s="7" t="str">
        <f t="shared" si="12"/>
        <v>Continuo</v>
      </c>
      <c r="AE32" s="12" t="str">
        <f t="shared" si="13"/>
        <v>06:00</v>
      </c>
      <c r="AF32" s="12" t="str">
        <f t="shared" si="14"/>
        <v>0:00</v>
      </c>
      <c r="AG32" s="12" t="str">
        <f t="shared" si="15"/>
        <v>0:00</v>
      </c>
      <c r="AH32" s="12" t="str">
        <f t="shared" si="16"/>
        <v>22:00</v>
      </c>
      <c r="AI32" s="12" t="str">
        <f t="shared" si="17"/>
        <v>06:00</v>
      </c>
      <c r="AJ32" s="12" t="str">
        <f t="shared" si="18"/>
        <v>0:00</v>
      </c>
      <c r="AK32" s="12" t="str">
        <f t="shared" si="19"/>
        <v>0:00</v>
      </c>
      <c r="AL32" s="12" t="str">
        <f t="shared" si="20"/>
        <v>22:00</v>
      </c>
      <c r="AM32" s="12" t="str">
        <f t="shared" si="21"/>
        <v>06:00</v>
      </c>
      <c r="AN32" s="12" t="str">
        <f t="shared" si="22"/>
        <v>0:00</v>
      </c>
      <c r="AO32" s="12" t="str">
        <f t="shared" si="25"/>
        <v>0:00</v>
      </c>
      <c r="AP32" s="12" t="str">
        <f t="shared" si="24"/>
        <v>22:00</v>
      </c>
      <c r="AQ32" s="7" t="s">
        <v>484</v>
      </c>
      <c r="AR32" s="7" t="s">
        <v>484</v>
      </c>
      <c r="AS32" s="7" t="s">
        <v>484</v>
      </c>
      <c r="AT32" s="7" t="s">
        <v>1910</v>
      </c>
      <c r="AU32" s="7" t="s">
        <v>127</v>
      </c>
      <c r="AV32" s="7" t="s">
        <v>86</v>
      </c>
      <c r="AW32" s="7" t="s">
        <v>87</v>
      </c>
      <c r="AX32" s="7" t="s">
        <v>485</v>
      </c>
      <c r="AY32" s="7" t="s">
        <v>89</v>
      </c>
      <c r="AZ32" s="7" t="s">
        <v>486</v>
      </c>
      <c r="BA32" s="7" t="s">
        <v>130</v>
      </c>
      <c r="BB32" s="7">
        <v>1000</v>
      </c>
      <c r="BC32" s="7">
        <v>5</v>
      </c>
      <c r="BD32" s="7" t="s">
        <v>487</v>
      </c>
      <c r="BE32" s="7"/>
      <c r="BF32" s="7" t="s">
        <v>2130</v>
      </c>
      <c r="BG32" s="7">
        <v>0</v>
      </c>
      <c r="BH32" s="7" t="s">
        <v>1945</v>
      </c>
      <c r="BI32" s="7" t="s">
        <v>2131</v>
      </c>
      <c r="BJ32" s="7" t="s">
        <v>58</v>
      </c>
      <c r="BK32" s="7">
        <v>16</v>
      </c>
      <c r="BL32" s="7">
        <v>33</v>
      </c>
      <c r="BM32" s="7" t="s">
        <v>491</v>
      </c>
      <c r="BN32" s="7" t="s">
        <v>62</v>
      </c>
      <c r="BO32" s="7">
        <v>67</v>
      </c>
      <c r="BP32" s="7">
        <v>20</v>
      </c>
      <c r="BQ32" s="7" t="s">
        <v>492</v>
      </c>
      <c r="BR32" s="7">
        <v>16.554161000000001</v>
      </c>
      <c r="BS32" s="7">
        <v>67.337100000000007</v>
      </c>
      <c r="BT32" s="7" t="s">
        <v>137</v>
      </c>
      <c r="BU32" s="7" t="s">
        <v>2077</v>
      </c>
      <c r="BV32" s="7">
        <v>31183</v>
      </c>
      <c r="BW32" s="7"/>
      <c r="BX32" s="7"/>
      <c r="BY32" s="8">
        <f t="shared" si="8"/>
        <v>-16.554161000000001</v>
      </c>
      <c r="BZ32" s="8">
        <f t="shared" si="9"/>
        <v>-67.337100000000007</v>
      </c>
    </row>
    <row r="33" spans="1:78" s="8" customFormat="1" ht="15" customHeight="1" x14ac:dyDescent="0.35">
      <c r="A33" s="7">
        <v>1</v>
      </c>
      <c r="B33" s="7">
        <v>32</v>
      </c>
      <c r="C33" s="7">
        <v>45216.502083333333</v>
      </c>
      <c r="D33" s="7" t="s">
        <v>75</v>
      </c>
      <c r="E33" s="7" t="s">
        <v>2072</v>
      </c>
      <c r="F33" s="7">
        <v>292381</v>
      </c>
      <c r="G33" s="7" t="s">
        <v>493</v>
      </c>
      <c r="H33" s="7">
        <v>62420577</v>
      </c>
      <c r="I33" s="7">
        <v>0</v>
      </c>
      <c r="J33" s="7">
        <v>8.9591030007463496E+18</v>
      </c>
      <c r="K33" s="7" t="s">
        <v>494</v>
      </c>
      <c r="L33" s="7" t="s">
        <v>79</v>
      </c>
      <c r="M33" s="7">
        <v>77295848</v>
      </c>
      <c r="N33" s="7" t="s">
        <v>495</v>
      </c>
      <c r="O33" s="7">
        <v>9255345</v>
      </c>
      <c r="P33" s="7" t="s">
        <v>81</v>
      </c>
      <c r="Q33" s="7">
        <v>61028777</v>
      </c>
      <c r="R33" s="7">
        <v>78825666</v>
      </c>
      <c r="S33" s="7">
        <v>0</v>
      </c>
      <c r="T33" s="7" t="s">
        <v>82</v>
      </c>
      <c r="U33" s="7" t="s">
        <v>82</v>
      </c>
      <c r="V33" s="7" t="s">
        <v>82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 t="str">
        <f t="shared" si="10"/>
        <v>Continuo</v>
      </c>
      <c r="AC33" s="7" t="str">
        <f t="shared" si="11"/>
        <v>Continuo</v>
      </c>
      <c r="AD33" s="7" t="str">
        <f t="shared" si="12"/>
        <v>Continuo</v>
      </c>
      <c r="AE33" s="12" t="str">
        <f t="shared" si="13"/>
        <v>09:00</v>
      </c>
      <c r="AF33" s="12" t="str">
        <f t="shared" si="14"/>
        <v>0:00</v>
      </c>
      <c r="AG33" s="12" t="str">
        <f t="shared" si="15"/>
        <v>0:00</v>
      </c>
      <c r="AH33" s="12" t="str">
        <f t="shared" si="16"/>
        <v>22:00</v>
      </c>
      <c r="AI33" s="12" t="str">
        <f t="shared" si="17"/>
        <v>09:00</v>
      </c>
      <c r="AJ33" s="12" t="str">
        <f t="shared" si="18"/>
        <v>0:00</v>
      </c>
      <c r="AK33" s="12" t="str">
        <f t="shared" si="19"/>
        <v>0:00</v>
      </c>
      <c r="AL33" s="12" t="str">
        <f t="shared" si="20"/>
        <v>22:00</v>
      </c>
      <c r="AM33" s="12" t="str">
        <f t="shared" si="21"/>
        <v>09:00</v>
      </c>
      <c r="AN33" s="12" t="str">
        <f t="shared" si="22"/>
        <v>0:00</v>
      </c>
      <c r="AO33" s="12" t="str">
        <f t="shared" si="25"/>
        <v>0:00</v>
      </c>
      <c r="AP33" s="12" t="str">
        <f t="shared" si="24"/>
        <v>22:00</v>
      </c>
      <c r="AQ33" s="7" t="s">
        <v>320</v>
      </c>
      <c r="AR33" s="7" t="s">
        <v>320</v>
      </c>
      <c r="AS33" s="7" t="s">
        <v>320</v>
      </c>
      <c r="AT33" s="7" t="s">
        <v>1916</v>
      </c>
      <c r="AU33" s="7" t="s">
        <v>85</v>
      </c>
      <c r="AV33" s="7" t="s">
        <v>86</v>
      </c>
      <c r="AW33" s="7" t="s">
        <v>87</v>
      </c>
      <c r="AX33" s="7" t="s">
        <v>88</v>
      </c>
      <c r="AY33" s="7" t="s">
        <v>89</v>
      </c>
      <c r="AZ33" s="7" t="s">
        <v>90</v>
      </c>
      <c r="BA33" s="7" t="s">
        <v>91</v>
      </c>
      <c r="BB33" s="7">
        <v>2000</v>
      </c>
      <c r="BC33" s="7">
        <v>4</v>
      </c>
      <c r="BD33" s="7" t="s">
        <v>496</v>
      </c>
      <c r="BE33" s="7">
        <v>64146</v>
      </c>
      <c r="BF33" s="7" t="s">
        <v>497</v>
      </c>
      <c r="BG33" s="7">
        <v>9255345019</v>
      </c>
      <c r="BH33" s="7" t="s">
        <v>2132</v>
      </c>
      <c r="BI33" s="7" t="s">
        <v>2133</v>
      </c>
      <c r="BJ33" s="7" t="s">
        <v>58</v>
      </c>
      <c r="BK33" s="7">
        <v>16</v>
      </c>
      <c r="BL33" s="7">
        <v>30</v>
      </c>
      <c r="BM33" s="7" t="s">
        <v>500</v>
      </c>
      <c r="BN33" s="7" t="s">
        <v>62</v>
      </c>
      <c r="BO33" s="7">
        <v>68</v>
      </c>
      <c r="BP33" s="7">
        <v>10</v>
      </c>
      <c r="BQ33" s="7" t="s">
        <v>501</v>
      </c>
      <c r="BR33" s="7">
        <v>16.506892000000001</v>
      </c>
      <c r="BS33" s="7">
        <v>68.161224000000004</v>
      </c>
      <c r="BT33" s="7" t="s">
        <v>98</v>
      </c>
      <c r="BU33" s="7" t="s">
        <v>2099</v>
      </c>
      <c r="BV33" s="7">
        <v>33436</v>
      </c>
      <c r="BW33" s="7"/>
      <c r="BX33" s="7"/>
      <c r="BY33" s="8">
        <f t="shared" si="8"/>
        <v>-16.506892000000001</v>
      </c>
      <c r="BZ33" s="8">
        <f t="shared" si="9"/>
        <v>-68.161224000000004</v>
      </c>
    </row>
    <row r="34" spans="1:78" s="8" customFormat="1" ht="15" customHeight="1" x14ac:dyDescent="0.35">
      <c r="A34" s="7">
        <v>1</v>
      </c>
      <c r="B34" s="7">
        <v>33</v>
      </c>
      <c r="C34" s="7">
        <v>45216.542361111111</v>
      </c>
      <c r="D34" s="7" t="s">
        <v>75</v>
      </c>
      <c r="E34" s="7" t="s">
        <v>2072</v>
      </c>
      <c r="F34" s="7">
        <v>280031</v>
      </c>
      <c r="G34" s="7" t="s">
        <v>502</v>
      </c>
      <c r="H34" s="7">
        <v>62821168</v>
      </c>
      <c r="I34" s="7" t="s">
        <v>443</v>
      </c>
      <c r="J34" s="7">
        <v>8.9559103000761303E+19</v>
      </c>
      <c r="K34" s="7" t="s">
        <v>503</v>
      </c>
      <c r="L34" s="7" t="s">
        <v>79</v>
      </c>
      <c r="M34" s="7">
        <v>76132820</v>
      </c>
      <c r="N34" s="7" t="s">
        <v>2134</v>
      </c>
      <c r="O34" s="7">
        <v>4038243</v>
      </c>
      <c r="P34" s="7" t="s">
        <v>446</v>
      </c>
      <c r="Q34" s="7">
        <v>72464691</v>
      </c>
      <c r="R34" s="7" t="s">
        <v>443</v>
      </c>
      <c r="S34" s="7" t="s">
        <v>443</v>
      </c>
      <c r="T34" s="7" t="s">
        <v>82</v>
      </c>
      <c r="U34" s="7" t="s">
        <v>82</v>
      </c>
      <c r="V34" s="7" t="s">
        <v>82</v>
      </c>
      <c r="W34" s="7" t="s">
        <v>443</v>
      </c>
      <c r="X34" s="7" t="s">
        <v>443</v>
      </c>
      <c r="Y34" s="7">
        <v>2</v>
      </c>
      <c r="Z34" s="7" t="s">
        <v>447</v>
      </c>
      <c r="AA34" s="7" t="s">
        <v>443</v>
      </c>
      <c r="AB34" s="7" t="str">
        <f t="shared" si="10"/>
        <v>Continuo</v>
      </c>
      <c r="AC34" s="7" t="str">
        <f t="shared" si="11"/>
        <v>Continuo</v>
      </c>
      <c r="AD34" s="7" t="str">
        <f t="shared" si="12"/>
        <v>-Sin Atención-</v>
      </c>
      <c r="AE34" s="12" t="str">
        <f t="shared" si="13"/>
        <v>08:30</v>
      </c>
      <c r="AF34" s="12" t="str">
        <f t="shared" si="14"/>
        <v>0:00</v>
      </c>
      <c r="AG34" s="12" t="str">
        <f t="shared" si="15"/>
        <v>0:00</v>
      </c>
      <c r="AH34" s="12" t="str">
        <f t="shared" si="16"/>
        <v>21:30</v>
      </c>
      <c r="AI34" s="12" t="str">
        <f t="shared" si="17"/>
        <v>14:00</v>
      </c>
      <c r="AJ34" s="12" t="str">
        <f t="shared" si="18"/>
        <v>0:00</v>
      </c>
      <c r="AK34" s="12" t="str">
        <f t="shared" si="19"/>
        <v>0:00</v>
      </c>
      <c r="AL34" s="12" t="str">
        <f t="shared" si="20"/>
        <v>18:00</v>
      </c>
      <c r="AM34" s="12" t="str">
        <f t="shared" si="21"/>
        <v>0:00</v>
      </c>
      <c r="AN34" s="12" t="str">
        <f t="shared" ref="AN34:AN65" si="26">IF(ISERROR(FIND(" y ", AS34)), "0:00",
   IF(ISERROR(FIND(" y  ", AS34)),
      TEXT(MID(AS34, FIND(" a ", AS34) + 3, 5), "hh:mm"),
      TEXT(MID(AS34, FIND(" a ", AS34) + 3, 5), "hh:mm")
   )
)</f>
        <v>0:00</v>
      </c>
      <c r="AO34" s="12" t="str">
        <f t="shared" si="25"/>
        <v>0:00</v>
      </c>
      <c r="AP34" s="12" t="str">
        <f>IF(OR(AS34="  ",AS34=" ",AS34="0", AS34="-", AS34="", ISERROR(AS34)), "0:00", TEXT(RIGHT(SUBSTITUTE(AS34, " a ", " "), 5), "hh:mm"))</f>
        <v>0:00</v>
      </c>
      <c r="AQ34" s="7" t="s">
        <v>2045</v>
      </c>
      <c r="AR34" s="7" t="s">
        <v>506</v>
      </c>
      <c r="AS34" s="7"/>
      <c r="AT34" s="7" t="s">
        <v>450</v>
      </c>
      <c r="AU34" s="7" t="s">
        <v>127</v>
      </c>
      <c r="AV34" s="7" t="s">
        <v>86</v>
      </c>
      <c r="AW34" s="7" t="s">
        <v>87</v>
      </c>
      <c r="AX34" s="7" t="s">
        <v>451</v>
      </c>
      <c r="AY34" s="7" t="s">
        <v>452</v>
      </c>
      <c r="AZ34" s="7" t="s">
        <v>452</v>
      </c>
      <c r="BA34" s="7" t="s">
        <v>91</v>
      </c>
      <c r="BB34" s="7">
        <v>646</v>
      </c>
      <c r="BC34" s="7">
        <v>14</v>
      </c>
      <c r="BD34" s="7" t="s">
        <v>507</v>
      </c>
      <c r="BE34" s="7"/>
      <c r="BF34" s="7" t="s">
        <v>2135</v>
      </c>
      <c r="BG34" s="7" t="s">
        <v>443</v>
      </c>
      <c r="BH34" s="7" t="s">
        <v>509</v>
      </c>
      <c r="BI34" s="7" t="s">
        <v>510</v>
      </c>
      <c r="BJ34" s="7" t="s">
        <v>58</v>
      </c>
      <c r="BK34" s="7">
        <v>17</v>
      </c>
      <c r="BL34" s="7">
        <v>59</v>
      </c>
      <c r="BM34" s="7" t="s">
        <v>511</v>
      </c>
      <c r="BN34" s="7" t="s">
        <v>62</v>
      </c>
      <c r="BO34" s="7">
        <v>67</v>
      </c>
      <c r="BP34" s="7">
        <v>7</v>
      </c>
      <c r="BQ34" s="7" t="s">
        <v>512</v>
      </c>
      <c r="BR34" s="7">
        <v>17.985255500000001</v>
      </c>
      <c r="BS34" s="7">
        <v>67.119746300000003</v>
      </c>
      <c r="BT34" s="7" t="s">
        <v>459</v>
      </c>
      <c r="BU34" s="7" t="s">
        <v>460</v>
      </c>
      <c r="BV34" s="7">
        <v>29059</v>
      </c>
      <c r="BW34" s="7"/>
      <c r="BX34" s="7"/>
      <c r="BY34" s="8">
        <f t="shared" ref="BY34:BY65" si="27">-BR34</f>
        <v>-17.985255500000001</v>
      </c>
      <c r="BZ34" s="8">
        <f t="shared" ref="BZ34:BZ65" si="28">-BS34</f>
        <v>-67.119746300000003</v>
      </c>
    </row>
    <row r="35" spans="1:78" s="8" customFormat="1" ht="15" customHeight="1" x14ac:dyDescent="0.35">
      <c r="A35" s="7">
        <v>1</v>
      </c>
      <c r="B35" s="7">
        <v>34</v>
      </c>
      <c r="C35" s="7">
        <v>45216.579861111109</v>
      </c>
      <c r="D35" s="7" t="s">
        <v>75</v>
      </c>
      <c r="E35" s="7" t="s">
        <v>2072</v>
      </c>
      <c r="F35" s="7">
        <v>397513</v>
      </c>
      <c r="G35" s="7" t="s">
        <v>513</v>
      </c>
      <c r="H35" s="7">
        <v>77550015</v>
      </c>
      <c r="I35" s="7" t="s">
        <v>105</v>
      </c>
      <c r="J35" s="7" t="s">
        <v>105</v>
      </c>
      <c r="K35" s="7" t="s">
        <v>514</v>
      </c>
      <c r="L35" s="7" t="s">
        <v>79</v>
      </c>
      <c r="M35" s="7">
        <v>76403504</v>
      </c>
      <c r="N35" s="7" t="s">
        <v>515</v>
      </c>
      <c r="O35" s="7">
        <v>5480994</v>
      </c>
      <c r="P35" s="7" t="s">
        <v>81</v>
      </c>
      <c r="Q35" s="7">
        <v>74916867</v>
      </c>
      <c r="R35" s="7" t="s">
        <v>105</v>
      </c>
      <c r="S35" s="7" t="s">
        <v>105</v>
      </c>
      <c r="T35" s="7" t="s">
        <v>82</v>
      </c>
      <c r="U35" s="7" t="s">
        <v>82</v>
      </c>
      <c r="V35" s="7" t="s">
        <v>82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 t="str">
        <f t="shared" si="10"/>
        <v>Continuo</v>
      </c>
      <c r="AC35" s="7" t="str">
        <f t="shared" si="11"/>
        <v>Continuo</v>
      </c>
      <c r="AD35" s="7" t="str">
        <f t="shared" si="12"/>
        <v>Continuo</v>
      </c>
      <c r="AE35" s="12" t="str">
        <f t="shared" si="13"/>
        <v>08:00</v>
      </c>
      <c r="AF35" s="12" t="str">
        <f t="shared" si="14"/>
        <v>0:00</v>
      </c>
      <c r="AG35" s="12" t="str">
        <f t="shared" si="15"/>
        <v>0:00</v>
      </c>
      <c r="AH35" s="12" t="str">
        <f t="shared" si="16"/>
        <v>19:00</v>
      </c>
      <c r="AI35" s="12" t="str">
        <f t="shared" si="17"/>
        <v>08:00</v>
      </c>
      <c r="AJ35" s="12" t="str">
        <f t="shared" si="18"/>
        <v>0:00</v>
      </c>
      <c r="AK35" s="12" t="str">
        <f t="shared" si="19"/>
        <v>0:00</v>
      </c>
      <c r="AL35" s="12" t="str">
        <f t="shared" si="20"/>
        <v>19:00</v>
      </c>
      <c r="AM35" s="12" t="str">
        <f t="shared" si="21"/>
        <v>08:00</v>
      </c>
      <c r="AN35" s="12" t="str">
        <f t="shared" si="26"/>
        <v>0:00</v>
      </c>
      <c r="AO35" s="12" t="str">
        <f t="shared" si="25"/>
        <v>0:00</v>
      </c>
      <c r="AP35" s="12" t="str">
        <f t="shared" ref="AP35:AP98" si="29">IF(OR(AS35="  ",AS35=" ",AS35="0", AS35="-", AS35="", ISERROR(AS35)), "0:00", TEXT(RIGHT(SUBSTITUTE(AS35, " a ", " "), 5), "hh:mm"))</f>
        <v>19:00</v>
      </c>
      <c r="AQ35" s="7" t="s">
        <v>341</v>
      </c>
      <c r="AR35" s="7" t="s">
        <v>2046</v>
      </c>
      <c r="AS35" s="7" t="s">
        <v>341</v>
      </c>
      <c r="AT35" s="7" t="s">
        <v>1914</v>
      </c>
      <c r="AU35" s="7" t="s">
        <v>127</v>
      </c>
      <c r="AV35" s="7" t="s">
        <v>86</v>
      </c>
      <c r="AW35" s="7" t="s">
        <v>87</v>
      </c>
      <c r="AX35" s="7" t="s">
        <v>2074</v>
      </c>
      <c r="AY35" s="7" t="s">
        <v>89</v>
      </c>
      <c r="AZ35" s="7" t="s">
        <v>2136</v>
      </c>
      <c r="BA35" s="7" t="s">
        <v>130</v>
      </c>
      <c r="BB35" s="7">
        <v>1000</v>
      </c>
      <c r="BC35" s="7">
        <v>5</v>
      </c>
      <c r="BD35" s="7" t="s">
        <v>518</v>
      </c>
      <c r="BE35" s="7"/>
      <c r="BF35" s="7" t="s">
        <v>1946</v>
      </c>
      <c r="BG35" s="7">
        <v>0</v>
      </c>
      <c r="BH35" s="7" t="s">
        <v>2137</v>
      </c>
      <c r="BI35" s="7" t="s">
        <v>2138</v>
      </c>
      <c r="BJ35" s="7" t="s">
        <v>58</v>
      </c>
      <c r="BK35" s="7">
        <v>15</v>
      </c>
      <c r="BL35" s="7">
        <v>50</v>
      </c>
      <c r="BM35" s="7" t="s">
        <v>522</v>
      </c>
      <c r="BN35" s="7" t="s">
        <v>62</v>
      </c>
      <c r="BO35" s="7">
        <v>67</v>
      </c>
      <c r="BP35" s="7">
        <v>33</v>
      </c>
      <c r="BQ35" s="7" t="s">
        <v>523</v>
      </c>
      <c r="BR35" s="7">
        <v>15.839373</v>
      </c>
      <c r="BS35" s="7">
        <v>67.550043000000002</v>
      </c>
      <c r="BT35" s="7" t="s">
        <v>137</v>
      </c>
      <c r="BU35" s="7" t="s">
        <v>2077</v>
      </c>
      <c r="BV35" s="7">
        <v>29643</v>
      </c>
      <c r="BW35" s="7"/>
      <c r="BX35" s="7"/>
      <c r="BY35" s="8">
        <f t="shared" si="27"/>
        <v>-15.839373</v>
      </c>
      <c r="BZ35" s="8">
        <f t="shared" si="28"/>
        <v>-67.550043000000002</v>
      </c>
    </row>
    <row r="36" spans="1:78" s="8" customFormat="1" ht="15" customHeight="1" x14ac:dyDescent="0.35">
      <c r="A36" s="7">
        <v>1</v>
      </c>
      <c r="B36" s="7">
        <v>35</v>
      </c>
      <c r="C36" s="7">
        <v>45216.647222222222</v>
      </c>
      <c r="D36" s="7" t="s">
        <v>75</v>
      </c>
      <c r="E36" s="7" t="s">
        <v>2072</v>
      </c>
      <c r="F36" s="7">
        <v>385947</v>
      </c>
      <c r="G36" s="7" t="s">
        <v>524</v>
      </c>
      <c r="H36" s="7">
        <v>75611664</v>
      </c>
      <c r="I36" s="7" t="s">
        <v>105</v>
      </c>
      <c r="J36" s="7">
        <v>8.9591030007552604E+18</v>
      </c>
      <c r="K36" s="7" t="s">
        <v>2139</v>
      </c>
      <c r="L36" s="7" t="s">
        <v>79</v>
      </c>
      <c r="M36" s="7">
        <v>76624838</v>
      </c>
      <c r="N36" s="7" t="s">
        <v>2140</v>
      </c>
      <c r="O36" s="7">
        <v>8958513</v>
      </c>
      <c r="P36" s="7" t="s">
        <v>104</v>
      </c>
      <c r="Q36" s="7">
        <v>78113167</v>
      </c>
      <c r="R36" s="7" t="s">
        <v>105</v>
      </c>
      <c r="S36" s="7" t="s">
        <v>105</v>
      </c>
      <c r="T36" s="7" t="s">
        <v>82</v>
      </c>
      <c r="U36" s="7" t="s">
        <v>82</v>
      </c>
      <c r="V36" s="7" t="s">
        <v>82</v>
      </c>
      <c r="W36" s="7">
        <v>2</v>
      </c>
      <c r="X36" s="7">
        <v>0</v>
      </c>
      <c r="Y36" s="7">
        <v>2</v>
      </c>
      <c r="Z36" s="7" t="s">
        <v>105</v>
      </c>
      <c r="AA36" s="7" t="s">
        <v>105</v>
      </c>
      <c r="AB36" s="7" t="str">
        <f t="shared" si="10"/>
        <v>Continuo</v>
      </c>
      <c r="AC36" s="7" t="str">
        <f t="shared" si="11"/>
        <v>Continuo</v>
      </c>
      <c r="AD36" s="7" t="str">
        <f t="shared" si="12"/>
        <v>Continuo</v>
      </c>
      <c r="AE36" s="12" t="str">
        <f t="shared" si="13"/>
        <v>08:30</v>
      </c>
      <c r="AF36" s="12" t="str">
        <f t="shared" si="14"/>
        <v>0:00</v>
      </c>
      <c r="AG36" s="12" t="str">
        <f t="shared" si="15"/>
        <v>0:00</v>
      </c>
      <c r="AH36" s="12" t="str">
        <f t="shared" si="16"/>
        <v>20:00</v>
      </c>
      <c r="AI36" s="12" t="str">
        <f t="shared" si="17"/>
        <v>08:30</v>
      </c>
      <c r="AJ36" s="12" t="str">
        <f t="shared" si="18"/>
        <v>0:00</v>
      </c>
      <c r="AK36" s="12" t="str">
        <f t="shared" si="19"/>
        <v>0:00</v>
      </c>
      <c r="AL36" s="12" t="str">
        <f t="shared" si="20"/>
        <v>20:00</v>
      </c>
      <c r="AM36" s="12" t="str">
        <f t="shared" si="21"/>
        <v>09:00</v>
      </c>
      <c r="AN36" s="12" t="str">
        <f t="shared" si="26"/>
        <v>0:00</v>
      </c>
      <c r="AO36" s="12" t="str">
        <f t="shared" si="25"/>
        <v>0:00</v>
      </c>
      <c r="AP36" s="12" t="str">
        <f t="shared" si="29"/>
        <v>18:00</v>
      </c>
      <c r="AQ36" s="7" t="s">
        <v>527</v>
      </c>
      <c r="AR36" s="7" t="s">
        <v>527</v>
      </c>
      <c r="AS36" s="7" t="s">
        <v>528</v>
      </c>
      <c r="AT36" s="7" t="s">
        <v>1947</v>
      </c>
      <c r="AU36" s="7" t="s">
        <v>85</v>
      </c>
      <c r="AV36" s="7" t="s">
        <v>108</v>
      </c>
      <c r="AW36" s="7" t="s">
        <v>414</v>
      </c>
      <c r="AX36" s="7" t="s">
        <v>530</v>
      </c>
      <c r="AY36" s="7" t="s">
        <v>111</v>
      </c>
      <c r="AZ36" s="7" t="s">
        <v>1911</v>
      </c>
      <c r="BA36" s="7" t="s">
        <v>91</v>
      </c>
      <c r="BB36" s="7">
        <v>1200</v>
      </c>
      <c r="BC36" s="7">
        <v>8</v>
      </c>
      <c r="BD36" s="7" t="s">
        <v>531</v>
      </c>
      <c r="BE36" s="7">
        <v>78923</v>
      </c>
      <c r="BF36" s="7" t="s">
        <v>532</v>
      </c>
      <c r="BG36" s="7" t="s">
        <v>105</v>
      </c>
      <c r="BH36" s="7" t="s">
        <v>2141</v>
      </c>
      <c r="BI36" s="7" t="s">
        <v>2142</v>
      </c>
      <c r="BJ36" s="7" t="s">
        <v>58</v>
      </c>
      <c r="BK36" s="7">
        <v>17</v>
      </c>
      <c r="BL36" s="7">
        <v>46</v>
      </c>
      <c r="BM36" s="7" t="s">
        <v>535</v>
      </c>
      <c r="BN36" s="7" t="s">
        <v>62</v>
      </c>
      <c r="BO36" s="7">
        <v>63</v>
      </c>
      <c r="BP36" s="7">
        <v>10</v>
      </c>
      <c r="BQ36" s="7" t="s">
        <v>536</v>
      </c>
      <c r="BR36" s="7">
        <v>17.764090199999998</v>
      </c>
      <c r="BS36" s="7">
        <v>63.160558299999998</v>
      </c>
      <c r="BT36" s="7" t="s">
        <v>537</v>
      </c>
      <c r="BU36" s="7" t="s">
        <v>538</v>
      </c>
      <c r="BV36" s="7">
        <v>35403</v>
      </c>
      <c r="BW36" s="7"/>
      <c r="BX36" s="7"/>
      <c r="BY36" s="8">
        <f t="shared" si="27"/>
        <v>-17.764090199999998</v>
      </c>
      <c r="BZ36" s="8">
        <f t="shared" si="28"/>
        <v>-63.160558299999998</v>
      </c>
    </row>
    <row r="37" spans="1:78" s="8" customFormat="1" ht="15" customHeight="1" x14ac:dyDescent="0.35">
      <c r="A37" s="7">
        <v>1</v>
      </c>
      <c r="B37" s="7">
        <v>36</v>
      </c>
      <c r="C37" s="7">
        <v>45217.28125</v>
      </c>
      <c r="D37" s="7" t="s">
        <v>75</v>
      </c>
      <c r="E37" s="7" t="s">
        <v>2072</v>
      </c>
      <c r="F37" s="7">
        <v>333515</v>
      </c>
      <c r="G37" s="7" t="s">
        <v>539</v>
      </c>
      <c r="H37" s="7">
        <v>75652232</v>
      </c>
      <c r="I37" s="7">
        <v>0</v>
      </c>
      <c r="J37" s="7" t="s">
        <v>540</v>
      </c>
      <c r="K37" s="7" t="s">
        <v>541</v>
      </c>
      <c r="L37" s="7" t="s">
        <v>79</v>
      </c>
      <c r="M37" s="7">
        <v>76666567</v>
      </c>
      <c r="N37" s="7" t="s">
        <v>542</v>
      </c>
      <c r="O37" s="7">
        <v>6376137</v>
      </c>
      <c r="P37" s="7" t="s">
        <v>104</v>
      </c>
      <c r="Q37" s="7">
        <v>76510489</v>
      </c>
      <c r="R37" s="7">
        <v>0</v>
      </c>
      <c r="S37" s="7">
        <v>0</v>
      </c>
      <c r="T37" s="7" t="s">
        <v>82</v>
      </c>
      <c r="U37" s="7" t="s">
        <v>82</v>
      </c>
      <c r="V37" s="7" t="s">
        <v>82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 t="str">
        <f t="shared" si="10"/>
        <v>Continuo</v>
      </c>
      <c r="AC37" s="7" t="str">
        <f t="shared" si="11"/>
        <v>Continuo</v>
      </c>
      <c r="AD37" s="7" t="str">
        <f t="shared" si="12"/>
        <v>Continuo</v>
      </c>
      <c r="AE37" s="12" t="str">
        <f t="shared" si="13"/>
        <v>07:00</v>
      </c>
      <c r="AF37" s="12" t="str">
        <f t="shared" si="14"/>
        <v>0:00</v>
      </c>
      <c r="AG37" s="12" t="str">
        <f t="shared" si="15"/>
        <v>0:00</v>
      </c>
      <c r="AH37" s="12" t="str">
        <f t="shared" si="16"/>
        <v>19:00</v>
      </c>
      <c r="AI37" s="12" t="str">
        <f t="shared" si="17"/>
        <v>07:00</v>
      </c>
      <c r="AJ37" s="12" t="str">
        <f t="shared" si="18"/>
        <v>0:00</v>
      </c>
      <c r="AK37" s="12" t="str">
        <f t="shared" si="19"/>
        <v>0:00</v>
      </c>
      <c r="AL37" s="12" t="str">
        <f t="shared" si="20"/>
        <v>19:00</v>
      </c>
      <c r="AM37" s="12" t="str">
        <f t="shared" si="21"/>
        <v>07:00</v>
      </c>
      <c r="AN37" s="12" t="str">
        <f t="shared" si="26"/>
        <v>0:00</v>
      </c>
      <c r="AO37" s="12" t="str">
        <f t="shared" si="25"/>
        <v>0:00</v>
      </c>
      <c r="AP37" s="12" t="str">
        <f t="shared" si="29"/>
        <v>19:00</v>
      </c>
      <c r="AQ37" s="7" t="s">
        <v>351</v>
      </c>
      <c r="AR37" s="7" t="s">
        <v>351</v>
      </c>
      <c r="AS37" s="7" t="s">
        <v>351</v>
      </c>
      <c r="AT37" s="7" t="s">
        <v>2143</v>
      </c>
      <c r="AU37" s="7" t="s">
        <v>85</v>
      </c>
      <c r="AV37" s="7" t="s">
        <v>108</v>
      </c>
      <c r="AW37" s="7" t="s">
        <v>109</v>
      </c>
      <c r="AX37" s="7" t="s">
        <v>544</v>
      </c>
      <c r="AY37" s="7" t="s">
        <v>111</v>
      </c>
      <c r="AZ37" s="7" t="s">
        <v>545</v>
      </c>
      <c r="BA37" s="7" t="s">
        <v>91</v>
      </c>
      <c r="BB37" s="7">
        <v>600</v>
      </c>
      <c r="BC37" s="7">
        <v>7</v>
      </c>
      <c r="BD37" s="7" t="s">
        <v>546</v>
      </c>
      <c r="BE37" s="7"/>
      <c r="BF37" s="7" t="s">
        <v>1948</v>
      </c>
      <c r="BG37" s="7">
        <v>0</v>
      </c>
      <c r="BH37" s="7" t="s">
        <v>1949</v>
      </c>
      <c r="BI37" s="7" t="s">
        <v>2144</v>
      </c>
      <c r="BJ37" s="7" t="s">
        <v>58</v>
      </c>
      <c r="BK37" s="7">
        <v>18</v>
      </c>
      <c r="BL37" s="7">
        <v>7</v>
      </c>
      <c r="BM37" s="7" t="s">
        <v>550</v>
      </c>
      <c r="BN37" s="7" t="s">
        <v>62</v>
      </c>
      <c r="BO37" s="7">
        <v>63</v>
      </c>
      <c r="BP37" s="7">
        <v>28</v>
      </c>
      <c r="BQ37" s="7" t="s">
        <v>551</v>
      </c>
      <c r="BR37" s="7">
        <v>18.112822099999999</v>
      </c>
      <c r="BS37" s="7">
        <v>63.459795900000003</v>
      </c>
      <c r="BT37" s="7" t="s">
        <v>552</v>
      </c>
      <c r="BU37" s="7" t="s">
        <v>423</v>
      </c>
      <c r="BV37" s="7">
        <v>30932</v>
      </c>
      <c r="BW37" s="7"/>
      <c r="BX37" s="7"/>
      <c r="BY37" s="8">
        <f t="shared" si="27"/>
        <v>-18.112822099999999</v>
      </c>
      <c r="BZ37" s="8">
        <f t="shared" si="28"/>
        <v>-63.459795900000003</v>
      </c>
    </row>
    <row r="38" spans="1:78" s="8" customFormat="1" ht="15" customHeight="1" x14ac:dyDescent="0.35">
      <c r="A38" s="7">
        <v>1</v>
      </c>
      <c r="B38" s="7">
        <v>37</v>
      </c>
      <c r="C38" s="7">
        <v>45217.652777777781</v>
      </c>
      <c r="D38" s="7" t="s">
        <v>75</v>
      </c>
      <c r="E38" s="7" t="s">
        <v>2072</v>
      </c>
      <c r="F38" s="7">
        <v>308502</v>
      </c>
      <c r="G38" s="7" t="s">
        <v>553</v>
      </c>
      <c r="H38" s="7">
        <v>75243011</v>
      </c>
      <c r="I38" s="7">
        <v>0</v>
      </c>
      <c r="J38" s="7" t="s">
        <v>554</v>
      </c>
      <c r="K38" s="7" t="s">
        <v>555</v>
      </c>
      <c r="L38" s="7" t="s">
        <v>79</v>
      </c>
      <c r="M38" s="7">
        <v>76745310</v>
      </c>
      <c r="N38" s="7" t="s">
        <v>556</v>
      </c>
      <c r="O38" s="7">
        <v>8304248</v>
      </c>
      <c r="P38" s="7" t="s">
        <v>81</v>
      </c>
      <c r="Q38" s="7">
        <v>73598621</v>
      </c>
      <c r="R38" s="7">
        <v>75829849</v>
      </c>
      <c r="S38" s="7">
        <v>0</v>
      </c>
      <c r="T38" s="7" t="s">
        <v>82</v>
      </c>
      <c r="U38" s="7" t="s">
        <v>82</v>
      </c>
      <c r="V38" s="7" t="s">
        <v>82</v>
      </c>
      <c r="W38" s="7">
        <v>0</v>
      </c>
      <c r="X38" s="7">
        <v>0</v>
      </c>
      <c r="Y38" s="7">
        <v>2</v>
      </c>
      <c r="Z38" s="7">
        <v>0</v>
      </c>
      <c r="AA38" s="7">
        <v>0</v>
      </c>
      <c r="AB38" s="7" t="str">
        <f t="shared" si="10"/>
        <v>Continuo</v>
      </c>
      <c r="AC38" s="7" t="str">
        <f t="shared" si="11"/>
        <v>Continuo</v>
      </c>
      <c r="AD38" s="7" t="str">
        <f t="shared" si="12"/>
        <v>Continuo</v>
      </c>
      <c r="AE38" s="12" t="str">
        <f t="shared" si="13"/>
        <v>07:00</v>
      </c>
      <c r="AF38" s="12" t="str">
        <f t="shared" si="14"/>
        <v>0:00</v>
      </c>
      <c r="AG38" s="12" t="str">
        <f t="shared" si="15"/>
        <v>0:00</v>
      </c>
      <c r="AH38" s="12" t="str">
        <f t="shared" si="16"/>
        <v>20:00</v>
      </c>
      <c r="AI38" s="12" t="str">
        <f t="shared" si="17"/>
        <v>08:00</v>
      </c>
      <c r="AJ38" s="12" t="str">
        <f t="shared" si="18"/>
        <v>0:00</v>
      </c>
      <c r="AK38" s="12" t="str">
        <f t="shared" si="19"/>
        <v>0:00</v>
      </c>
      <c r="AL38" s="12" t="str">
        <f t="shared" si="20"/>
        <v>20:00</v>
      </c>
      <c r="AM38" s="12" t="str">
        <f t="shared" si="21"/>
        <v>09:00</v>
      </c>
      <c r="AN38" s="12" t="str">
        <f t="shared" si="26"/>
        <v>0:00</v>
      </c>
      <c r="AO38" s="12" t="str">
        <f t="shared" si="25"/>
        <v>0:00</v>
      </c>
      <c r="AP38" s="12" t="str">
        <f t="shared" si="29"/>
        <v>17:00</v>
      </c>
      <c r="AQ38" s="7" t="s">
        <v>557</v>
      </c>
      <c r="AR38" s="7" t="s">
        <v>155</v>
      </c>
      <c r="AS38" s="7" t="s">
        <v>558</v>
      </c>
      <c r="AT38" s="7" t="s">
        <v>1910</v>
      </c>
      <c r="AU38" s="7" t="s">
        <v>85</v>
      </c>
      <c r="AV38" s="7" t="s">
        <v>86</v>
      </c>
      <c r="AW38" s="7" t="s">
        <v>87</v>
      </c>
      <c r="AX38" s="7" t="s">
        <v>88</v>
      </c>
      <c r="AY38" s="7" t="s">
        <v>89</v>
      </c>
      <c r="AZ38" s="7" t="s">
        <v>90</v>
      </c>
      <c r="BA38" s="7" t="s">
        <v>91</v>
      </c>
      <c r="BB38" s="7">
        <v>1000</v>
      </c>
      <c r="BC38" s="7">
        <v>29</v>
      </c>
      <c r="BD38" s="7" t="s">
        <v>559</v>
      </c>
      <c r="BE38" s="7"/>
      <c r="BF38" s="7" t="s">
        <v>560</v>
      </c>
      <c r="BG38" s="7">
        <v>0</v>
      </c>
      <c r="BH38" s="7" t="s">
        <v>2145</v>
      </c>
      <c r="BI38" s="7" t="s">
        <v>2146</v>
      </c>
      <c r="BJ38" s="7" t="s">
        <v>58</v>
      </c>
      <c r="BK38" s="7">
        <v>16</v>
      </c>
      <c r="BL38" s="7">
        <v>30</v>
      </c>
      <c r="BM38" s="7" t="s">
        <v>563</v>
      </c>
      <c r="BN38" s="7" t="s">
        <v>62</v>
      </c>
      <c r="BO38" s="7">
        <v>68</v>
      </c>
      <c r="BP38" s="7">
        <v>14</v>
      </c>
      <c r="BQ38" s="7" t="s">
        <v>564</v>
      </c>
      <c r="BR38" s="7">
        <v>16.501131000000001</v>
      </c>
      <c r="BS38" s="7">
        <v>68.231802000000002</v>
      </c>
      <c r="BT38" s="7" t="s">
        <v>98</v>
      </c>
      <c r="BU38" s="7" t="s">
        <v>2099</v>
      </c>
      <c r="BV38" s="7">
        <v>32690</v>
      </c>
      <c r="BW38" s="7"/>
      <c r="BX38" s="7"/>
      <c r="BY38" s="8">
        <f t="shared" si="27"/>
        <v>-16.501131000000001</v>
      </c>
      <c r="BZ38" s="8">
        <f t="shared" si="28"/>
        <v>-68.231802000000002</v>
      </c>
    </row>
    <row r="39" spans="1:78" s="8" customFormat="1" ht="15" customHeight="1" x14ac:dyDescent="0.35">
      <c r="A39" s="7">
        <v>1</v>
      </c>
      <c r="B39" s="7">
        <v>38</v>
      </c>
      <c r="C39" s="7">
        <v>45217.691666666666</v>
      </c>
      <c r="D39" s="7" t="s">
        <v>75</v>
      </c>
      <c r="E39" s="7" t="s">
        <v>2072</v>
      </c>
      <c r="F39" s="7">
        <v>269036</v>
      </c>
      <c r="G39" s="7" t="s">
        <v>565</v>
      </c>
      <c r="H39" s="7">
        <v>75747531</v>
      </c>
      <c r="I39" s="7" t="s">
        <v>105</v>
      </c>
      <c r="J39" s="7" t="s">
        <v>105</v>
      </c>
      <c r="K39" s="7" t="s">
        <v>2147</v>
      </c>
      <c r="L39" s="7" t="s">
        <v>79</v>
      </c>
      <c r="M39" s="7">
        <v>77321014</v>
      </c>
      <c r="N39" s="7" t="s">
        <v>2148</v>
      </c>
      <c r="O39" s="7">
        <v>8985256</v>
      </c>
      <c r="P39" s="7" t="s">
        <v>104</v>
      </c>
      <c r="Q39" s="7">
        <v>68770207</v>
      </c>
      <c r="R39" s="7">
        <v>75753693</v>
      </c>
      <c r="S39" s="7">
        <v>77326232</v>
      </c>
      <c r="T39" s="7" t="s">
        <v>82</v>
      </c>
      <c r="U39" s="7" t="s">
        <v>82</v>
      </c>
      <c r="V39" s="7" t="s">
        <v>82</v>
      </c>
      <c r="W39" s="7">
        <v>0</v>
      </c>
      <c r="X39" s="7">
        <v>0</v>
      </c>
      <c r="Y39" s="7">
        <v>5</v>
      </c>
      <c r="Z39" s="7" t="s">
        <v>105</v>
      </c>
      <c r="AA39" s="7" t="s">
        <v>105</v>
      </c>
      <c r="AB39" s="7" t="str">
        <f t="shared" si="10"/>
        <v>Continuo</v>
      </c>
      <c r="AC39" s="7" t="str">
        <f t="shared" si="11"/>
        <v>Continuo</v>
      </c>
      <c r="AD39" s="7" t="str">
        <f t="shared" si="12"/>
        <v>-Sin Atención-</v>
      </c>
      <c r="AE39" s="12" t="str">
        <f t="shared" si="13"/>
        <v>07:30</v>
      </c>
      <c r="AF39" s="12" t="str">
        <f t="shared" si="14"/>
        <v>0:00</v>
      </c>
      <c r="AG39" s="12" t="str">
        <f t="shared" si="15"/>
        <v>0:00</v>
      </c>
      <c r="AH39" s="12" t="str">
        <f t="shared" si="16"/>
        <v>20:30</v>
      </c>
      <c r="AI39" s="12" t="str">
        <f t="shared" si="17"/>
        <v>08:00</v>
      </c>
      <c r="AJ39" s="12" t="str">
        <f t="shared" si="18"/>
        <v>0:00</v>
      </c>
      <c r="AK39" s="12" t="str">
        <f t="shared" si="19"/>
        <v>0:00</v>
      </c>
      <c r="AL39" s="12" t="str">
        <f t="shared" si="20"/>
        <v>18:00</v>
      </c>
      <c r="AM39" s="12" t="str">
        <f t="shared" si="21"/>
        <v>0:00</v>
      </c>
      <c r="AN39" s="12" t="str">
        <f t="shared" si="26"/>
        <v>0:00</v>
      </c>
      <c r="AO39" s="12" t="str">
        <f t="shared" si="25"/>
        <v>0:00</v>
      </c>
      <c r="AP39" s="12" t="str">
        <f t="shared" si="29"/>
        <v>0:00</v>
      </c>
      <c r="AQ39" s="7" t="s">
        <v>568</v>
      </c>
      <c r="AR39" s="7" t="s">
        <v>222</v>
      </c>
      <c r="AS39" s="7" t="s">
        <v>105</v>
      </c>
      <c r="AT39" s="7" t="s">
        <v>1950</v>
      </c>
      <c r="AU39" s="7" t="s">
        <v>127</v>
      </c>
      <c r="AV39" s="7" t="s">
        <v>108</v>
      </c>
      <c r="AW39" s="7" t="s">
        <v>224</v>
      </c>
      <c r="AX39" s="7" t="s">
        <v>225</v>
      </c>
      <c r="AY39" s="7" t="s">
        <v>111</v>
      </c>
      <c r="AZ39" s="7" t="s">
        <v>570</v>
      </c>
      <c r="BA39" s="7" t="s">
        <v>130</v>
      </c>
      <c r="BB39" s="7">
        <v>900</v>
      </c>
      <c r="BC39" s="7">
        <v>2</v>
      </c>
      <c r="BD39" s="7" t="s">
        <v>571</v>
      </c>
      <c r="BE39" s="7">
        <v>75339</v>
      </c>
      <c r="BF39" s="7" t="s">
        <v>2149</v>
      </c>
      <c r="BG39" s="7" t="s">
        <v>105</v>
      </c>
      <c r="BH39" s="7" t="s">
        <v>1951</v>
      </c>
      <c r="BI39" s="7" t="s">
        <v>574</v>
      </c>
      <c r="BJ39" s="7" t="s">
        <v>58</v>
      </c>
      <c r="BK39" s="7">
        <v>18</v>
      </c>
      <c r="BL39" s="7">
        <v>50</v>
      </c>
      <c r="BM39" s="7" t="s">
        <v>575</v>
      </c>
      <c r="BN39" s="7" t="s">
        <v>62</v>
      </c>
      <c r="BO39" s="7">
        <v>58</v>
      </c>
      <c r="BP39" s="7">
        <v>38</v>
      </c>
      <c r="BQ39" s="7" t="s">
        <v>576</v>
      </c>
      <c r="BR39" s="7">
        <v>18.825234500000001</v>
      </c>
      <c r="BS39" s="7">
        <v>58.625140999999999</v>
      </c>
      <c r="BT39" s="7" t="s">
        <v>233</v>
      </c>
      <c r="BU39" s="7" t="s">
        <v>577</v>
      </c>
      <c r="BV39" s="7">
        <v>32835</v>
      </c>
      <c r="BW39" s="7"/>
      <c r="BX39" s="7"/>
      <c r="BY39" s="8">
        <f t="shared" si="27"/>
        <v>-18.825234500000001</v>
      </c>
      <c r="BZ39" s="8">
        <f t="shared" si="28"/>
        <v>-58.625140999999999</v>
      </c>
    </row>
    <row r="40" spans="1:78" s="8" customFormat="1" ht="15" customHeight="1" x14ac:dyDescent="0.35">
      <c r="A40" s="7">
        <v>1</v>
      </c>
      <c r="B40" s="7">
        <v>39</v>
      </c>
      <c r="C40" s="7">
        <v>45218.377083333333</v>
      </c>
      <c r="D40" s="7" t="s">
        <v>75</v>
      </c>
      <c r="E40" s="7" t="s">
        <v>2072</v>
      </c>
      <c r="F40" s="7">
        <v>393199</v>
      </c>
      <c r="G40" s="7" t="s">
        <v>578</v>
      </c>
      <c r="H40" s="7">
        <v>76811453</v>
      </c>
      <c r="I40" s="7" t="s">
        <v>105</v>
      </c>
      <c r="J40" s="7" t="s">
        <v>579</v>
      </c>
      <c r="K40" s="7" t="s">
        <v>580</v>
      </c>
      <c r="L40" s="7" t="s">
        <v>79</v>
      </c>
      <c r="M40" s="7">
        <v>76189982</v>
      </c>
      <c r="N40" s="7" t="s">
        <v>2150</v>
      </c>
      <c r="O40" s="7" t="s">
        <v>582</v>
      </c>
      <c r="P40" s="7" t="s">
        <v>427</v>
      </c>
      <c r="Q40" s="7">
        <v>75112192</v>
      </c>
      <c r="R40" s="7">
        <v>75124946</v>
      </c>
      <c r="S40" s="7" t="s">
        <v>105</v>
      </c>
      <c r="T40" s="7" t="s">
        <v>82</v>
      </c>
      <c r="U40" s="7" t="s">
        <v>82</v>
      </c>
      <c r="V40" s="7" t="s">
        <v>82</v>
      </c>
      <c r="W40" s="7">
        <v>0</v>
      </c>
      <c r="X40" s="7">
        <v>0</v>
      </c>
      <c r="Y40" s="7">
        <v>0</v>
      </c>
      <c r="Z40" s="7" t="s">
        <v>105</v>
      </c>
      <c r="AA40" s="7" t="s">
        <v>105</v>
      </c>
      <c r="AB40" s="7" t="str">
        <f t="shared" si="10"/>
        <v>Continuo</v>
      </c>
      <c r="AC40" s="7" t="str">
        <f t="shared" si="11"/>
        <v>Continuo</v>
      </c>
      <c r="AD40" s="7" t="str">
        <f t="shared" si="12"/>
        <v>Continuo</v>
      </c>
      <c r="AE40" s="12" t="str">
        <f t="shared" si="13"/>
        <v>08:00</v>
      </c>
      <c r="AF40" s="12" t="str">
        <f t="shared" si="14"/>
        <v>0:00</v>
      </c>
      <c r="AG40" s="12" t="str">
        <f t="shared" si="15"/>
        <v>0:00</v>
      </c>
      <c r="AH40" s="12" t="str">
        <f t="shared" si="16"/>
        <v>21:00</v>
      </c>
      <c r="AI40" s="12" t="str">
        <f t="shared" si="17"/>
        <v>08:00</v>
      </c>
      <c r="AJ40" s="12" t="str">
        <f t="shared" si="18"/>
        <v>0:00</v>
      </c>
      <c r="AK40" s="12" t="str">
        <f t="shared" si="19"/>
        <v>0:00</v>
      </c>
      <c r="AL40" s="12" t="str">
        <f t="shared" si="20"/>
        <v>21:00</v>
      </c>
      <c r="AM40" s="12" t="str">
        <f t="shared" si="21"/>
        <v>08:00</v>
      </c>
      <c r="AN40" s="12" t="str">
        <f t="shared" si="26"/>
        <v>0:00</v>
      </c>
      <c r="AO40" s="12" t="str">
        <f t="shared" si="25"/>
        <v>0:00</v>
      </c>
      <c r="AP40" s="12" t="str">
        <f t="shared" si="29"/>
        <v>21:00</v>
      </c>
      <c r="AQ40" s="7" t="s">
        <v>583</v>
      </c>
      <c r="AR40" s="7" t="s">
        <v>583</v>
      </c>
      <c r="AS40" s="7" t="s">
        <v>583</v>
      </c>
      <c r="AT40" s="7" t="s">
        <v>1914</v>
      </c>
      <c r="AU40" s="7" t="s">
        <v>85</v>
      </c>
      <c r="AV40" s="7" t="s">
        <v>431</v>
      </c>
      <c r="AW40" s="7" t="s">
        <v>224</v>
      </c>
      <c r="AX40" s="7" t="s">
        <v>584</v>
      </c>
      <c r="AY40" s="7" t="s">
        <v>433</v>
      </c>
      <c r="AZ40" s="7" t="s">
        <v>433</v>
      </c>
      <c r="BA40" s="7" t="s">
        <v>91</v>
      </c>
      <c r="BB40" s="7">
        <v>250</v>
      </c>
      <c r="BC40" s="7">
        <v>6</v>
      </c>
      <c r="BD40" s="7" t="s">
        <v>585</v>
      </c>
      <c r="BE40" s="7"/>
      <c r="BF40" s="7" t="s">
        <v>2151</v>
      </c>
      <c r="BG40" s="7">
        <v>342198021</v>
      </c>
      <c r="BH40" s="7" t="s">
        <v>587</v>
      </c>
      <c r="BI40" s="7" t="s">
        <v>588</v>
      </c>
      <c r="BJ40" s="7" t="s">
        <v>58</v>
      </c>
      <c r="BK40" s="7">
        <v>21</v>
      </c>
      <c r="BL40" s="7">
        <v>31</v>
      </c>
      <c r="BM40" s="7" t="s">
        <v>589</v>
      </c>
      <c r="BN40" s="7" t="s">
        <v>62</v>
      </c>
      <c r="BO40" s="7">
        <v>64</v>
      </c>
      <c r="BP40" s="7">
        <v>43</v>
      </c>
      <c r="BQ40" s="7" t="s">
        <v>590</v>
      </c>
      <c r="BR40" s="7">
        <v>21.514317999999999</v>
      </c>
      <c r="BS40" s="7">
        <v>64.720718300000001</v>
      </c>
      <c r="BT40" s="7" t="s">
        <v>591</v>
      </c>
      <c r="BU40" s="7" t="s">
        <v>2152</v>
      </c>
      <c r="BV40" s="7">
        <v>35489</v>
      </c>
      <c r="BW40" s="7"/>
      <c r="BX40" s="7"/>
      <c r="BY40" s="8">
        <f t="shared" si="27"/>
        <v>-21.514317999999999</v>
      </c>
      <c r="BZ40" s="8">
        <f t="shared" si="28"/>
        <v>-64.720718300000001</v>
      </c>
    </row>
    <row r="41" spans="1:78" s="8" customFormat="1" ht="15" customHeight="1" x14ac:dyDescent="0.35">
      <c r="A41" s="7">
        <v>1</v>
      </c>
      <c r="B41" s="7">
        <v>40</v>
      </c>
      <c r="C41" s="7">
        <v>45218.414583333331</v>
      </c>
      <c r="D41" s="7" t="s">
        <v>75</v>
      </c>
      <c r="E41" s="7" t="s">
        <v>2072</v>
      </c>
      <c r="F41" s="7">
        <v>26006</v>
      </c>
      <c r="G41" s="7" t="s">
        <v>593</v>
      </c>
      <c r="H41" s="7">
        <v>75116297</v>
      </c>
      <c r="I41" s="7" t="s">
        <v>105</v>
      </c>
      <c r="J41" s="7" t="s">
        <v>594</v>
      </c>
      <c r="K41" s="7" t="s">
        <v>2153</v>
      </c>
      <c r="L41" s="7" t="s">
        <v>79</v>
      </c>
      <c r="M41" s="7">
        <v>76192272</v>
      </c>
      <c r="N41" s="7" t="s">
        <v>2154</v>
      </c>
      <c r="O41" s="7">
        <v>7007651</v>
      </c>
      <c r="P41" s="7" t="s">
        <v>81</v>
      </c>
      <c r="Q41" s="7">
        <v>79257272</v>
      </c>
      <c r="R41" s="7">
        <v>69305509</v>
      </c>
      <c r="S41" s="7" t="s">
        <v>105</v>
      </c>
      <c r="T41" s="7" t="s">
        <v>284</v>
      </c>
      <c r="U41" s="7" t="s">
        <v>82</v>
      </c>
      <c r="V41" s="7" t="s">
        <v>82</v>
      </c>
      <c r="W41" s="7">
        <v>0</v>
      </c>
      <c r="X41" s="7">
        <v>0</v>
      </c>
      <c r="Y41" s="7">
        <v>0</v>
      </c>
      <c r="Z41" s="7" t="s">
        <v>105</v>
      </c>
      <c r="AA41" s="7" t="s">
        <v>105</v>
      </c>
      <c r="AB41" s="7" t="str">
        <f t="shared" si="10"/>
        <v>Discontinuo</v>
      </c>
      <c r="AC41" s="7" t="str">
        <f t="shared" si="11"/>
        <v>Discontinuo</v>
      </c>
      <c r="AD41" s="7" t="str">
        <f t="shared" si="12"/>
        <v>-Sin Atención-</v>
      </c>
      <c r="AE41" s="12" t="str">
        <f t="shared" si="13"/>
        <v>09:00</v>
      </c>
      <c r="AF41" s="12" t="str">
        <f t="shared" si="14"/>
        <v>13:00</v>
      </c>
      <c r="AG41" s="12" t="str">
        <f t="shared" si="15"/>
        <v>15:00</v>
      </c>
      <c r="AH41" s="12" t="str">
        <f t="shared" si="16"/>
        <v>20:00</v>
      </c>
      <c r="AI41" s="12" t="str">
        <f t="shared" si="17"/>
        <v>09:00</v>
      </c>
      <c r="AJ41" s="12" t="str">
        <f t="shared" si="18"/>
        <v>13:00</v>
      </c>
      <c r="AK41" s="12" t="str">
        <f t="shared" si="19"/>
        <v>15:00</v>
      </c>
      <c r="AL41" s="12" t="str">
        <f t="shared" si="20"/>
        <v>20:00</v>
      </c>
      <c r="AM41" s="12" t="str">
        <f t="shared" si="21"/>
        <v>0:00</v>
      </c>
      <c r="AN41" s="12" t="str">
        <f t="shared" si="26"/>
        <v>0:00</v>
      </c>
      <c r="AO41" s="12" t="str">
        <f t="shared" si="25"/>
        <v>0:00</v>
      </c>
      <c r="AP41" s="12" t="str">
        <f t="shared" si="29"/>
        <v>0:00</v>
      </c>
      <c r="AQ41" s="7" t="s">
        <v>597</v>
      </c>
      <c r="AR41" s="7" t="s">
        <v>597</v>
      </c>
      <c r="AS41" s="7" t="s">
        <v>105</v>
      </c>
      <c r="AT41" s="7" t="s">
        <v>1952</v>
      </c>
      <c r="AU41" s="7" t="s">
        <v>85</v>
      </c>
      <c r="AV41" s="7" t="s">
        <v>431</v>
      </c>
      <c r="AW41" s="7" t="s">
        <v>224</v>
      </c>
      <c r="AX41" s="7" t="s">
        <v>584</v>
      </c>
      <c r="AY41" s="7" t="s">
        <v>433</v>
      </c>
      <c r="AZ41" s="7" t="s">
        <v>433</v>
      </c>
      <c r="BA41" s="7" t="s">
        <v>91</v>
      </c>
      <c r="BB41" s="7">
        <v>860</v>
      </c>
      <c r="BC41" s="7">
        <v>4</v>
      </c>
      <c r="BD41" s="7" t="s">
        <v>599</v>
      </c>
      <c r="BE41" s="7"/>
      <c r="BF41" s="7" t="s">
        <v>600</v>
      </c>
      <c r="BG41" s="7">
        <v>7007651012</v>
      </c>
      <c r="BH41" s="7" t="s">
        <v>2155</v>
      </c>
      <c r="BI41" s="7" t="s">
        <v>602</v>
      </c>
      <c r="BJ41" s="7" t="s">
        <v>58</v>
      </c>
      <c r="BK41" s="7">
        <v>21</v>
      </c>
      <c r="BL41" s="7">
        <v>32</v>
      </c>
      <c r="BM41" s="7" t="s">
        <v>603</v>
      </c>
      <c r="BN41" s="7" t="s">
        <v>62</v>
      </c>
      <c r="BO41" s="7">
        <v>64</v>
      </c>
      <c r="BP41" s="7">
        <v>44</v>
      </c>
      <c r="BQ41" s="7" t="s">
        <v>604</v>
      </c>
      <c r="BR41" s="7">
        <v>21.532620699999999</v>
      </c>
      <c r="BS41" s="7">
        <v>64.733346499999996</v>
      </c>
      <c r="BT41" s="7" t="s">
        <v>591</v>
      </c>
      <c r="BU41" s="7" t="s">
        <v>2152</v>
      </c>
      <c r="BV41" s="7">
        <v>31974</v>
      </c>
      <c r="BW41" s="7"/>
      <c r="BX41" s="7"/>
      <c r="BY41" s="8">
        <f t="shared" si="27"/>
        <v>-21.532620699999999</v>
      </c>
      <c r="BZ41" s="8">
        <f t="shared" si="28"/>
        <v>-64.733346499999996</v>
      </c>
    </row>
    <row r="42" spans="1:78" s="8" customFormat="1" ht="15" customHeight="1" x14ac:dyDescent="0.35">
      <c r="A42" s="7">
        <v>1</v>
      </c>
      <c r="B42" s="7">
        <v>41</v>
      </c>
      <c r="C42" s="7">
        <v>45218.431250000001</v>
      </c>
      <c r="D42" s="7" t="s">
        <v>75</v>
      </c>
      <c r="E42" s="7" t="s">
        <v>2072</v>
      </c>
      <c r="F42" s="7">
        <v>137400</v>
      </c>
      <c r="G42" s="7" t="s">
        <v>605</v>
      </c>
      <c r="H42" s="7">
        <v>76180785</v>
      </c>
      <c r="I42" s="7" t="s">
        <v>105</v>
      </c>
      <c r="J42" s="7" t="s">
        <v>606</v>
      </c>
      <c r="K42" s="7" t="s">
        <v>607</v>
      </c>
      <c r="L42" s="7" t="s">
        <v>79</v>
      </c>
      <c r="M42" s="7">
        <v>76192272</v>
      </c>
      <c r="N42" s="7" t="s">
        <v>2156</v>
      </c>
      <c r="O42" s="7">
        <v>7150922</v>
      </c>
      <c r="P42" s="7" t="s">
        <v>427</v>
      </c>
      <c r="Q42" s="7">
        <v>78237530</v>
      </c>
      <c r="R42" s="7">
        <v>78237530</v>
      </c>
      <c r="S42" s="7" t="s">
        <v>105</v>
      </c>
      <c r="T42" s="7" t="s">
        <v>82</v>
      </c>
      <c r="U42" s="7" t="s">
        <v>82</v>
      </c>
      <c r="V42" s="7" t="s">
        <v>82</v>
      </c>
      <c r="W42" s="7">
        <v>0</v>
      </c>
      <c r="X42" s="7">
        <v>0</v>
      </c>
      <c r="Y42" s="7">
        <v>0</v>
      </c>
      <c r="Z42" s="7" t="s">
        <v>105</v>
      </c>
      <c r="AA42" s="7" t="s">
        <v>105</v>
      </c>
      <c r="AB42" s="7" t="str">
        <f t="shared" si="10"/>
        <v>Continuo</v>
      </c>
      <c r="AC42" s="7" t="str">
        <f t="shared" si="11"/>
        <v>Continuo</v>
      </c>
      <c r="AD42" s="7" t="str">
        <f t="shared" si="12"/>
        <v>Continuo</v>
      </c>
      <c r="AE42" s="12" t="str">
        <f t="shared" si="13"/>
        <v>08:00</v>
      </c>
      <c r="AF42" s="12" t="str">
        <f t="shared" si="14"/>
        <v>0:00</v>
      </c>
      <c r="AG42" s="12" t="str">
        <f t="shared" si="15"/>
        <v>0:00</v>
      </c>
      <c r="AH42" s="12" t="str">
        <f t="shared" si="16"/>
        <v>22:00</v>
      </c>
      <c r="AI42" s="12" t="str">
        <f t="shared" si="17"/>
        <v>08:00</v>
      </c>
      <c r="AJ42" s="12" t="str">
        <f t="shared" si="18"/>
        <v>0:00</v>
      </c>
      <c r="AK42" s="12" t="str">
        <f t="shared" si="19"/>
        <v>0:00</v>
      </c>
      <c r="AL42" s="12" t="str">
        <f t="shared" si="20"/>
        <v>22:00</v>
      </c>
      <c r="AM42" s="12" t="str">
        <f t="shared" si="21"/>
        <v>08:00</v>
      </c>
      <c r="AN42" s="12" t="str">
        <f t="shared" si="26"/>
        <v>0:00</v>
      </c>
      <c r="AO42" s="12" t="str">
        <f t="shared" si="25"/>
        <v>0:00</v>
      </c>
      <c r="AP42" s="12" t="str">
        <f t="shared" si="29"/>
        <v>22:00</v>
      </c>
      <c r="AQ42" s="7" t="s">
        <v>178</v>
      </c>
      <c r="AR42" s="7" t="s">
        <v>178</v>
      </c>
      <c r="AS42" s="7" t="s">
        <v>178</v>
      </c>
      <c r="AT42" s="7" t="s">
        <v>1914</v>
      </c>
      <c r="AU42" s="7" t="s">
        <v>85</v>
      </c>
      <c r="AV42" s="7" t="s">
        <v>431</v>
      </c>
      <c r="AW42" s="7" t="s">
        <v>224</v>
      </c>
      <c r="AX42" s="7" t="s">
        <v>584</v>
      </c>
      <c r="AY42" s="7" t="s">
        <v>433</v>
      </c>
      <c r="AZ42" s="7" t="s">
        <v>433</v>
      </c>
      <c r="BA42" s="7" t="s">
        <v>91</v>
      </c>
      <c r="BB42" s="7">
        <v>250</v>
      </c>
      <c r="BC42" s="7">
        <v>4</v>
      </c>
      <c r="BD42" s="7" t="s">
        <v>609</v>
      </c>
      <c r="BE42" s="7"/>
      <c r="BF42" s="7" t="s">
        <v>2157</v>
      </c>
      <c r="BG42" s="7" t="s">
        <v>105</v>
      </c>
      <c r="BH42" s="7" t="s">
        <v>2158</v>
      </c>
      <c r="BI42" s="7" t="s">
        <v>612</v>
      </c>
      <c r="BJ42" s="7" t="s">
        <v>58</v>
      </c>
      <c r="BK42" s="7">
        <v>21</v>
      </c>
      <c r="BL42" s="7">
        <v>32</v>
      </c>
      <c r="BM42" s="7" t="s">
        <v>613</v>
      </c>
      <c r="BN42" s="7" t="s">
        <v>62</v>
      </c>
      <c r="BO42" s="7">
        <v>64</v>
      </c>
      <c r="BP42" s="7">
        <v>44</v>
      </c>
      <c r="BQ42" s="7" t="s">
        <v>614</v>
      </c>
      <c r="BR42" s="7">
        <v>21.5257516</v>
      </c>
      <c r="BS42" s="7">
        <v>64.740779099999997</v>
      </c>
      <c r="BT42" s="7" t="s">
        <v>591</v>
      </c>
      <c r="BU42" s="7" t="s">
        <v>2152</v>
      </c>
      <c r="BV42" s="7">
        <v>31982</v>
      </c>
      <c r="BW42" s="7"/>
      <c r="BX42" s="7"/>
      <c r="BY42" s="8">
        <f t="shared" si="27"/>
        <v>-21.5257516</v>
      </c>
      <c r="BZ42" s="8">
        <f t="shared" si="28"/>
        <v>-64.740779099999997</v>
      </c>
    </row>
    <row r="43" spans="1:78" s="8" customFormat="1" ht="15" customHeight="1" x14ac:dyDescent="0.35">
      <c r="A43" s="7">
        <v>2</v>
      </c>
      <c r="B43" s="7">
        <v>42</v>
      </c>
      <c r="C43" s="7">
        <v>45218.586805555555</v>
      </c>
      <c r="D43" s="7" t="s">
        <v>75</v>
      </c>
      <c r="E43" s="7" t="s">
        <v>2072</v>
      </c>
      <c r="F43" s="7">
        <v>350822</v>
      </c>
      <c r="G43" s="7" t="s">
        <v>615</v>
      </c>
      <c r="H43" s="7">
        <v>77976252</v>
      </c>
      <c r="I43" s="7">
        <v>0</v>
      </c>
      <c r="J43" s="7">
        <v>8.9591030007450501E+18</v>
      </c>
      <c r="K43" s="7" t="s">
        <v>616</v>
      </c>
      <c r="L43" s="7" t="s">
        <v>79</v>
      </c>
      <c r="M43" s="7">
        <v>76253726</v>
      </c>
      <c r="N43" s="7" t="s">
        <v>2159</v>
      </c>
      <c r="O43" s="7">
        <v>8767122</v>
      </c>
      <c r="P43" s="7" t="s">
        <v>269</v>
      </c>
      <c r="Q43" s="7">
        <v>78324899</v>
      </c>
      <c r="R43" s="7">
        <v>69450285</v>
      </c>
      <c r="S43" s="7">
        <v>0</v>
      </c>
      <c r="T43" s="7" t="s">
        <v>82</v>
      </c>
      <c r="U43" s="7" t="s">
        <v>82</v>
      </c>
      <c r="V43" s="7" t="s">
        <v>82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 t="str">
        <f t="shared" si="10"/>
        <v>Discontinuo</v>
      </c>
      <c r="AC43" s="7" t="str">
        <f t="shared" si="11"/>
        <v>-Sin Atención-</v>
      </c>
      <c r="AD43" s="7" t="str">
        <f t="shared" si="12"/>
        <v>-Sin Atención-</v>
      </c>
      <c r="AE43" s="12" t="str">
        <f>IF(OR(AQ43=" ",AQ43="0", AQ43="-", AQ43="", ISERROR(LOOKUP("a", AQ43)), AQ43="0"), "0:00", LEFT(AQ43, FIND(" ", AQ43) - 1))</f>
        <v>08:00</v>
      </c>
      <c r="AF43" s="12" t="str">
        <f>IF(ISERROR(FIND(" y ", AQ43)), "0:00",
   IF(ISERROR(FIND(" y  ", AQ43)),
      TEXT(MID(AQ43, FIND(" a ", AQ43) + 3, 5), "hh:mm"),
      TEXT(MID(AQ43, FIND(" a ", AQ43) + 3, 5), "hh:mm")
   )
)</f>
        <v>12:00</v>
      </c>
      <c r="AG43" s="12" t="str">
        <f>IF(ISERROR(FIND(" y ", AQ43)), "0:00",
   IF(ISERROR(FIND(" y ", AQ43)),
      MID(AQ43, FIND(" ", AQ43) + 4, 5),
      MID(AQ43, FIND(" y ", AQ43) + 3, 5)
   )
)</f>
        <v>14:00</v>
      </c>
      <c r="AH43" s="12" t="str">
        <f>IF(OR(AQ43="  ",AQ43=" ",AQ43="0", AQ43="-", AQ43="", ISERROR(AQ43)), "0:00", TEXT(RIGHT(SUBSTITUTE(AQ43, " a ", " "), 5), "hh:mm"))</f>
        <v>18:00</v>
      </c>
      <c r="AI43" s="12" t="str">
        <f t="shared" si="17"/>
        <v>0:00</v>
      </c>
      <c r="AJ43" s="12" t="str">
        <f t="shared" si="18"/>
        <v>0:00</v>
      </c>
      <c r="AK43" s="12" t="str">
        <f t="shared" si="19"/>
        <v>0:00</v>
      </c>
      <c r="AL43" s="12" t="str">
        <f t="shared" si="20"/>
        <v>00:00</v>
      </c>
      <c r="AM43" s="12" t="str">
        <f t="shared" si="21"/>
        <v>0:00</v>
      </c>
      <c r="AN43" s="12" t="str">
        <f t="shared" si="26"/>
        <v>0:00</v>
      </c>
      <c r="AO43" s="12" t="str">
        <f t="shared" si="25"/>
        <v>0:00</v>
      </c>
      <c r="AP43" s="12" t="str">
        <f t="shared" si="29"/>
        <v>00:00</v>
      </c>
      <c r="AQ43" s="7" t="s">
        <v>803</v>
      </c>
      <c r="AR43" s="7">
        <v>0</v>
      </c>
      <c r="AS43" s="7">
        <v>0</v>
      </c>
      <c r="AT43" s="7" t="s">
        <v>84</v>
      </c>
      <c r="AU43" s="7" t="s">
        <v>127</v>
      </c>
      <c r="AV43" s="7" t="s">
        <v>270</v>
      </c>
      <c r="AW43" s="7" t="s">
        <v>87</v>
      </c>
      <c r="AX43" s="7" t="s">
        <v>618</v>
      </c>
      <c r="AY43" s="7" t="s">
        <v>272</v>
      </c>
      <c r="AZ43" s="7" t="s">
        <v>619</v>
      </c>
      <c r="BA43" s="7" t="s">
        <v>130</v>
      </c>
      <c r="BB43" s="7">
        <v>1500</v>
      </c>
      <c r="BC43" s="7">
        <v>13</v>
      </c>
      <c r="BD43" s="7" t="s">
        <v>620</v>
      </c>
      <c r="BE43" s="7"/>
      <c r="BF43" s="7" t="s">
        <v>2160</v>
      </c>
      <c r="BG43" s="7">
        <v>0</v>
      </c>
      <c r="BH43" s="7" t="s">
        <v>2161</v>
      </c>
      <c r="BI43" s="7" t="s">
        <v>623</v>
      </c>
      <c r="BJ43" s="7" t="s">
        <v>58</v>
      </c>
      <c r="BK43" s="7">
        <v>17</v>
      </c>
      <c r="BL43" s="7">
        <v>23</v>
      </c>
      <c r="BM43" s="7" t="s">
        <v>624</v>
      </c>
      <c r="BN43" s="7" t="s">
        <v>62</v>
      </c>
      <c r="BO43" s="7">
        <v>66</v>
      </c>
      <c r="BP43" s="7">
        <v>14</v>
      </c>
      <c r="BQ43" s="7" t="s">
        <v>625</v>
      </c>
      <c r="BR43" s="7">
        <v>17.387139000000001</v>
      </c>
      <c r="BS43" s="7">
        <v>66.227573000000007</v>
      </c>
      <c r="BT43" s="7" t="s">
        <v>626</v>
      </c>
      <c r="BU43" s="7" t="s">
        <v>627</v>
      </c>
      <c r="BV43" s="7">
        <v>35213</v>
      </c>
      <c r="BW43" s="7"/>
      <c r="BX43" s="7"/>
      <c r="BY43" s="8">
        <f t="shared" si="27"/>
        <v>-17.387139000000001</v>
      </c>
      <c r="BZ43" s="8">
        <f t="shared" si="28"/>
        <v>-66.227573000000007</v>
      </c>
    </row>
    <row r="44" spans="1:78" s="8" customFormat="1" ht="15" customHeight="1" x14ac:dyDescent="0.35">
      <c r="A44" s="7">
        <v>2</v>
      </c>
      <c r="B44" s="7">
        <v>43</v>
      </c>
      <c r="C44" s="7">
        <v>45218.970833333333</v>
      </c>
      <c r="D44" s="7" t="s">
        <v>75</v>
      </c>
      <c r="E44" s="7" t="s">
        <v>2072</v>
      </c>
      <c r="F44" s="7">
        <v>232894</v>
      </c>
      <c r="G44" s="7" t="s">
        <v>628</v>
      </c>
      <c r="H44" s="7">
        <v>77682439</v>
      </c>
      <c r="I44" s="7" t="s">
        <v>105</v>
      </c>
      <c r="J44" s="7">
        <v>8.9591030007555901E+18</v>
      </c>
      <c r="K44" s="7" t="s">
        <v>2162</v>
      </c>
      <c r="L44" s="7" t="s">
        <v>79</v>
      </c>
      <c r="M44" s="7">
        <v>75003845</v>
      </c>
      <c r="N44" s="7" t="s">
        <v>2163</v>
      </c>
      <c r="O44" s="7">
        <v>9718290</v>
      </c>
      <c r="P44" s="7" t="s">
        <v>104</v>
      </c>
      <c r="Q44" s="7">
        <v>67855401</v>
      </c>
      <c r="R44" s="7" t="s">
        <v>105</v>
      </c>
      <c r="S44" s="7" t="s">
        <v>105</v>
      </c>
      <c r="T44" s="7" t="s">
        <v>82</v>
      </c>
      <c r="U44" s="7" t="s">
        <v>82</v>
      </c>
      <c r="V44" s="7" t="s">
        <v>82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 t="str">
        <f t="shared" si="10"/>
        <v>Continuo</v>
      </c>
      <c r="AC44" s="7" t="str">
        <f t="shared" si="11"/>
        <v>Continuo</v>
      </c>
      <c r="AD44" s="7" t="str">
        <f t="shared" si="12"/>
        <v>-Sin Atención-</v>
      </c>
      <c r="AE44" s="12" t="str">
        <f t="shared" ref="AE44:AE46" si="30">IF(OR(AQ44=" ",AQ44="0", AQ44="-", AQ44="", ISERROR(LOOKUP("a", AQ44)), AQ44="0"), "0:00", LEFT(AQ44, FIND(" ", AQ44) - 1))</f>
        <v>08:00</v>
      </c>
      <c r="AF44" s="12" t="str">
        <f t="shared" ref="AF44:AF46" si="31">IF(ISERROR(FIND(" y ", AQ44)), "0:00",
   IF(ISERROR(FIND(" y  ", AQ44)),
      TEXT(MID(AQ44, FIND(" a ", AQ44) + 3, 5), "hh:mm"),
      TEXT(MID(AQ44, FIND(" a ", AQ44) + 3, 5), "hh:mm")
   )
)</f>
        <v>0:00</v>
      </c>
      <c r="AG44" s="12" t="str">
        <f t="shared" ref="AG44:AG46" si="32">IF(ISERROR(FIND(" y ", AQ44)), "0:00",
   IF(ISERROR(FIND(" y ", AQ44)),
      MID(AQ44, FIND(" ", AQ44) + 4, 5),
      MID(AQ44, FIND(" y ", AQ44) + 3, 5)
   )
)</f>
        <v>0:00</v>
      </c>
      <c r="AH44" s="12" t="str">
        <f t="shared" ref="AH44:AH46" si="33">IF(OR(AQ44="  ",AQ44=" ",AQ44="0", AQ44="-", AQ44="", ISERROR(AQ44)), "0:00", TEXT(RIGHT(SUBSTITUTE(AQ44, " a ", " "), 5), "hh:mm"))</f>
        <v>20:00</v>
      </c>
      <c r="AI44" s="12" t="str">
        <f t="shared" si="17"/>
        <v>08:00</v>
      </c>
      <c r="AJ44" s="12" t="str">
        <f t="shared" si="18"/>
        <v>0:00</v>
      </c>
      <c r="AK44" s="12" t="str">
        <f t="shared" si="19"/>
        <v>0:00</v>
      </c>
      <c r="AL44" s="12" t="str">
        <f t="shared" si="20"/>
        <v>20:00</v>
      </c>
      <c r="AM44" s="12" t="str">
        <f t="shared" si="21"/>
        <v>0:00</v>
      </c>
      <c r="AN44" s="12" t="str">
        <f t="shared" si="26"/>
        <v>0:00</v>
      </c>
      <c r="AO44" s="12" t="str">
        <f t="shared" si="25"/>
        <v>0:00</v>
      </c>
      <c r="AP44" s="12" t="str">
        <f t="shared" si="29"/>
        <v>0:00</v>
      </c>
      <c r="AQ44" s="7" t="s">
        <v>155</v>
      </c>
      <c r="AR44" s="7" t="s">
        <v>155</v>
      </c>
      <c r="AS44" s="7" t="s">
        <v>105</v>
      </c>
      <c r="AT44" s="7" t="s">
        <v>2164</v>
      </c>
      <c r="AU44" s="7" t="s">
        <v>85</v>
      </c>
      <c r="AV44" s="7" t="s">
        <v>108</v>
      </c>
      <c r="AW44" s="7" t="s">
        <v>414</v>
      </c>
      <c r="AX44" s="7" t="s">
        <v>632</v>
      </c>
      <c r="AY44" s="7" t="s">
        <v>111</v>
      </c>
      <c r="AZ44" s="7" t="s">
        <v>633</v>
      </c>
      <c r="BA44" s="7" t="s">
        <v>91</v>
      </c>
      <c r="BB44" s="7">
        <v>1000</v>
      </c>
      <c r="BC44" s="7">
        <v>7</v>
      </c>
      <c r="BD44" s="7" t="s">
        <v>634</v>
      </c>
      <c r="BE44" s="7"/>
      <c r="BF44" s="7" t="s">
        <v>2165</v>
      </c>
      <c r="BG44" s="7">
        <v>0</v>
      </c>
      <c r="BH44" s="7" t="s">
        <v>2166</v>
      </c>
      <c r="BI44" s="7" t="s">
        <v>637</v>
      </c>
      <c r="BJ44" s="7" t="s">
        <v>58</v>
      </c>
      <c r="BK44" s="7">
        <v>17</v>
      </c>
      <c r="BL44" s="7">
        <v>20</v>
      </c>
      <c r="BM44" s="7" t="s">
        <v>638</v>
      </c>
      <c r="BN44" s="7" t="s">
        <v>62</v>
      </c>
      <c r="BO44" s="7">
        <v>63</v>
      </c>
      <c r="BP44" s="7">
        <v>16</v>
      </c>
      <c r="BQ44" s="7" t="s">
        <v>639</v>
      </c>
      <c r="BR44" s="7">
        <v>17.325778</v>
      </c>
      <c r="BS44" s="7">
        <v>63.272224000000001</v>
      </c>
      <c r="BT44" s="7" t="s">
        <v>640</v>
      </c>
      <c r="BU44" s="7" t="s">
        <v>423</v>
      </c>
      <c r="BV44" s="7">
        <v>35260</v>
      </c>
      <c r="BW44" s="7"/>
      <c r="BX44" s="7"/>
      <c r="BY44" s="8">
        <f t="shared" si="27"/>
        <v>-17.325778</v>
      </c>
      <c r="BZ44" s="8">
        <f t="shared" si="28"/>
        <v>-63.272224000000001</v>
      </c>
    </row>
    <row r="45" spans="1:78" s="8" customFormat="1" ht="15" customHeight="1" x14ac:dyDescent="0.35">
      <c r="A45" s="7">
        <v>2</v>
      </c>
      <c r="B45" s="7">
        <v>44</v>
      </c>
      <c r="C45" s="7">
        <v>45219.35833333333</v>
      </c>
      <c r="D45" s="7" t="s">
        <v>75</v>
      </c>
      <c r="E45" s="7" t="s">
        <v>2072</v>
      </c>
      <c r="F45" s="7">
        <v>396617</v>
      </c>
      <c r="G45" s="7" t="s">
        <v>641</v>
      </c>
      <c r="H45" s="7">
        <v>76704837</v>
      </c>
      <c r="I45" s="7">
        <v>0</v>
      </c>
      <c r="J45" s="7">
        <v>8.9591030007463496E+18</v>
      </c>
      <c r="K45" s="7" t="s">
        <v>642</v>
      </c>
      <c r="L45" s="7" t="s">
        <v>79</v>
      </c>
      <c r="M45" s="7">
        <v>76745310</v>
      </c>
      <c r="N45" s="7" t="s">
        <v>643</v>
      </c>
      <c r="O45" s="7">
        <v>8296401</v>
      </c>
      <c r="P45" s="7" t="s">
        <v>81</v>
      </c>
      <c r="Q45" s="7">
        <v>77731196</v>
      </c>
      <c r="R45" s="7">
        <v>77731196</v>
      </c>
      <c r="S45" s="7">
        <v>0</v>
      </c>
      <c r="T45" s="7" t="s">
        <v>82</v>
      </c>
      <c r="U45" s="7" t="s">
        <v>82</v>
      </c>
      <c r="V45" s="7" t="s">
        <v>82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 t="str">
        <f t="shared" si="10"/>
        <v>Continuo</v>
      </c>
      <c r="AC45" s="7" t="str">
        <f t="shared" si="11"/>
        <v>Continuo</v>
      </c>
      <c r="AD45" s="7" t="str">
        <f t="shared" si="12"/>
        <v>Continuo</v>
      </c>
      <c r="AE45" s="12" t="str">
        <f t="shared" si="30"/>
        <v>08:30</v>
      </c>
      <c r="AF45" s="12" t="str">
        <f t="shared" si="31"/>
        <v>0:00</v>
      </c>
      <c r="AG45" s="12" t="str">
        <f t="shared" si="32"/>
        <v>0:00</v>
      </c>
      <c r="AH45" s="12" t="str">
        <f t="shared" si="33"/>
        <v>20:00</v>
      </c>
      <c r="AI45" s="12" t="str">
        <f t="shared" si="17"/>
        <v>08:30</v>
      </c>
      <c r="AJ45" s="12" t="str">
        <f t="shared" si="18"/>
        <v>0:00</v>
      </c>
      <c r="AK45" s="12" t="str">
        <f t="shared" si="19"/>
        <v>0:00</v>
      </c>
      <c r="AL45" s="12" t="str">
        <f t="shared" si="20"/>
        <v>20:00</v>
      </c>
      <c r="AM45" s="12" t="str">
        <f t="shared" si="21"/>
        <v>08:30</v>
      </c>
      <c r="AN45" s="12" t="str">
        <f t="shared" si="26"/>
        <v>0:00</v>
      </c>
      <c r="AO45" s="12" t="str">
        <f t="shared" si="25"/>
        <v>0:00</v>
      </c>
      <c r="AP45" s="12" t="str">
        <f t="shared" si="29"/>
        <v>20:00</v>
      </c>
      <c r="AQ45" s="7" t="s">
        <v>527</v>
      </c>
      <c r="AR45" s="7" t="s">
        <v>527</v>
      </c>
      <c r="AS45" s="7" t="s">
        <v>527</v>
      </c>
      <c r="AT45" s="7" t="s">
        <v>644</v>
      </c>
      <c r="AU45" s="7" t="s">
        <v>85</v>
      </c>
      <c r="AV45" s="7" t="s">
        <v>86</v>
      </c>
      <c r="AW45" s="7" t="s">
        <v>87</v>
      </c>
      <c r="AX45" s="7" t="s">
        <v>88</v>
      </c>
      <c r="AY45" s="7" t="s">
        <v>89</v>
      </c>
      <c r="AZ45" s="7" t="s">
        <v>90</v>
      </c>
      <c r="BA45" s="7" t="s">
        <v>91</v>
      </c>
      <c r="BB45" s="7">
        <v>1200</v>
      </c>
      <c r="BC45" s="7">
        <v>29</v>
      </c>
      <c r="BD45" s="7" t="s">
        <v>559</v>
      </c>
      <c r="BE45" s="7"/>
      <c r="BF45" s="7" t="s">
        <v>645</v>
      </c>
      <c r="BG45" s="7">
        <v>0</v>
      </c>
      <c r="BH45" s="7" t="s">
        <v>2167</v>
      </c>
      <c r="BI45" s="7" t="s">
        <v>2168</v>
      </c>
      <c r="BJ45" s="7" t="s">
        <v>58</v>
      </c>
      <c r="BK45" s="7">
        <v>16</v>
      </c>
      <c r="BL45" s="7">
        <v>30</v>
      </c>
      <c r="BM45" s="7" t="s">
        <v>648</v>
      </c>
      <c r="BN45" s="7" t="s">
        <v>62</v>
      </c>
      <c r="BO45" s="7">
        <v>68</v>
      </c>
      <c r="BP45" s="7">
        <v>14</v>
      </c>
      <c r="BQ45" s="7" t="s">
        <v>649</v>
      </c>
      <c r="BR45" s="7">
        <v>16.497568999999999</v>
      </c>
      <c r="BS45" s="7">
        <v>68.230852999999996</v>
      </c>
      <c r="BT45" s="7" t="s">
        <v>98</v>
      </c>
      <c r="BU45" s="7" t="s">
        <v>2099</v>
      </c>
      <c r="BV45" s="7">
        <v>33525</v>
      </c>
      <c r="BW45" s="7"/>
      <c r="BX45" s="7"/>
      <c r="BY45" s="8">
        <f t="shared" si="27"/>
        <v>-16.497568999999999</v>
      </c>
      <c r="BZ45" s="8">
        <f t="shared" si="28"/>
        <v>-68.230852999999996</v>
      </c>
    </row>
    <row r="46" spans="1:78" s="20" customFormat="1" ht="15" customHeight="1" x14ac:dyDescent="0.35">
      <c r="A46" s="18">
        <v>2</v>
      </c>
      <c r="B46" s="18">
        <v>45</v>
      </c>
      <c r="C46" s="18">
        <v>45219.376388888886</v>
      </c>
      <c r="D46" s="18" t="s">
        <v>75</v>
      </c>
      <c r="E46" s="18" t="s">
        <v>2072</v>
      </c>
      <c r="F46" s="18">
        <v>302978</v>
      </c>
      <c r="G46" s="18" t="s">
        <v>77</v>
      </c>
      <c r="H46" s="18">
        <v>69765367</v>
      </c>
      <c r="I46" s="18">
        <v>0</v>
      </c>
      <c r="J46" s="18">
        <v>8.9591030007463496E+18</v>
      </c>
      <c r="K46" s="18" t="s">
        <v>2169</v>
      </c>
      <c r="L46" s="18" t="s">
        <v>79</v>
      </c>
      <c r="M46" s="18">
        <v>78350825</v>
      </c>
      <c r="N46" s="18" t="s">
        <v>2170</v>
      </c>
      <c r="O46" s="18">
        <v>4894727</v>
      </c>
      <c r="P46" s="18" t="s">
        <v>81</v>
      </c>
      <c r="Q46" s="18">
        <v>63160315</v>
      </c>
      <c r="R46" s="18">
        <v>62492946</v>
      </c>
      <c r="S46" s="18">
        <v>0</v>
      </c>
      <c r="T46" s="18" t="s">
        <v>82</v>
      </c>
      <c r="U46" s="18" t="s">
        <v>82</v>
      </c>
      <c r="V46" s="18" t="s">
        <v>82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 t="str">
        <f t="shared" si="10"/>
        <v>Continuo</v>
      </c>
      <c r="AC46" s="18" t="str">
        <f t="shared" si="11"/>
        <v>Continuo</v>
      </c>
      <c r="AD46" s="18" t="str">
        <f t="shared" si="12"/>
        <v>Continuo</v>
      </c>
      <c r="AE46" s="19" t="str">
        <f t="shared" si="30"/>
        <v>06:00</v>
      </c>
      <c r="AF46" s="19" t="str">
        <f t="shared" si="31"/>
        <v>0:00</v>
      </c>
      <c r="AG46" s="19" t="str">
        <f t="shared" si="32"/>
        <v>0:00</v>
      </c>
      <c r="AH46" s="19" t="str">
        <f t="shared" si="33"/>
        <v>20:30</v>
      </c>
      <c r="AI46" s="19" t="str">
        <f t="shared" si="17"/>
        <v>06:00</v>
      </c>
      <c r="AJ46" s="19" t="str">
        <f t="shared" si="18"/>
        <v>0:00</v>
      </c>
      <c r="AK46" s="19" t="str">
        <f t="shared" si="19"/>
        <v>0:00</v>
      </c>
      <c r="AL46" s="19" t="str">
        <f t="shared" si="20"/>
        <v>20:30</v>
      </c>
      <c r="AM46" s="19" t="str">
        <f t="shared" si="21"/>
        <v>06:00</v>
      </c>
      <c r="AN46" s="19" t="str">
        <f t="shared" si="26"/>
        <v>0:00</v>
      </c>
      <c r="AO46" s="19" t="str">
        <f t="shared" si="25"/>
        <v>0:00</v>
      </c>
      <c r="AP46" s="19" t="str">
        <f t="shared" si="29"/>
        <v>20:30</v>
      </c>
      <c r="AQ46" s="18" t="s">
        <v>83</v>
      </c>
      <c r="AR46" s="18" t="s">
        <v>83</v>
      </c>
      <c r="AS46" s="18" t="s">
        <v>83</v>
      </c>
      <c r="AT46" s="18" t="s">
        <v>84</v>
      </c>
      <c r="AU46" s="18" t="s">
        <v>85</v>
      </c>
      <c r="AV46" s="18" t="s">
        <v>86</v>
      </c>
      <c r="AW46" s="18" t="s">
        <v>87</v>
      </c>
      <c r="AX46" s="18" t="s">
        <v>88</v>
      </c>
      <c r="AY46" s="18" t="s">
        <v>89</v>
      </c>
      <c r="AZ46" s="18" t="s">
        <v>90</v>
      </c>
      <c r="BA46" s="18" t="s">
        <v>91</v>
      </c>
      <c r="BB46" s="18">
        <v>1000</v>
      </c>
      <c r="BC46" s="18">
        <v>51</v>
      </c>
      <c r="BD46" s="18" t="s">
        <v>92</v>
      </c>
      <c r="BE46" s="18"/>
      <c r="BF46" s="18" t="s">
        <v>93</v>
      </c>
      <c r="BG46" s="18">
        <v>0</v>
      </c>
      <c r="BH46" s="18" t="s">
        <v>2171</v>
      </c>
      <c r="BI46" s="18" t="s">
        <v>2172</v>
      </c>
      <c r="BJ46" s="18" t="s">
        <v>58</v>
      </c>
      <c r="BK46" s="18">
        <v>16</v>
      </c>
      <c r="BL46" s="18">
        <v>30</v>
      </c>
      <c r="BM46" s="18" t="s">
        <v>96</v>
      </c>
      <c r="BN46" s="18" t="s">
        <v>62</v>
      </c>
      <c r="BO46" s="18">
        <v>68</v>
      </c>
      <c r="BP46" s="18">
        <v>13</v>
      </c>
      <c r="BQ46" s="18" t="s">
        <v>97</v>
      </c>
      <c r="BR46" s="18">
        <v>16.508227999999999</v>
      </c>
      <c r="BS46" s="18">
        <v>68.213573999999994</v>
      </c>
      <c r="BT46" s="18" t="s">
        <v>98</v>
      </c>
      <c r="BU46" s="18" t="s">
        <v>2099</v>
      </c>
      <c r="BV46" s="18">
        <v>30310</v>
      </c>
      <c r="BW46" s="18"/>
      <c r="BX46" s="18"/>
      <c r="BY46" s="20">
        <f t="shared" si="27"/>
        <v>-16.508227999999999</v>
      </c>
      <c r="BZ46" s="20">
        <f t="shared" si="28"/>
        <v>-68.213573999999994</v>
      </c>
    </row>
    <row r="47" spans="1:78" s="20" customFormat="1" ht="15" customHeight="1" x14ac:dyDescent="0.35">
      <c r="A47" s="18">
        <v>2</v>
      </c>
      <c r="B47" s="18">
        <v>46</v>
      </c>
      <c r="C47" s="18">
        <v>45219.411111111112</v>
      </c>
      <c r="D47" s="18" t="s">
        <v>75</v>
      </c>
      <c r="E47" s="18" t="s">
        <v>2072</v>
      </c>
      <c r="F47" s="18">
        <v>386046</v>
      </c>
      <c r="G47" s="18" t="s">
        <v>650</v>
      </c>
      <c r="H47" s="18">
        <v>62353211</v>
      </c>
      <c r="I47" s="18">
        <v>0</v>
      </c>
      <c r="J47" s="18">
        <v>8.9591030007463496E+18</v>
      </c>
      <c r="K47" s="18" t="s">
        <v>651</v>
      </c>
      <c r="L47" s="18" t="s">
        <v>79</v>
      </c>
      <c r="M47" s="18">
        <v>76251287</v>
      </c>
      <c r="N47" s="18" t="s">
        <v>652</v>
      </c>
      <c r="O47" s="18">
        <v>13986144</v>
      </c>
      <c r="P47" s="18" t="s">
        <v>81</v>
      </c>
      <c r="Q47" s="18">
        <v>78829880</v>
      </c>
      <c r="R47" s="18">
        <v>69855480</v>
      </c>
      <c r="S47" s="18">
        <v>0</v>
      </c>
      <c r="T47" s="18" t="s">
        <v>82</v>
      </c>
      <c r="U47" s="18" t="s">
        <v>82</v>
      </c>
      <c r="V47" s="18" t="s">
        <v>82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 t="str">
        <f t="shared" si="10"/>
        <v>Continuo</v>
      </c>
      <c r="AC47" s="18" t="str">
        <f t="shared" si="11"/>
        <v>Continuo</v>
      </c>
      <c r="AD47" s="18" t="str">
        <f t="shared" si="12"/>
        <v>-Sin Atención-</v>
      </c>
      <c r="AE47" s="19" t="str">
        <f>IF(OR(AQ47=" ",AQ47="0", AQ47="-", AQ47="", ISERROR(LOOKUP("a", AQ47)), AQ47="0"), "0:00", LEFT(AQ47, FIND(" ", AQ47) - 1))</f>
        <v>09:00</v>
      </c>
      <c r="AF47" s="19" t="str">
        <f>IF(ISERROR(FIND(" y ", AQ47)), "0:00",
   IF(ISERROR(FIND(" y  ", AQ47)),
      TEXT(MID(AQ47, FIND(" a ", AQ47) + 3, 5), "hh:mm"),
      TEXT(MID(AQ47, FIND(" a ", AQ47) + 3, 5), "hh:mm")
   )
)</f>
        <v>0:00</v>
      </c>
      <c r="AG47" s="19" t="str">
        <f>IF(ISERROR(FIND(" y ", AQ47)), "0:00",
   IF(ISERROR(FIND(" y ", AQ47)),
      MID(AQ47, FIND(" ", AQ47) + 4, 5),
      MID(AQ47, FIND(" y ", AQ47) + 3, 5)
   )
)</f>
        <v>0:00</v>
      </c>
      <c r="AH47" s="19" t="str">
        <f>IF(OR(AQ47="  ",AQ47=" ",AQ47="0", AQ47="-", AQ47="", ISERROR(AQ47)), "0:00", TEXT(RIGHT(SUBSTITUTE(AQ47, " a ", " "), 5), "hh:mm"))</f>
        <v>21:00</v>
      </c>
      <c r="AI47" s="19" t="str">
        <f t="shared" si="17"/>
        <v>09:00</v>
      </c>
      <c r="AJ47" s="19" t="str">
        <f t="shared" si="18"/>
        <v>0:00</v>
      </c>
      <c r="AK47" s="19" t="str">
        <f t="shared" si="19"/>
        <v>0:00</v>
      </c>
      <c r="AL47" s="19" t="str">
        <f t="shared" si="20"/>
        <v>13:00</v>
      </c>
      <c r="AM47" s="19" t="str">
        <f t="shared" si="21"/>
        <v>0:00</v>
      </c>
      <c r="AN47" s="19" t="str">
        <f t="shared" si="26"/>
        <v>0:00</v>
      </c>
      <c r="AO47" s="19" t="str">
        <f t="shared" si="25"/>
        <v>0:00</v>
      </c>
      <c r="AP47" s="19" t="str">
        <f t="shared" si="29"/>
        <v>00:00</v>
      </c>
      <c r="AQ47" s="18" t="s">
        <v>166</v>
      </c>
      <c r="AR47" s="18" t="s">
        <v>475</v>
      </c>
      <c r="AS47" s="18">
        <v>0</v>
      </c>
      <c r="AT47" s="18" t="s">
        <v>653</v>
      </c>
      <c r="AU47" s="18" t="s">
        <v>85</v>
      </c>
      <c r="AV47" s="18" t="s">
        <v>86</v>
      </c>
      <c r="AW47" s="18" t="s">
        <v>87</v>
      </c>
      <c r="AX47" s="18" t="s">
        <v>88</v>
      </c>
      <c r="AY47" s="18" t="s">
        <v>89</v>
      </c>
      <c r="AZ47" s="18" t="s">
        <v>90</v>
      </c>
      <c r="BA47" s="18" t="s">
        <v>91</v>
      </c>
      <c r="BB47" s="18">
        <v>2000</v>
      </c>
      <c r="BC47" s="18">
        <v>10</v>
      </c>
      <c r="BD47" s="18" t="s">
        <v>654</v>
      </c>
      <c r="BE47" s="18">
        <v>76616</v>
      </c>
      <c r="BF47" s="18" t="s">
        <v>655</v>
      </c>
      <c r="BG47" s="18">
        <v>13986144015</v>
      </c>
      <c r="BH47" s="18" t="s">
        <v>2173</v>
      </c>
      <c r="BI47" s="18" t="s">
        <v>2174</v>
      </c>
      <c r="BJ47" s="18" t="s">
        <v>58</v>
      </c>
      <c r="BK47" s="18">
        <v>16</v>
      </c>
      <c r="BL47" s="18">
        <v>29</v>
      </c>
      <c r="BM47" s="18" t="s">
        <v>658</v>
      </c>
      <c r="BN47" s="18" t="s">
        <v>62</v>
      </c>
      <c r="BO47" s="18">
        <v>68</v>
      </c>
      <c r="BP47" s="18">
        <v>12</v>
      </c>
      <c r="BQ47" s="18" t="s">
        <v>659</v>
      </c>
      <c r="BR47" s="18">
        <v>16.491164999999999</v>
      </c>
      <c r="BS47" s="18">
        <v>68.192922999999993</v>
      </c>
      <c r="BT47" s="18" t="s">
        <v>98</v>
      </c>
      <c r="BU47" s="18" t="s">
        <v>2099</v>
      </c>
      <c r="BV47" s="18">
        <v>37239</v>
      </c>
      <c r="BW47" s="18"/>
      <c r="BX47" s="18"/>
      <c r="BY47" s="20">
        <f t="shared" si="27"/>
        <v>-16.491164999999999</v>
      </c>
      <c r="BZ47" s="20">
        <f t="shared" si="28"/>
        <v>-68.192922999999993</v>
      </c>
    </row>
    <row r="48" spans="1:78" s="20" customFormat="1" ht="15" customHeight="1" x14ac:dyDescent="0.35">
      <c r="A48" s="18">
        <v>2</v>
      </c>
      <c r="B48" s="18">
        <v>47</v>
      </c>
      <c r="C48" s="18">
        <v>45219.609722222223</v>
      </c>
      <c r="D48" s="18" t="s">
        <v>75</v>
      </c>
      <c r="E48" s="18" t="s">
        <v>2072</v>
      </c>
      <c r="F48" s="18">
        <v>205520</v>
      </c>
      <c r="G48" s="18" t="s">
        <v>660</v>
      </c>
      <c r="H48" s="18">
        <v>75683103</v>
      </c>
      <c r="I48" s="18">
        <v>0</v>
      </c>
      <c r="J48" s="18">
        <v>8.95910300076305E+18</v>
      </c>
      <c r="K48" s="18" t="s">
        <v>662</v>
      </c>
      <c r="L48" s="18" t="s">
        <v>79</v>
      </c>
      <c r="M48" s="18">
        <v>76622507</v>
      </c>
      <c r="N48" s="18" t="s">
        <v>663</v>
      </c>
      <c r="O48" s="18">
        <v>7738085</v>
      </c>
      <c r="P48" s="18" t="s">
        <v>104</v>
      </c>
      <c r="Q48" s="18">
        <v>76624527</v>
      </c>
      <c r="R48" s="18">
        <v>67797837</v>
      </c>
      <c r="S48" s="18">
        <v>0</v>
      </c>
      <c r="T48" s="18" t="s">
        <v>82</v>
      </c>
      <c r="U48" s="18" t="s">
        <v>82</v>
      </c>
      <c r="V48" s="18" t="s">
        <v>82</v>
      </c>
      <c r="W48" s="18">
        <v>0</v>
      </c>
      <c r="X48" s="18">
        <v>0</v>
      </c>
      <c r="Y48" s="18">
        <v>6</v>
      </c>
      <c r="Z48" s="18">
        <v>0</v>
      </c>
      <c r="AA48" s="18">
        <v>0</v>
      </c>
      <c r="AB48" s="18" t="str">
        <f t="shared" si="10"/>
        <v>Continuo</v>
      </c>
      <c r="AC48" s="18" t="str">
        <f t="shared" si="11"/>
        <v>Continuo</v>
      </c>
      <c r="AD48" s="18" t="str">
        <f t="shared" si="12"/>
        <v>-Sin Atención-</v>
      </c>
      <c r="AE48" s="19" t="str">
        <f>IF(OR(AQ48=" ",AQ48="0", AQ48="-", AQ48="", ISERROR(LOOKUP("a", AQ48)), AQ48="0"), "0:00", LEFT(AQ48, FIND(" ", AQ48) - 1))</f>
        <v>07:00</v>
      </c>
      <c r="AF48" s="19" t="str">
        <f>IF(ISERROR(FIND(" y ", AQ48)), "0:00",
   IF(ISERROR(FIND(" y  ", AQ48)),
      TEXT(MID(AQ48, FIND(" a ", AQ48) + 3, 5), "hh:mm"),
      TEXT(MID(AQ48, FIND(" a ", AQ48) + 3, 5), "hh:mm")
   )
)</f>
        <v>0:00</v>
      </c>
      <c r="AG48" s="19" t="str">
        <f>IF(ISERROR(FIND(" y ", AQ48)), "0:00",
   IF(ISERROR(FIND(" y ", AQ48)),
      MID(AQ48, FIND(" ", AQ48) + 4, 5),
      MID(AQ48, FIND(" y ", AQ48) + 3, 5)
   )
)</f>
        <v>0:00</v>
      </c>
      <c r="AH48" s="19" t="str">
        <f>IF(OR(AQ48="  ",AQ48=" ",AQ48="0", AQ48="-", AQ48="", ISERROR(AQ48)), "0:00", TEXT(RIGHT(SUBSTITUTE(AQ48, " a ", " "), 5), "hh:mm"))</f>
        <v>22:00</v>
      </c>
      <c r="AI48" s="19" t="str">
        <f t="shared" si="17"/>
        <v>07:00</v>
      </c>
      <c r="AJ48" s="19" t="str">
        <f t="shared" si="18"/>
        <v>0:00</v>
      </c>
      <c r="AK48" s="19" t="str">
        <f t="shared" si="19"/>
        <v>0:00</v>
      </c>
      <c r="AL48" s="19" t="str">
        <f t="shared" si="20"/>
        <v>22:00</v>
      </c>
      <c r="AM48" s="19" t="str">
        <f t="shared" si="21"/>
        <v>0:00</v>
      </c>
      <c r="AN48" s="19" t="str">
        <f t="shared" si="26"/>
        <v>0:00</v>
      </c>
      <c r="AO48" s="19" t="str">
        <f t="shared" si="25"/>
        <v>0:00</v>
      </c>
      <c r="AP48" s="19" t="str">
        <f t="shared" si="29"/>
        <v>00:00</v>
      </c>
      <c r="AQ48" s="18" t="s">
        <v>664</v>
      </c>
      <c r="AR48" s="18" t="s">
        <v>664</v>
      </c>
      <c r="AS48" s="18">
        <v>0</v>
      </c>
      <c r="AT48" s="18" t="s">
        <v>1914</v>
      </c>
      <c r="AU48" s="18" t="s">
        <v>85</v>
      </c>
      <c r="AV48" s="18" t="s">
        <v>108</v>
      </c>
      <c r="AW48" s="18" t="s">
        <v>414</v>
      </c>
      <c r="AX48" s="18" t="s">
        <v>530</v>
      </c>
      <c r="AY48" s="18" t="s">
        <v>111</v>
      </c>
      <c r="AZ48" s="18" t="s">
        <v>1911</v>
      </c>
      <c r="BA48" s="18" t="s">
        <v>91</v>
      </c>
      <c r="BB48" s="18">
        <v>1000</v>
      </c>
      <c r="BC48" s="18">
        <v>11</v>
      </c>
      <c r="BD48" s="18" t="s">
        <v>665</v>
      </c>
      <c r="BE48" s="18"/>
      <c r="BF48" s="18" t="s">
        <v>666</v>
      </c>
      <c r="BG48" s="18">
        <v>0</v>
      </c>
      <c r="BH48" s="18" t="s">
        <v>2175</v>
      </c>
      <c r="BI48" s="18" t="s">
        <v>1953</v>
      </c>
      <c r="BJ48" s="18" t="s">
        <v>58</v>
      </c>
      <c r="BK48" s="18">
        <v>17</v>
      </c>
      <c r="BL48" s="18">
        <v>43</v>
      </c>
      <c r="BM48" s="18" t="s">
        <v>669</v>
      </c>
      <c r="BN48" s="18" t="s">
        <v>62</v>
      </c>
      <c r="BO48" s="18">
        <v>63</v>
      </c>
      <c r="BP48" s="18">
        <v>9</v>
      </c>
      <c r="BQ48" s="18" t="s">
        <v>670</v>
      </c>
      <c r="BR48" s="18">
        <v>17.723676999999999</v>
      </c>
      <c r="BS48" s="18">
        <v>63.154972000000001</v>
      </c>
      <c r="BT48" s="18" t="s">
        <v>671</v>
      </c>
      <c r="BU48" s="18" t="s">
        <v>672</v>
      </c>
      <c r="BV48" s="18">
        <v>36131</v>
      </c>
      <c r="BW48" s="18"/>
      <c r="BX48" s="18"/>
      <c r="BY48" s="20">
        <f t="shared" si="27"/>
        <v>-17.723676999999999</v>
      </c>
      <c r="BZ48" s="20">
        <f t="shared" si="28"/>
        <v>-63.154972000000001</v>
      </c>
    </row>
    <row r="49" spans="1:78" s="20" customFormat="1" ht="15" customHeight="1" x14ac:dyDescent="0.35">
      <c r="A49" s="18">
        <v>2</v>
      </c>
      <c r="B49" s="18">
        <v>48</v>
      </c>
      <c r="C49" s="18">
        <v>45220.520833333336</v>
      </c>
      <c r="D49" s="18" t="s">
        <v>75</v>
      </c>
      <c r="E49" s="18" t="s">
        <v>2072</v>
      </c>
      <c r="F49" s="18">
        <v>405884</v>
      </c>
      <c r="G49" s="18" t="s">
        <v>673</v>
      </c>
      <c r="H49" s="18">
        <v>77949475</v>
      </c>
      <c r="I49" s="18">
        <v>0</v>
      </c>
      <c r="J49" s="18">
        <v>8.9591030007324303E+18</v>
      </c>
      <c r="K49" s="18" t="s">
        <v>674</v>
      </c>
      <c r="L49" s="18" t="s">
        <v>79</v>
      </c>
      <c r="M49" s="18">
        <v>76253726</v>
      </c>
      <c r="N49" s="18" t="s">
        <v>675</v>
      </c>
      <c r="O49" s="18">
        <v>6031424</v>
      </c>
      <c r="P49" s="18" t="s">
        <v>81</v>
      </c>
      <c r="Q49" s="18">
        <v>78348570</v>
      </c>
      <c r="R49" s="18">
        <v>0</v>
      </c>
      <c r="S49" s="18">
        <v>0</v>
      </c>
      <c r="T49" s="18" t="s">
        <v>82</v>
      </c>
      <c r="U49" s="18" t="s">
        <v>82</v>
      </c>
      <c r="V49" s="18" t="s">
        <v>82</v>
      </c>
      <c r="W49" s="18">
        <v>0</v>
      </c>
      <c r="X49" s="18">
        <v>0</v>
      </c>
      <c r="Y49" s="18">
        <v>2</v>
      </c>
      <c r="Z49" s="18">
        <v>0</v>
      </c>
      <c r="AA49" s="18">
        <v>0</v>
      </c>
      <c r="AB49" s="18" t="str">
        <f t="shared" si="10"/>
        <v>Discontinuo</v>
      </c>
      <c r="AC49" s="18" t="str">
        <f t="shared" si="11"/>
        <v>-Sin Atención-</v>
      </c>
      <c r="AD49" s="18" t="str">
        <f t="shared" si="12"/>
        <v>-Sin Atención-</v>
      </c>
      <c r="AE49" s="19" t="str">
        <f t="shared" ref="AE49:AE104" si="34">IF(OR(AQ49=" ",AQ49="0", AQ49="-", AQ49="", ISERROR(LOOKUP("a", AQ49)), AQ49="0"), "0:00", LEFT(AQ49, FIND(" ", AQ49) - 1))</f>
        <v>09:00</v>
      </c>
      <c r="AF49" s="19" t="str">
        <f t="shared" ref="AF49:AF104" si="35">IF(ISERROR(FIND(" y ", AQ49)), "0:00",
   IF(ISERROR(FIND(" y  ", AQ49)),
      TEXT(MID(AQ49, FIND(" a ", AQ49) + 3, 5), "hh:mm"),
      TEXT(MID(AQ49, FIND(" a ", AQ49) + 3, 5), "hh:mm")
   )
)</f>
        <v>12:00</v>
      </c>
      <c r="AG49" s="19" t="str">
        <f t="shared" ref="AG49:AG104" si="36">IF(ISERROR(FIND(" y ", AQ49)), "0:00",
   IF(ISERROR(FIND(" y ", AQ49)),
      MID(AQ49, FIND(" ", AQ49) + 4, 5),
      MID(AQ49, FIND(" y ", AQ49) + 3, 5)
   )
)</f>
        <v>14:00</v>
      </c>
      <c r="AH49" s="19" t="str">
        <f t="shared" ref="AH49:AH104" si="37">IF(OR(AQ49="  ",AQ49=" ",AQ49="0", AQ49="-", AQ49="", ISERROR(AQ49)), "0:00", TEXT(RIGHT(SUBSTITUTE(AQ49, " a ", " "), 5), "hh:mm"))</f>
        <v>20:00</v>
      </c>
      <c r="AI49" s="19" t="str">
        <f t="shared" si="17"/>
        <v>0:00</v>
      </c>
      <c r="AJ49" s="19" t="str">
        <f t="shared" si="18"/>
        <v>0:00</v>
      </c>
      <c r="AK49" s="19" t="str">
        <f t="shared" si="19"/>
        <v>0:00</v>
      </c>
      <c r="AL49" s="19" t="str">
        <f t="shared" si="20"/>
        <v>00:00</v>
      </c>
      <c r="AM49" s="19" t="str">
        <f t="shared" si="21"/>
        <v>0:00</v>
      </c>
      <c r="AN49" s="19" t="str">
        <f t="shared" si="26"/>
        <v>0:00</v>
      </c>
      <c r="AO49" s="19" t="str">
        <f t="shared" si="25"/>
        <v>0:00</v>
      </c>
      <c r="AP49" s="19" t="str">
        <f t="shared" si="29"/>
        <v>00:00</v>
      </c>
      <c r="AQ49" s="18" t="s">
        <v>2054</v>
      </c>
      <c r="AR49" s="18">
        <v>0</v>
      </c>
      <c r="AS49" s="18">
        <v>0</v>
      </c>
      <c r="AT49" s="18" t="s">
        <v>677</v>
      </c>
      <c r="AU49" s="18" t="s">
        <v>127</v>
      </c>
      <c r="AV49" s="18" t="s">
        <v>270</v>
      </c>
      <c r="AW49" s="18" t="s">
        <v>87</v>
      </c>
      <c r="AX49" s="18" t="s">
        <v>618</v>
      </c>
      <c r="AY49" s="18" t="s">
        <v>272</v>
      </c>
      <c r="AZ49" s="18" t="s">
        <v>619</v>
      </c>
      <c r="BA49" s="18" t="s">
        <v>130</v>
      </c>
      <c r="BB49" s="18">
        <v>1500</v>
      </c>
      <c r="BC49" s="18">
        <v>13</v>
      </c>
      <c r="BD49" s="18" t="s">
        <v>678</v>
      </c>
      <c r="BE49" s="18"/>
      <c r="BF49" s="18" t="s">
        <v>679</v>
      </c>
      <c r="BG49" s="18">
        <v>0</v>
      </c>
      <c r="BH49" s="18" t="s">
        <v>2176</v>
      </c>
      <c r="BI49" s="18" t="s">
        <v>681</v>
      </c>
      <c r="BJ49" s="18" t="s">
        <v>58</v>
      </c>
      <c r="BK49" s="18">
        <v>17</v>
      </c>
      <c r="BL49" s="18">
        <v>23</v>
      </c>
      <c r="BM49" s="18" t="s">
        <v>682</v>
      </c>
      <c r="BN49" s="18" t="s">
        <v>62</v>
      </c>
      <c r="BO49" s="18">
        <v>66</v>
      </c>
      <c r="BP49" s="18">
        <v>14</v>
      </c>
      <c r="BQ49" s="18" t="s">
        <v>683</v>
      </c>
      <c r="BR49" s="18">
        <v>17.384208999999998</v>
      </c>
      <c r="BS49" s="18">
        <v>66.229286000000002</v>
      </c>
      <c r="BT49" s="18" t="s">
        <v>626</v>
      </c>
      <c r="BU49" s="18" t="s">
        <v>627</v>
      </c>
      <c r="BV49" s="18">
        <v>34058</v>
      </c>
      <c r="BW49" s="18"/>
      <c r="BX49" s="18"/>
      <c r="BY49" s="20">
        <f t="shared" si="27"/>
        <v>-17.384208999999998</v>
      </c>
      <c r="BZ49" s="20">
        <f t="shared" si="28"/>
        <v>-66.229286000000002</v>
      </c>
    </row>
    <row r="50" spans="1:78" s="20" customFormat="1" ht="15" customHeight="1" x14ac:dyDescent="0.35">
      <c r="A50" s="18">
        <v>2</v>
      </c>
      <c r="B50" s="18">
        <v>49</v>
      </c>
      <c r="C50" s="18">
        <v>45222.315972222219</v>
      </c>
      <c r="D50" s="18" t="s">
        <v>75</v>
      </c>
      <c r="E50" s="18" t="s">
        <v>2072</v>
      </c>
      <c r="F50" s="18">
        <v>385792</v>
      </c>
      <c r="G50" s="18" t="s">
        <v>684</v>
      </c>
      <c r="H50" s="18">
        <v>77338852</v>
      </c>
      <c r="I50" s="18">
        <v>0</v>
      </c>
      <c r="J50" s="18">
        <v>8.9591030007497902E+18</v>
      </c>
      <c r="K50" s="18" t="s">
        <v>685</v>
      </c>
      <c r="L50" s="18" t="s">
        <v>79</v>
      </c>
      <c r="M50" s="18">
        <v>76319284</v>
      </c>
      <c r="N50" s="18" t="s">
        <v>686</v>
      </c>
      <c r="O50" s="18">
        <v>9824525</v>
      </c>
      <c r="P50" s="18" t="s">
        <v>104</v>
      </c>
      <c r="Q50" s="18">
        <v>77883037</v>
      </c>
      <c r="R50" s="18">
        <v>0</v>
      </c>
      <c r="S50" s="18">
        <v>0</v>
      </c>
      <c r="T50" s="18" t="s">
        <v>82</v>
      </c>
      <c r="U50" s="18" t="s">
        <v>82</v>
      </c>
      <c r="V50" s="18" t="s">
        <v>82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 t="str">
        <f t="shared" si="10"/>
        <v>Continuo</v>
      </c>
      <c r="AC50" s="18" t="str">
        <f t="shared" si="11"/>
        <v>Continuo</v>
      </c>
      <c r="AD50" s="18" t="str">
        <f t="shared" si="12"/>
        <v>Continuo</v>
      </c>
      <c r="AE50" s="19" t="str">
        <f t="shared" si="34"/>
        <v>07:00</v>
      </c>
      <c r="AF50" s="19" t="str">
        <f t="shared" si="35"/>
        <v>0:00</v>
      </c>
      <c r="AG50" s="19" t="str">
        <f t="shared" si="36"/>
        <v>0:00</v>
      </c>
      <c r="AH50" s="19" t="str">
        <f t="shared" si="37"/>
        <v>21:30</v>
      </c>
      <c r="AI50" s="19" t="str">
        <f t="shared" si="17"/>
        <v>07:00</v>
      </c>
      <c r="AJ50" s="19" t="str">
        <f t="shared" si="18"/>
        <v>0:00</v>
      </c>
      <c r="AK50" s="19" t="str">
        <f t="shared" si="19"/>
        <v>0:00</v>
      </c>
      <c r="AL50" s="19" t="str">
        <f t="shared" si="20"/>
        <v>21:30</v>
      </c>
      <c r="AM50" s="19" t="str">
        <f t="shared" si="21"/>
        <v>07:00</v>
      </c>
      <c r="AN50" s="19" t="str">
        <f t="shared" si="26"/>
        <v>0:00</v>
      </c>
      <c r="AO50" s="19" t="str">
        <f t="shared" si="25"/>
        <v>0:00</v>
      </c>
      <c r="AP50" s="19" t="str">
        <f t="shared" si="29"/>
        <v>21:30</v>
      </c>
      <c r="AQ50" s="18" t="s">
        <v>687</v>
      </c>
      <c r="AR50" s="18" t="s">
        <v>687</v>
      </c>
      <c r="AS50" s="18" t="s">
        <v>687</v>
      </c>
      <c r="AT50" s="18" t="s">
        <v>2177</v>
      </c>
      <c r="AU50" s="18" t="s">
        <v>85</v>
      </c>
      <c r="AV50" s="18" t="s">
        <v>108</v>
      </c>
      <c r="AW50" s="18" t="s">
        <v>109</v>
      </c>
      <c r="AX50" s="18" t="s">
        <v>544</v>
      </c>
      <c r="AY50" s="18" t="s">
        <v>111</v>
      </c>
      <c r="AZ50" s="18" t="s">
        <v>689</v>
      </c>
      <c r="BA50" s="18" t="s">
        <v>91</v>
      </c>
      <c r="BB50" s="18">
        <v>1000</v>
      </c>
      <c r="BC50" s="18">
        <v>5</v>
      </c>
      <c r="BD50" s="18" t="s">
        <v>690</v>
      </c>
      <c r="BE50" s="18"/>
      <c r="BF50" s="18" t="s">
        <v>1954</v>
      </c>
      <c r="BG50" s="18">
        <v>0</v>
      </c>
      <c r="BH50" s="18" t="s">
        <v>1955</v>
      </c>
      <c r="BI50" s="18" t="s">
        <v>2144</v>
      </c>
      <c r="BJ50" s="18" t="s">
        <v>58</v>
      </c>
      <c r="BK50" s="18">
        <v>17</v>
      </c>
      <c r="BL50" s="18">
        <v>60</v>
      </c>
      <c r="BM50" s="18" t="s">
        <v>693</v>
      </c>
      <c r="BN50" s="18" t="s">
        <v>62</v>
      </c>
      <c r="BO50" s="18">
        <v>63</v>
      </c>
      <c r="BP50" s="18">
        <v>23</v>
      </c>
      <c r="BQ50" s="18" t="s">
        <v>694</v>
      </c>
      <c r="BR50" s="18">
        <v>17.994268999999999</v>
      </c>
      <c r="BS50" s="18">
        <v>63.383667000000003</v>
      </c>
      <c r="BT50" s="18" t="s">
        <v>552</v>
      </c>
      <c r="BU50" s="18" t="s">
        <v>423</v>
      </c>
      <c r="BV50" s="18">
        <v>37511</v>
      </c>
      <c r="BW50" s="18"/>
      <c r="BX50" s="18"/>
      <c r="BY50" s="20">
        <f t="shared" si="27"/>
        <v>-17.994268999999999</v>
      </c>
      <c r="BZ50" s="20">
        <f t="shared" si="28"/>
        <v>-63.383667000000003</v>
      </c>
    </row>
    <row r="51" spans="1:78" s="20" customFormat="1" ht="15" customHeight="1" x14ac:dyDescent="0.35">
      <c r="A51" s="18">
        <v>2</v>
      </c>
      <c r="B51" s="18">
        <v>50</v>
      </c>
      <c r="C51" s="18">
        <v>45222.37222222222</v>
      </c>
      <c r="D51" s="18" t="s">
        <v>75</v>
      </c>
      <c r="E51" s="18" t="s">
        <v>2072</v>
      </c>
      <c r="F51" s="18">
        <v>309202</v>
      </c>
      <c r="G51" s="18" t="s">
        <v>695</v>
      </c>
      <c r="H51" s="18">
        <v>75896511</v>
      </c>
      <c r="I51" s="18">
        <v>0</v>
      </c>
      <c r="J51" s="18">
        <v>8.9591030007343196E+18</v>
      </c>
      <c r="K51" s="18" t="s">
        <v>696</v>
      </c>
      <c r="L51" s="18" t="s">
        <v>79</v>
      </c>
      <c r="M51" s="18">
        <v>77462525</v>
      </c>
      <c r="N51" s="18" t="s">
        <v>697</v>
      </c>
      <c r="O51" s="18">
        <v>8862464</v>
      </c>
      <c r="P51" s="18" t="s">
        <v>698</v>
      </c>
      <c r="Q51" s="18">
        <v>77620790</v>
      </c>
      <c r="R51" s="18">
        <v>77620790</v>
      </c>
      <c r="S51" s="18">
        <v>0</v>
      </c>
      <c r="T51" s="18" t="s">
        <v>82</v>
      </c>
      <c r="U51" s="18" t="s">
        <v>82</v>
      </c>
      <c r="V51" s="18" t="s">
        <v>82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 t="str">
        <f t="shared" si="10"/>
        <v>Discontinuo</v>
      </c>
      <c r="AC51" s="18" t="str">
        <f t="shared" si="11"/>
        <v>Discontinuo</v>
      </c>
      <c r="AD51" s="18" t="str">
        <f t="shared" si="12"/>
        <v>-Sin Atención-</v>
      </c>
      <c r="AE51" s="19" t="str">
        <f t="shared" si="34"/>
        <v>07:30</v>
      </c>
      <c r="AF51" s="19" t="str">
        <f t="shared" si="35"/>
        <v>12:30</v>
      </c>
      <c r="AG51" s="19" t="str">
        <f t="shared" si="36"/>
        <v>15:00</v>
      </c>
      <c r="AH51" s="19" t="str">
        <f t="shared" si="37"/>
        <v>19:00</v>
      </c>
      <c r="AI51" s="19" t="str">
        <f t="shared" si="17"/>
        <v>07:30</v>
      </c>
      <c r="AJ51" s="19" t="str">
        <f t="shared" si="18"/>
        <v>12:30</v>
      </c>
      <c r="AK51" s="19" t="str">
        <f t="shared" si="19"/>
        <v>15:00</v>
      </c>
      <c r="AL51" s="19" t="str">
        <f t="shared" si="20"/>
        <v>19:00</v>
      </c>
      <c r="AM51" s="19" t="str">
        <f t="shared" si="21"/>
        <v>0:00</v>
      </c>
      <c r="AN51" s="19" t="str">
        <f t="shared" si="26"/>
        <v>0:00</v>
      </c>
      <c r="AO51" s="19" t="str">
        <f t="shared" si="25"/>
        <v>0:00</v>
      </c>
      <c r="AP51" s="19" t="str">
        <f t="shared" si="29"/>
        <v>00:00</v>
      </c>
      <c r="AQ51" s="18" t="s">
        <v>2055</v>
      </c>
      <c r="AR51" s="18" t="s">
        <v>2055</v>
      </c>
      <c r="AS51" s="18">
        <v>0</v>
      </c>
      <c r="AT51" s="18" t="s">
        <v>331</v>
      </c>
      <c r="AU51" s="18" t="s">
        <v>127</v>
      </c>
      <c r="AV51" s="18" t="s">
        <v>108</v>
      </c>
      <c r="AW51" s="18" t="s">
        <v>414</v>
      </c>
      <c r="AX51" s="18" t="s">
        <v>700</v>
      </c>
      <c r="AY51" s="18" t="s">
        <v>701</v>
      </c>
      <c r="AZ51" s="18" t="s">
        <v>2178</v>
      </c>
      <c r="BA51" s="18" t="s">
        <v>130</v>
      </c>
      <c r="BB51" s="18">
        <v>700</v>
      </c>
      <c r="BC51" s="18">
        <v>2</v>
      </c>
      <c r="BD51" s="18" t="s">
        <v>703</v>
      </c>
      <c r="BE51" s="18"/>
      <c r="BF51" s="18" t="s">
        <v>704</v>
      </c>
      <c r="BG51" s="18">
        <v>0</v>
      </c>
      <c r="BH51" s="18" t="s">
        <v>2179</v>
      </c>
      <c r="BI51" s="18" t="s">
        <v>706</v>
      </c>
      <c r="BJ51" s="18" t="s">
        <v>58</v>
      </c>
      <c r="BK51" s="18">
        <v>14</v>
      </c>
      <c r="BL51" s="18">
        <v>26</v>
      </c>
      <c r="BM51" s="18">
        <v>9</v>
      </c>
      <c r="BN51" s="18" t="s">
        <v>62</v>
      </c>
      <c r="BO51" s="18">
        <v>67</v>
      </c>
      <c r="BP51" s="18">
        <v>30</v>
      </c>
      <c r="BQ51" s="18" t="s">
        <v>707</v>
      </c>
      <c r="BR51" s="18">
        <v>14.4308347</v>
      </c>
      <c r="BS51" s="18">
        <v>67.505279400000006</v>
      </c>
      <c r="BT51" s="18" t="s">
        <v>2180</v>
      </c>
      <c r="BU51" s="18" t="s">
        <v>709</v>
      </c>
      <c r="BV51" s="18">
        <v>31431</v>
      </c>
      <c r="BW51" s="18"/>
      <c r="BX51" s="18"/>
      <c r="BY51" s="20">
        <f t="shared" si="27"/>
        <v>-14.4308347</v>
      </c>
      <c r="BZ51" s="20">
        <f t="shared" si="28"/>
        <v>-67.505279400000006</v>
      </c>
    </row>
    <row r="52" spans="1:78" s="20" customFormat="1" ht="15" customHeight="1" x14ac:dyDescent="0.35">
      <c r="A52" s="18">
        <v>2</v>
      </c>
      <c r="B52" s="18">
        <v>51</v>
      </c>
      <c r="C52" s="18">
        <v>45222.488888888889</v>
      </c>
      <c r="D52" s="18" t="s">
        <v>75</v>
      </c>
      <c r="E52" s="18" t="s">
        <v>2072</v>
      </c>
      <c r="F52" s="18">
        <v>405870</v>
      </c>
      <c r="G52" s="18" t="s">
        <v>710</v>
      </c>
      <c r="H52" s="18">
        <v>77976714</v>
      </c>
      <c r="I52" s="18">
        <v>0</v>
      </c>
      <c r="J52" s="18">
        <v>8.9591030007450696E+18</v>
      </c>
      <c r="K52" s="18" t="s">
        <v>711</v>
      </c>
      <c r="L52" s="18" t="s">
        <v>79</v>
      </c>
      <c r="M52" s="18">
        <v>76970293</v>
      </c>
      <c r="N52" s="18" t="s">
        <v>712</v>
      </c>
      <c r="O52" s="18">
        <v>6557012</v>
      </c>
      <c r="P52" s="18" t="s">
        <v>269</v>
      </c>
      <c r="Q52" s="18">
        <v>69486772</v>
      </c>
      <c r="R52" s="18">
        <v>0</v>
      </c>
      <c r="S52" s="18">
        <v>0</v>
      </c>
      <c r="T52" s="18" t="s">
        <v>82</v>
      </c>
      <c r="U52" s="18" t="s">
        <v>82</v>
      </c>
      <c r="V52" s="18" t="s">
        <v>82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 t="str">
        <f t="shared" si="10"/>
        <v>Continuo</v>
      </c>
      <c r="AC52" s="18" t="str">
        <f t="shared" si="11"/>
        <v>-Sin Atención-</v>
      </c>
      <c r="AD52" s="18" t="str">
        <f t="shared" si="12"/>
        <v>-Sin Atención-</v>
      </c>
      <c r="AE52" s="19" t="str">
        <f t="shared" si="34"/>
        <v>09:00</v>
      </c>
      <c r="AF52" s="19" t="str">
        <f t="shared" si="35"/>
        <v>0:00</v>
      </c>
      <c r="AG52" s="19" t="str">
        <f t="shared" si="36"/>
        <v>0:00</v>
      </c>
      <c r="AH52" s="19" t="str">
        <f t="shared" si="37"/>
        <v>17:00</v>
      </c>
      <c r="AI52" s="19" t="str">
        <f t="shared" si="17"/>
        <v>0:00</v>
      </c>
      <c r="AJ52" s="19" t="str">
        <f t="shared" si="18"/>
        <v>0:00</v>
      </c>
      <c r="AK52" s="19" t="str">
        <f t="shared" si="19"/>
        <v>0:00</v>
      </c>
      <c r="AL52" s="19" t="str">
        <f t="shared" si="20"/>
        <v>00:00</v>
      </c>
      <c r="AM52" s="19" t="str">
        <f t="shared" si="21"/>
        <v>0:00</v>
      </c>
      <c r="AN52" s="19" t="str">
        <f t="shared" si="26"/>
        <v>0:00</v>
      </c>
      <c r="AO52" s="19" t="str">
        <f t="shared" si="25"/>
        <v>0:00</v>
      </c>
      <c r="AP52" s="19" t="str">
        <f t="shared" si="29"/>
        <v>00:00</v>
      </c>
      <c r="AQ52" s="18" t="s">
        <v>558</v>
      </c>
      <c r="AR52" s="18">
        <v>0</v>
      </c>
      <c r="AS52" s="18">
        <v>0</v>
      </c>
      <c r="AT52" s="18" t="s">
        <v>714</v>
      </c>
      <c r="AU52" s="18" t="s">
        <v>127</v>
      </c>
      <c r="AV52" s="18" t="s">
        <v>270</v>
      </c>
      <c r="AW52" s="18" t="s">
        <v>87</v>
      </c>
      <c r="AX52" s="18" t="s">
        <v>715</v>
      </c>
      <c r="AY52" s="18" t="s">
        <v>272</v>
      </c>
      <c r="AZ52" s="18" t="s">
        <v>716</v>
      </c>
      <c r="BA52" s="18" t="s">
        <v>130</v>
      </c>
      <c r="BB52" s="18">
        <v>2000</v>
      </c>
      <c r="BC52" s="18">
        <v>3</v>
      </c>
      <c r="BD52" s="18" t="s">
        <v>717</v>
      </c>
      <c r="BE52" s="18"/>
      <c r="BF52" s="18" t="s">
        <v>718</v>
      </c>
      <c r="BG52" s="18">
        <v>6557012016</v>
      </c>
      <c r="BH52" s="18" t="s">
        <v>719</v>
      </c>
      <c r="BI52" s="18" t="s">
        <v>720</v>
      </c>
      <c r="BJ52" s="18" t="s">
        <v>58</v>
      </c>
      <c r="BK52" s="18">
        <v>17</v>
      </c>
      <c r="BL52" s="18">
        <v>24</v>
      </c>
      <c r="BM52" s="18" t="s">
        <v>721</v>
      </c>
      <c r="BN52" s="18" t="s">
        <v>62</v>
      </c>
      <c r="BO52" s="18">
        <v>66</v>
      </c>
      <c r="BP52" s="18">
        <v>2</v>
      </c>
      <c r="BQ52" s="18" t="s">
        <v>722</v>
      </c>
      <c r="BR52" s="18">
        <v>17.402723999999999</v>
      </c>
      <c r="BS52" s="18">
        <v>66.039300999999995</v>
      </c>
      <c r="BT52" s="18" t="s">
        <v>626</v>
      </c>
      <c r="BU52" s="18" t="s">
        <v>627</v>
      </c>
      <c r="BV52" s="18">
        <v>32014</v>
      </c>
      <c r="BW52" s="18"/>
      <c r="BX52" s="18"/>
      <c r="BY52" s="20">
        <f t="shared" si="27"/>
        <v>-17.402723999999999</v>
      </c>
      <c r="BZ52" s="20">
        <f t="shared" si="28"/>
        <v>-66.039300999999995</v>
      </c>
    </row>
    <row r="53" spans="1:78" s="20" customFormat="1" ht="15" customHeight="1" x14ac:dyDescent="0.35">
      <c r="A53" s="18">
        <v>2</v>
      </c>
      <c r="B53" s="18">
        <v>52</v>
      </c>
      <c r="C53" s="18">
        <v>45222.543749999997</v>
      </c>
      <c r="D53" s="18" t="s">
        <v>75</v>
      </c>
      <c r="E53" s="18" t="s">
        <v>2072</v>
      </c>
      <c r="F53" s="18">
        <v>377818</v>
      </c>
      <c r="G53" s="18" t="s">
        <v>723</v>
      </c>
      <c r="H53" s="18">
        <v>69158040</v>
      </c>
      <c r="I53" s="18">
        <v>0</v>
      </c>
      <c r="J53" s="18">
        <v>8.95910300076305E+18</v>
      </c>
      <c r="K53" s="18" t="s">
        <v>724</v>
      </c>
      <c r="L53" s="18" t="s">
        <v>79</v>
      </c>
      <c r="M53" s="18">
        <v>75002447</v>
      </c>
      <c r="N53" s="18" t="s">
        <v>725</v>
      </c>
      <c r="O53" s="18">
        <v>13365256</v>
      </c>
      <c r="P53" s="18" t="s">
        <v>104</v>
      </c>
      <c r="Q53" s="18">
        <v>64764324</v>
      </c>
      <c r="R53" s="18">
        <v>76054122</v>
      </c>
      <c r="S53" s="18" t="s">
        <v>105</v>
      </c>
      <c r="T53" s="18" t="s">
        <v>82</v>
      </c>
      <c r="U53" s="18" t="s">
        <v>82</v>
      </c>
      <c r="V53" s="18" t="s">
        <v>82</v>
      </c>
      <c r="W53" s="18">
        <v>0</v>
      </c>
      <c r="X53" s="18">
        <v>0</v>
      </c>
      <c r="Y53" s="18">
        <v>0</v>
      </c>
      <c r="Z53" s="18" t="s">
        <v>105</v>
      </c>
      <c r="AA53" s="18" t="s">
        <v>105</v>
      </c>
      <c r="AB53" s="18" t="str">
        <f t="shared" si="10"/>
        <v>Continuo</v>
      </c>
      <c r="AC53" s="18" t="str">
        <f t="shared" si="11"/>
        <v>Continuo</v>
      </c>
      <c r="AD53" s="18" t="str">
        <f t="shared" si="12"/>
        <v>-Sin Atención-</v>
      </c>
      <c r="AE53" s="19" t="str">
        <f t="shared" si="34"/>
        <v>08:00</v>
      </c>
      <c r="AF53" s="19" t="str">
        <f t="shared" si="35"/>
        <v>0:00</v>
      </c>
      <c r="AG53" s="19" t="str">
        <f t="shared" si="36"/>
        <v>0:00</v>
      </c>
      <c r="AH53" s="19" t="str">
        <f t="shared" si="37"/>
        <v>20:00</v>
      </c>
      <c r="AI53" s="19" t="str">
        <f t="shared" si="17"/>
        <v>08:00</v>
      </c>
      <c r="AJ53" s="19" t="str">
        <f t="shared" si="18"/>
        <v>0:00</v>
      </c>
      <c r="AK53" s="19" t="str">
        <f t="shared" si="19"/>
        <v>0:00</v>
      </c>
      <c r="AL53" s="19" t="str">
        <f t="shared" si="20"/>
        <v>20:00</v>
      </c>
      <c r="AM53" s="19" t="str">
        <f t="shared" si="21"/>
        <v>0:00</v>
      </c>
      <c r="AN53" s="19" t="str">
        <f t="shared" si="26"/>
        <v>0:00</v>
      </c>
      <c r="AO53" s="19" t="str">
        <f t="shared" si="25"/>
        <v>0:00</v>
      </c>
      <c r="AP53" s="19" t="str">
        <f t="shared" si="29"/>
        <v>0:00</v>
      </c>
      <c r="AQ53" s="18" t="s">
        <v>155</v>
      </c>
      <c r="AR53" s="18" t="s">
        <v>155</v>
      </c>
      <c r="AS53" s="18" t="s">
        <v>105</v>
      </c>
      <c r="AT53" s="18" t="s">
        <v>84</v>
      </c>
      <c r="AU53" s="18" t="s">
        <v>85</v>
      </c>
      <c r="AV53" s="18" t="s">
        <v>108</v>
      </c>
      <c r="AW53" s="18" t="s">
        <v>109</v>
      </c>
      <c r="AX53" s="18" t="s">
        <v>110</v>
      </c>
      <c r="AY53" s="18" t="s">
        <v>111</v>
      </c>
      <c r="AZ53" s="18" t="s">
        <v>726</v>
      </c>
      <c r="BA53" s="18" t="s">
        <v>91</v>
      </c>
      <c r="BB53" s="18">
        <v>1200</v>
      </c>
      <c r="BC53" s="18">
        <v>25</v>
      </c>
      <c r="BD53" s="18" t="s">
        <v>727</v>
      </c>
      <c r="BE53" s="18"/>
      <c r="BF53" s="18" t="s">
        <v>728</v>
      </c>
      <c r="BG53" s="18" t="s">
        <v>105</v>
      </c>
      <c r="BH53" s="18" t="s">
        <v>2181</v>
      </c>
      <c r="BI53" s="18" t="s">
        <v>730</v>
      </c>
      <c r="BJ53" s="18" t="s">
        <v>58</v>
      </c>
      <c r="BK53" s="18">
        <v>17</v>
      </c>
      <c r="BL53" s="18">
        <v>53</v>
      </c>
      <c r="BM53" s="18" t="s">
        <v>731</v>
      </c>
      <c r="BN53" s="18" t="s">
        <v>62</v>
      </c>
      <c r="BO53" s="18">
        <v>63</v>
      </c>
      <c r="BP53" s="18">
        <v>17</v>
      </c>
      <c r="BQ53" s="18" t="s">
        <v>732</v>
      </c>
      <c r="BR53" s="18">
        <v>17.886762999999998</v>
      </c>
      <c r="BS53" s="18">
        <v>63.282662999999999</v>
      </c>
      <c r="BT53" s="18" t="s">
        <v>733</v>
      </c>
      <c r="BU53" s="18" t="s">
        <v>734</v>
      </c>
      <c r="BV53" s="18">
        <v>35776</v>
      </c>
      <c r="BW53" s="18"/>
      <c r="BX53" s="18"/>
      <c r="BY53" s="20">
        <f t="shared" si="27"/>
        <v>-17.886762999999998</v>
      </c>
      <c r="BZ53" s="20">
        <f t="shared" si="28"/>
        <v>-63.282662999999999</v>
      </c>
    </row>
    <row r="54" spans="1:78" s="20" customFormat="1" ht="15" customHeight="1" x14ac:dyDescent="0.35">
      <c r="A54" s="18">
        <v>2</v>
      </c>
      <c r="B54" s="18">
        <v>53</v>
      </c>
      <c r="C54" s="18">
        <v>45222.606249999997</v>
      </c>
      <c r="D54" s="18" t="s">
        <v>75</v>
      </c>
      <c r="E54" s="18" t="s">
        <v>2072</v>
      </c>
      <c r="F54" s="18">
        <v>208835</v>
      </c>
      <c r="G54" s="18" t="s">
        <v>735</v>
      </c>
      <c r="H54" s="18">
        <v>62586826</v>
      </c>
      <c r="I54" s="18">
        <v>0</v>
      </c>
      <c r="J54" s="18">
        <v>8.9591030007463496E+18</v>
      </c>
      <c r="K54" s="18" t="s">
        <v>736</v>
      </c>
      <c r="L54" s="18" t="s">
        <v>79</v>
      </c>
      <c r="M54" s="18">
        <v>76257325</v>
      </c>
      <c r="N54" s="18" t="s">
        <v>737</v>
      </c>
      <c r="O54" s="18">
        <v>7000038</v>
      </c>
      <c r="P54" s="18" t="s">
        <v>698</v>
      </c>
      <c r="Q54" s="18">
        <v>71950153</v>
      </c>
      <c r="R54" s="18">
        <v>77501851</v>
      </c>
      <c r="S54" s="18">
        <v>0</v>
      </c>
      <c r="T54" s="18" t="s">
        <v>82</v>
      </c>
      <c r="U54" s="18" t="s">
        <v>82</v>
      </c>
      <c r="V54" s="18" t="s">
        <v>82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 t="str">
        <f t="shared" si="10"/>
        <v>Continuo</v>
      </c>
      <c r="AC54" s="18" t="str">
        <f t="shared" si="11"/>
        <v>Continuo</v>
      </c>
      <c r="AD54" s="18" t="str">
        <f t="shared" si="12"/>
        <v>-Sin Atención-</v>
      </c>
      <c r="AE54" s="19" t="str">
        <f t="shared" si="34"/>
        <v>09:00</v>
      </c>
      <c r="AF54" s="19" t="str">
        <f t="shared" si="35"/>
        <v>0:00</v>
      </c>
      <c r="AG54" s="19" t="str">
        <f t="shared" si="36"/>
        <v>0:00</v>
      </c>
      <c r="AH54" s="19" t="str">
        <f t="shared" si="37"/>
        <v>17:00</v>
      </c>
      <c r="AI54" s="19" t="str">
        <f t="shared" si="17"/>
        <v>09:00</v>
      </c>
      <c r="AJ54" s="19" t="str">
        <f t="shared" si="18"/>
        <v>0:00</v>
      </c>
      <c r="AK54" s="19" t="str">
        <f t="shared" si="19"/>
        <v>0:00</v>
      </c>
      <c r="AL54" s="19" t="str">
        <f t="shared" si="20"/>
        <v>17:00</v>
      </c>
      <c r="AM54" s="19" t="str">
        <f t="shared" si="21"/>
        <v>0:00</v>
      </c>
      <c r="AN54" s="19" t="str">
        <f t="shared" si="26"/>
        <v>0:00</v>
      </c>
      <c r="AO54" s="19" t="str">
        <f t="shared" si="25"/>
        <v>0:00</v>
      </c>
      <c r="AP54" s="19" t="str">
        <f t="shared" si="29"/>
        <v>00:00</v>
      </c>
      <c r="AQ54" s="18" t="s">
        <v>558</v>
      </c>
      <c r="AR54" s="18" t="s">
        <v>558</v>
      </c>
      <c r="AS54" s="18">
        <v>0</v>
      </c>
      <c r="AT54" s="18" t="s">
        <v>644</v>
      </c>
      <c r="AU54" s="18" t="s">
        <v>85</v>
      </c>
      <c r="AV54" s="18" t="s">
        <v>86</v>
      </c>
      <c r="AW54" s="18" t="s">
        <v>87</v>
      </c>
      <c r="AX54" s="18" t="s">
        <v>88</v>
      </c>
      <c r="AY54" s="18" t="s">
        <v>89</v>
      </c>
      <c r="AZ54" s="18" t="s">
        <v>90</v>
      </c>
      <c r="BA54" s="18" t="s">
        <v>91</v>
      </c>
      <c r="BB54" s="18">
        <v>1000</v>
      </c>
      <c r="BC54" s="18">
        <v>11</v>
      </c>
      <c r="BD54" s="18" t="s">
        <v>738</v>
      </c>
      <c r="BE54" s="18"/>
      <c r="BF54" s="18" t="s">
        <v>739</v>
      </c>
      <c r="BG54" s="18">
        <v>0</v>
      </c>
      <c r="BH54" s="18" t="s">
        <v>2182</v>
      </c>
      <c r="BI54" s="18" t="s">
        <v>2183</v>
      </c>
      <c r="BJ54" s="18" t="s">
        <v>58</v>
      </c>
      <c r="BK54" s="18">
        <v>16</v>
      </c>
      <c r="BL54" s="18">
        <v>28</v>
      </c>
      <c r="BM54" s="18" t="s">
        <v>742</v>
      </c>
      <c r="BN54" s="18" t="s">
        <v>62</v>
      </c>
      <c r="BO54" s="18">
        <v>68</v>
      </c>
      <c r="BP54" s="18">
        <v>10</v>
      </c>
      <c r="BQ54" s="18" t="s">
        <v>743</v>
      </c>
      <c r="BR54" s="18">
        <v>16.472615999999999</v>
      </c>
      <c r="BS54" s="18">
        <v>68.172543000000005</v>
      </c>
      <c r="BT54" s="18" t="s">
        <v>98</v>
      </c>
      <c r="BU54" s="18" t="s">
        <v>2099</v>
      </c>
      <c r="BV54" s="18">
        <v>31093</v>
      </c>
      <c r="BW54" s="18"/>
      <c r="BX54" s="18"/>
      <c r="BY54" s="20">
        <f t="shared" si="27"/>
        <v>-16.472615999999999</v>
      </c>
      <c r="BZ54" s="20">
        <f t="shared" si="28"/>
        <v>-68.172543000000005</v>
      </c>
    </row>
    <row r="55" spans="1:78" s="20" customFormat="1" ht="15" customHeight="1" x14ac:dyDescent="0.35">
      <c r="A55" s="18">
        <v>2</v>
      </c>
      <c r="B55" s="18">
        <v>54</v>
      </c>
      <c r="C55" s="18">
        <v>45222.623611111114</v>
      </c>
      <c r="D55" s="18" t="s">
        <v>75</v>
      </c>
      <c r="E55" s="18" t="s">
        <v>2072</v>
      </c>
      <c r="F55" s="18">
        <v>379492</v>
      </c>
      <c r="G55" s="18" t="s">
        <v>744</v>
      </c>
      <c r="H55" s="18">
        <v>76354157</v>
      </c>
      <c r="I55" s="18" t="s">
        <v>105</v>
      </c>
      <c r="J55" s="18">
        <v>8.9591030007099699E+18</v>
      </c>
      <c r="K55" s="18" t="s">
        <v>745</v>
      </c>
      <c r="L55" s="18" t="s">
        <v>79</v>
      </c>
      <c r="M55" s="18">
        <v>75011953</v>
      </c>
      <c r="N55" s="18" t="s">
        <v>2184</v>
      </c>
      <c r="O55" s="18">
        <v>6940983</v>
      </c>
      <c r="P55" s="18" t="s">
        <v>104</v>
      </c>
      <c r="Q55" s="18">
        <v>69178685</v>
      </c>
      <c r="R55" s="18" t="s">
        <v>105</v>
      </c>
      <c r="S55" s="18" t="s">
        <v>105</v>
      </c>
      <c r="T55" s="18" t="s">
        <v>82</v>
      </c>
      <c r="U55" s="18" t="s">
        <v>82</v>
      </c>
      <c r="V55" s="18" t="s">
        <v>82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 t="str">
        <f t="shared" si="10"/>
        <v>Continuo</v>
      </c>
      <c r="AC55" s="18" t="str">
        <f t="shared" si="11"/>
        <v>Continuo</v>
      </c>
      <c r="AD55" s="18" t="str">
        <f t="shared" si="12"/>
        <v>-Sin Atención-</v>
      </c>
      <c r="AE55" s="19" t="str">
        <f t="shared" si="34"/>
        <v>08:00</v>
      </c>
      <c r="AF55" s="19" t="str">
        <f t="shared" si="35"/>
        <v>0:00</v>
      </c>
      <c r="AG55" s="19" t="str">
        <f t="shared" si="36"/>
        <v>0:00</v>
      </c>
      <c r="AH55" s="19" t="str">
        <f t="shared" si="37"/>
        <v>20:00</v>
      </c>
      <c r="AI55" s="19" t="str">
        <f t="shared" si="17"/>
        <v>08:00</v>
      </c>
      <c r="AJ55" s="19" t="str">
        <f t="shared" si="18"/>
        <v>0:00</v>
      </c>
      <c r="AK55" s="19" t="str">
        <f t="shared" si="19"/>
        <v>0:00</v>
      </c>
      <c r="AL55" s="19" t="str">
        <f t="shared" si="20"/>
        <v>20:00</v>
      </c>
      <c r="AM55" s="19" t="str">
        <f t="shared" si="21"/>
        <v>0:00</v>
      </c>
      <c r="AN55" s="19" t="str">
        <f t="shared" si="26"/>
        <v>0:00</v>
      </c>
      <c r="AO55" s="19" t="str">
        <f t="shared" si="25"/>
        <v>0:00</v>
      </c>
      <c r="AP55" s="19" t="str">
        <f t="shared" si="29"/>
        <v>0:00</v>
      </c>
      <c r="AQ55" s="18" t="s">
        <v>155</v>
      </c>
      <c r="AR55" s="18" t="s">
        <v>155</v>
      </c>
      <c r="AS55" s="18" t="s">
        <v>105</v>
      </c>
      <c r="AT55" s="18" t="s">
        <v>2164</v>
      </c>
      <c r="AU55" s="18" t="s">
        <v>85</v>
      </c>
      <c r="AV55" s="18" t="s">
        <v>108</v>
      </c>
      <c r="AW55" s="18" t="s">
        <v>414</v>
      </c>
      <c r="AX55" s="18" t="s">
        <v>632</v>
      </c>
      <c r="AY55" s="18" t="s">
        <v>111</v>
      </c>
      <c r="AZ55" s="18" t="s">
        <v>633</v>
      </c>
      <c r="BA55" s="18" t="s">
        <v>91</v>
      </c>
      <c r="BB55" s="18">
        <v>1000</v>
      </c>
      <c r="BC55" s="18">
        <v>4</v>
      </c>
      <c r="BD55" s="18" t="s">
        <v>747</v>
      </c>
      <c r="BE55" s="18"/>
      <c r="BF55" s="18" t="s">
        <v>2185</v>
      </c>
      <c r="BG55" s="18">
        <v>0</v>
      </c>
      <c r="BH55" s="18" t="s">
        <v>749</v>
      </c>
      <c r="BI55" s="18" t="s">
        <v>750</v>
      </c>
      <c r="BJ55" s="18" t="s">
        <v>58</v>
      </c>
      <c r="BK55" s="18">
        <v>17</v>
      </c>
      <c r="BL55" s="18">
        <v>21</v>
      </c>
      <c r="BM55" s="18" t="s">
        <v>751</v>
      </c>
      <c r="BN55" s="18" t="s">
        <v>62</v>
      </c>
      <c r="BO55" s="18">
        <v>63</v>
      </c>
      <c r="BP55" s="18">
        <v>14</v>
      </c>
      <c r="BQ55" s="18" t="s">
        <v>752</v>
      </c>
      <c r="BR55" s="18">
        <v>17.352486800000001</v>
      </c>
      <c r="BS55" s="18">
        <v>63.238964299999999</v>
      </c>
      <c r="BT55" s="18" t="s">
        <v>640</v>
      </c>
      <c r="BU55" s="18" t="s">
        <v>423</v>
      </c>
      <c r="BV55" s="18">
        <v>32080</v>
      </c>
      <c r="BW55" s="18"/>
      <c r="BX55" s="18"/>
      <c r="BY55" s="20">
        <f t="shared" si="27"/>
        <v>-17.352486800000001</v>
      </c>
      <c r="BZ55" s="20">
        <f t="shared" si="28"/>
        <v>-63.238964299999999</v>
      </c>
    </row>
    <row r="56" spans="1:78" s="20" customFormat="1" ht="15" customHeight="1" x14ac:dyDescent="0.35">
      <c r="A56" s="18">
        <v>2</v>
      </c>
      <c r="B56" s="18">
        <v>55</v>
      </c>
      <c r="C56" s="18">
        <v>45222.634722222225</v>
      </c>
      <c r="D56" s="18" t="s">
        <v>75</v>
      </c>
      <c r="E56" s="18" t="s">
        <v>2072</v>
      </c>
      <c r="F56" s="18">
        <v>350110</v>
      </c>
      <c r="G56" s="18" t="s">
        <v>753</v>
      </c>
      <c r="H56" s="18">
        <v>62728814</v>
      </c>
      <c r="I56" s="18">
        <v>0</v>
      </c>
      <c r="J56" s="18">
        <v>8.9591030007191204E+18</v>
      </c>
      <c r="K56" s="18" t="s">
        <v>754</v>
      </c>
      <c r="L56" s="18" t="s">
        <v>79</v>
      </c>
      <c r="M56" s="18">
        <v>77955259</v>
      </c>
      <c r="N56" s="18" t="s">
        <v>755</v>
      </c>
      <c r="O56" s="18">
        <v>8038053</v>
      </c>
      <c r="P56" s="18" t="s">
        <v>269</v>
      </c>
      <c r="Q56" s="18">
        <v>72256687</v>
      </c>
      <c r="R56" s="18">
        <v>75475287</v>
      </c>
      <c r="S56" s="18">
        <v>0</v>
      </c>
      <c r="T56" s="18" t="s">
        <v>82</v>
      </c>
      <c r="U56" s="18" t="s">
        <v>82</v>
      </c>
      <c r="V56" s="18" t="s">
        <v>82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 t="str">
        <f t="shared" si="10"/>
        <v>Continuo</v>
      </c>
      <c r="AC56" s="18" t="str">
        <f t="shared" si="11"/>
        <v>Continuo</v>
      </c>
      <c r="AD56" s="18" t="str">
        <f t="shared" si="12"/>
        <v>Continuo</v>
      </c>
      <c r="AE56" s="19" t="str">
        <f t="shared" si="34"/>
        <v>07:00</v>
      </c>
      <c r="AF56" s="19" t="str">
        <f t="shared" si="35"/>
        <v>0:00</v>
      </c>
      <c r="AG56" s="19" t="str">
        <f t="shared" si="36"/>
        <v>0:00</v>
      </c>
      <c r="AH56" s="19" t="str">
        <f t="shared" si="37"/>
        <v>18:00</v>
      </c>
      <c r="AI56" s="19" t="str">
        <f t="shared" si="17"/>
        <v>07:00</v>
      </c>
      <c r="AJ56" s="19" t="str">
        <f t="shared" si="18"/>
        <v>0:00</v>
      </c>
      <c r="AK56" s="19" t="str">
        <f t="shared" si="19"/>
        <v>0:00</v>
      </c>
      <c r="AL56" s="19" t="str">
        <f t="shared" si="20"/>
        <v>12:00</v>
      </c>
      <c r="AM56" s="19" t="str">
        <f t="shared" si="21"/>
        <v>07:00</v>
      </c>
      <c r="AN56" s="19" t="str">
        <f t="shared" si="26"/>
        <v>0:00</v>
      </c>
      <c r="AO56" s="19" t="str">
        <f t="shared" si="25"/>
        <v>0:00</v>
      </c>
      <c r="AP56" s="19" t="str">
        <f t="shared" si="29"/>
        <v>12:00</v>
      </c>
      <c r="AQ56" s="18" t="s">
        <v>756</v>
      </c>
      <c r="AR56" s="18" t="s">
        <v>757</v>
      </c>
      <c r="AS56" s="18" t="s">
        <v>757</v>
      </c>
      <c r="AT56" s="18" t="s">
        <v>1910</v>
      </c>
      <c r="AU56" s="18" t="s">
        <v>85</v>
      </c>
      <c r="AV56" s="18" t="s">
        <v>270</v>
      </c>
      <c r="AW56" s="18" t="s">
        <v>87</v>
      </c>
      <c r="AX56" s="18" t="s">
        <v>271</v>
      </c>
      <c r="AY56" s="18" t="s">
        <v>272</v>
      </c>
      <c r="AZ56" s="18" t="s">
        <v>272</v>
      </c>
      <c r="BA56" s="18" t="s">
        <v>91</v>
      </c>
      <c r="BB56" s="18">
        <v>1500</v>
      </c>
      <c r="BC56" s="18">
        <v>1</v>
      </c>
      <c r="BD56" s="18" t="s">
        <v>758</v>
      </c>
      <c r="BE56" s="18"/>
      <c r="BF56" s="18" t="s">
        <v>1956</v>
      </c>
      <c r="BG56" s="18">
        <v>0</v>
      </c>
      <c r="BH56" s="18" t="s">
        <v>2186</v>
      </c>
      <c r="BI56" s="18" t="s">
        <v>2187</v>
      </c>
      <c r="BJ56" s="18" t="s">
        <v>58</v>
      </c>
      <c r="BK56" s="18">
        <v>17</v>
      </c>
      <c r="BL56" s="18">
        <v>29</v>
      </c>
      <c r="BM56" s="18" t="s">
        <v>762</v>
      </c>
      <c r="BN56" s="18" t="s">
        <v>62</v>
      </c>
      <c r="BO56" s="18">
        <v>66</v>
      </c>
      <c r="BP56" s="18">
        <v>10</v>
      </c>
      <c r="BQ56" s="18" t="s">
        <v>763</v>
      </c>
      <c r="BR56" s="18">
        <v>17.487172999999999</v>
      </c>
      <c r="BS56" s="18">
        <v>66.172185999999996</v>
      </c>
      <c r="BT56" s="18" t="s">
        <v>2095</v>
      </c>
      <c r="BU56" s="18" t="s">
        <v>280</v>
      </c>
      <c r="BV56" s="18">
        <v>33075</v>
      </c>
      <c r="BW56" s="18"/>
      <c r="BX56" s="18"/>
      <c r="BY56" s="20">
        <f t="shared" si="27"/>
        <v>-17.487172999999999</v>
      </c>
      <c r="BZ56" s="20">
        <f t="shared" si="28"/>
        <v>-66.172185999999996</v>
      </c>
    </row>
    <row r="57" spans="1:78" s="20" customFormat="1" ht="15" customHeight="1" x14ac:dyDescent="0.35">
      <c r="A57" s="18">
        <v>2</v>
      </c>
      <c r="B57" s="18">
        <v>56</v>
      </c>
      <c r="C57" s="18">
        <v>45222.637499999997</v>
      </c>
      <c r="D57" s="18" t="s">
        <v>75</v>
      </c>
      <c r="E57" s="18" t="s">
        <v>2072</v>
      </c>
      <c r="F57" s="18">
        <v>86425</v>
      </c>
      <c r="G57" s="18" t="s">
        <v>764</v>
      </c>
      <c r="H57" s="18">
        <v>69694035</v>
      </c>
      <c r="I57" s="18">
        <v>0</v>
      </c>
      <c r="J57" s="18">
        <v>8.9591030007427195E+18</v>
      </c>
      <c r="K57" s="18" t="s">
        <v>765</v>
      </c>
      <c r="L57" s="18" t="s">
        <v>79</v>
      </c>
      <c r="M57" s="18">
        <v>75761770</v>
      </c>
      <c r="N57" s="18" t="s">
        <v>2188</v>
      </c>
      <c r="O57" s="18">
        <v>5678442</v>
      </c>
      <c r="P57" s="18" t="s">
        <v>767</v>
      </c>
      <c r="Q57" s="18">
        <v>73447090</v>
      </c>
      <c r="R57" s="18">
        <v>0</v>
      </c>
      <c r="S57" s="18">
        <v>0</v>
      </c>
      <c r="T57" s="18" t="s">
        <v>82</v>
      </c>
      <c r="U57" s="18" t="s">
        <v>82</v>
      </c>
      <c r="V57" s="18" t="s">
        <v>82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 t="str">
        <f t="shared" si="10"/>
        <v>Continuo</v>
      </c>
      <c r="AC57" s="18" t="str">
        <f t="shared" si="11"/>
        <v>Continuo</v>
      </c>
      <c r="AD57" s="18" t="str">
        <f t="shared" si="12"/>
        <v>-Sin Atención-</v>
      </c>
      <c r="AE57" s="19" t="str">
        <f t="shared" si="34"/>
        <v>08:00</v>
      </c>
      <c r="AF57" s="19" t="str">
        <f t="shared" si="35"/>
        <v>0:00</v>
      </c>
      <c r="AG57" s="19" t="str">
        <f t="shared" si="36"/>
        <v>0:00</v>
      </c>
      <c r="AH57" s="19" t="str">
        <f t="shared" si="37"/>
        <v>18:00</v>
      </c>
      <c r="AI57" s="19" t="str">
        <f t="shared" si="17"/>
        <v>08:00</v>
      </c>
      <c r="AJ57" s="19" t="str">
        <f t="shared" si="18"/>
        <v>0:00</v>
      </c>
      <c r="AK57" s="19" t="str">
        <f t="shared" si="19"/>
        <v>0:00</v>
      </c>
      <c r="AL57" s="19" t="str">
        <f t="shared" si="20"/>
        <v>18:00</v>
      </c>
      <c r="AM57" s="19" t="str">
        <f t="shared" si="21"/>
        <v>0:00</v>
      </c>
      <c r="AN57" s="19" t="str">
        <f t="shared" si="26"/>
        <v>0:00</v>
      </c>
      <c r="AO57" s="19" t="str">
        <f t="shared" si="25"/>
        <v>0:00</v>
      </c>
      <c r="AP57" s="19" t="str">
        <f t="shared" si="29"/>
        <v>00:00</v>
      </c>
      <c r="AQ57" s="18" t="s">
        <v>222</v>
      </c>
      <c r="AR57" s="18" t="s">
        <v>222</v>
      </c>
      <c r="AS57" s="18">
        <v>0</v>
      </c>
      <c r="AT57" s="18" t="s">
        <v>1957</v>
      </c>
      <c r="AU57" s="18" t="s">
        <v>127</v>
      </c>
      <c r="AV57" s="18" t="s">
        <v>431</v>
      </c>
      <c r="AW57" s="18" t="s">
        <v>224</v>
      </c>
      <c r="AX57" s="18" t="s">
        <v>769</v>
      </c>
      <c r="AY57" s="18" t="s">
        <v>770</v>
      </c>
      <c r="AZ57" s="18" t="s">
        <v>771</v>
      </c>
      <c r="BA57" s="18" t="s">
        <v>91</v>
      </c>
      <c r="BB57" s="18">
        <v>400</v>
      </c>
      <c r="BC57" s="18">
        <v>8</v>
      </c>
      <c r="BD57" s="18" t="s">
        <v>772</v>
      </c>
      <c r="BE57" s="18">
        <v>59610</v>
      </c>
      <c r="BF57" s="18" t="s">
        <v>2189</v>
      </c>
      <c r="BG57" s="18">
        <v>0</v>
      </c>
      <c r="BH57" s="18" t="s">
        <v>2190</v>
      </c>
      <c r="BI57" s="18" t="s">
        <v>2191</v>
      </c>
      <c r="BJ57" s="18" t="s">
        <v>58</v>
      </c>
      <c r="BK57" s="18">
        <v>19</v>
      </c>
      <c r="BL57" s="18">
        <v>2</v>
      </c>
      <c r="BM57" s="18" t="s">
        <v>776</v>
      </c>
      <c r="BN57" s="18" t="s">
        <v>62</v>
      </c>
      <c r="BO57" s="18">
        <v>65</v>
      </c>
      <c r="BP57" s="18">
        <v>15</v>
      </c>
      <c r="BQ57" s="18" t="s">
        <v>777</v>
      </c>
      <c r="BR57" s="18">
        <v>19.026979000000001</v>
      </c>
      <c r="BS57" s="18">
        <v>65.247686000000002</v>
      </c>
      <c r="BT57" s="18" t="s">
        <v>778</v>
      </c>
      <c r="BU57" s="18" t="s">
        <v>779</v>
      </c>
      <c r="BV57" s="18">
        <v>27746</v>
      </c>
      <c r="BW57" s="18"/>
      <c r="BX57" s="18"/>
      <c r="BY57" s="20">
        <f t="shared" si="27"/>
        <v>-19.026979000000001</v>
      </c>
      <c r="BZ57" s="20">
        <f t="shared" si="28"/>
        <v>-65.247686000000002</v>
      </c>
    </row>
    <row r="58" spans="1:78" s="29" customFormat="1" ht="15" customHeight="1" x14ac:dyDescent="0.35">
      <c r="A58" s="27">
        <v>2</v>
      </c>
      <c r="B58" s="27">
        <v>57</v>
      </c>
      <c r="C58" s="27">
        <v>45222.640277777777</v>
      </c>
      <c r="D58" s="27" t="s">
        <v>75</v>
      </c>
      <c r="E58" s="27" t="s">
        <v>2072</v>
      </c>
      <c r="F58" s="27">
        <v>386653</v>
      </c>
      <c r="G58" s="27" t="s">
        <v>780</v>
      </c>
      <c r="H58" s="27">
        <v>69221318</v>
      </c>
      <c r="I58" s="27">
        <v>0</v>
      </c>
      <c r="J58" s="27">
        <v>8.95910300074799E+18</v>
      </c>
      <c r="K58" s="27" t="s">
        <v>781</v>
      </c>
      <c r="L58" s="27" t="s">
        <v>79</v>
      </c>
      <c r="M58" s="27">
        <v>76666971</v>
      </c>
      <c r="N58" s="27" t="s">
        <v>782</v>
      </c>
      <c r="O58" s="27">
        <v>9331029</v>
      </c>
      <c r="P58" s="27" t="s">
        <v>104</v>
      </c>
      <c r="Q58" s="27">
        <v>75547907</v>
      </c>
      <c r="R58" s="27">
        <v>0</v>
      </c>
      <c r="S58" s="27">
        <v>0</v>
      </c>
      <c r="T58" s="27" t="s">
        <v>82</v>
      </c>
      <c r="U58" s="27" t="s">
        <v>82</v>
      </c>
      <c r="V58" s="27" t="s">
        <v>82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 t="str">
        <f t="shared" si="10"/>
        <v>Continuo</v>
      </c>
      <c r="AC58" s="27" t="str">
        <f t="shared" si="11"/>
        <v>-Sin Atención-</v>
      </c>
      <c r="AD58" s="27" t="str">
        <f t="shared" si="12"/>
        <v>Continuo</v>
      </c>
      <c r="AE58" s="28" t="str">
        <f t="shared" si="34"/>
        <v>08:00</v>
      </c>
      <c r="AF58" s="28" t="str">
        <f t="shared" si="35"/>
        <v>0:00</v>
      </c>
      <c r="AG58" s="28" t="str">
        <f t="shared" si="36"/>
        <v>0:00</v>
      </c>
      <c r="AH58" s="28" t="str">
        <f t="shared" si="37"/>
        <v>19:00</v>
      </c>
      <c r="AI58" s="28" t="str">
        <f t="shared" si="17"/>
        <v>0:00</v>
      </c>
      <c r="AJ58" s="28" t="str">
        <f t="shared" si="18"/>
        <v>0:00</v>
      </c>
      <c r="AK58" s="28" t="str">
        <f t="shared" si="19"/>
        <v>0:00</v>
      </c>
      <c r="AL58" s="28" t="str">
        <f t="shared" si="20"/>
        <v>00:00</v>
      </c>
      <c r="AM58" s="28" t="str">
        <f t="shared" si="21"/>
        <v>08:00</v>
      </c>
      <c r="AN58" s="28" t="str">
        <f t="shared" si="26"/>
        <v>0:00</v>
      </c>
      <c r="AO58" s="28" t="str">
        <f t="shared" si="25"/>
        <v>0:00</v>
      </c>
      <c r="AP58" s="28" t="str">
        <f t="shared" si="29"/>
        <v>19:00</v>
      </c>
      <c r="AQ58" s="27" t="s">
        <v>341</v>
      </c>
      <c r="AR58" s="27">
        <v>0</v>
      </c>
      <c r="AS58" s="27" t="s">
        <v>341</v>
      </c>
      <c r="AT58" s="27" t="s">
        <v>2177</v>
      </c>
      <c r="AU58" s="27" t="s">
        <v>127</v>
      </c>
      <c r="AV58" s="27" t="s">
        <v>108</v>
      </c>
      <c r="AW58" s="27" t="s">
        <v>109</v>
      </c>
      <c r="AX58" s="27" t="s">
        <v>544</v>
      </c>
      <c r="AY58" s="27" t="s">
        <v>111</v>
      </c>
      <c r="AZ58" s="27" t="s">
        <v>783</v>
      </c>
      <c r="BA58" s="27" t="s">
        <v>130</v>
      </c>
      <c r="BB58" s="27">
        <v>600</v>
      </c>
      <c r="BC58" s="27">
        <v>4</v>
      </c>
      <c r="BD58" s="27" t="s">
        <v>784</v>
      </c>
      <c r="BE58" s="27"/>
      <c r="BF58" s="27" t="s">
        <v>2192</v>
      </c>
      <c r="BG58" s="27">
        <v>0</v>
      </c>
      <c r="BH58" s="27" t="s">
        <v>1958</v>
      </c>
      <c r="BI58" s="27" t="s">
        <v>2193</v>
      </c>
      <c r="BJ58" s="27" t="s">
        <v>58</v>
      </c>
      <c r="BK58" s="27">
        <v>18</v>
      </c>
      <c r="BL58" s="27">
        <v>3</v>
      </c>
      <c r="BM58" s="27" t="s">
        <v>788</v>
      </c>
      <c r="BN58" s="27" t="s">
        <v>62</v>
      </c>
      <c r="BO58" s="27">
        <v>64</v>
      </c>
      <c r="BP58" s="27">
        <v>7</v>
      </c>
      <c r="BQ58" s="27" t="s">
        <v>789</v>
      </c>
      <c r="BR58" s="27">
        <v>18.054441000000001</v>
      </c>
      <c r="BS58" s="27">
        <v>64.124933999999996</v>
      </c>
      <c r="BT58" s="27" t="s">
        <v>552</v>
      </c>
      <c r="BU58" s="27" t="s">
        <v>423</v>
      </c>
      <c r="BV58" s="27">
        <v>36506</v>
      </c>
      <c r="BW58" s="27"/>
      <c r="BX58" s="27"/>
      <c r="BY58" s="29">
        <f t="shared" si="27"/>
        <v>-18.054441000000001</v>
      </c>
      <c r="BZ58" s="29">
        <f t="shared" si="28"/>
        <v>-64.124933999999996</v>
      </c>
    </row>
    <row r="59" spans="1:78" s="29" customFormat="1" ht="15" customHeight="1" x14ac:dyDescent="0.35">
      <c r="A59" s="27">
        <v>2</v>
      </c>
      <c r="B59" s="27">
        <v>58</v>
      </c>
      <c r="C59" s="27">
        <v>45222.665277777778</v>
      </c>
      <c r="D59" s="27" t="s">
        <v>75</v>
      </c>
      <c r="E59" s="27" t="s">
        <v>2072</v>
      </c>
      <c r="F59" s="27">
        <v>358094</v>
      </c>
      <c r="G59" s="27" t="s">
        <v>790</v>
      </c>
      <c r="H59" s="27">
        <v>69551257</v>
      </c>
      <c r="I59" s="27">
        <v>0</v>
      </c>
      <c r="J59" s="27">
        <v>8.9591030007324303E+18</v>
      </c>
      <c r="K59" s="27" t="s">
        <v>791</v>
      </c>
      <c r="L59" s="27" t="s">
        <v>79</v>
      </c>
      <c r="M59" s="27">
        <v>76970434</v>
      </c>
      <c r="N59" s="27" t="s">
        <v>792</v>
      </c>
      <c r="O59" s="27">
        <v>9807897</v>
      </c>
      <c r="P59" s="27" t="s">
        <v>104</v>
      </c>
      <c r="Q59" s="27">
        <v>67475529</v>
      </c>
      <c r="R59" s="27">
        <v>75485832</v>
      </c>
      <c r="S59" s="27">
        <v>0</v>
      </c>
      <c r="T59" s="27" t="s">
        <v>82</v>
      </c>
      <c r="U59" s="27" t="s">
        <v>82</v>
      </c>
      <c r="V59" s="27" t="s">
        <v>82</v>
      </c>
      <c r="W59" s="27">
        <v>0</v>
      </c>
      <c r="X59" s="27">
        <v>0</v>
      </c>
      <c r="Y59" s="27">
        <v>2</v>
      </c>
      <c r="Z59" s="27">
        <v>0</v>
      </c>
      <c r="AA59" s="27">
        <v>0</v>
      </c>
      <c r="AB59" s="27" t="str">
        <f t="shared" si="10"/>
        <v>Continuo</v>
      </c>
      <c r="AC59" s="27" t="str">
        <f t="shared" si="11"/>
        <v>Continuo</v>
      </c>
      <c r="AD59" s="27" t="str">
        <f t="shared" si="12"/>
        <v>-Sin Atención-</v>
      </c>
      <c r="AE59" s="28" t="str">
        <f t="shared" si="34"/>
        <v>09:00</v>
      </c>
      <c r="AF59" s="28" t="str">
        <f t="shared" si="35"/>
        <v>0:00</v>
      </c>
      <c r="AG59" s="28" t="str">
        <f t="shared" si="36"/>
        <v>0:00</v>
      </c>
      <c r="AH59" s="28" t="str">
        <f t="shared" si="37"/>
        <v>19:00</v>
      </c>
      <c r="AI59" s="28" t="str">
        <f t="shared" si="17"/>
        <v>09:00</v>
      </c>
      <c r="AJ59" s="28" t="str">
        <f t="shared" si="18"/>
        <v>0:00</v>
      </c>
      <c r="AK59" s="28" t="str">
        <f t="shared" si="19"/>
        <v>0:00</v>
      </c>
      <c r="AL59" s="28" t="str">
        <f t="shared" si="20"/>
        <v>19:00</v>
      </c>
      <c r="AM59" s="28" t="str">
        <f t="shared" si="21"/>
        <v>0:00</v>
      </c>
      <c r="AN59" s="28" t="str">
        <f t="shared" si="26"/>
        <v>0:00</v>
      </c>
      <c r="AO59" s="28" t="str">
        <f t="shared" si="25"/>
        <v>0:00</v>
      </c>
      <c r="AP59" s="28" t="str">
        <f t="shared" si="29"/>
        <v>00:00</v>
      </c>
      <c r="AQ59" s="27" t="s">
        <v>793</v>
      </c>
      <c r="AR59" s="27" t="s">
        <v>793</v>
      </c>
      <c r="AS59" s="27">
        <v>0</v>
      </c>
      <c r="AT59" s="27" t="s">
        <v>331</v>
      </c>
      <c r="AU59" s="27" t="s">
        <v>85</v>
      </c>
      <c r="AV59" s="27" t="s">
        <v>270</v>
      </c>
      <c r="AW59" s="27" t="s">
        <v>87</v>
      </c>
      <c r="AX59" s="27" t="s">
        <v>271</v>
      </c>
      <c r="AY59" s="27" t="s">
        <v>272</v>
      </c>
      <c r="AZ59" s="27" t="s">
        <v>272</v>
      </c>
      <c r="BA59" s="27" t="s">
        <v>91</v>
      </c>
      <c r="BB59" s="27">
        <v>950</v>
      </c>
      <c r="BC59" s="27">
        <v>20</v>
      </c>
      <c r="BD59" s="27" t="s">
        <v>794</v>
      </c>
      <c r="BE59" s="27"/>
      <c r="BF59" s="27" t="s">
        <v>795</v>
      </c>
      <c r="BG59" s="27">
        <v>0</v>
      </c>
      <c r="BH59" s="27" t="s">
        <v>2194</v>
      </c>
      <c r="BI59" s="27" t="s">
        <v>2195</v>
      </c>
      <c r="BJ59" s="27" t="s">
        <v>58</v>
      </c>
      <c r="BK59" s="27">
        <v>17</v>
      </c>
      <c r="BL59" s="27">
        <v>29</v>
      </c>
      <c r="BM59" s="27" t="s">
        <v>798</v>
      </c>
      <c r="BN59" s="27" t="s">
        <v>62</v>
      </c>
      <c r="BO59" s="27">
        <v>66</v>
      </c>
      <c r="BP59" s="27">
        <v>6</v>
      </c>
      <c r="BQ59" s="27" t="s">
        <v>799</v>
      </c>
      <c r="BR59" s="27">
        <v>17.477039999999999</v>
      </c>
      <c r="BS59" s="27">
        <v>66.104855999999998</v>
      </c>
      <c r="BT59" s="27" t="s">
        <v>2095</v>
      </c>
      <c r="BU59" s="27" t="s">
        <v>280</v>
      </c>
      <c r="BV59" s="27">
        <v>36366</v>
      </c>
      <c r="BW59" s="27"/>
      <c r="BX59" s="27"/>
      <c r="BY59" s="29">
        <f t="shared" si="27"/>
        <v>-17.477039999999999</v>
      </c>
      <c r="BZ59" s="29">
        <f t="shared" si="28"/>
        <v>-66.104855999999998</v>
      </c>
    </row>
    <row r="60" spans="1:78" s="29" customFormat="1" ht="15" customHeight="1" x14ac:dyDescent="0.35">
      <c r="A60" s="27">
        <v>2</v>
      </c>
      <c r="B60" s="27">
        <v>59</v>
      </c>
      <c r="C60" s="27">
        <v>45222.696527777778</v>
      </c>
      <c r="D60" s="27" t="s">
        <v>75</v>
      </c>
      <c r="E60" s="27" t="s">
        <v>2072</v>
      </c>
      <c r="F60" s="27">
        <v>278563</v>
      </c>
      <c r="G60" s="27" t="s">
        <v>800</v>
      </c>
      <c r="H60" s="27">
        <v>69511113</v>
      </c>
      <c r="I60" s="27">
        <v>0</v>
      </c>
      <c r="J60" s="27">
        <v>8.9591030007323505E+18</v>
      </c>
      <c r="K60" s="27" t="s">
        <v>801</v>
      </c>
      <c r="L60" s="27" t="s">
        <v>79</v>
      </c>
      <c r="M60" s="27">
        <v>76970434</v>
      </c>
      <c r="N60" s="27" t="s">
        <v>802</v>
      </c>
      <c r="O60" s="27">
        <v>8670429</v>
      </c>
      <c r="P60" s="27" t="s">
        <v>269</v>
      </c>
      <c r="Q60" s="27">
        <v>72788068</v>
      </c>
      <c r="R60" s="27">
        <v>77961122</v>
      </c>
      <c r="S60" s="27">
        <v>0</v>
      </c>
      <c r="T60" s="27" t="s">
        <v>82</v>
      </c>
      <c r="U60" s="27" t="s">
        <v>82</v>
      </c>
      <c r="V60" s="27" t="s">
        <v>82</v>
      </c>
      <c r="W60" s="27">
        <v>0</v>
      </c>
      <c r="X60" s="27">
        <v>0</v>
      </c>
      <c r="Y60" s="27">
        <v>3</v>
      </c>
      <c r="Z60" s="27">
        <v>0</v>
      </c>
      <c r="AA60" s="27">
        <v>0</v>
      </c>
      <c r="AB60" s="27" t="str">
        <f t="shared" si="10"/>
        <v>Discontinuo</v>
      </c>
      <c r="AC60" s="27" t="str">
        <f t="shared" si="11"/>
        <v>-Sin Atención-</v>
      </c>
      <c r="AD60" s="27" t="str">
        <f t="shared" si="12"/>
        <v>-Sin Atención-</v>
      </c>
      <c r="AE60" s="28" t="str">
        <f t="shared" si="34"/>
        <v>08:00</v>
      </c>
      <c r="AF60" s="28" t="str">
        <f t="shared" si="35"/>
        <v>12:00</v>
      </c>
      <c r="AG60" s="28" t="str">
        <f t="shared" si="36"/>
        <v>14:00</v>
      </c>
      <c r="AH60" s="28" t="str">
        <f t="shared" si="37"/>
        <v>18:00</v>
      </c>
      <c r="AI60" s="28" t="str">
        <f t="shared" si="17"/>
        <v>0:00</v>
      </c>
      <c r="AJ60" s="28" t="str">
        <f t="shared" si="18"/>
        <v>0:00</v>
      </c>
      <c r="AK60" s="28" t="str">
        <f t="shared" si="19"/>
        <v>0:00</v>
      </c>
      <c r="AL60" s="28" t="str">
        <f t="shared" si="20"/>
        <v>00:00</v>
      </c>
      <c r="AM60" s="28" t="str">
        <f t="shared" si="21"/>
        <v>0:00</v>
      </c>
      <c r="AN60" s="28" t="str">
        <f t="shared" si="26"/>
        <v>0:00</v>
      </c>
      <c r="AO60" s="28" t="str">
        <f t="shared" si="25"/>
        <v>0:00</v>
      </c>
      <c r="AP60" s="28" t="str">
        <f t="shared" si="29"/>
        <v>00:00</v>
      </c>
      <c r="AQ60" s="27" t="s">
        <v>803</v>
      </c>
      <c r="AR60" s="27">
        <v>0</v>
      </c>
      <c r="AS60" s="27">
        <v>0</v>
      </c>
      <c r="AT60" s="27" t="s">
        <v>1957</v>
      </c>
      <c r="AU60" s="27" t="s">
        <v>85</v>
      </c>
      <c r="AV60" s="27" t="s">
        <v>270</v>
      </c>
      <c r="AW60" s="27" t="s">
        <v>87</v>
      </c>
      <c r="AX60" s="27" t="s">
        <v>271</v>
      </c>
      <c r="AY60" s="27" t="s">
        <v>272</v>
      </c>
      <c r="AZ60" s="27" t="s">
        <v>272</v>
      </c>
      <c r="BA60" s="27" t="s">
        <v>91</v>
      </c>
      <c r="BB60" s="27">
        <v>950</v>
      </c>
      <c r="BC60" s="27">
        <v>20</v>
      </c>
      <c r="BD60" s="27" t="s">
        <v>804</v>
      </c>
      <c r="BE60" s="27">
        <v>75742</v>
      </c>
      <c r="BF60" s="27" t="s">
        <v>1959</v>
      </c>
      <c r="BG60" s="27">
        <v>0</v>
      </c>
      <c r="BH60" s="27" t="s">
        <v>806</v>
      </c>
      <c r="BI60" s="27" t="s">
        <v>807</v>
      </c>
      <c r="BJ60" s="27" t="s">
        <v>58</v>
      </c>
      <c r="BK60" s="27">
        <v>17</v>
      </c>
      <c r="BL60" s="27">
        <v>28</v>
      </c>
      <c r="BM60" s="27" t="s">
        <v>808</v>
      </c>
      <c r="BN60" s="27" t="s">
        <v>62</v>
      </c>
      <c r="BO60" s="27">
        <v>66</v>
      </c>
      <c r="BP60" s="27">
        <v>7</v>
      </c>
      <c r="BQ60" s="27" t="s">
        <v>809</v>
      </c>
      <c r="BR60" s="27">
        <v>17.462375000000002</v>
      </c>
      <c r="BS60" s="27">
        <v>66.117867000000004</v>
      </c>
      <c r="BT60" s="27" t="s">
        <v>2095</v>
      </c>
      <c r="BU60" s="27" t="s">
        <v>280</v>
      </c>
      <c r="BV60" s="27">
        <v>36312</v>
      </c>
      <c r="BW60" s="27"/>
      <c r="BX60" s="27"/>
      <c r="BY60" s="29">
        <f t="shared" si="27"/>
        <v>-17.462375000000002</v>
      </c>
      <c r="BZ60" s="29">
        <f t="shared" si="28"/>
        <v>-66.117867000000004</v>
      </c>
    </row>
    <row r="61" spans="1:78" s="29" customFormat="1" ht="15" customHeight="1" x14ac:dyDescent="0.35">
      <c r="A61" s="27">
        <v>2</v>
      </c>
      <c r="B61" s="27">
        <v>60</v>
      </c>
      <c r="C61" s="27">
        <v>45223.00277777778</v>
      </c>
      <c r="D61" s="27" t="s">
        <v>75</v>
      </c>
      <c r="E61" s="27" t="s">
        <v>2072</v>
      </c>
      <c r="F61" s="27">
        <v>343601</v>
      </c>
      <c r="G61" s="27" t="s">
        <v>810</v>
      </c>
      <c r="H61" s="27">
        <v>76029704</v>
      </c>
      <c r="I61" s="27" t="s">
        <v>105</v>
      </c>
      <c r="J61" s="27">
        <v>8.9591030007490499E+18</v>
      </c>
      <c r="K61" s="27" t="s">
        <v>811</v>
      </c>
      <c r="L61" s="27" t="s">
        <v>79</v>
      </c>
      <c r="M61" s="27">
        <v>77608829</v>
      </c>
      <c r="N61" s="27" t="s">
        <v>812</v>
      </c>
      <c r="O61" s="27">
        <v>5214045</v>
      </c>
      <c r="P61" s="27" t="s">
        <v>104</v>
      </c>
      <c r="Q61" s="27">
        <v>71387373</v>
      </c>
      <c r="R61" s="27" t="s">
        <v>105</v>
      </c>
      <c r="S61" s="27" t="s">
        <v>105</v>
      </c>
      <c r="T61" s="27" t="s">
        <v>82</v>
      </c>
      <c r="U61" s="27" t="s">
        <v>82</v>
      </c>
      <c r="V61" s="27" t="s">
        <v>82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 t="str">
        <f t="shared" si="10"/>
        <v>Discontinuo</v>
      </c>
      <c r="AC61" s="27" t="str">
        <f t="shared" si="11"/>
        <v>Discontinuo</v>
      </c>
      <c r="AD61" s="27" t="str">
        <f t="shared" si="12"/>
        <v>Discontinuo</v>
      </c>
      <c r="AE61" s="28" t="str">
        <f t="shared" si="34"/>
        <v>08:00</v>
      </c>
      <c r="AF61" s="28" t="str">
        <f t="shared" si="35"/>
        <v>12:00</v>
      </c>
      <c r="AG61" s="28" t="str">
        <f t="shared" si="36"/>
        <v>14:00</v>
      </c>
      <c r="AH61" s="28" t="str">
        <f t="shared" si="37"/>
        <v>20:00</v>
      </c>
      <c r="AI61" s="28" t="str">
        <f t="shared" si="17"/>
        <v>08:00</v>
      </c>
      <c r="AJ61" s="28" t="str">
        <f t="shared" si="18"/>
        <v>12:00</v>
      </c>
      <c r="AK61" s="28" t="str">
        <f t="shared" si="19"/>
        <v>14:00</v>
      </c>
      <c r="AL61" s="28" t="str">
        <f t="shared" si="20"/>
        <v>20:00</v>
      </c>
      <c r="AM61" s="28" t="str">
        <f>IF(OR(AS61=" ",AS61="0", AS61="-", AS61="", ISERROR(LOOKUP("a", AS61)), AS61="0"), "0:00", LEFT(AS61, FIND(" ", AS61) - 1))</f>
        <v>08:00</v>
      </c>
      <c r="AN61" s="28" t="str">
        <f t="shared" si="26"/>
        <v>12:00</v>
      </c>
      <c r="AO61" s="28" t="str">
        <f t="shared" si="25"/>
        <v>14:00</v>
      </c>
      <c r="AP61" s="28" t="str">
        <f t="shared" si="29"/>
        <v>20:00</v>
      </c>
      <c r="AQ61" s="27" t="s">
        <v>915</v>
      </c>
      <c r="AR61" s="27" t="s">
        <v>915</v>
      </c>
      <c r="AS61" s="27" t="s">
        <v>915</v>
      </c>
      <c r="AT61" s="27" t="s">
        <v>2164</v>
      </c>
      <c r="AU61" s="27" t="s">
        <v>85</v>
      </c>
      <c r="AV61" s="27" t="s">
        <v>108</v>
      </c>
      <c r="AW61" s="27" t="s">
        <v>414</v>
      </c>
      <c r="AX61" s="27" t="s">
        <v>632</v>
      </c>
      <c r="AY61" s="27" t="s">
        <v>111</v>
      </c>
      <c r="AZ61" s="27" t="s">
        <v>814</v>
      </c>
      <c r="BA61" s="27" t="s">
        <v>91</v>
      </c>
      <c r="BB61" s="27">
        <v>1000</v>
      </c>
      <c r="BC61" s="27">
        <v>11</v>
      </c>
      <c r="BD61" s="27" t="s">
        <v>815</v>
      </c>
      <c r="BE61" s="27"/>
      <c r="BF61" s="27" t="s">
        <v>1960</v>
      </c>
      <c r="BG61" s="27">
        <v>0</v>
      </c>
      <c r="BH61" s="27" t="s">
        <v>2196</v>
      </c>
      <c r="BI61" s="27" t="s">
        <v>818</v>
      </c>
      <c r="BJ61" s="27" t="s">
        <v>58</v>
      </c>
      <c r="BK61" s="27">
        <v>17</v>
      </c>
      <c r="BL61" s="27">
        <v>31</v>
      </c>
      <c r="BM61" s="27" t="s">
        <v>809</v>
      </c>
      <c r="BN61" s="27" t="s">
        <v>62</v>
      </c>
      <c r="BO61" s="27">
        <v>63</v>
      </c>
      <c r="BP61" s="27">
        <v>10</v>
      </c>
      <c r="BQ61" s="27" t="s">
        <v>819</v>
      </c>
      <c r="BR61" s="27">
        <v>17.517866999999999</v>
      </c>
      <c r="BS61" s="27">
        <v>63.166995</v>
      </c>
      <c r="BT61" s="27" t="s">
        <v>640</v>
      </c>
      <c r="BU61" s="27" t="s">
        <v>423</v>
      </c>
      <c r="BV61" s="27">
        <v>29560</v>
      </c>
      <c r="BW61" s="27"/>
      <c r="BX61" s="27"/>
      <c r="BY61" s="29">
        <f t="shared" si="27"/>
        <v>-17.517866999999999</v>
      </c>
      <c r="BZ61" s="29">
        <f t="shared" si="28"/>
        <v>-63.166995</v>
      </c>
    </row>
    <row r="62" spans="1:78" s="29" customFormat="1" ht="15" customHeight="1" x14ac:dyDescent="0.35">
      <c r="A62" s="27">
        <v>2</v>
      </c>
      <c r="B62" s="27">
        <v>61</v>
      </c>
      <c r="C62" s="27">
        <v>45223.015277777777</v>
      </c>
      <c r="D62" s="27" t="s">
        <v>75</v>
      </c>
      <c r="E62" s="27" t="s">
        <v>2072</v>
      </c>
      <c r="F62" s="27">
        <v>309304</v>
      </c>
      <c r="G62" s="27" t="s">
        <v>820</v>
      </c>
      <c r="H62" s="27">
        <v>75583527</v>
      </c>
      <c r="I62" s="27" t="s">
        <v>105</v>
      </c>
      <c r="J62" s="27">
        <v>8.9591030007490499E+18</v>
      </c>
      <c r="K62" s="27" t="s">
        <v>2197</v>
      </c>
      <c r="L62" s="27" t="s">
        <v>79</v>
      </c>
      <c r="M62" s="27">
        <v>75011895</v>
      </c>
      <c r="N62" s="27" t="s">
        <v>2198</v>
      </c>
      <c r="O62" s="27">
        <v>8100258</v>
      </c>
      <c r="P62" s="27" t="s">
        <v>104</v>
      </c>
      <c r="Q62" s="27">
        <v>70043774</v>
      </c>
      <c r="R62" s="27" t="s">
        <v>105</v>
      </c>
      <c r="S62" s="27" t="s">
        <v>105</v>
      </c>
      <c r="T62" s="27" t="s">
        <v>82</v>
      </c>
      <c r="U62" s="27" t="s">
        <v>82</v>
      </c>
      <c r="V62" s="27" t="s">
        <v>82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 t="str">
        <f t="shared" si="10"/>
        <v>Continuo</v>
      </c>
      <c r="AC62" s="27" t="str">
        <f t="shared" si="11"/>
        <v>Continuo</v>
      </c>
      <c r="AD62" s="27" t="str">
        <f t="shared" si="12"/>
        <v>-Sin Atención-</v>
      </c>
      <c r="AE62" s="28" t="str">
        <f t="shared" si="34"/>
        <v>08:00</v>
      </c>
      <c r="AF62" s="28" t="str">
        <f t="shared" si="35"/>
        <v>0:00</v>
      </c>
      <c r="AG62" s="28" t="str">
        <f t="shared" si="36"/>
        <v>0:00</v>
      </c>
      <c r="AH62" s="28" t="str">
        <f t="shared" si="37"/>
        <v>18:00</v>
      </c>
      <c r="AI62" s="28" t="str">
        <f t="shared" si="17"/>
        <v>08:00</v>
      </c>
      <c r="AJ62" s="28" t="str">
        <f t="shared" si="18"/>
        <v>0:00</v>
      </c>
      <c r="AK62" s="28" t="str">
        <f t="shared" si="19"/>
        <v>0:00</v>
      </c>
      <c r="AL62" s="28" t="str">
        <f t="shared" si="20"/>
        <v>12:00</v>
      </c>
      <c r="AM62" s="28" t="str">
        <f t="shared" ref="AM62:AM125" si="38">IF(OR(AS62=" ",AS62="0", AS62="-", AS62="", ISERROR(LOOKUP("a", AS62)), AS62="0"), "0:00", LEFT(AS62, FIND(" ", AS62) - 1))</f>
        <v>0:00</v>
      </c>
      <c r="AN62" s="28" t="str">
        <f t="shared" si="26"/>
        <v>0:00</v>
      </c>
      <c r="AO62" s="28" t="str">
        <f t="shared" si="25"/>
        <v>0:00</v>
      </c>
      <c r="AP62" s="28" t="str">
        <f t="shared" si="29"/>
        <v>0:00</v>
      </c>
      <c r="AQ62" s="27" t="s">
        <v>222</v>
      </c>
      <c r="AR62" s="27" t="s">
        <v>449</v>
      </c>
      <c r="AS62" s="27" t="s">
        <v>105</v>
      </c>
      <c r="AT62" s="27" t="s">
        <v>2164</v>
      </c>
      <c r="AU62" s="27" t="s">
        <v>85</v>
      </c>
      <c r="AV62" s="27" t="s">
        <v>108</v>
      </c>
      <c r="AW62" s="27" t="s">
        <v>414</v>
      </c>
      <c r="AX62" s="27" t="s">
        <v>632</v>
      </c>
      <c r="AY62" s="27" t="s">
        <v>111</v>
      </c>
      <c r="AZ62" s="27" t="s">
        <v>824</v>
      </c>
      <c r="BA62" s="27" t="s">
        <v>91</v>
      </c>
      <c r="BB62" s="27">
        <v>900</v>
      </c>
      <c r="BC62" s="27">
        <v>13</v>
      </c>
      <c r="BD62" s="27" t="s">
        <v>825</v>
      </c>
      <c r="BE62" s="27"/>
      <c r="BF62" s="27" t="s">
        <v>2199</v>
      </c>
      <c r="BG62" s="27">
        <v>0</v>
      </c>
      <c r="BH62" s="27" t="s">
        <v>2200</v>
      </c>
      <c r="BI62" s="27" t="s">
        <v>828</v>
      </c>
      <c r="BJ62" s="27" t="s">
        <v>58</v>
      </c>
      <c r="BK62" s="27">
        <v>17</v>
      </c>
      <c r="BL62" s="27">
        <v>7</v>
      </c>
      <c r="BM62" s="27" t="s">
        <v>829</v>
      </c>
      <c r="BN62" s="27" t="s">
        <v>62</v>
      </c>
      <c r="BO62" s="27">
        <v>63</v>
      </c>
      <c r="BP62" s="27">
        <v>36</v>
      </c>
      <c r="BQ62" s="27" t="s">
        <v>830</v>
      </c>
      <c r="BR62" s="27">
        <v>17.110272999999999</v>
      </c>
      <c r="BS62" s="27">
        <v>63.598218000000003</v>
      </c>
      <c r="BT62" s="27" t="s">
        <v>640</v>
      </c>
      <c r="BU62" s="27" t="s">
        <v>423</v>
      </c>
      <c r="BV62" s="27">
        <v>35023</v>
      </c>
      <c r="BW62" s="27"/>
      <c r="BX62" s="27"/>
      <c r="BY62" s="29">
        <f t="shared" si="27"/>
        <v>-17.110272999999999</v>
      </c>
      <c r="BZ62" s="29">
        <f t="shared" si="28"/>
        <v>-63.598218000000003</v>
      </c>
    </row>
    <row r="63" spans="1:78" s="29" customFormat="1" ht="14.5" x14ac:dyDescent="0.35">
      <c r="A63" s="27">
        <v>2</v>
      </c>
      <c r="B63" s="27">
        <v>62</v>
      </c>
      <c r="C63" s="27">
        <v>45223.28125</v>
      </c>
      <c r="D63" s="27" t="s">
        <v>75</v>
      </c>
      <c r="E63" s="27" t="s">
        <v>2072</v>
      </c>
      <c r="F63" s="27">
        <v>320936</v>
      </c>
      <c r="G63" s="27" t="s">
        <v>831</v>
      </c>
      <c r="H63" s="27">
        <v>75076295</v>
      </c>
      <c r="I63" s="27">
        <v>0</v>
      </c>
      <c r="J63" s="27">
        <v>8.95910300074799E+18</v>
      </c>
      <c r="K63" s="27" t="s">
        <v>832</v>
      </c>
      <c r="L63" s="27" t="s">
        <v>79</v>
      </c>
      <c r="M63" s="27">
        <v>76666971</v>
      </c>
      <c r="N63" s="27" t="s">
        <v>833</v>
      </c>
      <c r="O63" s="27">
        <v>9027485</v>
      </c>
      <c r="P63" s="27" t="s">
        <v>104</v>
      </c>
      <c r="Q63" s="27">
        <v>68833665</v>
      </c>
      <c r="R63" s="27">
        <v>0</v>
      </c>
      <c r="S63" s="27">
        <v>0</v>
      </c>
      <c r="T63" s="27" t="s">
        <v>82</v>
      </c>
      <c r="U63" s="27" t="s">
        <v>82</v>
      </c>
      <c r="V63" s="27" t="s">
        <v>82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 t="str">
        <f t="shared" si="10"/>
        <v>Continuo</v>
      </c>
      <c r="AC63" s="27" t="str">
        <f t="shared" si="11"/>
        <v>-Sin Atención-</v>
      </c>
      <c r="AD63" s="27" t="str">
        <f t="shared" si="12"/>
        <v>Continuo</v>
      </c>
      <c r="AE63" s="28" t="str">
        <f t="shared" si="34"/>
        <v>08:00</v>
      </c>
      <c r="AF63" s="28" t="str">
        <f t="shared" si="35"/>
        <v>0:00</v>
      </c>
      <c r="AG63" s="28" t="str">
        <f t="shared" si="36"/>
        <v>0:00</v>
      </c>
      <c r="AH63" s="28" t="str">
        <f t="shared" si="37"/>
        <v>20:00</v>
      </c>
      <c r="AI63" s="28" t="str">
        <f t="shared" ref="AI62:AI125" si="39">IF(OR(AR63=" ",AR63="0", AR63="-", AR63="", ISERROR(LOOKUP("a", AR63)), AR63="0"), "0:00", LEFT(AR63, FIND(" ", AR63) - 1))</f>
        <v>0:00</v>
      </c>
      <c r="AJ63" s="28" t="str">
        <f t="shared" ref="AJ62:AJ125" si="40">IF(ISERROR(FIND(" y ", AR63)), "0:00",
   IF(ISERROR(FIND(" y  ", AR63)),
      TEXT(MID(AR63, FIND(" a ", AR63) + 3, 5), "hh:mm"),
      TEXT(MID(AR63, FIND(" a ", AR63) + 3, 5), "hh:mm")
   )
)</f>
        <v>0:00</v>
      </c>
      <c r="AK63" s="28" t="str">
        <f t="shared" ref="AK62:AK125" si="41">IF(ISERROR(FIND(" y ", AR63)), "0:00",
   IF(ISERROR(FIND(" y ", AR63)),
      MID(AR63, FIND(" ", AR63) + 4, 5),
      MID(AR63, FIND(" y ", AR63) + 3, 5)
   )
)</f>
        <v>0:00</v>
      </c>
      <c r="AL63" s="28" t="str">
        <f t="shared" ref="AL62:AL125" si="42">IF(OR(AR63="  ",AR63=" ",AR63="0", AR63="-", AR63="", ISERROR(AR63)), "0:00", TEXT(RIGHT(SUBSTITUTE(AR63, " a ", " "), 5), "hh:mm"))</f>
        <v>00:00</v>
      </c>
      <c r="AM63" s="28" t="str">
        <f t="shared" si="38"/>
        <v>08:00</v>
      </c>
      <c r="AN63" s="28" t="str">
        <f t="shared" si="26"/>
        <v>0:00</v>
      </c>
      <c r="AO63" s="28" t="str">
        <f t="shared" si="25"/>
        <v>0:00</v>
      </c>
      <c r="AP63" s="28" t="str">
        <f t="shared" si="29"/>
        <v>20:00</v>
      </c>
      <c r="AQ63" s="27" t="s">
        <v>155</v>
      </c>
      <c r="AR63" s="27">
        <v>0</v>
      </c>
      <c r="AS63" s="27" t="s">
        <v>155</v>
      </c>
      <c r="AT63" s="27" t="s">
        <v>1961</v>
      </c>
      <c r="AU63" s="27" t="s">
        <v>85</v>
      </c>
      <c r="AV63" s="27" t="s">
        <v>108</v>
      </c>
      <c r="AW63" s="27" t="s">
        <v>109</v>
      </c>
      <c r="AX63" s="27" t="s">
        <v>544</v>
      </c>
      <c r="AY63" s="27" t="s">
        <v>111</v>
      </c>
      <c r="AZ63" s="27" t="s">
        <v>835</v>
      </c>
      <c r="BA63" s="27" t="s">
        <v>91</v>
      </c>
      <c r="BB63" s="27">
        <v>600</v>
      </c>
      <c r="BC63" s="27">
        <v>3</v>
      </c>
      <c r="BD63" s="27" t="s">
        <v>836</v>
      </c>
      <c r="BE63" s="27">
        <v>77990</v>
      </c>
      <c r="BF63" s="27" t="s">
        <v>837</v>
      </c>
      <c r="BG63" s="27">
        <v>0</v>
      </c>
      <c r="BH63" s="27" t="s">
        <v>2201</v>
      </c>
      <c r="BI63" s="27" t="s">
        <v>2202</v>
      </c>
      <c r="BJ63" s="27" t="s">
        <v>58</v>
      </c>
      <c r="BK63" s="27">
        <v>18</v>
      </c>
      <c r="BL63" s="27">
        <v>11</v>
      </c>
      <c r="BM63" s="27" t="s">
        <v>840</v>
      </c>
      <c r="BN63" s="27" t="s">
        <v>62</v>
      </c>
      <c r="BO63" s="27">
        <v>63</v>
      </c>
      <c r="BP63" s="27">
        <v>52</v>
      </c>
      <c r="BQ63" s="27" t="s">
        <v>841</v>
      </c>
      <c r="BR63" s="27">
        <v>18.17773</v>
      </c>
      <c r="BS63" s="27">
        <v>63.869632000000003</v>
      </c>
      <c r="BT63" s="27" t="s">
        <v>552</v>
      </c>
      <c r="BU63" s="27" t="s">
        <v>423</v>
      </c>
      <c r="BV63" s="27">
        <v>34416</v>
      </c>
      <c r="BW63" s="27"/>
      <c r="BX63" s="27"/>
      <c r="BY63" s="29">
        <f t="shared" si="27"/>
        <v>-18.17773</v>
      </c>
      <c r="BZ63" s="29">
        <f t="shared" si="28"/>
        <v>-63.869632000000003</v>
      </c>
    </row>
    <row r="64" spans="1:78" s="29" customFormat="1" ht="14.5" x14ac:dyDescent="0.35">
      <c r="A64" s="27">
        <v>2</v>
      </c>
      <c r="B64" s="27">
        <v>63</v>
      </c>
      <c r="C64" s="27">
        <v>45223.350694444445</v>
      </c>
      <c r="D64" s="27" t="s">
        <v>75</v>
      </c>
      <c r="E64" s="27" t="s">
        <v>2072</v>
      </c>
      <c r="F64" s="27">
        <v>352694</v>
      </c>
      <c r="G64" s="27" t="s">
        <v>842</v>
      </c>
      <c r="H64" s="27">
        <v>75118347</v>
      </c>
      <c r="I64" s="27" t="s">
        <v>105</v>
      </c>
      <c r="J64" s="27">
        <v>8.9591030007347497E+18</v>
      </c>
      <c r="K64" s="27" t="s">
        <v>843</v>
      </c>
      <c r="L64" s="27" t="s">
        <v>79</v>
      </c>
      <c r="M64" s="27">
        <v>77025648</v>
      </c>
      <c r="N64" s="27" t="s">
        <v>844</v>
      </c>
      <c r="O64" s="27">
        <v>6848085</v>
      </c>
      <c r="P64" s="27" t="s">
        <v>81</v>
      </c>
      <c r="Q64" s="27">
        <v>79639484</v>
      </c>
      <c r="R64" s="27">
        <v>75149201</v>
      </c>
      <c r="S64" s="27" t="s">
        <v>105</v>
      </c>
      <c r="T64" s="27" t="s">
        <v>82</v>
      </c>
      <c r="U64" s="27" t="s">
        <v>82</v>
      </c>
      <c r="V64" s="27" t="s">
        <v>82</v>
      </c>
      <c r="W64" s="27">
        <v>0</v>
      </c>
      <c r="X64" s="27">
        <v>0</v>
      </c>
      <c r="Y64" s="27">
        <v>0</v>
      </c>
      <c r="Z64" s="27" t="s">
        <v>105</v>
      </c>
      <c r="AA64" s="27" t="s">
        <v>105</v>
      </c>
      <c r="AB64" s="27" t="str">
        <f t="shared" si="10"/>
        <v>Continuo</v>
      </c>
      <c r="AC64" s="27" t="str">
        <f t="shared" si="11"/>
        <v>Continuo</v>
      </c>
      <c r="AD64" s="27" t="str">
        <f t="shared" si="12"/>
        <v>Continuo</v>
      </c>
      <c r="AE64" s="28" t="str">
        <f t="shared" si="34"/>
        <v>07:00</v>
      </c>
      <c r="AF64" s="28" t="str">
        <f t="shared" si="35"/>
        <v>0:00</v>
      </c>
      <c r="AG64" s="28" t="str">
        <f t="shared" si="36"/>
        <v>0:00</v>
      </c>
      <c r="AH64" s="28" t="str">
        <f t="shared" si="37"/>
        <v>22:00</v>
      </c>
      <c r="AI64" s="28" t="str">
        <f t="shared" si="39"/>
        <v>07:00</v>
      </c>
      <c r="AJ64" s="28" t="str">
        <f t="shared" si="40"/>
        <v>0:00</v>
      </c>
      <c r="AK64" s="28" t="str">
        <f t="shared" si="41"/>
        <v>0:00</v>
      </c>
      <c r="AL64" s="28" t="str">
        <f t="shared" si="42"/>
        <v>22:00</v>
      </c>
      <c r="AM64" s="28" t="str">
        <f t="shared" si="38"/>
        <v>07:00</v>
      </c>
      <c r="AN64" s="28" t="str">
        <f t="shared" si="26"/>
        <v>0:00</v>
      </c>
      <c r="AO64" s="28" t="str">
        <f t="shared" si="25"/>
        <v>0:00</v>
      </c>
      <c r="AP64" s="28" t="str">
        <f t="shared" si="29"/>
        <v>22:00</v>
      </c>
      <c r="AQ64" s="27" t="s">
        <v>664</v>
      </c>
      <c r="AR64" s="27" t="s">
        <v>664</v>
      </c>
      <c r="AS64" s="27" t="s">
        <v>664</v>
      </c>
      <c r="AT64" s="27" t="s">
        <v>1914</v>
      </c>
      <c r="AU64" s="27" t="s">
        <v>85</v>
      </c>
      <c r="AV64" s="27" t="s">
        <v>431</v>
      </c>
      <c r="AW64" s="27" t="s">
        <v>224</v>
      </c>
      <c r="AX64" s="27" t="s">
        <v>845</v>
      </c>
      <c r="AY64" s="27" t="s">
        <v>433</v>
      </c>
      <c r="AZ64" s="27" t="s">
        <v>846</v>
      </c>
      <c r="BA64" s="27" t="s">
        <v>130</v>
      </c>
      <c r="BB64" s="27">
        <v>480</v>
      </c>
      <c r="BC64" s="27">
        <v>17</v>
      </c>
      <c r="BD64" s="27" t="s">
        <v>847</v>
      </c>
      <c r="BE64" s="27"/>
      <c r="BF64" s="27" t="s">
        <v>1962</v>
      </c>
      <c r="BG64" s="27">
        <v>6848085017</v>
      </c>
      <c r="BH64" s="27" t="s">
        <v>2203</v>
      </c>
      <c r="BI64" s="27" t="s">
        <v>850</v>
      </c>
      <c r="BJ64" s="27" t="s">
        <v>58</v>
      </c>
      <c r="BK64" s="27">
        <v>22</v>
      </c>
      <c r="BL64" s="27">
        <v>44</v>
      </c>
      <c r="BM64" s="27" t="s">
        <v>851</v>
      </c>
      <c r="BN64" s="27" t="s">
        <v>62</v>
      </c>
      <c r="BO64" s="27">
        <v>64</v>
      </c>
      <c r="BP64" s="27">
        <v>21</v>
      </c>
      <c r="BQ64" s="27" t="s">
        <v>852</v>
      </c>
      <c r="BR64" s="27">
        <v>22.733350900000001</v>
      </c>
      <c r="BS64" s="27">
        <v>64.343057900000005</v>
      </c>
      <c r="BT64" s="27" t="s">
        <v>591</v>
      </c>
      <c r="BU64" s="27" t="s">
        <v>2152</v>
      </c>
      <c r="BV64" s="27">
        <v>31825</v>
      </c>
      <c r="BW64" s="27"/>
      <c r="BX64" s="27"/>
      <c r="BY64" s="29">
        <f t="shared" si="27"/>
        <v>-22.733350900000001</v>
      </c>
      <c r="BZ64" s="29">
        <f t="shared" si="28"/>
        <v>-64.343057900000005</v>
      </c>
    </row>
    <row r="65" spans="1:78" s="29" customFormat="1" ht="14.5" x14ac:dyDescent="0.35">
      <c r="A65" s="27">
        <v>2</v>
      </c>
      <c r="B65" s="27">
        <v>64</v>
      </c>
      <c r="C65" s="27">
        <v>45223.354166666664</v>
      </c>
      <c r="D65" s="27" t="s">
        <v>75</v>
      </c>
      <c r="E65" s="27" t="s">
        <v>2072</v>
      </c>
      <c r="F65" s="27">
        <v>114353</v>
      </c>
      <c r="G65" s="27" t="s">
        <v>853</v>
      </c>
      <c r="H65" s="27">
        <v>75097245</v>
      </c>
      <c r="I65" s="27">
        <v>0</v>
      </c>
      <c r="J65" s="27">
        <v>8.95910300074799E+18</v>
      </c>
      <c r="K65" s="27" t="s">
        <v>854</v>
      </c>
      <c r="L65" s="27" t="s">
        <v>79</v>
      </c>
      <c r="M65" s="27">
        <v>76666567</v>
      </c>
      <c r="N65" s="27" t="s">
        <v>855</v>
      </c>
      <c r="O65" s="27">
        <v>6238375</v>
      </c>
      <c r="P65" s="27" t="s">
        <v>104</v>
      </c>
      <c r="Q65" s="27">
        <v>77661003</v>
      </c>
      <c r="R65" s="27">
        <v>0</v>
      </c>
      <c r="S65" s="27">
        <v>0</v>
      </c>
      <c r="T65" s="27" t="s">
        <v>82</v>
      </c>
      <c r="U65" s="27" t="s">
        <v>82</v>
      </c>
      <c r="V65" s="27" t="s">
        <v>82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 t="str">
        <f t="shared" si="10"/>
        <v>Continuo</v>
      </c>
      <c r="AC65" s="27" t="str">
        <f t="shared" si="11"/>
        <v>Continuo</v>
      </c>
      <c r="AD65" s="27" t="str">
        <f t="shared" si="12"/>
        <v>-Sin Atención-</v>
      </c>
      <c r="AE65" s="28" t="str">
        <f t="shared" si="34"/>
        <v>10:00</v>
      </c>
      <c r="AF65" s="28" t="str">
        <f t="shared" si="35"/>
        <v>0:00</v>
      </c>
      <c r="AG65" s="28" t="str">
        <f t="shared" si="36"/>
        <v>0:00</v>
      </c>
      <c r="AH65" s="28" t="str">
        <f t="shared" si="37"/>
        <v>20:00</v>
      </c>
      <c r="AI65" s="28" t="str">
        <f t="shared" si="39"/>
        <v>10:00</v>
      </c>
      <c r="AJ65" s="28" t="str">
        <f t="shared" si="40"/>
        <v>0:00</v>
      </c>
      <c r="AK65" s="28" t="str">
        <f t="shared" si="41"/>
        <v>0:00</v>
      </c>
      <c r="AL65" s="28" t="str">
        <f t="shared" si="42"/>
        <v>20:00</v>
      </c>
      <c r="AM65" s="28" t="str">
        <f t="shared" si="38"/>
        <v>0:00</v>
      </c>
      <c r="AN65" s="28" t="str">
        <f t="shared" si="26"/>
        <v>0:00</v>
      </c>
      <c r="AO65" s="28" t="str">
        <f t="shared" si="25"/>
        <v>0:00</v>
      </c>
      <c r="AP65" s="28" t="str">
        <f t="shared" si="29"/>
        <v>00:00</v>
      </c>
      <c r="AQ65" s="27" t="s">
        <v>856</v>
      </c>
      <c r="AR65" s="27" t="s">
        <v>856</v>
      </c>
      <c r="AS65" s="27">
        <v>0</v>
      </c>
      <c r="AT65" s="27" t="s">
        <v>2177</v>
      </c>
      <c r="AU65" s="27" t="s">
        <v>85</v>
      </c>
      <c r="AV65" s="27" t="s">
        <v>108</v>
      </c>
      <c r="AW65" s="27" t="s">
        <v>109</v>
      </c>
      <c r="AX65" s="27" t="s">
        <v>544</v>
      </c>
      <c r="AY65" s="27" t="s">
        <v>111</v>
      </c>
      <c r="AZ65" s="27" t="s">
        <v>857</v>
      </c>
      <c r="BA65" s="27" t="s">
        <v>91</v>
      </c>
      <c r="BB65" s="27">
        <v>600</v>
      </c>
      <c r="BC65" s="27">
        <v>7</v>
      </c>
      <c r="BD65" s="27" t="s">
        <v>858</v>
      </c>
      <c r="BE65" s="27"/>
      <c r="BF65" s="27" t="s">
        <v>1963</v>
      </c>
      <c r="BG65" s="27">
        <v>0</v>
      </c>
      <c r="BH65" s="27" t="s">
        <v>1964</v>
      </c>
      <c r="BI65" s="27" t="s">
        <v>2204</v>
      </c>
      <c r="BJ65" s="27" t="s">
        <v>58</v>
      </c>
      <c r="BK65" s="27">
        <v>17</v>
      </c>
      <c r="BL65" s="27">
        <v>56</v>
      </c>
      <c r="BM65" s="27" t="s">
        <v>862</v>
      </c>
      <c r="BN65" s="27" t="s">
        <v>62</v>
      </c>
      <c r="BO65" s="27">
        <v>63</v>
      </c>
      <c r="BP65" s="27">
        <v>21</v>
      </c>
      <c r="BQ65" s="27" t="s">
        <v>863</v>
      </c>
      <c r="BR65" s="27">
        <v>17.940776</v>
      </c>
      <c r="BS65" s="27">
        <v>63.350802000000002</v>
      </c>
      <c r="BT65" s="27" t="s">
        <v>552</v>
      </c>
      <c r="BU65" s="27" t="s">
        <v>423</v>
      </c>
      <c r="BV65" s="27">
        <v>28858</v>
      </c>
      <c r="BW65" s="27"/>
      <c r="BX65" s="27"/>
      <c r="BY65" s="29">
        <f t="shared" si="27"/>
        <v>-17.940776</v>
      </c>
      <c r="BZ65" s="29">
        <f t="shared" si="28"/>
        <v>-63.350802000000002</v>
      </c>
    </row>
    <row r="66" spans="1:78" s="29" customFormat="1" ht="14.5" x14ac:dyDescent="0.35">
      <c r="A66" s="27">
        <v>2</v>
      </c>
      <c r="B66" s="27">
        <v>65</v>
      </c>
      <c r="C66" s="27">
        <v>45223.367361111108</v>
      </c>
      <c r="D66" s="27" t="s">
        <v>75</v>
      </c>
      <c r="E66" s="27" t="s">
        <v>2072</v>
      </c>
      <c r="F66" s="27">
        <v>333813</v>
      </c>
      <c r="G66" s="27" t="s">
        <v>864</v>
      </c>
      <c r="H66" s="27">
        <v>76191158</v>
      </c>
      <c r="I66" s="27" t="s">
        <v>105</v>
      </c>
      <c r="J66" s="27">
        <v>8.9591030007347497E+18</v>
      </c>
      <c r="K66" s="27" t="s">
        <v>865</v>
      </c>
      <c r="L66" s="27" t="s">
        <v>79</v>
      </c>
      <c r="M66" s="27">
        <v>77025648</v>
      </c>
      <c r="N66" s="27" t="s">
        <v>2205</v>
      </c>
      <c r="O66" s="27">
        <v>1896292</v>
      </c>
      <c r="P66" s="27" t="s">
        <v>427</v>
      </c>
      <c r="Q66" s="27">
        <v>73471400</v>
      </c>
      <c r="R66" s="27">
        <v>76191504</v>
      </c>
      <c r="S66" s="27" t="s">
        <v>105</v>
      </c>
      <c r="T66" s="27" t="s">
        <v>82</v>
      </c>
      <c r="U66" s="27" t="s">
        <v>82</v>
      </c>
      <c r="V66" s="27" t="s">
        <v>82</v>
      </c>
      <c r="W66" s="27">
        <v>0</v>
      </c>
      <c r="X66" s="27">
        <v>0</v>
      </c>
      <c r="Y66" s="27">
        <v>0</v>
      </c>
      <c r="Z66" s="27" t="s">
        <v>105</v>
      </c>
      <c r="AA66" s="27" t="s">
        <v>105</v>
      </c>
      <c r="AB66" s="27" t="str">
        <f t="shared" si="10"/>
        <v>Continuo</v>
      </c>
      <c r="AC66" s="27" t="str">
        <f t="shared" si="11"/>
        <v>Continuo</v>
      </c>
      <c r="AD66" s="27" t="str">
        <f t="shared" si="12"/>
        <v>Continuo</v>
      </c>
      <c r="AE66" s="28" t="str">
        <f t="shared" si="34"/>
        <v>08:00</v>
      </c>
      <c r="AF66" s="28" t="str">
        <f t="shared" si="35"/>
        <v>0:00</v>
      </c>
      <c r="AG66" s="28" t="str">
        <f t="shared" si="36"/>
        <v>0:00</v>
      </c>
      <c r="AH66" s="28" t="str">
        <f t="shared" si="37"/>
        <v>22:00</v>
      </c>
      <c r="AI66" s="28" t="str">
        <f t="shared" si="39"/>
        <v>08:00</v>
      </c>
      <c r="AJ66" s="28" t="str">
        <f t="shared" si="40"/>
        <v>0:00</v>
      </c>
      <c r="AK66" s="28" t="str">
        <f t="shared" si="41"/>
        <v>0:00</v>
      </c>
      <c r="AL66" s="28" t="str">
        <f t="shared" si="42"/>
        <v>22:00</v>
      </c>
      <c r="AM66" s="28" t="str">
        <f t="shared" si="38"/>
        <v>08:00</v>
      </c>
      <c r="AN66" s="28" t="str">
        <f t="shared" ref="AN66:AN97" si="43">IF(ISERROR(FIND(" y ", AS66)), "0:00",
   IF(ISERROR(FIND(" y  ", AS66)),
      TEXT(MID(AS66, FIND(" a ", AS66) + 3, 5), "hh:mm"),
      TEXT(MID(AS66, FIND(" a ", AS66) + 3, 5), "hh:mm")
   )
)</f>
        <v>0:00</v>
      </c>
      <c r="AO66" s="28" t="str">
        <f t="shared" si="25"/>
        <v>0:00</v>
      </c>
      <c r="AP66" s="28" t="str">
        <f t="shared" si="29"/>
        <v>22:00</v>
      </c>
      <c r="AQ66" s="27" t="s">
        <v>178</v>
      </c>
      <c r="AR66" s="27" t="s">
        <v>178</v>
      </c>
      <c r="AS66" s="27" t="s">
        <v>178</v>
      </c>
      <c r="AT66" s="27" t="s">
        <v>1914</v>
      </c>
      <c r="AU66" s="27" t="s">
        <v>85</v>
      </c>
      <c r="AV66" s="27" t="s">
        <v>431</v>
      </c>
      <c r="AW66" s="27" t="s">
        <v>224</v>
      </c>
      <c r="AX66" s="27" t="s">
        <v>845</v>
      </c>
      <c r="AY66" s="27" t="s">
        <v>433</v>
      </c>
      <c r="AZ66" s="27" t="s">
        <v>846</v>
      </c>
      <c r="BA66" s="27" t="s">
        <v>130</v>
      </c>
      <c r="BB66" s="27">
        <v>370</v>
      </c>
      <c r="BC66" s="27">
        <v>17</v>
      </c>
      <c r="BD66" s="27" t="s">
        <v>867</v>
      </c>
      <c r="BE66" s="27"/>
      <c r="BF66" s="27" t="s">
        <v>2206</v>
      </c>
      <c r="BG66" s="27" t="s">
        <v>105</v>
      </c>
      <c r="BH66" s="27" t="s">
        <v>869</v>
      </c>
      <c r="BI66" s="30">
        <v>45031</v>
      </c>
      <c r="BJ66" s="27" t="s">
        <v>58</v>
      </c>
      <c r="BK66" s="27">
        <v>22</v>
      </c>
      <c r="BL66" s="27">
        <v>44</v>
      </c>
      <c r="BM66" s="27" t="s">
        <v>871</v>
      </c>
      <c r="BN66" s="27" t="s">
        <v>62</v>
      </c>
      <c r="BO66" s="27">
        <v>64</v>
      </c>
      <c r="BP66" s="27">
        <v>21</v>
      </c>
      <c r="BQ66" s="27" t="s">
        <v>872</v>
      </c>
      <c r="BR66" s="27">
        <v>22.733111900000001</v>
      </c>
      <c r="BS66" s="27">
        <v>64.344701599999993</v>
      </c>
      <c r="BT66" s="27" t="s">
        <v>591</v>
      </c>
      <c r="BU66" s="27" t="s">
        <v>2152</v>
      </c>
      <c r="BV66" s="27">
        <v>26524</v>
      </c>
      <c r="BW66" s="27"/>
      <c r="BX66" s="27"/>
      <c r="BY66" s="29">
        <f t="shared" ref="BY66:BY97" si="44">-BR66</f>
        <v>-22.733111900000001</v>
      </c>
      <c r="BZ66" s="29">
        <f t="shared" ref="BZ66:BZ97" si="45">-BS66</f>
        <v>-64.344701599999993</v>
      </c>
    </row>
    <row r="67" spans="1:78" s="29" customFormat="1" ht="14.5" x14ac:dyDescent="0.35">
      <c r="A67" s="27">
        <v>2</v>
      </c>
      <c r="B67" s="27">
        <v>66</v>
      </c>
      <c r="C67" s="27">
        <v>45223.392361111109</v>
      </c>
      <c r="D67" s="27" t="s">
        <v>75</v>
      </c>
      <c r="E67" s="27" t="s">
        <v>2072</v>
      </c>
      <c r="F67" s="27">
        <v>293005</v>
      </c>
      <c r="G67" s="27" t="s">
        <v>873</v>
      </c>
      <c r="H67" s="27">
        <v>69349209</v>
      </c>
      <c r="I67" s="27" t="s">
        <v>105</v>
      </c>
      <c r="J67" s="27">
        <v>8.9591030007444296E+18</v>
      </c>
      <c r="K67" s="27" t="s">
        <v>874</v>
      </c>
      <c r="L67" s="27" t="s">
        <v>79</v>
      </c>
      <c r="M67" s="27">
        <v>75020807</v>
      </c>
      <c r="N67" s="27" t="s">
        <v>875</v>
      </c>
      <c r="O67" s="27">
        <v>5994090</v>
      </c>
      <c r="P67" s="27" t="s">
        <v>81</v>
      </c>
      <c r="Q67" s="27">
        <v>68691688</v>
      </c>
      <c r="R67" s="27">
        <v>76808364</v>
      </c>
      <c r="S67" s="27" t="s">
        <v>105</v>
      </c>
      <c r="T67" s="27" t="s">
        <v>82</v>
      </c>
      <c r="U67" s="27" t="s">
        <v>82</v>
      </c>
      <c r="V67" s="27" t="s">
        <v>82</v>
      </c>
      <c r="W67" s="27">
        <v>0</v>
      </c>
      <c r="X67" s="27">
        <v>0</v>
      </c>
      <c r="Y67" s="27">
        <v>0</v>
      </c>
      <c r="Z67" s="27" t="s">
        <v>428</v>
      </c>
      <c r="AA67" s="27">
        <v>1565012000001</v>
      </c>
      <c r="AB67" s="27" t="str">
        <f t="shared" ref="AB67:AB130" si="46">IF(AND(AF67="0:00", AG67="0:00"), IF(AE67="0:00", "-Sin Atención-", "Continuo"), "Discontinuo")</f>
        <v>Continuo</v>
      </c>
      <c r="AC67" s="27" t="str">
        <f t="shared" ref="AC67:AC130" si="47">IF(AND(AJ67="0:00", AK67="0:00"), IF(AI67="0:00", "-Sin Atención-", "Continuo"), "Discontinuo")</f>
        <v>Continuo</v>
      </c>
      <c r="AD67" s="27" t="str">
        <f t="shared" ref="AD67:AD130" si="48">IF(AND(AN67="0:00", AO67="0:00"), IF(AM67="0:00", "-Sin Atención-", "Continuo"), "Discontinuo")</f>
        <v>Continuo</v>
      </c>
      <c r="AE67" s="28" t="str">
        <f t="shared" si="34"/>
        <v>07:00</v>
      </c>
      <c r="AF67" s="28" t="str">
        <f t="shared" si="35"/>
        <v>0:00</v>
      </c>
      <c r="AG67" s="28" t="str">
        <f t="shared" si="36"/>
        <v>0:00</v>
      </c>
      <c r="AH67" s="28" t="str">
        <f t="shared" si="37"/>
        <v>21:00</v>
      </c>
      <c r="AI67" s="28" t="str">
        <f t="shared" si="39"/>
        <v>06:00</v>
      </c>
      <c r="AJ67" s="28" t="str">
        <f t="shared" si="40"/>
        <v>0:00</v>
      </c>
      <c r="AK67" s="28" t="str">
        <f t="shared" si="41"/>
        <v>0:00</v>
      </c>
      <c r="AL67" s="28" t="str">
        <f t="shared" si="42"/>
        <v>21:00</v>
      </c>
      <c r="AM67" s="28" t="str">
        <f t="shared" si="38"/>
        <v>08:00</v>
      </c>
      <c r="AN67" s="28" t="str">
        <f t="shared" si="43"/>
        <v>0:00</v>
      </c>
      <c r="AO67" s="28" t="str">
        <f t="shared" si="25"/>
        <v>0:00</v>
      </c>
      <c r="AP67" s="28" t="str">
        <f t="shared" si="29"/>
        <v>21:00</v>
      </c>
      <c r="AQ67" s="27" t="s">
        <v>448</v>
      </c>
      <c r="AR67" s="27" t="s">
        <v>876</v>
      </c>
      <c r="AS67" s="27" t="s">
        <v>583</v>
      </c>
      <c r="AT67" s="27" t="s">
        <v>1910</v>
      </c>
      <c r="AU67" s="27" t="s">
        <v>127</v>
      </c>
      <c r="AV67" s="27" t="s">
        <v>431</v>
      </c>
      <c r="AW67" s="27" t="s">
        <v>224</v>
      </c>
      <c r="AX67" s="27" t="s">
        <v>432</v>
      </c>
      <c r="AY67" s="27" t="s">
        <v>433</v>
      </c>
      <c r="AZ67" s="27" t="s">
        <v>877</v>
      </c>
      <c r="BA67" s="27" t="s">
        <v>91</v>
      </c>
      <c r="BB67" s="27">
        <v>800</v>
      </c>
      <c r="BC67" s="27">
        <v>5</v>
      </c>
      <c r="BD67" s="27" t="s">
        <v>878</v>
      </c>
      <c r="BE67" s="27">
        <v>78383</v>
      </c>
      <c r="BF67" s="27" t="s">
        <v>1965</v>
      </c>
      <c r="BG67" s="27" t="s">
        <v>105</v>
      </c>
      <c r="BH67" s="27" t="s">
        <v>880</v>
      </c>
      <c r="BI67" s="27" t="s">
        <v>2207</v>
      </c>
      <c r="BJ67" s="27" t="s">
        <v>58</v>
      </c>
      <c r="BK67" s="27">
        <v>21</v>
      </c>
      <c r="BL67" s="27">
        <v>56</v>
      </c>
      <c r="BM67" s="27" t="s">
        <v>882</v>
      </c>
      <c r="BN67" s="27" t="s">
        <v>62</v>
      </c>
      <c r="BO67" s="27">
        <v>63</v>
      </c>
      <c r="BP67" s="27">
        <v>38</v>
      </c>
      <c r="BQ67" s="27" t="s">
        <v>883</v>
      </c>
      <c r="BR67" s="27">
        <v>21.928879999999999</v>
      </c>
      <c r="BS67" s="27">
        <v>63.636640999999997</v>
      </c>
      <c r="BT67" s="27" t="s">
        <v>440</v>
      </c>
      <c r="BU67" s="27" t="s">
        <v>441</v>
      </c>
      <c r="BV67" s="27">
        <v>30582</v>
      </c>
      <c r="BW67" s="27"/>
      <c r="BX67" s="27"/>
      <c r="BY67" s="29">
        <f t="shared" si="44"/>
        <v>-21.928879999999999</v>
      </c>
      <c r="BZ67" s="29">
        <f t="shared" si="45"/>
        <v>-63.636640999999997</v>
      </c>
    </row>
    <row r="68" spans="1:78" s="29" customFormat="1" ht="14.5" x14ac:dyDescent="0.35">
      <c r="A68" s="27">
        <v>2</v>
      </c>
      <c r="B68" s="27">
        <v>67</v>
      </c>
      <c r="C68" s="27">
        <v>45223.399305555555</v>
      </c>
      <c r="D68" s="27" t="s">
        <v>75</v>
      </c>
      <c r="E68" s="27" t="s">
        <v>2072</v>
      </c>
      <c r="F68" s="27">
        <v>122721</v>
      </c>
      <c r="G68" s="27" t="s">
        <v>884</v>
      </c>
      <c r="H68" s="27">
        <v>69363975</v>
      </c>
      <c r="I68" s="27">
        <v>0</v>
      </c>
      <c r="J68" s="27">
        <v>8.9591030007029903E+18</v>
      </c>
      <c r="K68" s="27" t="s">
        <v>885</v>
      </c>
      <c r="L68" s="27" t="s">
        <v>79</v>
      </c>
      <c r="M68" s="27">
        <v>77462531</v>
      </c>
      <c r="N68" s="27" t="s">
        <v>886</v>
      </c>
      <c r="O68" s="27">
        <v>7700438</v>
      </c>
      <c r="P68" s="27" t="s">
        <v>698</v>
      </c>
      <c r="Q68" s="27">
        <v>71620932</v>
      </c>
      <c r="R68" s="27">
        <v>69409579</v>
      </c>
      <c r="S68" s="27">
        <v>0</v>
      </c>
      <c r="T68" s="27" t="s">
        <v>82</v>
      </c>
      <c r="U68" s="27" t="s">
        <v>82</v>
      </c>
      <c r="V68" s="27" t="s">
        <v>82</v>
      </c>
      <c r="W68" s="27">
        <v>0</v>
      </c>
      <c r="X68" s="27">
        <v>0</v>
      </c>
      <c r="Y68" s="27">
        <v>1</v>
      </c>
      <c r="Z68" s="27">
        <v>0</v>
      </c>
      <c r="AA68" s="27">
        <v>0</v>
      </c>
      <c r="AB68" s="27" t="str">
        <f t="shared" si="46"/>
        <v>Continuo</v>
      </c>
      <c r="AC68" s="27" t="str">
        <f t="shared" si="47"/>
        <v>Continuo</v>
      </c>
      <c r="AD68" s="27" t="str">
        <f t="shared" si="48"/>
        <v>-Sin Atención-</v>
      </c>
      <c r="AE68" s="28" t="str">
        <f t="shared" si="34"/>
        <v>08:00</v>
      </c>
      <c r="AF68" s="28" t="str">
        <f t="shared" si="35"/>
        <v>0:00</v>
      </c>
      <c r="AG68" s="28" t="str">
        <f t="shared" si="36"/>
        <v>0:00</v>
      </c>
      <c r="AH68" s="28" t="str">
        <f t="shared" si="37"/>
        <v>22:00</v>
      </c>
      <c r="AI68" s="28" t="str">
        <f t="shared" si="39"/>
        <v>08:00</v>
      </c>
      <c r="AJ68" s="28" t="str">
        <f t="shared" si="40"/>
        <v>0:00</v>
      </c>
      <c r="AK68" s="28" t="str">
        <f t="shared" si="41"/>
        <v>0:00</v>
      </c>
      <c r="AL68" s="28" t="str">
        <f t="shared" si="42"/>
        <v>22:00</v>
      </c>
      <c r="AM68" s="28" t="str">
        <f t="shared" si="38"/>
        <v>0:00</v>
      </c>
      <c r="AN68" s="28" t="str">
        <f t="shared" si="43"/>
        <v>0:00</v>
      </c>
      <c r="AO68" s="28" t="str">
        <f t="shared" si="25"/>
        <v>0:00</v>
      </c>
      <c r="AP68" s="28" t="str">
        <f t="shared" si="29"/>
        <v>00:00</v>
      </c>
      <c r="AQ68" s="27" t="s">
        <v>178</v>
      </c>
      <c r="AR68" s="27" t="s">
        <v>178</v>
      </c>
      <c r="AS68" s="27">
        <v>0</v>
      </c>
      <c r="AT68" s="27" t="s">
        <v>1966</v>
      </c>
      <c r="AU68" s="27" t="s">
        <v>127</v>
      </c>
      <c r="AV68" s="27" t="s">
        <v>108</v>
      </c>
      <c r="AW68" s="27" t="s">
        <v>414</v>
      </c>
      <c r="AX68" s="27" t="s">
        <v>700</v>
      </c>
      <c r="AY68" s="27" t="s">
        <v>701</v>
      </c>
      <c r="AZ68" s="27" t="s">
        <v>888</v>
      </c>
      <c r="BA68" s="27" t="s">
        <v>130</v>
      </c>
      <c r="BB68" s="27">
        <v>700</v>
      </c>
      <c r="BC68" s="27">
        <v>1</v>
      </c>
      <c r="BD68" s="27" t="s">
        <v>889</v>
      </c>
      <c r="BE68" s="27"/>
      <c r="BF68" s="27" t="s">
        <v>890</v>
      </c>
      <c r="BG68" s="27">
        <v>0</v>
      </c>
      <c r="BH68" s="27" t="s">
        <v>1967</v>
      </c>
      <c r="BI68" s="27" t="s">
        <v>2131</v>
      </c>
      <c r="BJ68" s="27" t="s">
        <v>58</v>
      </c>
      <c r="BK68" s="27">
        <v>13</v>
      </c>
      <c r="BL68" s="27">
        <v>3</v>
      </c>
      <c r="BM68" s="27" t="s">
        <v>892</v>
      </c>
      <c r="BN68" s="27" t="s">
        <v>62</v>
      </c>
      <c r="BO68" s="27">
        <v>64</v>
      </c>
      <c r="BP68" s="27">
        <v>40</v>
      </c>
      <c r="BQ68" s="27" t="s">
        <v>893</v>
      </c>
      <c r="BR68" s="27">
        <v>13.04394097</v>
      </c>
      <c r="BS68" s="27">
        <v>64.667207020000006</v>
      </c>
      <c r="BT68" s="27" t="s">
        <v>2180</v>
      </c>
      <c r="BU68" s="27" t="s">
        <v>709</v>
      </c>
      <c r="BV68" s="27">
        <v>32416</v>
      </c>
      <c r="BW68" s="27"/>
      <c r="BX68" s="27"/>
      <c r="BY68" s="29">
        <f t="shared" si="44"/>
        <v>-13.04394097</v>
      </c>
      <c r="BZ68" s="29">
        <f t="shared" si="45"/>
        <v>-64.667207020000006</v>
      </c>
    </row>
    <row r="69" spans="1:78" s="29" customFormat="1" ht="14.5" x14ac:dyDescent="0.35">
      <c r="A69" s="27">
        <v>2</v>
      </c>
      <c r="B69" s="27">
        <v>68</v>
      </c>
      <c r="C69" s="27">
        <v>45223.447916666664</v>
      </c>
      <c r="D69" s="27" t="s">
        <v>75</v>
      </c>
      <c r="E69" s="27" t="s">
        <v>2072</v>
      </c>
      <c r="F69" s="27">
        <v>169052</v>
      </c>
      <c r="G69" s="27" t="s">
        <v>894</v>
      </c>
      <c r="H69" s="27">
        <v>76100266</v>
      </c>
      <c r="I69" s="27" t="s">
        <v>105</v>
      </c>
      <c r="J69" s="27">
        <v>8.9591030006499502E+18</v>
      </c>
      <c r="K69" s="27" t="s">
        <v>895</v>
      </c>
      <c r="L69" s="27" t="s">
        <v>79</v>
      </c>
      <c r="M69" s="27">
        <v>77684008</v>
      </c>
      <c r="N69" s="27" t="s">
        <v>896</v>
      </c>
      <c r="O69" s="27">
        <v>6034260</v>
      </c>
      <c r="P69" s="27" t="s">
        <v>81</v>
      </c>
      <c r="Q69" s="27">
        <v>72923899</v>
      </c>
      <c r="R69" s="27">
        <v>75107315</v>
      </c>
      <c r="S69" s="27">
        <v>74761418</v>
      </c>
      <c r="T69" s="27" t="s">
        <v>82</v>
      </c>
      <c r="U69" s="27" t="s">
        <v>82</v>
      </c>
      <c r="V69" s="27" t="s">
        <v>82</v>
      </c>
      <c r="W69" s="27">
        <v>0</v>
      </c>
      <c r="X69" s="27">
        <v>0</v>
      </c>
      <c r="Y69" s="27">
        <v>2</v>
      </c>
      <c r="Z69" s="27" t="s">
        <v>105</v>
      </c>
      <c r="AA69" s="27" t="s">
        <v>105</v>
      </c>
      <c r="AB69" s="27" t="str">
        <f t="shared" si="46"/>
        <v>Discontinuo</v>
      </c>
      <c r="AC69" s="27" t="str">
        <f t="shared" si="47"/>
        <v>Continuo</v>
      </c>
      <c r="AD69" s="27" t="str">
        <f t="shared" si="48"/>
        <v>Continuo</v>
      </c>
      <c r="AE69" s="28" t="str">
        <f t="shared" si="34"/>
        <v>09:00</v>
      </c>
      <c r="AF69" s="28" t="str">
        <f t="shared" si="35"/>
        <v>12:00</v>
      </c>
      <c r="AG69" s="28" t="str">
        <f t="shared" si="36"/>
        <v>13:00</v>
      </c>
      <c r="AH69" s="28" t="str">
        <f t="shared" si="37"/>
        <v>16:00</v>
      </c>
      <c r="AI69" s="28" t="str">
        <f t="shared" si="39"/>
        <v>09:00</v>
      </c>
      <c r="AJ69" s="28" t="str">
        <f t="shared" si="40"/>
        <v>0:00</v>
      </c>
      <c r="AK69" s="28" t="str">
        <f t="shared" si="41"/>
        <v>0:00</v>
      </c>
      <c r="AL69" s="28" t="str">
        <f t="shared" si="42"/>
        <v>16:00</v>
      </c>
      <c r="AM69" s="28" t="str">
        <f t="shared" si="38"/>
        <v>10:00</v>
      </c>
      <c r="AN69" s="28" t="str">
        <f t="shared" si="43"/>
        <v>0:00</v>
      </c>
      <c r="AO69" s="28" t="str">
        <f t="shared" si="25"/>
        <v>0:00</v>
      </c>
      <c r="AP69" s="28" t="str">
        <f t="shared" si="29"/>
        <v>13:00</v>
      </c>
      <c r="AQ69" s="27" t="s">
        <v>897</v>
      </c>
      <c r="AR69" s="27" t="s">
        <v>898</v>
      </c>
      <c r="AS69" s="27" t="s">
        <v>899</v>
      </c>
      <c r="AT69" s="27" t="s">
        <v>2208</v>
      </c>
      <c r="AU69" s="27" t="s">
        <v>85</v>
      </c>
      <c r="AV69" s="27" t="s">
        <v>86</v>
      </c>
      <c r="AW69" s="27" t="s">
        <v>414</v>
      </c>
      <c r="AX69" s="27" t="s">
        <v>901</v>
      </c>
      <c r="AY69" s="27" t="s">
        <v>902</v>
      </c>
      <c r="AZ69" s="27" t="s">
        <v>903</v>
      </c>
      <c r="BA69" s="27" t="s">
        <v>91</v>
      </c>
      <c r="BB69" s="27">
        <v>500</v>
      </c>
      <c r="BC69" s="27">
        <v>1</v>
      </c>
      <c r="BD69" s="27" t="s">
        <v>904</v>
      </c>
      <c r="BE69" s="27"/>
      <c r="BF69" s="27" t="s">
        <v>905</v>
      </c>
      <c r="BG69" s="27" t="s">
        <v>105</v>
      </c>
      <c r="BH69" s="27" t="s">
        <v>1968</v>
      </c>
      <c r="BI69" s="27" t="s">
        <v>907</v>
      </c>
      <c r="BJ69" s="27" t="s">
        <v>58</v>
      </c>
      <c r="BK69" s="27">
        <v>11</v>
      </c>
      <c r="BL69" s="27">
        <v>2</v>
      </c>
      <c r="BM69" s="27" t="s">
        <v>908</v>
      </c>
      <c r="BN69" s="27" t="s">
        <v>62</v>
      </c>
      <c r="BO69" s="27">
        <v>68</v>
      </c>
      <c r="BP69" s="27">
        <v>46</v>
      </c>
      <c r="BQ69" s="27" t="s">
        <v>909</v>
      </c>
      <c r="BR69" s="27">
        <v>11.0295244</v>
      </c>
      <c r="BS69" s="27">
        <v>68.762250600000002</v>
      </c>
      <c r="BT69" s="27" t="s">
        <v>910</v>
      </c>
      <c r="BU69" s="27" t="s">
        <v>911</v>
      </c>
      <c r="BV69" s="27">
        <v>30242</v>
      </c>
      <c r="BW69" s="27"/>
      <c r="BX69" s="27"/>
      <c r="BY69" s="29">
        <f t="shared" si="44"/>
        <v>-11.0295244</v>
      </c>
      <c r="BZ69" s="29">
        <f t="shared" si="45"/>
        <v>-68.762250600000002</v>
      </c>
    </row>
    <row r="70" spans="1:78" s="29" customFormat="1" ht="14.5" x14ac:dyDescent="0.35">
      <c r="A70" s="27">
        <v>2</v>
      </c>
      <c r="B70" s="27">
        <v>69</v>
      </c>
      <c r="C70" s="27">
        <v>45223.463888888888</v>
      </c>
      <c r="D70" s="27" t="s">
        <v>75</v>
      </c>
      <c r="E70" s="27" t="s">
        <v>2072</v>
      </c>
      <c r="F70" s="27">
        <v>180224</v>
      </c>
      <c r="G70" s="27" t="s">
        <v>912</v>
      </c>
      <c r="H70" s="27">
        <v>75105973</v>
      </c>
      <c r="I70" s="27" t="s">
        <v>105</v>
      </c>
      <c r="J70" s="27">
        <v>8.9591030007179899E+18</v>
      </c>
      <c r="K70" s="27" t="s">
        <v>913</v>
      </c>
      <c r="L70" s="27" t="s">
        <v>79</v>
      </c>
      <c r="M70" s="27">
        <v>77684169</v>
      </c>
      <c r="N70" s="27" t="s">
        <v>914</v>
      </c>
      <c r="O70" s="27">
        <v>6801118</v>
      </c>
      <c r="P70" s="27" t="s">
        <v>81</v>
      </c>
      <c r="Q70" s="27">
        <v>72933061</v>
      </c>
      <c r="R70" s="27">
        <v>76102003</v>
      </c>
      <c r="S70" s="27">
        <v>63818374</v>
      </c>
      <c r="T70" s="27" t="s">
        <v>82</v>
      </c>
      <c r="U70" s="27" t="s">
        <v>82</v>
      </c>
      <c r="V70" s="27" t="s">
        <v>82</v>
      </c>
      <c r="W70" s="27">
        <v>0</v>
      </c>
      <c r="X70" s="27">
        <v>0</v>
      </c>
      <c r="Y70" s="27">
        <v>2</v>
      </c>
      <c r="Z70" s="27" t="s">
        <v>105</v>
      </c>
      <c r="AA70" s="27" t="s">
        <v>105</v>
      </c>
      <c r="AB70" s="27" t="str">
        <f t="shared" si="46"/>
        <v>Discontinuo</v>
      </c>
      <c r="AC70" s="27" t="str">
        <f t="shared" si="47"/>
        <v>Continuo</v>
      </c>
      <c r="AD70" s="27" t="str">
        <f t="shared" si="48"/>
        <v>Continuo</v>
      </c>
      <c r="AE70" s="28" t="str">
        <f t="shared" si="34"/>
        <v>08:00</v>
      </c>
      <c r="AF70" s="28" t="str">
        <f t="shared" si="35"/>
        <v>12:00</v>
      </c>
      <c r="AG70" s="28" t="str">
        <f t="shared" si="36"/>
        <v>14:00</v>
      </c>
      <c r="AH70" s="28" t="str">
        <f t="shared" si="37"/>
        <v>20:00</v>
      </c>
      <c r="AI70" s="28" t="str">
        <f t="shared" si="39"/>
        <v>09:00</v>
      </c>
      <c r="AJ70" s="28" t="str">
        <f t="shared" si="40"/>
        <v>0:00</v>
      </c>
      <c r="AK70" s="28" t="str">
        <f t="shared" si="41"/>
        <v>0:00</v>
      </c>
      <c r="AL70" s="28" t="str">
        <f t="shared" si="42"/>
        <v>19:00</v>
      </c>
      <c r="AM70" s="28" t="str">
        <f t="shared" si="38"/>
        <v>09:00</v>
      </c>
      <c r="AN70" s="28" t="str">
        <f t="shared" si="43"/>
        <v>0:00</v>
      </c>
      <c r="AO70" s="28" t="str">
        <f t="shared" si="25"/>
        <v>0:00</v>
      </c>
      <c r="AP70" s="28" t="str">
        <f t="shared" si="29"/>
        <v>13:00</v>
      </c>
      <c r="AQ70" s="27" t="s">
        <v>915</v>
      </c>
      <c r="AR70" s="27" t="s">
        <v>793</v>
      </c>
      <c r="AS70" s="27" t="s">
        <v>475</v>
      </c>
      <c r="AT70" s="27" t="s">
        <v>2208</v>
      </c>
      <c r="AU70" s="27" t="s">
        <v>85</v>
      </c>
      <c r="AV70" s="27" t="s">
        <v>86</v>
      </c>
      <c r="AW70" s="27" t="s">
        <v>414</v>
      </c>
      <c r="AX70" s="27" t="s">
        <v>901</v>
      </c>
      <c r="AY70" s="27" t="s">
        <v>902</v>
      </c>
      <c r="AZ70" s="27" t="s">
        <v>916</v>
      </c>
      <c r="BA70" s="27" t="s">
        <v>130</v>
      </c>
      <c r="BB70" s="27">
        <v>300</v>
      </c>
      <c r="BC70" s="27">
        <v>2</v>
      </c>
      <c r="BD70" s="27" t="s">
        <v>917</v>
      </c>
      <c r="BE70" s="27"/>
      <c r="BF70" s="27" t="s">
        <v>918</v>
      </c>
      <c r="BG70" s="27" t="s">
        <v>105</v>
      </c>
      <c r="BH70" s="27" t="s">
        <v>2209</v>
      </c>
      <c r="BI70" s="27" t="s">
        <v>2210</v>
      </c>
      <c r="BJ70" s="27" t="s">
        <v>58</v>
      </c>
      <c r="BK70" s="27">
        <v>11</v>
      </c>
      <c r="BL70" s="27">
        <v>14</v>
      </c>
      <c r="BM70" s="27" t="s">
        <v>921</v>
      </c>
      <c r="BN70" s="27" t="s">
        <v>62</v>
      </c>
      <c r="BO70" s="27">
        <v>68</v>
      </c>
      <c r="BP70" s="27">
        <v>41</v>
      </c>
      <c r="BQ70" s="27" t="s">
        <v>922</v>
      </c>
      <c r="BR70" s="27">
        <v>11.235223</v>
      </c>
      <c r="BS70" s="27">
        <v>68.687700000000007</v>
      </c>
      <c r="BT70" s="27" t="s">
        <v>910</v>
      </c>
      <c r="BU70" s="27" t="s">
        <v>911</v>
      </c>
      <c r="BV70" s="27">
        <v>33892</v>
      </c>
      <c r="BW70" s="27"/>
      <c r="BX70" s="27"/>
      <c r="BY70" s="29">
        <f t="shared" si="44"/>
        <v>-11.235223</v>
      </c>
      <c r="BZ70" s="29">
        <f t="shared" si="45"/>
        <v>-68.687700000000007</v>
      </c>
    </row>
    <row r="71" spans="1:78" s="29" customFormat="1" ht="14.5" x14ac:dyDescent="0.35">
      <c r="A71" s="27">
        <v>2</v>
      </c>
      <c r="B71" s="27">
        <v>70</v>
      </c>
      <c r="C71" s="27">
        <v>45223.463888888888</v>
      </c>
      <c r="D71" s="27" t="s">
        <v>75</v>
      </c>
      <c r="E71" s="27" t="s">
        <v>2072</v>
      </c>
      <c r="F71" s="27">
        <v>355942</v>
      </c>
      <c r="G71" s="27" t="s">
        <v>923</v>
      </c>
      <c r="H71" s="27">
        <v>78102024</v>
      </c>
      <c r="I71" s="27">
        <v>0</v>
      </c>
      <c r="J71" s="27">
        <v>8.95910300076305E+18</v>
      </c>
      <c r="K71" s="27" t="s">
        <v>924</v>
      </c>
      <c r="L71" s="27" t="s">
        <v>79</v>
      </c>
      <c r="M71" s="27">
        <v>75001070</v>
      </c>
      <c r="N71" s="27" t="s">
        <v>925</v>
      </c>
      <c r="O71" s="27">
        <v>13485218</v>
      </c>
      <c r="P71" s="27" t="s">
        <v>104</v>
      </c>
      <c r="Q71" s="27">
        <v>77888793</v>
      </c>
      <c r="R71" s="27">
        <v>77888793</v>
      </c>
      <c r="S71" s="27" t="s">
        <v>105</v>
      </c>
      <c r="T71" s="27" t="s">
        <v>82</v>
      </c>
      <c r="U71" s="27" t="s">
        <v>82</v>
      </c>
      <c r="V71" s="27" t="s">
        <v>82</v>
      </c>
      <c r="W71" s="27">
        <v>0</v>
      </c>
      <c r="X71" s="27">
        <v>0</v>
      </c>
      <c r="Y71" s="27">
        <v>3</v>
      </c>
      <c r="Z71" s="27" t="s">
        <v>105</v>
      </c>
      <c r="AA71" s="27" t="s">
        <v>105</v>
      </c>
      <c r="AB71" s="27" t="str">
        <f t="shared" si="46"/>
        <v>Continuo</v>
      </c>
      <c r="AC71" s="27" t="str">
        <f t="shared" si="47"/>
        <v>Continuo</v>
      </c>
      <c r="AD71" s="27" t="str">
        <f t="shared" si="48"/>
        <v>Continuo</v>
      </c>
      <c r="AE71" s="28" t="str">
        <f t="shared" si="34"/>
        <v>08:00</v>
      </c>
      <c r="AF71" s="28" t="str">
        <f t="shared" si="35"/>
        <v>0:00</v>
      </c>
      <c r="AG71" s="28" t="str">
        <f t="shared" si="36"/>
        <v>0:00</v>
      </c>
      <c r="AH71" s="28" t="str">
        <f t="shared" si="37"/>
        <v>21:00</v>
      </c>
      <c r="AI71" s="28" t="str">
        <f t="shared" si="39"/>
        <v>08:00</v>
      </c>
      <c r="AJ71" s="28" t="str">
        <f t="shared" si="40"/>
        <v>0:00</v>
      </c>
      <c r="AK71" s="28" t="str">
        <f t="shared" si="41"/>
        <v>0:00</v>
      </c>
      <c r="AL71" s="28" t="str">
        <f t="shared" si="42"/>
        <v>21:00</v>
      </c>
      <c r="AM71" s="28" t="str">
        <f t="shared" si="38"/>
        <v>08:00</v>
      </c>
      <c r="AN71" s="28" t="str">
        <f t="shared" si="43"/>
        <v>0:00</v>
      </c>
      <c r="AO71" s="28" t="str">
        <f t="shared" si="25"/>
        <v>0:00</v>
      </c>
      <c r="AP71" s="28" t="str">
        <f t="shared" si="29"/>
        <v>21:00</v>
      </c>
      <c r="AQ71" s="27" t="s">
        <v>583</v>
      </c>
      <c r="AR71" s="27" t="s">
        <v>583</v>
      </c>
      <c r="AS71" s="27" t="s">
        <v>583</v>
      </c>
      <c r="AT71" s="27" t="s">
        <v>1941</v>
      </c>
      <c r="AU71" s="27" t="s">
        <v>85</v>
      </c>
      <c r="AV71" s="27" t="s">
        <v>108</v>
      </c>
      <c r="AW71" s="27" t="s">
        <v>109</v>
      </c>
      <c r="AX71" s="27" t="s">
        <v>110</v>
      </c>
      <c r="AY71" s="27" t="s">
        <v>111</v>
      </c>
      <c r="AZ71" s="27" t="s">
        <v>1911</v>
      </c>
      <c r="BA71" s="27" t="s">
        <v>91</v>
      </c>
      <c r="BB71" s="27">
        <v>1200</v>
      </c>
      <c r="BC71" s="27">
        <v>28</v>
      </c>
      <c r="BD71" s="27" t="s">
        <v>926</v>
      </c>
      <c r="BE71" s="27">
        <v>72490</v>
      </c>
      <c r="BF71" s="27" t="s">
        <v>1969</v>
      </c>
      <c r="BG71" s="27" t="s">
        <v>105</v>
      </c>
      <c r="BH71" s="27" t="s">
        <v>2211</v>
      </c>
      <c r="BI71" s="27" t="s">
        <v>929</v>
      </c>
      <c r="BJ71" s="27" t="s">
        <v>58</v>
      </c>
      <c r="BK71" s="27">
        <v>17</v>
      </c>
      <c r="BL71" s="27">
        <v>50</v>
      </c>
      <c r="BM71" s="27" t="s">
        <v>930</v>
      </c>
      <c r="BN71" s="27" t="s">
        <v>62</v>
      </c>
      <c r="BO71" s="27">
        <v>63</v>
      </c>
      <c r="BP71" s="27">
        <v>14</v>
      </c>
      <c r="BQ71" s="27" t="s">
        <v>931</v>
      </c>
      <c r="BR71" s="27">
        <v>17.827629999999999</v>
      </c>
      <c r="BS71" s="27">
        <v>63.226593000000001</v>
      </c>
      <c r="BT71" s="27" t="s">
        <v>733</v>
      </c>
      <c r="BU71" s="27" t="s">
        <v>734</v>
      </c>
      <c r="BV71" s="27">
        <v>36236</v>
      </c>
      <c r="BW71" s="27"/>
      <c r="BX71" s="27"/>
      <c r="BY71" s="29">
        <f t="shared" si="44"/>
        <v>-17.827629999999999</v>
      </c>
      <c r="BZ71" s="29">
        <f t="shared" si="45"/>
        <v>-63.226593000000001</v>
      </c>
    </row>
    <row r="72" spans="1:78" s="29" customFormat="1" ht="14.5" x14ac:dyDescent="0.35">
      <c r="A72" s="27">
        <v>2</v>
      </c>
      <c r="B72" s="27">
        <v>71</v>
      </c>
      <c r="C72" s="27">
        <v>45223.46875</v>
      </c>
      <c r="D72" s="27" t="s">
        <v>75</v>
      </c>
      <c r="E72" s="27" t="s">
        <v>2072</v>
      </c>
      <c r="F72" s="27">
        <v>380247</v>
      </c>
      <c r="G72" s="27" t="s">
        <v>932</v>
      </c>
      <c r="H72" s="27">
        <v>69704956</v>
      </c>
      <c r="I72" s="27">
        <v>0</v>
      </c>
      <c r="J72" s="27">
        <v>8.9591030007331502E+18</v>
      </c>
      <c r="K72" s="27" t="s">
        <v>933</v>
      </c>
      <c r="L72" s="27" t="s">
        <v>79</v>
      </c>
      <c r="M72" s="27">
        <v>77218434</v>
      </c>
      <c r="N72" s="27" t="s">
        <v>934</v>
      </c>
      <c r="O72" s="27">
        <v>4894612</v>
      </c>
      <c r="P72" s="27" t="s">
        <v>81</v>
      </c>
      <c r="Q72" s="27">
        <v>69854584</v>
      </c>
      <c r="R72" s="27">
        <v>69935177</v>
      </c>
      <c r="S72" s="27">
        <v>0</v>
      </c>
      <c r="T72" s="27" t="s">
        <v>82</v>
      </c>
      <c r="U72" s="27" t="s">
        <v>82</v>
      </c>
      <c r="V72" s="27" t="s">
        <v>82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 t="str">
        <f t="shared" si="46"/>
        <v>Continuo</v>
      </c>
      <c r="AC72" s="27" t="str">
        <f t="shared" si="47"/>
        <v>Continuo</v>
      </c>
      <c r="AD72" s="27" t="str">
        <f t="shared" si="48"/>
        <v>Continuo</v>
      </c>
      <c r="AE72" s="28" t="str">
        <f t="shared" si="34"/>
        <v>08:00</v>
      </c>
      <c r="AF72" s="28" t="str">
        <f t="shared" si="35"/>
        <v>0:00</v>
      </c>
      <c r="AG72" s="28" t="str">
        <f t="shared" si="36"/>
        <v>0:00</v>
      </c>
      <c r="AH72" s="28" t="str">
        <f t="shared" si="37"/>
        <v>22:00</v>
      </c>
      <c r="AI72" s="28" t="str">
        <f t="shared" si="39"/>
        <v>08:00</v>
      </c>
      <c r="AJ72" s="28" t="str">
        <f t="shared" si="40"/>
        <v>0:00</v>
      </c>
      <c r="AK72" s="28" t="str">
        <f t="shared" si="41"/>
        <v>0:00</v>
      </c>
      <c r="AL72" s="28" t="str">
        <f t="shared" si="42"/>
        <v>22:00</v>
      </c>
      <c r="AM72" s="28" t="str">
        <f t="shared" si="38"/>
        <v>08:00</v>
      </c>
      <c r="AN72" s="28" t="str">
        <f t="shared" si="43"/>
        <v>0:00</v>
      </c>
      <c r="AO72" s="28" t="str">
        <f t="shared" si="25"/>
        <v>0:00</v>
      </c>
      <c r="AP72" s="28" t="str">
        <f t="shared" si="29"/>
        <v>22:00</v>
      </c>
      <c r="AQ72" s="27" t="s">
        <v>178</v>
      </c>
      <c r="AR72" s="27" t="s">
        <v>178</v>
      </c>
      <c r="AS72" s="27" t="s">
        <v>178</v>
      </c>
      <c r="AT72" s="27" t="s">
        <v>644</v>
      </c>
      <c r="AU72" s="27" t="s">
        <v>85</v>
      </c>
      <c r="AV72" s="27" t="s">
        <v>86</v>
      </c>
      <c r="AW72" s="27" t="s">
        <v>87</v>
      </c>
      <c r="AX72" s="27" t="s">
        <v>202</v>
      </c>
      <c r="AY72" s="27" t="s">
        <v>89</v>
      </c>
      <c r="AZ72" s="27" t="s">
        <v>89</v>
      </c>
      <c r="BA72" s="27" t="s">
        <v>91</v>
      </c>
      <c r="BB72" s="27">
        <v>1000</v>
      </c>
      <c r="BC72" s="27">
        <v>10</v>
      </c>
      <c r="BD72" s="27" t="s">
        <v>936</v>
      </c>
      <c r="BE72" s="27"/>
      <c r="BF72" s="27" t="s">
        <v>937</v>
      </c>
      <c r="BG72" s="27">
        <v>0</v>
      </c>
      <c r="BH72" s="27" t="s">
        <v>938</v>
      </c>
      <c r="BI72" s="27" t="s">
        <v>2212</v>
      </c>
      <c r="BJ72" s="27" t="s">
        <v>58</v>
      </c>
      <c r="BK72" s="27">
        <v>16</v>
      </c>
      <c r="BL72" s="27">
        <v>30</v>
      </c>
      <c r="BM72" s="27" t="s">
        <v>940</v>
      </c>
      <c r="BN72" s="27" t="s">
        <v>62</v>
      </c>
      <c r="BO72" s="27">
        <v>68</v>
      </c>
      <c r="BP72" s="27">
        <v>9</v>
      </c>
      <c r="BQ72" s="27" t="s">
        <v>941</v>
      </c>
      <c r="BR72" s="27">
        <v>16.495418000000001</v>
      </c>
      <c r="BS72" s="27">
        <v>68.153456000000006</v>
      </c>
      <c r="BT72" s="27" t="s">
        <v>2087</v>
      </c>
      <c r="BU72" s="27" t="s">
        <v>209</v>
      </c>
      <c r="BV72" s="27">
        <v>31225</v>
      </c>
      <c r="BW72" s="27"/>
      <c r="BX72" s="27"/>
      <c r="BY72" s="29">
        <f t="shared" si="44"/>
        <v>-16.495418000000001</v>
      </c>
      <c r="BZ72" s="29">
        <f t="shared" si="45"/>
        <v>-68.153456000000006</v>
      </c>
    </row>
    <row r="73" spans="1:78" s="29" customFormat="1" ht="14.5" x14ac:dyDescent="0.35">
      <c r="A73" s="27">
        <v>2</v>
      </c>
      <c r="B73" s="27">
        <v>72</v>
      </c>
      <c r="C73" s="27">
        <v>45223.489583333336</v>
      </c>
      <c r="D73" s="27" t="s">
        <v>75</v>
      </c>
      <c r="E73" s="27" t="s">
        <v>2072</v>
      </c>
      <c r="F73" s="27">
        <v>202010</v>
      </c>
      <c r="G73" s="27" t="s">
        <v>942</v>
      </c>
      <c r="H73" s="27">
        <v>75871406</v>
      </c>
      <c r="I73" s="27">
        <v>0</v>
      </c>
      <c r="J73" s="27">
        <v>8.9591030007181302E+18</v>
      </c>
      <c r="K73" s="27" t="s">
        <v>943</v>
      </c>
      <c r="L73" s="27" t="s">
        <v>79</v>
      </c>
      <c r="M73" s="27">
        <v>77285742</v>
      </c>
      <c r="N73" s="27" t="s">
        <v>2213</v>
      </c>
      <c r="O73" s="27">
        <v>6085151</v>
      </c>
      <c r="P73" s="27" t="s">
        <v>81</v>
      </c>
      <c r="Q73" s="27">
        <v>79119619</v>
      </c>
      <c r="R73" s="27">
        <v>76755903</v>
      </c>
      <c r="S73" s="27">
        <v>0</v>
      </c>
      <c r="T73" s="27" t="s">
        <v>82</v>
      </c>
      <c r="U73" s="27" t="s">
        <v>82</v>
      </c>
      <c r="V73" s="27" t="s">
        <v>82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 t="str">
        <f t="shared" si="46"/>
        <v>Continuo</v>
      </c>
      <c r="AC73" s="27" t="str">
        <f t="shared" si="47"/>
        <v>-Sin Atención-</v>
      </c>
      <c r="AD73" s="27" t="str">
        <f t="shared" si="48"/>
        <v>-Sin Atención-</v>
      </c>
      <c r="AE73" s="28" t="str">
        <f t="shared" si="34"/>
        <v>08:00</v>
      </c>
      <c r="AF73" s="28" t="str">
        <f t="shared" si="35"/>
        <v>0:00</v>
      </c>
      <c r="AG73" s="28" t="str">
        <f t="shared" si="36"/>
        <v>0:00</v>
      </c>
      <c r="AH73" s="28" t="str">
        <f t="shared" si="37"/>
        <v>18:30</v>
      </c>
      <c r="AI73" s="28" t="str">
        <f t="shared" si="39"/>
        <v>0:00</v>
      </c>
      <c r="AJ73" s="28" t="str">
        <f t="shared" si="40"/>
        <v>0:00</v>
      </c>
      <c r="AK73" s="28" t="str">
        <f t="shared" si="41"/>
        <v>0:00</v>
      </c>
      <c r="AL73" s="28" t="str">
        <f t="shared" si="42"/>
        <v>00:00</v>
      </c>
      <c r="AM73" s="28" t="str">
        <f t="shared" si="38"/>
        <v>0:00</v>
      </c>
      <c r="AN73" s="28" t="str">
        <f t="shared" si="43"/>
        <v>0:00</v>
      </c>
      <c r="AO73" s="28" t="str">
        <f t="shared" ref="AO73:AO136" si="49">IF(ISERROR(FIND(" y ", AS73)), "0:00",
   IF(ISERROR(FIND(" y ", AS73)),
      MID(AS73, FIND(" ", AS73) + 4, 5),
      MID(AS73, FIND(" y ", AS73) + 3, 5)
   )
)</f>
        <v>0:00</v>
      </c>
      <c r="AP73" s="28" t="str">
        <f t="shared" si="29"/>
        <v>00:00</v>
      </c>
      <c r="AQ73" s="27" t="s">
        <v>1725</v>
      </c>
      <c r="AR73" s="27">
        <v>0</v>
      </c>
      <c r="AS73" s="27">
        <v>0</v>
      </c>
      <c r="AT73" s="27" t="s">
        <v>84</v>
      </c>
      <c r="AU73" s="27" t="s">
        <v>85</v>
      </c>
      <c r="AV73" s="27" t="s">
        <v>86</v>
      </c>
      <c r="AW73" s="27" t="s">
        <v>87</v>
      </c>
      <c r="AX73" s="27" t="s">
        <v>202</v>
      </c>
      <c r="AY73" s="27" t="s">
        <v>89</v>
      </c>
      <c r="AZ73" s="27" t="s">
        <v>89</v>
      </c>
      <c r="BA73" s="27" t="s">
        <v>91</v>
      </c>
      <c r="BB73" s="27">
        <v>1000</v>
      </c>
      <c r="BC73" s="27">
        <v>15</v>
      </c>
      <c r="BD73" s="27" t="s">
        <v>946</v>
      </c>
      <c r="BE73" s="27"/>
      <c r="BF73" s="27" t="s">
        <v>2214</v>
      </c>
      <c r="BG73" s="27">
        <v>0</v>
      </c>
      <c r="BH73" s="27" t="s">
        <v>2215</v>
      </c>
      <c r="BI73" s="27" t="s">
        <v>2216</v>
      </c>
      <c r="BJ73" s="27" t="s">
        <v>58</v>
      </c>
      <c r="BK73" s="27">
        <v>16</v>
      </c>
      <c r="BL73" s="27">
        <v>30</v>
      </c>
      <c r="BM73" s="27" t="s">
        <v>950</v>
      </c>
      <c r="BN73" s="27" t="s">
        <v>62</v>
      </c>
      <c r="BO73" s="27">
        <v>68</v>
      </c>
      <c r="BP73" s="27">
        <v>9</v>
      </c>
      <c r="BQ73" s="27" t="s">
        <v>951</v>
      </c>
      <c r="BR73" s="27">
        <v>16.492602000000002</v>
      </c>
      <c r="BS73" s="27">
        <v>68.145079999999993</v>
      </c>
      <c r="BT73" s="27" t="s">
        <v>2087</v>
      </c>
      <c r="BU73" s="27" t="s">
        <v>209</v>
      </c>
      <c r="BV73" s="27">
        <v>30837</v>
      </c>
      <c r="BW73" s="27"/>
      <c r="BX73" s="27"/>
      <c r="BY73" s="29">
        <f t="shared" si="44"/>
        <v>-16.492602000000002</v>
      </c>
      <c r="BZ73" s="29">
        <f t="shared" si="45"/>
        <v>-68.145079999999993</v>
      </c>
    </row>
    <row r="74" spans="1:78" s="29" customFormat="1" ht="14.5" x14ac:dyDescent="0.35">
      <c r="A74" s="27">
        <v>2</v>
      </c>
      <c r="B74" s="27">
        <v>73</v>
      </c>
      <c r="C74" s="27">
        <v>45223.504166666666</v>
      </c>
      <c r="D74" s="27" t="s">
        <v>75</v>
      </c>
      <c r="E74" s="27" t="s">
        <v>2072</v>
      </c>
      <c r="F74" s="27">
        <v>224718</v>
      </c>
      <c r="G74" s="27" t="s">
        <v>952</v>
      </c>
      <c r="H74" s="27">
        <v>75869358</v>
      </c>
      <c r="I74" s="27">
        <v>0</v>
      </c>
      <c r="J74" s="27">
        <v>8.9591030007164303E+18</v>
      </c>
      <c r="K74" s="27" t="s">
        <v>953</v>
      </c>
      <c r="L74" s="27" t="s">
        <v>79</v>
      </c>
      <c r="M74" s="27">
        <v>77218921</v>
      </c>
      <c r="N74" s="27" t="s">
        <v>954</v>
      </c>
      <c r="O74" s="27">
        <v>13119863</v>
      </c>
      <c r="P74" s="27" t="s">
        <v>81</v>
      </c>
      <c r="Q74" s="27">
        <v>62359828</v>
      </c>
      <c r="R74" s="27">
        <v>69794857</v>
      </c>
      <c r="S74" s="27">
        <v>0</v>
      </c>
      <c r="T74" s="27" t="s">
        <v>82</v>
      </c>
      <c r="U74" s="27" t="s">
        <v>82</v>
      </c>
      <c r="V74" s="27" t="s">
        <v>82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 t="str">
        <f t="shared" si="46"/>
        <v>Continuo</v>
      </c>
      <c r="AC74" s="27" t="str">
        <f t="shared" si="47"/>
        <v>Continuo</v>
      </c>
      <c r="AD74" s="27" t="str">
        <f t="shared" si="48"/>
        <v>-Sin Atención-</v>
      </c>
      <c r="AE74" s="28" t="str">
        <f t="shared" si="34"/>
        <v>07:00</v>
      </c>
      <c r="AF74" s="28" t="str">
        <f t="shared" si="35"/>
        <v>0:00</v>
      </c>
      <c r="AG74" s="28" t="str">
        <f t="shared" si="36"/>
        <v>0:00</v>
      </c>
      <c r="AH74" s="28" t="str">
        <f t="shared" si="37"/>
        <v>15:00</v>
      </c>
      <c r="AI74" s="28" t="str">
        <f t="shared" si="39"/>
        <v>09:00</v>
      </c>
      <c r="AJ74" s="28" t="str">
        <f t="shared" si="40"/>
        <v>0:00</v>
      </c>
      <c r="AK74" s="28" t="str">
        <f t="shared" si="41"/>
        <v>0:00</v>
      </c>
      <c r="AL74" s="28" t="str">
        <f t="shared" si="42"/>
        <v>15:00</v>
      </c>
      <c r="AM74" s="28" t="str">
        <f t="shared" si="38"/>
        <v>0:00</v>
      </c>
      <c r="AN74" s="28" t="str">
        <f t="shared" si="43"/>
        <v>0:00</v>
      </c>
      <c r="AO74" s="28" t="str">
        <f t="shared" si="49"/>
        <v>0:00</v>
      </c>
      <c r="AP74" s="28" t="str">
        <f t="shared" si="29"/>
        <v>00:00</v>
      </c>
      <c r="AQ74" s="27" t="s">
        <v>1264</v>
      </c>
      <c r="AR74" s="27" t="s">
        <v>1970</v>
      </c>
      <c r="AS74" s="27">
        <v>0</v>
      </c>
      <c r="AT74" s="27" t="s">
        <v>2100</v>
      </c>
      <c r="AU74" s="27" t="s">
        <v>85</v>
      </c>
      <c r="AV74" s="27" t="s">
        <v>86</v>
      </c>
      <c r="AW74" s="27" t="s">
        <v>87</v>
      </c>
      <c r="AX74" s="27" t="s">
        <v>202</v>
      </c>
      <c r="AY74" s="27" t="s">
        <v>89</v>
      </c>
      <c r="AZ74" s="27" t="s">
        <v>89</v>
      </c>
      <c r="BA74" s="27" t="s">
        <v>91</v>
      </c>
      <c r="BB74" s="27">
        <v>1000</v>
      </c>
      <c r="BC74" s="27">
        <v>3</v>
      </c>
      <c r="BD74" s="27" t="s">
        <v>957</v>
      </c>
      <c r="BE74" s="27"/>
      <c r="BF74" s="27" t="s">
        <v>958</v>
      </c>
      <c r="BG74" s="27">
        <v>0</v>
      </c>
      <c r="BH74" s="27" t="s">
        <v>2217</v>
      </c>
      <c r="BI74" s="27" t="s">
        <v>2218</v>
      </c>
      <c r="BJ74" s="27" t="s">
        <v>58</v>
      </c>
      <c r="BK74" s="27">
        <v>16</v>
      </c>
      <c r="BL74" s="27">
        <v>32</v>
      </c>
      <c r="BM74" s="27" t="s">
        <v>961</v>
      </c>
      <c r="BN74" s="27" t="s">
        <v>62</v>
      </c>
      <c r="BO74" s="27">
        <v>68</v>
      </c>
      <c r="BP74" s="27">
        <v>2</v>
      </c>
      <c r="BQ74" s="27" t="s">
        <v>962</v>
      </c>
      <c r="BR74" s="27">
        <v>16.534389999999998</v>
      </c>
      <c r="BS74" s="27">
        <v>68.041148000000007</v>
      </c>
      <c r="BT74" s="27" t="s">
        <v>2087</v>
      </c>
      <c r="BU74" s="27" t="s">
        <v>209</v>
      </c>
      <c r="BV74" s="27">
        <v>36273</v>
      </c>
      <c r="BW74" s="27"/>
      <c r="BX74" s="27"/>
      <c r="BY74" s="29">
        <f t="shared" si="44"/>
        <v>-16.534389999999998</v>
      </c>
      <c r="BZ74" s="29">
        <f t="shared" si="45"/>
        <v>-68.041148000000007</v>
      </c>
    </row>
    <row r="75" spans="1:78" s="29" customFormat="1" ht="14.5" x14ac:dyDescent="0.35">
      <c r="A75" s="27">
        <v>2</v>
      </c>
      <c r="B75" s="27">
        <v>74</v>
      </c>
      <c r="C75" s="27">
        <v>45223.540277777778</v>
      </c>
      <c r="D75" s="27" t="s">
        <v>75</v>
      </c>
      <c r="E75" s="27" t="s">
        <v>2072</v>
      </c>
      <c r="F75" s="27">
        <v>296652</v>
      </c>
      <c r="G75" s="27" t="s">
        <v>963</v>
      </c>
      <c r="H75" s="27">
        <v>62445265</v>
      </c>
      <c r="I75" s="27">
        <v>0</v>
      </c>
      <c r="J75" s="27">
        <v>8.9591030006860902E+18</v>
      </c>
      <c r="K75" s="27" t="s">
        <v>2219</v>
      </c>
      <c r="L75" s="27" t="s">
        <v>79</v>
      </c>
      <c r="M75" s="27">
        <v>77291814</v>
      </c>
      <c r="N75" s="27" t="s">
        <v>2220</v>
      </c>
      <c r="O75" s="27">
        <v>4895533</v>
      </c>
      <c r="P75" s="27" t="s">
        <v>81</v>
      </c>
      <c r="Q75" s="27">
        <v>79108430</v>
      </c>
      <c r="R75" s="27">
        <v>69799121</v>
      </c>
      <c r="S75" s="27">
        <v>0</v>
      </c>
      <c r="T75" s="27" t="s">
        <v>82</v>
      </c>
      <c r="U75" s="27" t="s">
        <v>82</v>
      </c>
      <c r="V75" s="27" t="s">
        <v>82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 t="str">
        <f t="shared" si="46"/>
        <v>Continuo</v>
      </c>
      <c r="AC75" s="27" t="str">
        <f t="shared" si="47"/>
        <v>Continuo</v>
      </c>
      <c r="AD75" s="27" t="str">
        <f t="shared" si="48"/>
        <v>Continuo</v>
      </c>
      <c r="AE75" s="28" t="str">
        <f t="shared" si="34"/>
        <v>07:30</v>
      </c>
      <c r="AF75" s="28" t="str">
        <f t="shared" si="35"/>
        <v>0:00</v>
      </c>
      <c r="AG75" s="28" t="str">
        <f t="shared" si="36"/>
        <v>0:00</v>
      </c>
      <c r="AH75" s="28" t="str">
        <f t="shared" si="37"/>
        <v>22:00</v>
      </c>
      <c r="AI75" s="28" t="str">
        <f t="shared" si="39"/>
        <v>07:30</v>
      </c>
      <c r="AJ75" s="28" t="str">
        <f t="shared" si="40"/>
        <v>0:00</v>
      </c>
      <c r="AK75" s="28" t="str">
        <f t="shared" si="41"/>
        <v>0:00</v>
      </c>
      <c r="AL75" s="28" t="str">
        <f t="shared" si="42"/>
        <v>22:00</v>
      </c>
      <c r="AM75" s="28" t="str">
        <f t="shared" si="38"/>
        <v>07:30</v>
      </c>
      <c r="AN75" s="28" t="str">
        <f t="shared" si="43"/>
        <v>0:00</v>
      </c>
      <c r="AO75" s="28" t="str">
        <f t="shared" si="49"/>
        <v>0:00</v>
      </c>
      <c r="AP75" s="28" t="str">
        <f t="shared" si="29"/>
        <v>22:00</v>
      </c>
      <c r="AQ75" s="27" t="s">
        <v>143</v>
      </c>
      <c r="AR75" s="27" t="s">
        <v>143</v>
      </c>
      <c r="AS75" s="27" t="s">
        <v>143</v>
      </c>
      <c r="AT75" s="27" t="s">
        <v>2100</v>
      </c>
      <c r="AU75" s="27" t="s">
        <v>85</v>
      </c>
      <c r="AV75" s="27" t="s">
        <v>86</v>
      </c>
      <c r="AW75" s="27" t="s">
        <v>87</v>
      </c>
      <c r="AX75" s="27" t="s">
        <v>202</v>
      </c>
      <c r="AY75" s="27" t="s">
        <v>89</v>
      </c>
      <c r="AZ75" s="27" t="s">
        <v>89</v>
      </c>
      <c r="BA75" s="27" t="s">
        <v>91</v>
      </c>
      <c r="BB75" s="27">
        <v>1000</v>
      </c>
      <c r="BC75" s="27">
        <v>21</v>
      </c>
      <c r="BD75" s="27" t="s">
        <v>967</v>
      </c>
      <c r="BE75" s="27">
        <v>75715</v>
      </c>
      <c r="BF75" s="27" t="s">
        <v>968</v>
      </c>
      <c r="BG75" s="27">
        <v>0</v>
      </c>
      <c r="BH75" s="27" t="s">
        <v>969</v>
      </c>
      <c r="BI75" s="27" t="s">
        <v>2221</v>
      </c>
      <c r="BJ75" s="27" t="s">
        <v>58</v>
      </c>
      <c r="BK75" s="27">
        <v>16</v>
      </c>
      <c r="BL75" s="27">
        <v>33</v>
      </c>
      <c r="BM75" s="27" t="s">
        <v>971</v>
      </c>
      <c r="BN75" s="27" t="s">
        <v>62</v>
      </c>
      <c r="BO75" s="27">
        <v>68</v>
      </c>
      <c r="BP75" s="27">
        <v>4</v>
      </c>
      <c r="BQ75" s="27" t="s">
        <v>940</v>
      </c>
      <c r="BR75" s="27">
        <v>16.542517</v>
      </c>
      <c r="BS75" s="27">
        <v>68.071250000000006</v>
      </c>
      <c r="BT75" s="27" t="s">
        <v>2087</v>
      </c>
      <c r="BU75" s="27" t="s">
        <v>209</v>
      </c>
      <c r="BV75" s="27">
        <v>29179</v>
      </c>
      <c r="BW75" s="27"/>
      <c r="BX75" s="27"/>
      <c r="BY75" s="29">
        <f t="shared" si="44"/>
        <v>-16.542517</v>
      </c>
      <c r="BZ75" s="29">
        <f t="shared" si="45"/>
        <v>-68.071250000000006</v>
      </c>
    </row>
    <row r="76" spans="1:78" s="29" customFormat="1" ht="14.5" x14ac:dyDescent="0.35">
      <c r="A76" s="27">
        <v>2</v>
      </c>
      <c r="B76" s="27">
        <v>75</v>
      </c>
      <c r="C76" s="27">
        <v>45223.552777777775</v>
      </c>
      <c r="D76" s="27" t="s">
        <v>75</v>
      </c>
      <c r="E76" s="27" t="s">
        <v>2072</v>
      </c>
      <c r="F76" s="27">
        <v>261472</v>
      </c>
      <c r="G76" s="27" t="s">
        <v>972</v>
      </c>
      <c r="H76" s="27">
        <v>76211333</v>
      </c>
      <c r="I76" s="27">
        <v>0</v>
      </c>
      <c r="J76" s="27">
        <v>8.9591030007183002E+18</v>
      </c>
      <c r="K76" s="27" t="s">
        <v>973</v>
      </c>
      <c r="L76" s="27" t="s">
        <v>79</v>
      </c>
      <c r="M76" s="27">
        <v>77291814</v>
      </c>
      <c r="N76" s="27" t="s">
        <v>974</v>
      </c>
      <c r="O76" s="27">
        <v>6827135</v>
      </c>
      <c r="P76" s="27" t="s">
        <v>81</v>
      </c>
      <c r="Q76" s="27">
        <v>60633433</v>
      </c>
      <c r="R76" s="27">
        <v>69768045</v>
      </c>
      <c r="S76" s="27">
        <v>0</v>
      </c>
      <c r="T76" s="27" t="s">
        <v>82</v>
      </c>
      <c r="U76" s="27" t="s">
        <v>82</v>
      </c>
      <c r="V76" s="27" t="s">
        <v>82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 t="str">
        <f t="shared" si="46"/>
        <v>Continuo</v>
      </c>
      <c r="AC76" s="27" t="str">
        <f t="shared" si="47"/>
        <v>Continuo</v>
      </c>
      <c r="AD76" s="27" t="str">
        <f t="shared" si="48"/>
        <v>-Sin Atención-</v>
      </c>
      <c r="AE76" s="28" t="str">
        <f t="shared" si="34"/>
        <v>07:30</v>
      </c>
      <c r="AF76" s="28" t="str">
        <f t="shared" si="35"/>
        <v>0:00</v>
      </c>
      <c r="AG76" s="28" t="str">
        <f t="shared" si="36"/>
        <v>0:00</v>
      </c>
      <c r="AH76" s="28" t="str">
        <f t="shared" si="37"/>
        <v>20:30</v>
      </c>
      <c r="AI76" s="28" t="str">
        <f t="shared" si="39"/>
        <v>09:00</v>
      </c>
      <c r="AJ76" s="28" t="str">
        <f t="shared" si="40"/>
        <v>0:00</v>
      </c>
      <c r="AK76" s="28" t="str">
        <f t="shared" si="41"/>
        <v>0:00</v>
      </c>
      <c r="AL76" s="28" t="str">
        <f t="shared" si="42"/>
        <v>13:00</v>
      </c>
      <c r="AM76" s="28" t="str">
        <f t="shared" si="38"/>
        <v>0:00</v>
      </c>
      <c r="AN76" s="28" t="str">
        <f t="shared" si="43"/>
        <v>0:00</v>
      </c>
      <c r="AO76" s="28" t="str">
        <f t="shared" si="49"/>
        <v>0:00</v>
      </c>
      <c r="AP76" s="28" t="str">
        <f t="shared" si="29"/>
        <v>00:00</v>
      </c>
      <c r="AQ76" s="27" t="s">
        <v>568</v>
      </c>
      <c r="AR76" s="27" t="s">
        <v>475</v>
      </c>
      <c r="AS76" s="27">
        <v>0</v>
      </c>
      <c r="AT76" s="27" t="s">
        <v>644</v>
      </c>
      <c r="AU76" s="27" t="s">
        <v>85</v>
      </c>
      <c r="AV76" s="27" t="s">
        <v>86</v>
      </c>
      <c r="AW76" s="27" t="s">
        <v>87</v>
      </c>
      <c r="AX76" s="27" t="s">
        <v>202</v>
      </c>
      <c r="AY76" s="27" t="s">
        <v>89</v>
      </c>
      <c r="AZ76" s="27" t="s">
        <v>89</v>
      </c>
      <c r="BA76" s="27" t="s">
        <v>91</v>
      </c>
      <c r="BB76" s="27">
        <v>1000</v>
      </c>
      <c r="BC76" s="27">
        <v>21</v>
      </c>
      <c r="BD76" s="27" t="s">
        <v>977</v>
      </c>
      <c r="BE76" s="27">
        <v>64081</v>
      </c>
      <c r="BF76" s="27" t="s">
        <v>978</v>
      </c>
      <c r="BG76" s="27">
        <v>0</v>
      </c>
      <c r="BH76" s="27" t="s">
        <v>979</v>
      </c>
      <c r="BI76" s="27" t="s">
        <v>2218</v>
      </c>
      <c r="BJ76" s="27" t="s">
        <v>58</v>
      </c>
      <c r="BK76" s="27">
        <v>16</v>
      </c>
      <c r="BL76" s="27">
        <v>32</v>
      </c>
      <c r="BM76" s="27" t="s">
        <v>980</v>
      </c>
      <c r="BN76" s="27" t="s">
        <v>62</v>
      </c>
      <c r="BO76" s="27">
        <v>68</v>
      </c>
      <c r="BP76" s="27">
        <v>3</v>
      </c>
      <c r="BQ76" s="27" t="s">
        <v>981</v>
      </c>
      <c r="BR76" s="27">
        <v>16.538112000000002</v>
      </c>
      <c r="BS76" s="27">
        <v>68.045580999999999</v>
      </c>
      <c r="BT76" s="27" t="s">
        <v>2087</v>
      </c>
      <c r="BU76" s="27" t="s">
        <v>209</v>
      </c>
      <c r="BV76" s="27">
        <v>30834</v>
      </c>
      <c r="BW76" s="27"/>
      <c r="BX76" s="27"/>
      <c r="BY76" s="29">
        <f t="shared" si="44"/>
        <v>-16.538112000000002</v>
      </c>
      <c r="BZ76" s="29">
        <f t="shared" si="45"/>
        <v>-68.045580999999999</v>
      </c>
    </row>
    <row r="77" spans="1:78" s="29" customFormat="1" ht="14.5" x14ac:dyDescent="0.35">
      <c r="A77" s="27">
        <v>2</v>
      </c>
      <c r="B77" s="27">
        <v>76</v>
      </c>
      <c r="C77" s="27">
        <v>45223.556944444441</v>
      </c>
      <c r="D77" s="27" t="s">
        <v>75</v>
      </c>
      <c r="E77" s="27" t="s">
        <v>2072</v>
      </c>
      <c r="F77" s="27">
        <v>12857</v>
      </c>
      <c r="G77" s="27" t="s">
        <v>982</v>
      </c>
      <c r="H77" s="27">
        <v>75542969</v>
      </c>
      <c r="I77" s="27">
        <v>0</v>
      </c>
      <c r="J77" s="27">
        <v>8.9591030076305702E+17</v>
      </c>
      <c r="K77" s="27" t="s">
        <v>983</v>
      </c>
      <c r="L77" s="27" t="s">
        <v>79</v>
      </c>
      <c r="M77" s="27">
        <v>76320359</v>
      </c>
      <c r="N77" s="27" t="s">
        <v>984</v>
      </c>
      <c r="O77" s="27">
        <v>4621733</v>
      </c>
      <c r="P77" s="27" t="s">
        <v>104</v>
      </c>
      <c r="Q77" s="27">
        <v>70096800</v>
      </c>
      <c r="R77" s="27">
        <v>75359218</v>
      </c>
      <c r="S77" s="27" t="s">
        <v>105</v>
      </c>
      <c r="T77" s="27" t="s">
        <v>82</v>
      </c>
      <c r="U77" s="27" t="s">
        <v>82</v>
      </c>
      <c r="V77" s="27" t="s">
        <v>82</v>
      </c>
      <c r="W77" s="27">
        <v>0</v>
      </c>
      <c r="X77" s="27">
        <v>0</v>
      </c>
      <c r="Y77" s="27">
        <v>0</v>
      </c>
      <c r="Z77" s="27" t="s">
        <v>105</v>
      </c>
      <c r="AA77" s="27" t="s">
        <v>105</v>
      </c>
      <c r="AB77" s="27" t="str">
        <f t="shared" si="46"/>
        <v>Continuo</v>
      </c>
      <c r="AC77" s="27" t="str">
        <f t="shared" si="47"/>
        <v>Continuo</v>
      </c>
      <c r="AD77" s="27" t="str">
        <f t="shared" si="48"/>
        <v>Continuo</v>
      </c>
      <c r="AE77" s="28" t="str">
        <f t="shared" si="34"/>
        <v>08:00</v>
      </c>
      <c r="AF77" s="28" t="str">
        <f t="shared" si="35"/>
        <v>0:00</v>
      </c>
      <c r="AG77" s="28" t="str">
        <f t="shared" si="36"/>
        <v>0:00</v>
      </c>
      <c r="AH77" s="28" t="str">
        <f t="shared" si="37"/>
        <v>22:00</v>
      </c>
      <c r="AI77" s="28" t="str">
        <f t="shared" si="39"/>
        <v>08:00</v>
      </c>
      <c r="AJ77" s="28" t="str">
        <f t="shared" si="40"/>
        <v>0:00</v>
      </c>
      <c r="AK77" s="28" t="str">
        <f t="shared" si="41"/>
        <v>0:00</v>
      </c>
      <c r="AL77" s="28" t="str">
        <f t="shared" si="42"/>
        <v>22:00</v>
      </c>
      <c r="AM77" s="28" t="str">
        <f t="shared" si="38"/>
        <v>08:00</v>
      </c>
      <c r="AN77" s="28" t="str">
        <f t="shared" si="43"/>
        <v>0:00</v>
      </c>
      <c r="AO77" s="28" t="str">
        <f t="shared" si="49"/>
        <v>0:00</v>
      </c>
      <c r="AP77" s="28" t="str">
        <f t="shared" si="29"/>
        <v>22:00</v>
      </c>
      <c r="AQ77" s="27" t="s">
        <v>178</v>
      </c>
      <c r="AR77" s="27" t="s">
        <v>178</v>
      </c>
      <c r="AS77" s="27" t="s">
        <v>178</v>
      </c>
      <c r="AT77" s="27" t="s">
        <v>1910</v>
      </c>
      <c r="AU77" s="27" t="s">
        <v>85</v>
      </c>
      <c r="AV77" s="27" t="s">
        <v>108</v>
      </c>
      <c r="AW77" s="27" t="s">
        <v>109</v>
      </c>
      <c r="AX77" s="27" t="s">
        <v>110</v>
      </c>
      <c r="AY77" s="27" t="s">
        <v>111</v>
      </c>
      <c r="AZ77" s="27" t="s">
        <v>1911</v>
      </c>
      <c r="BA77" s="27" t="s">
        <v>91</v>
      </c>
      <c r="BB77" s="27">
        <v>1200</v>
      </c>
      <c r="BC77" s="27">
        <v>30</v>
      </c>
      <c r="BD77" s="27" t="s">
        <v>985</v>
      </c>
      <c r="BE77" s="27"/>
      <c r="BF77" s="27" t="s">
        <v>1971</v>
      </c>
      <c r="BG77" s="27" t="s">
        <v>105</v>
      </c>
      <c r="BH77" s="27" t="s">
        <v>1972</v>
      </c>
      <c r="BI77" s="27" t="s">
        <v>1973</v>
      </c>
      <c r="BJ77" s="27" t="s">
        <v>58</v>
      </c>
      <c r="BK77" s="27">
        <v>17</v>
      </c>
      <c r="BL77" s="27">
        <v>49</v>
      </c>
      <c r="BM77" s="27" t="s">
        <v>989</v>
      </c>
      <c r="BN77" s="27" t="s">
        <v>62</v>
      </c>
      <c r="BO77" s="27">
        <v>63</v>
      </c>
      <c r="BP77" s="27">
        <v>12</v>
      </c>
      <c r="BQ77" s="27" t="s">
        <v>990</v>
      </c>
      <c r="BR77" s="27">
        <v>17.819237399999999</v>
      </c>
      <c r="BS77" s="27">
        <v>63.206209600000001</v>
      </c>
      <c r="BT77" s="27" t="s">
        <v>733</v>
      </c>
      <c r="BU77" s="27" t="s">
        <v>734</v>
      </c>
      <c r="BV77" s="27">
        <v>27887</v>
      </c>
      <c r="BW77" s="27"/>
      <c r="BX77" s="27"/>
      <c r="BY77" s="29">
        <f t="shared" si="44"/>
        <v>-17.819237399999999</v>
      </c>
      <c r="BZ77" s="29">
        <f t="shared" si="45"/>
        <v>-63.206209600000001</v>
      </c>
    </row>
    <row r="78" spans="1:78" s="29" customFormat="1" ht="14.5" x14ac:dyDescent="0.35">
      <c r="A78" s="27">
        <v>2</v>
      </c>
      <c r="B78" s="27">
        <v>77</v>
      </c>
      <c r="C78" s="27">
        <v>45223.57916666667</v>
      </c>
      <c r="D78" s="27" t="s">
        <v>75</v>
      </c>
      <c r="E78" s="27" t="s">
        <v>2072</v>
      </c>
      <c r="F78" s="27">
        <v>309847</v>
      </c>
      <c r="G78" s="27" t="s">
        <v>991</v>
      </c>
      <c r="H78" s="27">
        <v>69473532</v>
      </c>
      <c r="I78" s="27">
        <v>0</v>
      </c>
      <c r="J78" s="27">
        <v>8.9591030007321395E+18</v>
      </c>
      <c r="K78" s="27" t="s">
        <v>992</v>
      </c>
      <c r="L78" s="27" t="s">
        <v>79</v>
      </c>
      <c r="M78" s="27">
        <v>76970812</v>
      </c>
      <c r="N78" s="27" t="s">
        <v>993</v>
      </c>
      <c r="O78" s="27">
        <v>7946602</v>
      </c>
      <c r="P78" s="27" t="s">
        <v>269</v>
      </c>
      <c r="Q78" s="27">
        <v>74353130</v>
      </c>
      <c r="R78" s="27">
        <v>0</v>
      </c>
      <c r="S78" s="27">
        <v>0</v>
      </c>
      <c r="T78" s="27" t="s">
        <v>82</v>
      </c>
      <c r="U78" s="27" t="s">
        <v>82</v>
      </c>
      <c r="V78" s="27" t="s">
        <v>82</v>
      </c>
      <c r="W78" s="27">
        <v>0</v>
      </c>
      <c r="X78" s="27">
        <v>0</v>
      </c>
      <c r="Y78" s="27">
        <v>4</v>
      </c>
      <c r="Z78" s="27">
        <v>0</v>
      </c>
      <c r="AA78" s="27">
        <v>0</v>
      </c>
      <c r="AB78" s="27" t="str">
        <f t="shared" si="46"/>
        <v>Continuo</v>
      </c>
      <c r="AC78" s="27" t="str">
        <f t="shared" si="47"/>
        <v>Continuo</v>
      </c>
      <c r="AD78" s="27" t="str">
        <f t="shared" si="48"/>
        <v>Continuo</v>
      </c>
      <c r="AE78" s="28" t="str">
        <f t="shared" si="34"/>
        <v>08:00</v>
      </c>
      <c r="AF78" s="28" t="str">
        <f t="shared" si="35"/>
        <v>0:00</v>
      </c>
      <c r="AG78" s="28" t="str">
        <f t="shared" si="36"/>
        <v>0:00</v>
      </c>
      <c r="AH78" s="28" t="str">
        <f t="shared" si="37"/>
        <v>21:00</v>
      </c>
      <c r="AI78" s="28" t="str">
        <f t="shared" si="39"/>
        <v>09:00</v>
      </c>
      <c r="AJ78" s="28" t="str">
        <f t="shared" si="40"/>
        <v>0:00</v>
      </c>
      <c r="AK78" s="28" t="str">
        <f t="shared" si="41"/>
        <v>0:00</v>
      </c>
      <c r="AL78" s="28" t="str">
        <f t="shared" si="42"/>
        <v>21:00</v>
      </c>
      <c r="AM78" s="28" t="str">
        <f t="shared" si="38"/>
        <v>09:00</v>
      </c>
      <c r="AN78" s="28" t="str">
        <f t="shared" si="43"/>
        <v>0:00</v>
      </c>
      <c r="AO78" s="28" t="str">
        <f t="shared" si="49"/>
        <v>0:00</v>
      </c>
      <c r="AP78" s="28" t="str">
        <f t="shared" si="29"/>
        <v>21:00</v>
      </c>
      <c r="AQ78" s="27" t="s">
        <v>583</v>
      </c>
      <c r="AR78" s="27" t="s">
        <v>166</v>
      </c>
      <c r="AS78" s="27" t="s">
        <v>166</v>
      </c>
      <c r="AT78" s="27" t="s">
        <v>84</v>
      </c>
      <c r="AU78" s="27" t="s">
        <v>85</v>
      </c>
      <c r="AV78" s="27" t="s">
        <v>270</v>
      </c>
      <c r="AW78" s="27" t="s">
        <v>87</v>
      </c>
      <c r="AX78" s="27" t="s">
        <v>271</v>
      </c>
      <c r="AY78" s="27" t="s">
        <v>272</v>
      </c>
      <c r="AZ78" s="27" t="s">
        <v>272</v>
      </c>
      <c r="BA78" s="27" t="s">
        <v>91</v>
      </c>
      <c r="BB78" s="27">
        <v>1500</v>
      </c>
      <c r="BC78" s="27">
        <v>26</v>
      </c>
      <c r="BD78" s="27" t="s">
        <v>994</v>
      </c>
      <c r="BE78" s="27"/>
      <c r="BF78" s="27" t="s">
        <v>995</v>
      </c>
      <c r="BG78" s="27">
        <v>0</v>
      </c>
      <c r="BH78" s="27" t="s">
        <v>2222</v>
      </c>
      <c r="BI78" s="27" t="s">
        <v>2223</v>
      </c>
      <c r="BJ78" s="27" t="s">
        <v>58</v>
      </c>
      <c r="BK78" s="27">
        <v>17</v>
      </c>
      <c r="BL78" s="27">
        <v>21</v>
      </c>
      <c r="BM78" s="27" t="s">
        <v>998</v>
      </c>
      <c r="BN78" s="27" t="s">
        <v>62</v>
      </c>
      <c r="BO78" s="27">
        <v>66</v>
      </c>
      <c r="BP78" s="27">
        <v>11</v>
      </c>
      <c r="BQ78" s="27" t="s">
        <v>999</v>
      </c>
      <c r="BR78" s="27">
        <v>17.347238000000001</v>
      </c>
      <c r="BS78" s="27">
        <v>66.176651000000007</v>
      </c>
      <c r="BT78" s="27" t="s">
        <v>2095</v>
      </c>
      <c r="BU78" s="27" t="s">
        <v>280</v>
      </c>
      <c r="BV78" s="27">
        <v>37116</v>
      </c>
      <c r="BW78" s="27"/>
      <c r="BX78" s="27"/>
      <c r="BY78" s="29">
        <f t="shared" si="44"/>
        <v>-17.347238000000001</v>
      </c>
      <c r="BZ78" s="29">
        <f t="shared" si="45"/>
        <v>-66.176651000000007</v>
      </c>
    </row>
    <row r="79" spans="1:78" s="29" customFormat="1" ht="14.5" x14ac:dyDescent="0.35">
      <c r="A79" s="27">
        <v>2</v>
      </c>
      <c r="B79" s="27">
        <v>78</v>
      </c>
      <c r="C79" s="27">
        <v>45223.601388888892</v>
      </c>
      <c r="D79" s="27" t="s">
        <v>75</v>
      </c>
      <c r="E79" s="27" t="s">
        <v>2072</v>
      </c>
      <c r="F79" s="27">
        <v>129305</v>
      </c>
      <c r="G79" s="27" t="s">
        <v>1000</v>
      </c>
      <c r="H79" s="27">
        <v>69137384</v>
      </c>
      <c r="I79" s="27">
        <v>0</v>
      </c>
      <c r="J79" s="27">
        <v>8.95910300076305E+18</v>
      </c>
      <c r="K79" s="27" t="s">
        <v>2224</v>
      </c>
      <c r="L79" s="27" t="s">
        <v>79</v>
      </c>
      <c r="M79" s="27">
        <v>62177248</v>
      </c>
      <c r="N79" s="27" t="s">
        <v>2225</v>
      </c>
      <c r="O79" s="27">
        <v>5150751</v>
      </c>
      <c r="P79" s="27" t="s">
        <v>104</v>
      </c>
      <c r="Q79" s="27">
        <v>65030272</v>
      </c>
      <c r="R79" s="27">
        <v>62070776</v>
      </c>
      <c r="S79" s="27" t="s">
        <v>105</v>
      </c>
      <c r="T79" s="27" t="s">
        <v>82</v>
      </c>
      <c r="U79" s="27" t="s">
        <v>82</v>
      </c>
      <c r="V79" s="27" t="s">
        <v>82</v>
      </c>
      <c r="W79" s="27">
        <v>0</v>
      </c>
      <c r="X79" s="27">
        <v>0</v>
      </c>
      <c r="Y79" s="27">
        <v>0</v>
      </c>
      <c r="Z79" s="27" t="s">
        <v>105</v>
      </c>
      <c r="AA79" s="27" t="s">
        <v>105</v>
      </c>
      <c r="AB79" s="27" t="str">
        <f t="shared" si="46"/>
        <v>Continuo</v>
      </c>
      <c r="AC79" s="27" t="str">
        <f t="shared" si="47"/>
        <v>Continuo</v>
      </c>
      <c r="AD79" s="27" t="str">
        <f t="shared" si="48"/>
        <v>Continuo</v>
      </c>
      <c r="AE79" s="28" t="str">
        <f t="shared" si="34"/>
        <v>07:00</v>
      </c>
      <c r="AF79" s="28" t="str">
        <f t="shared" si="35"/>
        <v>0:00</v>
      </c>
      <c r="AG79" s="28" t="str">
        <f t="shared" si="36"/>
        <v>0:00</v>
      </c>
      <c r="AH79" s="28" t="str">
        <f t="shared" si="37"/>
        <v>20:00</v>
      </c>
      <c r="AI79" s="28" t="str">
        <f t="shared" si="39"/>
        <v>07:00</v>
      </c>
      <c r="AJ79" s="28" t="str">
        <f t="shared" si="40"/>
        <v>0:00</v>
      </c>
      <c r="AK79" s="28" t="str">
        <f t="shared" si="41"/>
        <v>0:00</v>
      </c>
      <c r="AL79" s="28" t="str">
        <f t="shared" si="42"/>
        <v>20:00</v>
      </c>
      <c r="AM79" s="28" t="str">
        <f t="shared" si="38"/>
        <v>07:00</v>
      </c>
      <c r="AN79" s="28" t="str">
        <f t="shared" si="43"/>
        <v>0:00</v>
      </c>
      <c r="AO79" s="28" t="str">
        <f t="shared" si="49"/>
        <v>0:00</v>
      </c>
      <c r="AP79" s="28" t="str">
        <f t="shared" si="29"/>
        <v>20:00</v>
      </c>
      <c r="AQ79" s="27" t="s">
        <v>557</v>
      </c>
      <c r="AR79" s="27" t="s">
        <v>557</v>
      </c>
      <c r="AS79" s="27" t="s">
        <v>557</v>
      </c>
      <c r="AT79" s="27" t="s">
        <v>1974</v>
      </c>
      <c r="AU79" s="27" t="s">
        <v>85</v>
      </c>
      <c r="AV79" s="27" t="s">
        <v>108</v>
      </c>
      <c r="AW79" s="27" t="s">
        <v>109</v>
      </c>
      <c r="AX79" s="27" t="s">
        <v>110</v>
      </c>
      <c r="AY79" s="27" t="s">
        <v>111</v>
      </c>
      <c r="AZ79" s="27" t="s">
        <v>1911</v>
      </c>
      <c r="BA79" s="27" t="s">
        <v>91</v>
      </c>
      <c r="BB79" s="27">
        <v>1200</v>
      </c>
      <c r="BC79" s="27">
        <v>6</v>
      </c>
      <c r="BD79" s="27" t="s">
        <v>1004</v>
      </c>
      <c r="BE79" s="27">
        <v>45280</v>
      </c>
      <c r="BF79" s="27" t="s">
        <v>2226</v>
      </c>
      <c r="BG79" s="27" t="s">
        <v>105</v>
      </c>
      <c r="BH79" s="27" t="s">
        <v>1975</v>
      </c>
      <c r="BI79" s="27" t="s">
        <v>1976</v>
      </c>
      <c r="BJ79" s="27" t="s">
        <v>58</v>
      </c>
      <c r="BK79" s="27">
        <v>17</v>
      </c>
      <c r="BL79" s="27">
        <v>50</v>
      </c>
      <c r="BM79" s="27" t="s">
        <v>1008</v>
      </c>
      <c r="BN79" s="27" t="s">
        <v>62</v>
      </c>
      <c r="BO79" s="27">
        <v>63</v>
      </c>
      <c r="BP79" s="27">
        <v>10</v>
      </c>
      <c r="BQ79" s="27" t="s">
        <v>1009</v>
      </c>
      <c r="BR79" s="27">
        <v>17.829889999999999</v>
      </c>
      <c r="BS79" s="27">
        <v>63.174329999999998</v>
      </c>
      <c r="BT79" s="27" t="s">
        <v>733</v>
      </c>
      <c r="BU79" s="27" t="s">
        <v>734</v>
      </c>
      <c r="BV79" s="27">
        <v>28271</v>
      </c>
      <c r="BW79" s="27"/>
      <c r="BX79" s="27"/>
      <c r="BY79" s="29">
        <f t="shared" si="44"/>
        <v>-17.829889999999999</v>
      </c>
      <c r="BZ79" s="29">
        <f t="shared" si="45"/>
        <v>-63.174329999999998</v>
      </c>
    </row>
    <row r="80" spans="1:78" s="29" customFormat="1" ht="14.5" x14ac:dyDescent="0.35">
      <c r="A80" s="27">
        <v>2</v>
      </c>
      <c r="B80" s="27">
        <v>79</v>
      </c>
      <c r="C80" s="27">
        <v>45223.609027777777</v>
      </c>
      <c r="D80" s="27" t="s">
        <v>75</v>
      </c>
      <c r="E80" s="27" t="s">
        <v>2072</v>
      </c>
      <c r="F80" s="27">
        <v>307463</v>
      </c>
      <c r="G80" s="27" t="s">
        <v>1010</v>
      </c>
      <c r="H80" s="27">
        <v>62714042</v>
      </c>
      <c r="I80" s="27">
        <v>0</v>
      </c>
      <c r="J80" s="27">
        <v>8.9591030007616696E+18</v>
      </c>
      <c r="K80" s="27" t="s">
        <v>2227</v>
      </c>
      <c r="L80" s="27" t="s">
        <v>79</v>
      </c>
      <c r="M80" s="27">
        <v>78338174</v>
      </c>
      <c r="N80" s="27" t="s">
        <v>2228</v>
      </c>
      <c r="O80" s="27">
        <v>9476883</v>
      </c>
      <c r="P80" s="27" t="s">
        <v>269</v>
      </c>
      <c r="Q80" s="27">
        <v>71770197</v>
      </c>
      <c r="R80" s="27">
        <v>0</v>
      </c>
      <c r="S80" s="27">
        <v>0</v>
      </c>
      <c r="T80" s="27" t="s">
        <v>82</v>
      </c>
      <c r="U80" s="27" t="s">
        <v>82</v>
      </c>
      <c r="V80" s="27" t="s">
        <v>82</v>
      </c>
      <c r="W80" s="27">
        <v>0</v>
      </c>
      <c r="X80" s="27">
        <v>0</v>
      </c>
      <c r="Y80" s="27">
        <v>3</v>
      </c>
      <c r="Z80" s="27">
        <v>0</v>
      </c>
      <c r="AA80" s="27">
        <v>0</v>
      </c>
      <c r="AB80" s="27" t="str">
        <f t="shared" si="46"/>
        <v>Continuo</v>
      </c>
      <c r="AC80" s="27" t="str">
        <f t="shared" si="47"/>
        <v>Continuo</v>
      </c>
      <c r="AD80" s="27" t="str">
        <f t="shared" si="48"/>
        <v>-Sin Atención-</v>
      </c>
      <c r="AE80" s="28" t="str">
        <f t="shared" si="34"/>
        <v>09:00</v>
      </c>
      <c r="AF80" s="28" t="str">
        <f t="shared" si="35"/>
        <v>0:00</v>
      </c>
      <c r="AG80" s="28" t="str">
        <f t="shared" si="36"/>
        <v>0:00</v>
      </c>
      <c r="AH80" s="28" t="str">
        <f t="shared" si="37"/>
        <v>17:00</v>
      </c>
      <c r="AI80" s="28" t="str">
        <f t="shared" si="39"/>
        <v>09:00</v>
      </c>
      <c r="AJ80" s="28" t="str">
        <f t="shared" si="40"/>
        <v>0:00</v>
      </c>
      <c r="AK80" s="28" t="str">
        <f t="shared" si="41"/>
        <v>0:00</v>
      </c>
      <c r="AL80" s="28" t="str">
        <f t="shared" si="42"/>
        <v>12:00</v>
      </c>
      <c r="AM80" s="28" t="str">
        <f t="shared" si="38"/>
        <v>0:00</v>
      </c>
      <c r="AN80" s="28" t="str">
        <f t="shared" si="43"/>
        <v>0:00</v>
      </c>
      <c r="AO80" s="28" t="str">
        <f t="shared" si="49"/>
        <v>0:00</v>
      </c>
      <c r="AP80" s="28" t="str">
        <f t="shared" si="29"/>
        <v>00:00</v>
      </c>
      <c r="AQ80" s="27" t="s">
        <v>558</v>
      </c>
      <c r="AR80" s="27" t="s">
        <v>286</v>
      </c>
      <c r="AS80" s="27">
        <v>0</v>
      </c>
      <c r="AT80" s="27" t="s">
        <v>1910</v>
      </c>
      <c r="AU80" s="27" t="s">
        <v>85</v>
      </c>
      <c r="AV80" s="27" t="s">
        <v>270</v>
      </c>
      <c r="AW80" s="27" t="s">
        <v>87</v>
      </c>
      <c r="AX80" s="27" t="s">
        <v>271</v>
      </c>
      <c r="AY80" s="27" t="s">
        <v>272</v>
      </c>
      <c r="AZ80" s="27" t="s">
        <v>272</v>
      </c>
      <c r="BA80" s="27" t="s">
        <v>91</v>
      </c>
      <c r="BB80" s="27">
        <v>1200</v>
      </c>
      <c r="BC80" s="27">
        <v>18</v>
      </c>
      <c r="BD80" s="27" t="s">
        <v>1013</v>
      </c>
      <c r="BE80" s="27"/>
      <c r="BF80" s="27" t="s">
        <v>1014</v>
      </c>
      <c r="BG80" s="27">
        <v>0</v>
      </c>
      <c r="BH80" s="27" t="s">
        <v>2229</v>
      </c>
      <c r="BI80" s="27" t="s">
        <v>2230</v>
      </c>
      <c r="BJ80" s="27" t="s">
        <v>58</v>
      </c>
      <c r="BK80" s="27">
        <v>17</v>
      </c>
      <c r="BL80" s="27">
        <v>27</v>
      </c>
      <c r="BM80" s="27" t="s">
        <v>1017</v>
      </c>
      <c r="BN80" s="27" t="s">
        <v>62</v>
      </c>
      <c r="BO80" s="27">
        <v>66</v>
      </c>
      <c r="BP80" s="27">
        <v>9</v>
      </c>
      <c r="BQ80" s="27" t="s">
        <v>1018</v>
      </c>
      <c r="BR80" s="27">
        <v>17.442487</v>
      </c>
      <c r="BS80" s="27">
        <v>66.157025000000004</v>
      </c>
      <c r="BT80" s="27" t="s">
        <v>2095</v>
      </c>
      <c r="BU80" s="27" t="s">
        <v>280</v>
      </c>
      <c r="BV80" s="27">
        <v>34887</v>
      </c>
      <c r="BW80" s="27"/>
      <c r="BX80" s="27"/>
      <c r="BY80" s="29">
        <f t="shared" si="44"/>
        <v>-17.442487</v>
      </c>
      <c r="BZ80" s="29">
        <f t="shared" si="45"/>
        <v>-66.157025000000004</v>
      </c>
    </row>
    <row r="81" spans="1:78" s="29" customFormat="1" ht="14.5" x14ac:dyDescent="0.35">
      <c r="A81" s="27">
        <v>2</v>
      </c>
      <c r="B81" s="27">
        <v>80</v>
      </c>
      <c r="C81" s="27">
        <v>45223.685416666667</v>
      </c>
      <c r="D81" s="27" t="s">
        <v>75</v>
      </c>
      <c r="E81" s="27" t="s">
        <v>2072</v>
      </c>
      <c r="F81" s="27">
        <v>405385</v>
      </c>
      <c r="G81" s="27" t="s">
        <v>1019</v>
      </c>
      <c r="H81" s="27">
        <v>69503493</v>
      </c>
      <c r="I81" s="27">
        <v>0</v>
      </c>
      <c r="J81" s="27">
        <v>8.9591030007324303E+18</v>
      </c>
      <c r="K81" s="27" t="s">
        <v>2231</v>
      </c>
      <c r="L81" s="27" t="s">
        <v>79</v>
      </c>
      <c r="M81" s="27">
        <v>77955298</v>
      </c>
      <c r="N81" s="27" t="s">
        <v>2232</v>
      </c>
      <c r="O81" s="27">
        <v>2772930</v>
      </c>
      <c r="P81" s="27" t="s">
        <v>446</v>
      </c>
      <c r="Q81" s="27">
        <v>74092134</v>
      </c>
      <c r="R81" s="27">
        <v>0</v>
      </c>
      <c r="S81" s="27">
        <v>0</v>
      </c>
      <c r="T81" s="27" t="s">
        <v>82</v>
      </c>
      <c r="U81" s="27" t="s">
        <v>82</v>
      </c>
      <c r="V81" s="27" t="s">
        <v>82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 t="str">
        <f t="shared" si="46"/>
        <v>Continuo</v>
      </c>
      <c r="AC81" s="27" t="str">
        <f t="shared" si="47"/>
        <v>Continuo</v>
      </c>
      <c r="AD81" s="27" t="str">
        <f t="shared" si="48"/>
        <v>Continuo</v>
      </c>
      <c r="AE81" s="28" t="str">
        <f t="shared" si="34"/>
        <v>08:00</v>
      </c>
      <c r="AF81" s="28" t="str">
        <f t="shared" si="35"/>
        <v>0:00</v>
      </c>
      <c r="AG81" s="28" t="str">
        <f t="shared" si="36"/>
        <v>0:00</v>
      </c>
      <c r="AH81" s="28" t="str">
        <f t="shared" si="37"/>
        <v>20:00</v>
      </c>
      <c r="AI81" s="28" t="str">
        <f t="shared" si="39"/>
        <v>08:30</v>
      </c>
      <c r="AJ81" s="28" t="str">
        <f t="shared" si="40"/>
        <v>0:00</v>
      </c>
      <c r="AK81" s="28" t="str">
        <f t="shared" si="41"/>
        <v>0:00</v>
      </c>
      <c r="AL81" s="28" t="str">
        <f t="shared" si="42"/>
        <v>17:30</v>
      </c>
      <c r="AM81" s="28" t="str">
        <f t="shared" si="38"/>
        <v>08:30</v>
      </c>
      <c r="AN81" s="28" t="str">
        <f t="shared" si="43"/>
        <v>0:00</v>
      </c>
      <c r="AO81" s="28" t="str">
        <f t="shared" si="49"/>
        <v>0:00</v>
      </c>
      <c r="AP81" s="28" t="str">
        <f t="shared" si="29"/>
        <v>17:30</v>
      </c>
      <c r="AQ81" s="27" t="s">
        <v>155</v>
      </c>
      <c r="AR81" s="27" t="s">
        <v>1022</v>
      </c>
      <c r="AS81" s="27" t="s">
        <v>1022</v>
      </c>
      <c r="AT81" s="27" t="s">
        <v>1023</v>
      </c>
      <c r="AU81" s="27" t="s">
        <v>85</v>
      </c>
      <c r="AV81" s="27" t="s">
        <v>270</v>
      </c>
      <c r="AW81" s="27" t="s">
        <v>87</v>
      </c>
      <c r="AX81" s="27" t="s">
        <v>271</v>
      </c>
      <c r="AY81" s="27" t="s">
        <v>272</v>
      </c>
      <c r="AZ81" s="27" t="s">
        <v>272</v>
      </c>
      <c r="BA81" s="27" t="s">
        <v>91</v>
      </c>
      <c r="BB81" s="27">
        <v>950</v>
      </c>
      <c r="BC81" s="27">
        <v>16</v>
      </c>
      <c r="BD81" s="27" t="s">
        <v>1024</v>
      </c>
      <c r="BE81" s="27"/>
      <c r="BF81" s="27" t="s">
        <v>2233</v>
      </c>
      <c r="BG81" s="27">
        <v>0</v>
      </c>
      <c r="BH81" s="27" t="s">
        <v>2234</v>
      </c>
      <c r="BI81" s="27" t="s">
        <v>2235</v>
      </c>
      <c r="BJ81" s="27" t="s">
        <v>58</v>
      </c>
      <c r="BK81" s="27">
        <v>17</v>
      </c>
      <c r="BL81" s="27">
        <v>22</v>
      </c>
      <c r="BM81" s="27" t="s">
        <v>751</v>
      </c>
      <c r="BN81" s="27" t="s">
        <v>62</v>
      </c>
      <c r="BO81" s="27">
        <v>66</v>
      </c>
      <c r="BP81" s="27">
        <v>11</v>
      </c>
      <c r="BQ81" s="27" t="s">
        <v>1028</v>
      </c>
      <c r="BR81" s="27">
        <v>17.369154000000002</v>
      </c>
      <c r="BS81" s="27">
        <v>66.184220499999995</v>
      </c>
      <c r="BT81" s="27" t="s">
        <v>2095</v>
      </c>
      <c r="BU81" s="27" t="s">
        <v>280</v>
      </c>
      <c r="BV81" s="27">
        <v>21738</v>
      </c>
      <c r="BW81" s="27"/>
      <c r="BX81" s="27"/>
      <c r="BY81" s="29">
        <f t="shared" si="44"/>
        <v>-17.369154000000002</v>
      </c>
      <c r="BZ81" s="29">
        <f t="shared" si="45"/>
        <v>-66.184220499999995</v>
      </c>
    </row>
    <row r="82" spans="1:78" s="26" customFormat="1" ht="14.5" x14ac:dyDescent="0.35">
      <c r="A82" s="24">
        <v>3</v>
      </c>
      <c r="B82" s="24">
        <v>81</v>
      </c>
      <c r="C82" s="24">
        <v>45223.724305555559</v>
      </c>
      <c r="D82" s="24" t="s">
        <v>75</v>
      </c>
      <c r="E82" s="24" t="s">
        <v>2072</v>
      </c>
      <c r="F82" s="24">
        <v>356232</v>
      </c>
      <c r="G82" s="24" t="s">
        <v>1029</v>
      </c>
      <c r="H82" s="24">
        <v>75603755</v>
      </c>
      <c r="I82" s="24">
        <v>0</v>
      </c>
      <c r="J82" s="24">
        <v>8.9591030007495997E+18</v>
      </c>
      <c r="K82" s="24" t="s">
        <v>1030</v>
      </c>
      <c r="L82" s="24" t="s">
        <v>79</v>
      </c>
      <c r="M82" s="24">
        <v>78121228</v>
      </c>
      <c r="N82" s="24" t="s">
        <v>1031</v>
      </c>
      <c r="O82" s="24">
        <v>6277889</v>
      </c>
      <c r="P82" s="24" t="s">
        <v>104</v>
      </c>
      <c r="Q82" s="24">
        <v>69016672</v>
      </c>
      <c r="R82" s="24">
        <v>69016672</v>
      </c>
      <c r="S82" s="24" t="s">
        <v>105</v>
      </c>
      <c r="T82" s="24" t="s">
        <v>82</v>
      </c>
      <c r="U82" s="24" t="s">
        <v>82</v>
      </c>
      <c r="V82" s="24" t="s">
        <v>82</v>
      </c>
      <c r="W82" s="24">
        <v>0</v>
      </c>
      <c r="X82" s="24">
        <v>0</v>
      </c>
      <c r="Y82" s="24">
        <v>0</v>
      </c>
      <c r="Z82" s="24" t="s">
        <v>105</v>
      </c>
      <c r="AA82" s="24" t="s">
        <v>105</v>
      </c>
      <c r="AB82" s="24" t="str">
        <f t="shared" si="46"/>
        <v>Continuo</v>
      </c>
      <c r="AC82" s="24" t="str">
        <f t="shared" si="47"/>
        <v>Continuo</v>
      </c>
      <c r="AD82" s="24" t="str">
        <f t="shared" si="48"/>
        <v>Continuo</v>
      </c>
      <c r="AE82" s="25" t="str">
        <f t="shared" si="34"/>
        <v>07:00</v>
      </c>
      <c r="AF82" s="25" t="str">
        <f t="shared" si="35"/>
        <v>0:00</v>
      </c>
      <c r="AG82" s="25" t="str">
        <f t="shared" si="36"/>
        <v>0:00</v>
      </c>
      <c r="AH82" s="25" t="str">
        <f t="shared" si="37"/>
        <v>23:00</v>
      </c>
      <c r="AI82" s="25" t="str">
        <f t="shared" si="39"/>
        <v>07:00</v>
      </c>
      <c r="AJ82" s="25" t="str">
        <f t="shared" si="40"/>
        <v>0:00</v>
      </c>
      <c r="AK82" s="25" t="str">
        <f t="shared" si="41"/>
        <v>0:00</v>
      </c>
      <c r="AL82" s="25" t="str">
        <f t="shared" si="42"/>
        <v>23:00</v>
      </c>
      <c r="AM82" s="25" t="str">
        <f t="shared" si="38"/>
        <v>07:00</v>
      </c>
      <c r="AN82" s="25" t="str">
        <f t="shared" si="43"/>
        <v>0:00</v>
      </c>
      <c r="AO82" s="25" t="str">
        <f t="shared" si="49"/>
        <v>0:00</v>
      </c>
      <c r="AP82" s="25" t="str">
        <f t="shared" si="29"/>
        <v>23:00</v>
      </c>
      <c r="AQ82" s="24" t="s">
        <v>1032</v>
      </c>
      <c r="AR82" s="24" t="s">
        <v>1032</v>
      </c>
      <c r="AS82" s="24" t="s">
        <v>1032</v>
      </c>
      <c r="AT82" s="24" t="s">
        <v>1910</v>
      </c>
      <c r="AU82" s="24" t="s">
        <v>85</v>
      </c>
      <c r="AV82" s="24" t="s">
        <v>108</v>
      </c>
      <c r="AW82" s="24" t="s">
        <v>109</v>
      </c>
      <c r="AX82" s="24" t="s">
        <v>110</v>
      </c>
      <c r="AY82" s="24" t="s">
        <v>111</v>
      </c>
      <c r="AZ82" s="24" t="s">
        <v>1911</v>
      </c>
      <c r="BA82" s="24" t="s">
        <v>91</v>
      </c>
      <c r="BB82" s="24">
        <v>1200</v>
      </c>
      <c r="BC82" s="24">
        <v>20</v>
      </c>
      <c r="BD82" s="24" t="s">
        <v>1033</v>
      </c>
      <c r="BE82" s="24"/>
      <c r="BF82" s="24" t="s">
        <v>1977</v>
      </c>
      <c r="BG82" s="24" t="s">
        <v>105</v>
      </c>
      <c r="BH82" s="24" t="s">
        <v>2236</v>
      </c>
      <c r="BI82" s="24" t="s">
        <v>2237</v>
      </c>
      <c r="BJ82" s="24" t="s">
        <v>58</v>
      </c>
      <c r="BK82" s="24">
        <v>17</v>
      </c>
      <c r="BL82" s="24">
        <v>50</v>
      </c>
      <c r="BM82" s="24" t="s">
        <v>1037</v>
      </c>
      <c r="BN82" s="24" t="s">
        <v>62</v>
      </c>
      <c r="BO82" s="24">
        <v>63</v>
      </c>
      <c r="BP82" s="24">
        <v>10</v>
      </c>
      <c r="BQ82" s="24" t="s">
        <v>1038</v>
      </c>
      <c r="BR82" s="24">
        <v>17.840070000000001</v>
      </c>
      <c r="BS82" s="24">
        <v>63.159410000000001</v>
      </c>
      <c r="BT82" s="24" t="s">
        <v>733</v>
      </c>
      <c r="BU82" s="24" t="s">
        <v>734</v>
      </c>
      <c r="BV82" s="24">
        <v>26551</v>
      </c>
      <c r="BW82" s="24"/>
      <c r="BX82" s="24"/>
      <c r="BY82" s="26">
        <f t="shared" si="44"/>
        <v>-17.840070000000001</v>
      </c>
      <c r="BZ82" s="26">
        <f t="shared" si="45"/>
        <v>-63.159410000000001</v>
      </c>
    </row>
    <row r="83" spans="1:78" s="29" customFormat="1" ht="14.5" x14ac:dyDescent="0.35">
      <c r="A83" s="27">
        <v>3</v>
      </c>
      <c r="B83" s="27">
        <v>82</v>
      </c>
      <c r="C83" s="27">
        <v>45224.376388888886</v>
      </c>
      <c r="D83" s="27" t="s">
        <v>75</v>
      </c>
      <c r="E83" s="27" t="s">
        <v>2072</v>
      </c>
      <c r="F83" s="27">
        <v>168550</v>
      </c>
      <c r="G83" s="27" t="s">
        <v>1039</v>
      </c>
      <c r="H83" s="27">
        <v>62692164</v>
      </c>
      <c r="I83" s="27">
        <v>0</v>
      </c>
      <c r="J83" s="27">
        <v>8.9591030007324303E+18</v>
      </c>
      <c r="K83" s="27" t="s">
        <v>1040</v>
      </c>
      <c r="L83" s="27" t="s">
        <v>79</v>
      </c>
      <c r="M83" s="27">
        <v>77938894</v>
      </c>
      <c r="N83" s="27" t="s">
        <v>1041</v>
      </c>
      <c r="O83" s="27">
        <v>9445559</v>
      </c>
      <c r="P83" s="27" t="s">
        <v>269</v>
      </c>
      <c r="Q83" s="27">
        <v>73794232</v>
      </c>
      <c r="R83" s="27">
        <v>76939456</v>
      </c>
      <c r="S83" s="27">
        <v>0</v>
      </c>
      <c r="T83" s="27" t="s">
        <v>82</v>
      </c>
      <c r="U83" s="27" t="s">
        <v>82</v>
      </c>
      <c r="V83" s="27" t="s">
        <v>82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 t="str">
        <f t="shared" si="46"/>
        <v>Continuo</v>
      </c>
      <c r="AC83" s="27" t="str">
        <f t="shared" si="47"/>
        <v>-Sin Atención-</v>
      </c>
      <c r="AD83" s="27" t="str">
        <f t="shared" si="48"/>
        <v>-Sin Atención-</v>
      </c>
      <c r="AE83" s="28" t="str">
        <f t="shared" si="34"/>
        <v>09:00</v>
      </c>
      <c r="AF83" s="28" t="str">
        <f t="shared" si="35"/>
        <v>0:00</v>
      </c>
      <c r="AG83" s="28" t="str">
        <f t="shared" si="36"/>
        <v>0:00</v>
      </c>
      <c r="AH83" s="28" t="str">
        <f t="shared" si="37"/>
        <v>18:00</v>
      </c>
      <c r="AI83" s="28" t="str">
        <f t="shared" si="39"/>
        <v>0:00</v>
      </c>
      <c r="AJ83" s="28" t="str">
        <f t="shared" si="40"/>
        <v>0:00</v>
      </c>
      <c r="AK83" s="28" t="str">
        <f t="shared" si="41"/>
        <v>0:00</v>
      </c>
      <c r="AL83" s="28" t="str">
        <f t="shared" si="42"/>
        <v>00:00</v>
      </c>
      <c r="AM83" s="28" t="str">
        <f t="shared" si="38"/>
        <v>0:00</v>
      </c>
      <c r="AN83" s="28" t="str">
        <f t="shared" si="43"/>
        <v>0:00</v>
      </c>
      <c r="AO83" s="28" t="str">
        <f t="shared" si="49"/>
        <v>0:00</v>
      </c>
      <c r="AP83" s="28" t="str">
        <f t="shared" si="29"/>
        <v>00:00</v>
      </c>
      <c r="AQ83" s="27" t="s">
        <v>528</v>
      </c>
      <c r="AR83" s="27">
        <v>0</v>
      </c>
      <c r="AS83" s="27">
        <v>0</v>
      </c>
      <c r="AT83" s="27" t="s">
        <v>1978</v>
      </c>
      <c r="AU83" s="27" t="s">
        <v>127</v>
      </c>
      <c r="AV83" s="27" t="s">
        <v>270</v>
      </c>
      <c r="AW83" s="27" t="s">
        <v>87</v>
      </c>
      <c r="AX83" s="27" t="s">
        <v>618</v>
      </c>
      <c r="AY83" s="27" t="s">
        <v>272</v>
      </c>
      <c r="AZ83" s="27" t="s">
        <v>1044</v>
      </c>
      <c r="BA83" s="27" t="s">
        <v>130</v>
      </c>
      <c r="BB83" s="27">
        <v>1000</v>
      </c>
      <c r="BC83" s="27">
        <v>12</v>
      </c>
      <c r="BD83" s="27" t="s">
        <v>1045</v>
      </c>
      <c r="BE83" s="27"/>
      <c r="BF83" s="27" t="s">
        <v>1979</v>
      </c>
      <c r="BG83" s="27">
        <v>0</v>
      </c>
      <c r="BH83" s="27" t="s">
        <v>2238</v>
      </c>
      <c r="BI83" s="27" t="s">
        <v>2239</v>
      </c>
      <c r="BJ83" s="27" t="s">
        <v>58</v>
      </c>
      <c r="BK83" s="27">
        <v>17</v>
      </c>
      <c r="BL83" s="27">
        <v>34</v>
      </c>
      <c r="BM83" s="27" t="s">
        <v>1049</v>
      </c>
      <c r="BN83" s="27" t="s">
        <v>62</v>
      </c>
      <c r="BO83" s="27">
        <v>66</v>
      </c>
      <c r="BP83" s="27">
        <v>21</v>
      </c>
      <c r="BQ83" s="27" t="s">
        <v>1050</v>
      </c>
      <c r="BR83" s="27">
        <v>17.569179999999999</v>
      </c>
      <c r="BS83" s="27">
        <v>66.347618999999995</v>
      </c>
      <c r="BT83" s="27" t="s">
        <v>626</v>
      </c>
      <c r="BU83" s="27" t="s">
        <v>627</v>
      </c>
      <c r="BV83" s="27">
        <v>35384</v>
      </c>
      <c r="BW83" s="27"/>
      <c r="BX83" s="27"/>
      <c r="BY83" s="29">
        <f t="shared" si="44"/>
        <v>-17.569179999999999</v>
      </c>
      <c r="BZ83" s="29">
        <f t="shared" si="45"/>
        <v>-66.347618999999995</v>
      </c>
    </row>
    <row r="84" spans="1:78" s="29" customFormat="1" ht="14.5" x14ac:dyDescent="0.35">
      <c r="A84" s="27">
        <v>3</v>
      </c>
      <c r="B84" s="27">
        <v>83</v>
      </c>
      <c r="C84" s="27">
        <v>45224.388888888891</v>
      </c>
      <c r="D84" s="27" t="s">
        <v>75</v>
      </c>
      <c r="E84" s="27" t="s">
        <v>2072</v>
      </c>
      <c r="F84" s="27">
        <v>343296</v>
      </c>
      <c r="G84" s="27" t="s">
        <v>1051</v>
      </c>
      <c r="H84" s="27">
        <v>76614098</v>
      </c>
      <c r="I84" s="27" t="s">
        <v>105</v>
      </c>
      <c r="J84" s="27">
        <v>8.9591030007552604E+18</v>
      </c>
      <c r="K84" s="27" t="s">
        <v>1052</v>
      </c>
      <c r="L84" s="27" t="s">
        <v>79</v>
      </c>
      <c r="M84" s="27">
        <v>69400184</v>
      </c>
      <c r="N84" s="27" t="s">
        <v>1980</v>
      </c>
      <c r="O84" s="27">
        <v>3699465</v>
      </c>
      <c r="P84" s="27" t="s">
        <v>1054</v>
      </c>
      <c r="Q84" s="27">
        <v>68818497</v>
      </c>
      <c r="R84" s="27" t="s">
        <v>105</v>
      </c>
      <c r="S84" s="27" t="s">
        <v>105</v>
      </c>
      <c r="T84" s="27" t="s">
        <v>82</v>
      </c>
      <c r="U84" s="27" t="s">
        <v>82</v>
      </c>
      <c r="V84" s="27" t="s">
        <v>82</v>
      </c>
      <c r="W84" s="27">
        <v>0</v>
      </c>
      <c r="X84" s="27">
        <v>0</v>
      </c>
      <c r="Y84" s="27">
        <v>0</v>
      </c>
      <c r="Z84" s="27" t="s">
        <v>105</v>
      </c>
      <c r="AA84" s="27" t="s">
        <v>105</v>
      </c>
      <c r="AB84" s="27" t="str">
        <f t="shared" si="46"/>
        <v>Discontinuo</v>
      </c>
      <c r="AC84" s="27" t="str">
        <f t="shared" si="47"/>
        <v>Discontinuo</v>
      </c>
      <c r="AD84" s="27" t="str">
        <f t="shared" si="48"/>
        <v>-Sin Atención-</v>
      </c>
      <c r="AE84" s="28" t="str">
        <f t="shared" si="34"/>
        <v>08:00</v>
      </c>
      <c r="AF84" s="28" t="str">
        <f t="shared" si="35"/>
        <v>12:00</v>
      </c>
      <c r="AG84" s="28" t="str">
        <f t="shared" si="36"/>
        <v>14:00</v>
      </c>
      <c r="AH84" s="28" t="str">
        <f t="shared" si="37"/>
        <v>18:00</v>
      </c>
      <c r="AI84" s="28" t="str">
        <f t="shared" si="39"/>
        <v>08:00</v>
      </c>
      <c r="AJ84" s="28" t="str">
        <f t="shared" si="40"/>
        <v>12:00</v>
      </c>
      <c r="AK84" s="28" t="str">
        <f t="shared" si="41"/>
        <v>14:00</v>
      </c>
      <c r="AL84" s="28" t="str">
        <f t="shared" si="42"/>
        <v>18:00</v>
      </c>
      <c r="AM84" s="28" t="str">
        <f t="shared" si="38"/>
        <v>0:00</v>
      </c>
      <c r="AN84" s="28" t="str">
        <f t="shared" si="43"/>
        <v>0:00</v>
      </c>
      <c r="AO84" s="28" t="str">
        <f t="shared" si="49"/>
        <v>0:00</v>
      </c>
      <c r="AP84" s="28" t="str">
        <f t="shared" si="29"/>
        <v>0:00</v>
      </c>
      <c r="AQ84" s="27" t="s">
        <v>803</v>
      </c>
      <c r="AR84" s="27" t="s">
        <v>803</v>
      </c>
      <c r="AS84" s="27" t="s">
        <v>105</v>
      </c>
      <c r="AT84" s="27" t="s">
        <v>1910</v>
      </c>
      <c r="AU84" s="27" t="s">
        <v>85</v>
      </c>
      <c r="AV84" s="27" t="s">
        <v>108</v>
      </c>
      <c r="AW84" s="27" t="s">
        <v>414</v>
      </c>
      <c r="AX84" s="27" t="s">
        <v>530</v>
      </c>
      <c r="AY84" s="27" t="s">
        <v>111</v>
      </c>
      <c r="AZ84" s="27" t="s">
        <v>1911</v>
      </c>
      <c r="BA84" s="27" t="s">
        <v>91</v>
      </c>
      <c r="BB84" s="27">
        <v>1000</v>
      </c>
      <c r="BC84" s="27">
        <v>23</v>
      </c>
      <c r="BD84" s="27" t="s">
        <v>1055</v>
      </c>
      <c r="BE84" s="27"/>
      <c r="BF84" s="27" t="s">
        <v>1981</v>
      </c>
      <c r="BG84" s="27" t="s">
        <v>105</v>
      </c>
      <c r="BH84" s="27" t="s">
        <v>2240</v>
      </c>
      <c r="BI84" s="27" t="s">
        <v>2241</v>
      </c>
      <c r="BJ84" s="27" t="s">
        <v>58</v>
      </c>
      <c r="BK84" s="27">
        <v>17</v>
      </c>
      <c r="BL84" s="27">
        <v>42</v>
      </c>
      <c r="BM84" s="27" t="s">
        <v>1059</v>
      </c>
      <c r="BN84" s="27" t="s">
        <v>62</v>
      </c>
      <c r="BO84" s="27">
        <v>63</v>
      </c>
      <c r="BP84" s="27">
        <v>4</v>
      </c>
      <c r="BQ84" s="27" t="s">
        <v>1060</v>
      </c>
      <c r="BR84" s="27">
        <v>17.7007966</v>
      </c>
      <c r="BS84" s="27">
        <v>63.065579900000003</v>
      </c>
      <c r="BT84" s="27" t="s">
        <v>537</v>
      </c>
      <c r="BU84" s="27" t="s">
        <v>538</v>
      </c>
      <c r="BV84" s="27">
        <v>25694</v>
      </c>
      <c r="BW84" s="27"/>
      <c r="BX84" s="27"/>
      <c r="BY84" s="29">
        <f t="shared" si="44"/>
        <v>-17.7007966</v>
      </c>
      <c r="BZ84" s="29">
        <f t="shared" si="45"/>
        <v>-63.065579900000003</v>
      </c>
    </row>
    <row r="85" spans="1:78" s="29" customFormat="1" ht="14.5" x14ac:dyDescent="0.35">
      <c r="A85" s="27">
        <v>3</v>
      </c>
      <c r="B85" s="27">
        <v>84</v>
      </c>
      <c r="C85" s="27">
        <v>45224.424305555556</v>
      </c>
      <c r="D85" s="27" t="s">
        <v>75</v>
      </c>
      <c r="E85" s="27" t="s">
        <v>2072</v>
      </c>
      <c r="F85" s="27">
        <v>369643</v>
      </c>
      <c r="G85" s="27" t="s">
        <v>1061</v>
      </c>
      <c r="H85" s="27">
        <v>62045986</v>
      </c>
      <c r="I85" s="27" t="s">
        <v>105</v>
      </c>
      <c r="J85" s="27">
        <v>8.9591030007552604E+18</v>
      </c>
      <c r="K85" s="27" t="s">
        <v>1062</v>
      </c>
      <c r="L85" s="27" t="s">
        <v>79</v>
      </c>
      <c r="M85" s="27">
        <v>75003906</v>
      </c>
      <c r="N85" s="27" t="s">
        <v>2242</v>
      </c>
      <c r="O85" s="27">
        <v>9953047</v>
      </c>
      <c r="P85" s="27" t="s">
        <v>81</v>
      </c>
      <c r="Q85" s="27">
        <v>78041224</v>
      </c>
      <c r="R85" s="27" t="s">
        <v>105</v>
      </c>
      <c r="S85" s="27" t="s">
        <v>105</v>
      </c>
      <c r="T85" s="27" t="s">
        <v>82</v>
      </c>
      <c r="U85" s="27" t="s">
        <v>82</v>
      </c>
      <c r="V85" s="27" t="s">
        <v>82</v>
      </c>
      <c r="W85" s="27">
        <v>0</v>
      </c>
      <c r="X85" s="27">
        <v>0</v>
      </c>
      <c r="Y85" s="27">
        <v>0</v>
      </c>
      <c r="Z85" s="27" t="s">
        <v>105</v>
      </c>
      <c r="AA85" s="27">
        <v>0</v>
      </c>
      <c r="AB85" s="27" t="str">
        <f t="shared" si="46"/>
        <v>Continuo</v>
      </c>
      <c r="AC85" s="27" t="str">
        <f t="shared" si="47"/>
        <v>Continuo</v>
      </c>
      <c r="AD85" s="27" t="str">
        <f t="shared" si="48"/>
        <v>Continuo</v>
      </c>
      <c r="AE85" s="28" t="str">
        <f t="shared" si="34"/>
        <v>09:00</v>
      </c>
      <c r="AF85" s="28" t="str">
        <f t="shared" si="35"/>
        <v>0:00</v>
      </c>
      <c r="AG85" s="28" t="str">
        <f t="shared" si="36"/>
        <v>0:00</v>
      </c>
      <c r="AH85" s="28" t="str">
        <f t="shared" si="37"/>
        <v>21:00</v>
      </c>
      <c r="AI85" s="28" t="str">
        <f t="shared" si="39"/>
        <v>09:00</v>
      </c>
      <c r="AJ85" s="28" t="str">
        <f t="shared" si="40"/>
        <v>0:00</v>
      </c>
      <c r="AK85" s="28" t="str">
        <f t="shared" si="41"/>
        <v>0:00</v>
      </c>
      <c r="AL85" s="28" t="str">
        <f t="shared" si="42"/>
        <v>20:00</v>
      </c>
      <c r="AM85" s="28" t="str">
        <f t="shared" si="38"/>
        <v>09:00</v>
      </c>
      <c r="AN85" s="28" t="str">
        <f t="shared" si="43"/>
        <v>0:00</v>
      </c>
      <c r="AO85" s="28" t="str">
        <f t="shared" si="49"/>
        <v>0:00</v>
      </c>
      <c r="AP85" s="28" t="str">
        <f t="shared" si="29"/>
        <v>20:00</v>
      </c>
      <c r="AQ85" s="27" t="s">
        <v>166</v>
      </c>
      <c r="AR85" s="27" t="s">
        <v>474</v>
      </c>
      <c r="AS85" s="27" t="s">
        <v>474</v>
      </c>
      <c r="AT85" s="27" t="s">
        <v>1947</v>
      </c>
      <c r="AU85" s="27" t="s">
        <v>85</v>
      </c>
      <c r="AV85" s="27" t="s">
        <v>108</v>
      </c>
      <c r="AW85" s="27" t="s">
        <v>414</v>
      </c>
      <c r="AX85" s="27" t="s">
        <v>530</v>
      </c>
      <c r="AY85" s="27" t="s">
        <v>111</v>
      </c>
      <c r="AZ85" s="27" t="s">
        <v>1911</v>
      </c>
      <c r="BA85" s="27" t="s">
        <v>91</v>
      </c>
      <c r="BB85" s="27">
        <v>1000</v>
      </c>
      <c r="BC85" s="27">
        <v>20</v>
      </c>
      <c r="BD85" s="27" t="s">
        <v>1064</v>
      </c>
      <c r="BE85" s="27"/>
      <c r="BF85" s="27" t="s">
        <v>1065</v>
      </c>
      <c r="BG85" s="27" t="s">
        <v>105</v>
      </c>
      <c r="BH85" s="27" t="s">
        <v>2243</v>
      </c>
      <c r="BI85" s="27" t="s">
        <v>2244</v>
      </c>
      <c r="BJ85" s="27" t="s">
        <v>58</v>
      </c>
      <c r="BK85" s="27">
        <v>17</v>
      </c>
      <c r="BL85" s="27">
        <v>43</v>
      </c>
      <c r="BM85" s="27" t="s">
        <v>1068</v>
      </c>
      <c r="BN85" s="27" t="s">
        <v>62</v>
      </c>
      <c r="BO85" s="27">
        <v>63</v>
      </c>
      <c r="BP85" s="27">
        <v>6</v>
      </c>
      <c r="BQ85" s="27" t="s">
        <v>909</v>
      </c>
      <c r="BR85" s="27">
        <v>17.722340800000001</v>
      </c>
      <c r="BS85" s="27">
        <v>63.104417599999998</v>
      </c>
      <c r="BT85" s="27" t="s">
        <v>537</v>
      </c>
      <c r="BU85" s="27" t="s">
        <v>538</v>
      </c>
      <c r="BV85" s="27">
        <v>34961</v>
      </c>
      <c r="BW85" s="27"/>
      <c r="BX85" s="27"/>
      <c r="BY85" s="29">
        <f t="shared" si="44"/>
        <v>-17.722340800000001</v>
      </c>
      <c r="BZ85" s="29">
        <f t="shared" si="45"/>
        <v>-63.104417599999998</v>
      </c>
    </row>
    <row r="86" spans="1:78" s="29" customFormat="1" ht="14.5" x14ac:dyDescent="0.35">
      <c r="A86" s="27">
        <v>3</v>
      </c>
      <c r="B86" s="27">
        <v>85</v>
      </c>
      <c r="C86" s="27">
        <v>45224.438194444447</v>
      </c>
      <c r="D86" s="27" t="s">
        <v>75</v>
      </c>
      <c r="E86" s="27" t="s">
        <v>2072</v>
      </c>
      <c r="F86" s="27">
        <v>253421</v>
      </c>
      <c r="G86" s="27" t="s">
        <v>1069</v>
      </c>
      <c r="H86" s="27">
        <v>76884975</v>
      </c>
      <c r="I86" s="27">
        <v>0</v>
      </c>
      <c r="J86" s="27">
        <v>8.9591030007343698E+18</v>
      </c>
      <c r="K86" s="27" t="s">
        <v>1070</v>
      </c>
      <c r="L86" s="27" t="s">
        <v>79</v>
      </c>
      <c r="M86" s="27">
        <v>77462429</v>
      </c>
      <c r="N86" s="27" t="s">
        <v>1071</v>
      </c>
      <c r="O86" s="27">
        <v>12560836</v>
      </c>
      <c r="P86" s="27" t="s">
        <v>698</v>
      </c>
      <c r="Q86" s="27">
        <v>78838109</v>
      </c>
      <c r="R86" s="27">
        <v>78838109</v>
      </c>
      <c r="S86" s="27">
        <v>0</v>
      </c>
      <c r="T86" s="27" t="s">
        <v>82</v>
      </c>
      <c r="U86" s="27" t="s">
        <v>82</v>
      </c>
      <c r="V86" s="27" t="s">
        <v>82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 t="str">
        <f t="shared" si="46"/>
        <v>Continuo</v>
      </c>
      <c r="AC86" s="27" t="str">
        <f t="shared" si="47"/>
        <v>Continuo</v>
      </c>
      <c r="AD86" s="27" t="str">
        <f t="shared" si="48"/>
        <v>Continuo</v>
      </c>
      <c r="AE86" s="28" t="str">
        <f t="shared" si="34"/>
        <v>08:00</v>
      </c>
      <c r="AF86" s="28" t="str">
        <f t="shared" si="35"/>
        <v>0:00</v>
      </c>
      <c r="AG86" s="28" t="str">
        <f t="shared" si="36"/>
        <v>0:00</v>
      </c>
      <c r="AH86" s="28" t="str">
        <f t="shared" si="37"/>
        <v>22:00</v>
      </c>
      <c r="AI86" s="28" t="str">
        <f t="shared" si="39"/>
        <v>08:00</v>
      </c>
      <c r="AJ86" s="28" t="str">
        <f t="shared" si="40"/>
        <v>0:00</v>
      </c>
      <c r="AK86" s="28" t="str">
        <f t="shared" si="41"/>
        <v>0:00</v>
      </c>
      <c r="AL86" s="28" t="str">
        <f t="shared" si="42"/>
        <v>22:00</v>
      </c>
      <c r="AM86" s="28" t="str">
        <f t="shared" si="38"/>
        <v>08:00</v>
      </c>
      <c r="AN86" s="28" t="str">
        <f t="shared" si="43"/>
        <v>0:00</v>
      </c>
      <c r="AO86" s="28" t="str">
        <f t="shared" si="49"/>
        <v>0:00</v>
      </c>
      <c r="AP86" s="28" t="str">
        <f t="shared" si="29"/>
        <v>22:00</v>
      </c>
      <c r="AQ86" s="27" t="s">
        <v>178</v>
      </c>
      <c r="AR86" s="27" t="s">
        <v>178</v>
      </c>
      <c r="AS86" s="27" t="s">
        <v>178</v>
      </c>
      <c r="AT86" s="27" t="s">
        <v>1966</v>
      </c>
      <c r="AU86" s="27" t="s">
        <v>85</v>
      </c>
      <c r="AV86" s="27" t="s">
        <v>108</v>
      </c>
      <c r="AW86" s="27" t="s">
        <v>414</v>
      </c>
      <c r="AX86" s="27" t="s">
        <v>1072</v>
      </c>
      <c r="AY86" s="27" t="s">
        <v>701</v>
      </c>
      <c r="AZ86" s="27" t="s">
        <v>1073</v>
      </c>
      <c r="BA86" s="27" t="s">
        <v>91</v>
      </c>
      <c r="BB86" s="27">
        <v>700</v>
      </c>
      <c r="BC86" s="27">
        <v>1</v>
      </c>
      <c r="BD86" s="27" t="s">
        <v>1074</v>
      </c>
      <c r="BE86" s="27">
        <v>70478</v>
      </c>
      <c r="BF86" s="27" t="s">
        <v>1075</v>
      </c>
      <c r="BG86" s="27">
        <v>0</v>
      </c>
      <c r="BH86" s="27" t="s">
        <v>2245</v>
      </c>
      <c r="BI86" s="27" t="s">
        <v>2246</v>
      </c>
      <c r="BJ86" s="27" t="s">
        <v>58</v>
      </c>
      <c r="BK86" s="27">
        <v>14</v>
      </c>
      <c r="BL86" s="27">
        <v>48</v>
      </c>
      <c r="BM86" s="27" t="s">
        <v>1078</v>
      </c>
      <c r="BN86" s="27" t="s">
        <v>62</v>
      </c>
      <c r="BO86" s="27">
        <v>64</v>
      </c>
      <c r="BP86" s="27">
        <v>52</v>
      </c>
      <c r="BQ86" s="27" t="s">
        <v>1079</v>
      </c>
      <c r="BR86" s="27">
        <v>14.801796700000001</v>
      </c>
      <c r="BS86" s="27">
        <v>64.872393700000003</v>
      </c>
      <c r="BT86" s="27" t="s">
        <v>2180</v>
      </c>
      <c r="BU86" s="27" t="s">
        <v>709</v>
      </c>
      <c r="BV86" s="27">
        <v>31174</v>
      </c>
      <c r="BW86" s="27"/>
      <c r="BX86" s="27"/>
      <c r="BY86" s="29">
        <f t="shared" si="44"/>
        <v>-14.801796700000001</v>
      </c>
      <c r="BZ86" s="29">
        <f t="shared" si="45"/>
        <v>-64.872393700000003</v>
      </c>
    </row>
    <row r="87" spans="1:78" s="29" customFormat="1" ht="14.5" x14ac:dyDescent="0.35">
      <c r="A87" s="27">
        <v>3</v>
      </c>
      <c r="B87" s="27">
        <v>86</v>
      </c>
      <c r="C87" s="27">
        <v>45224.496527777781</v>
      </c>
      <c r="D87" s="27" t="s">
        <v>75</v>
      </c>
      <c r="E87" s="27" t="s">
        <v>2072</v>
      </c>
      <c r="F87" s="27">
        <v>374995</v>
      </c>
      <c r="G87" s="27" t="s">
        <v>1080</v>
      </c>
      <c r="H87" s="27">
        <v>75453901</v>
      </c>
      <c r="I87" s="27">
        <v>0</v>
      </c>
      <c r="J87" s="27">
        <v>8.9491030007394796E+18</v>
      </c>
      <c r="K87" s="27" t="s">
        <v>1081</v>
      </c>
      <c r="L87" s="27" t="s">
        <v>79</v>
      </c>
      <c r="M87" s="27">
        <v>75761770</v>
      </c>
      <c r="N87" s="27" t="s">
        <v>1082</v>
      </c>
      <c r="O87" s="27">
        <v>4092000</v>
      </c>
      <c r="P87" s="27" t="s">
        <v>767</v>
      </c>
      <c r="Q87" s="27">
        <v>68665737</v>
      </c>
      <c r="R87" s="27">
        <v>75776434</v>
      </c>
      <c r="S87" s="27">
        <v>0</v>
      </c>
      <c r="T87" s="27" t="s">
        <v>82</v>
      </c>
      <c r="U87" s="27" t="s">
        <v>82</v>
      </c>
      <c r="V87" s="27" t="s">
        <v>82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 t="str">
        <f t="shared" si="46"/>
        <v>Continuo</v>
      </c>
      <c r="AC87" s="27" t="str">
        <f t="shared" si="47"/>
        <v>Continuo</v>
      </c>
      <c r="AD87" s="27" t="str">
        <f t="shared" si="48"/>
        <v>Continuo</v>
      </c>
      <c r="AE87" s="28" t="str">
        <f t="shared" si="34"/>
        <v>08:00</v>
      </c>
      <c r="AF87" s="28" t="str">
        <f t="shared" si="35"/>
        <v>0:00</v>
      </c>
      <c r="AG87" s="28" t="str">
        <f t="shared" si="36"/>
        <v>0:00</v>
      </c>
      <c r="AH87" s="28" t="str">
        <f t="shared" si="37"/>
        <v>20:00</v>
      </c>
      <c r="AI87" s="28" t="str">
        <f t="shared" si="39"/>
        <v>08:00</v>
      </c>
      <c r="AJ87" s="28" t="str">
        <f t="shared" si="40"/>
        <v>0:00</v>
      </c>
      <c r="AK87" s="28" t="str">
        <f t="shared" si="41"/>
        <v>0:00</v>
      </c>
      <c r="AL87" s="28" t="str">
        <f t="shared" si="42"/>
        <v>20:00</v>
      </c>
      <c r="AM87" s="28" t="str">
        <f t="shared" si="38"/>
        <v>08:00</v>
      </c>
      <c r="AN87" s="28" t="str">
        <f t="shared" si="43"/>
        <v>0:00</v>
      </c>
      <c r="AO87" s="28" t="str">
        <f t="shared" si="49"/>
        <v>0:00</v>
      </c>
      <c r="AP87" s="28" t="str">
        <f t="shared" si="29"/>
        <v>20:00</v>
      </c>
      <c r="AQ87" s="27" t="s">
        <v>155</v>
      </c>
      <c r="AR87" s="27" t="s">
        <v>155</v>
      </c>
      <c r="AS87" s="27" t="s">
        <v>155</v>
      </c>
      <c r="AT87" s="27" t="s">
        <v>644</v>
      </c>
      <c r="AU87" s="27" t="s">
        <v>127</v>
      </c>
      <c r="AV87" s="27" t="s">
        <v>431</v>
      </c>
      <c r="AW87" s="27" t="s">
        <v>224</v>
      </c>
      <c r="AX87" s="27" t="s">
        <v>769</v>
      </c>
      <c r="AY87" s="27" t="s">
        <v>770</v>
      </c>
      <c r="AZ87" s="27" t="s">
        <v>771</v>
      </c>
      <c r="BA87" s="27" t="s">
        <v>91</v>
      </c>
      <c r="BB87" s="27">
        <v>200</v>
      </c>
      <c r="BC87" s="27">
        <v>8</v>
      </c>
      <c r="BD87" s="27" t="s">
        <v>1083</v>
      </c>
      <c r="BE87" s="27"/>
      <c r="BF87" s="27" t="s">
        <v>1084</v>
      </c>
      <c r="BG87" s="27">
        <v>0</v>
      </c>
      <c r="BH87" s="27" t="s">
        <v>2247</v>
      </c>
      <c r="BI87" s="27" t="s">
        <v>2248</v>
      </c>
      <c r="BJ87" s="27" t="s">
        <v>58</v>
      </c>
      <c r="BK87" s="27">
        <v>19</v>
      </c>
      <c r="BL87" s="27">
        <v>1</v>
      </c>
      <c r="BM87" s="27" t="s">
        <v>1087</v>
      </c>
      <c r="BN87" s="27" t="s">
        <v>62</v>
      </c>
      <c r="BO87" s="27">
        <v>65</v>
      </c>
      <c r="BP87" s="27">
        <v>15</v>
      </c>
      <c r="BQ87" s="27" t="s">
        <v>1088</v>
      </c>
      <c r="BR87" s="27">
        <v>19.012398999999998</v>
      </c>
      <c r="BS87" s="27">
        <v>65.251891000000001</v>
      </c>
      <c r="BT87" s="27" t="s">
        <v>778</v>
      </c>
      <c r="BU87" s="27" t="s">
        <v>779</v>
      </c>
      <c r="BV87" s="27">
        <v>29572</v>
      </c>
      <c r="BW87" s="27"/>
      <c r="BX87" s="27"/>
      <c r="BY87" s="29">
        <f t="shared" si="44"/>
        <v>-19.012398999999998</v>
      </c>
      <c r="BZ87" s="29">
        <f t="shared" si="45"/>
        <v>-65.251891000000001</v>
      </c>
    </row>
    <row r="88" spans="1:78" s="29" customFormat="1" ht="14.5" x14ac:dyDescent="0.35">
      <c r="A88" s="27">
        <v>3</v>
      </c>
      <c r="B88" s="27">
        <v>87</v>
      </c>
      <c r="C88" s="27">
        <v>45224.594444444447</v>
      </c>
      <c r="D88" s="27" t="s">
        <v>75</v>
      </c>
      <c r="E88" s="27" t="s">
        <v>2072</v>
      </c>
      <c r="F88" s="27">
        <v>307628</v>
      </c>
      <c r="G88" s="27" t="s">
        <v>1089</v>
      </c>
      <c r="H88" s="27">
        <v>69221373</v>
      </c>
      <c r="I88" s="27" t="s">
        <v>105</v>
      </c>
      <c r="J88" s="27">
        <v>8.9591030007631401E+18</v>
      </c>
      <c r="K88" s="27" t="s">
        <v>1090</v>
      </c>
      <c r="L88" s="27" t="s">
        <v>79</v>
      </c>
      <c r="M88" s="27">
        <v>69400172</v>
      </c>
      <c r="N88" s="27" t="s">
        <v>1091</v>
      </c>
      <c r="O88" s="27">
        <v>11381332</v>
      </c>
      <c r="P88" s="27" t="s">
        <v>104</v>
      </c>
      <c r="Q88" s="27">
        <v>73186114</v>
      </c>
      <c r="R88" s="27">
        <v>76308838</v>
      </c>
      <c r="S88" s="27" t="s">
        <v>105</v>
      </c>
      <c r="T88" s="27" t="s">
        <v>82</v>
      </c>
      <c r="U88" s="27" t="s">
        <v>82</v>
      </c>
      <c r="V88" s="27" t="s">
        <v>82</v>
      </c>
      <c r="W88" s="27" t="s">
        <v>105</v>
      </c>
      <c r="X88" s="27" t="s">
        <v>105</v>
      </c>
      <c r="Y88" s="27">
        <v>4</v>
      </c>
      <c r="Z88" s="27" t="s">
        <v>105</v>
      </c>
      <c r="AA88" s="27" t="s">
        <v>105</v>
      </c>
      <c r="AB88" s="27" t="str">
        <f t="shared" si="46"/>
        <v>Discontinuo</v>
      </c>
      <c r="AC88" s="27" t="str">
        <f t="shared" si="47"/>
        <v>Continuo</v>
      </c>
      <c r="AD88" s="27" t="str">
        <f t="shared" si="48"/>
        <v>-Sin Atención-</v>
      </c>
      <c r="AE88" s="28" t="str">
        <f t="shared" si="34"/>
        <v>08:00</v>
      </c>
      <c r="AF88" s="28" t="str">
        <f t="shared" si="35"/>
        <v>12:00</v>
      </c>
      <c r="AG88" s="28" t="str">
        <f t="shared" si="36"/>
        <v>14:00</v>
      </c>
      <c r="AH88" s="28" t="str">
        <f t="shared" si="37"/>
        <v>18:00</v>
      </c>
      <c r="AI88" s="28" t="str">
        <f t="shared" si="39"/>
        <v>08:00</v>
      </c>
      <c r="AJ88" s="28" t="str">
        <f t="shared" si="40"/>
        <v>0:00</v>
      </c>
      <c r="AK88" s="28" t="str">
        <f t="shared" si="41"/>
        <v>0:00</v>
      </c>
      <c r="AL88" s="28" t="str">
        <f t="shared" si="42"/>
        <v>13:00</v>
      </c>
      <c r="AM88" s="28" t="str">
        <f t="shared" si="38"/>
        <v>0:00</v>
      </c>
      <c r="AN88" s="28" t="str">
        <f t="shared" si="43"/>
        <v>0:00</v>
      </c>
      <c r="AO88" s="28" t="str">
        <f t="shared" si="49"/>
        <v>0:00</v>
      </c>
      <c r="AP88" s="28" t="str">
        <f t="shared" si="29"/>
        <v>0:00</v>
      </c>
      <c r="AQ88" s="27" t="s">
        <v>803</v>
      </c>
      <c r="AR88" s="27" t="s">
        <v>1092</v>
      </c>
      <c r="AS88" s="27" t="s">
        <v>105</v>
      </c>
      <c r="AT88" s="27" t="s">
        <v>1982</v>
      </c>
      <c r="AU88" s="27" t="s">
        <v>127</v>
      </c>
      <c r="AV88" s="27" t="s">
        <v>108</v>
      </c>
      <c r="AW88" s="27" t="s">
        <v>414</v>
      </c>
      <c r="AX88" s="27" t="s">
        <v>1094</v>
      </c>
      <c r="AY88" s="27" t="s">
        <v>111</v>
      </c>
      <c r="AZ88" s="27" t="s">
        <v>1095</v>
      </c>
      <c r="BA88" s="27" t="s">
        <v>130</v>
      </c>
      <c r="BB88" s="27">
        <v>1000</v>
      </c>
      <c r="BC88" s="27">
        <v>6</v>
      </c>
      <c r="BD88" s="27" t="s">
        <v>1096</v>
      </c>
      <c r="BE88" s="27">
        <v>70132</v>
      </c>
      <c r="BF88" s="27" t="s">
        <v>1097</v>
      </c>
      <c r="BG88" s="27" t="s">
        <v>105</v>
      </c>
      <c r="BH88" s="27" t="s">
        <v>2249</v>
      </c>
      <c r="BI88" s="27" t="s">
        <v>1099</v>
      </c>
      <c r="BJ88" s="27" t="s">
        <v>58</v>
      </c>
      <c r="BK88" s="27">
        <v>16</v>
      </c>
      <c r="BL88" s="27">
        <v>54</v>
      </c>
      <c r="BM88" s="27" t="s">
        <v>1100</v>
      </c>
      <c r="BN88" s="27" t="s">
        <v>62</v>
      </c>
      <c r="BO88" s="27">
        <v>62</v>
      </c>
      <c r="BP88" s="27">
        <v>38</v>
      </c>
      <c r="BQ88" s="27" t="s">
        <v>1101</v>
      </c>
      <c r="BR88" s="27">
        <v>16.903735059999999</v>
      </c>
      <c r="BS88" s="27">
        <v>62.625585000000001</v>
      </c>
      <c r="BT88" s="27" t="s">
        <v>1102</v>
      </c>
      <c r="BU88" s="27" t="s">
        <v>577</v>
      </c>
      <c r="BV88" s="27">
        <v>37128</v>
      </c>
      <c r="BW88" s="27"/>
      <c r="BX88" s="27"/>
      <c r="BY88" s="29">
        <f t="shared" si="44"/>
        <v>-16.903735059999999</v>
      </c>
      <c r="BZ88" s="29">
        <f t="shared" si="45"/>
        <v>-62.625585000000001</v>
      </c>
    </row>
    <row r="89" spans="1:78" s="29" customFormat="1" ht="14.5" x14ac:dyDescent="0.35">
      <c r="A89" s="27">
        <v>3</v>
      </c>
      <c r="B89" s="27">
        <v>88</v>
      </c>
      <c r="C89" s="27">
        <v>45224.61041666667</v>
      </c>
      <c r="D89" s="27" t="s">
        <v>75</v>
      </c>
      <c r="E89" s="27" t="s">
        <v>2072</v>
      </c>
      <c r="F89" s="27">
        <v>183283</v>
      </c>
      <c r="G89" s="27" t="s">
        <v>1103</v>
      </c>
      <c r="H89" s="27">
        <v>69092498</v>
      </c>
      <c r="I89" s="27" t="s">
        <v>105</v>
      </c>
      <c r="J89" s="27">
        <v>8.9591030007631401E+18</v>
      </c>
      <c r="K89" s="27" t="s">
        <v>1104</v>
      </c>
      <c r="L89" s="27" t="s">
        <v>79</v>
      </c>
      <c r="M89" s="27">
        <v>69400172</v>
      </c>
      <c r="N89" s="27" t="s">
        <v>1105</v>
      </c>
      <c r="O89" s="27">
        <v>13222566</v>
      </c>
      <c r="P89" s="27" t="s">
        <v>104</v>
      </c>
      <c r="Q89" s="27">
        <v>78069241</v>
      </c>
      <c r="R89" s="27">
        <v>78069241</v>
      </c>
      <c r="S89" s="27" t="s">
        <v>105</v>
      </c>
      <c r="T89" s="27" t="s">
        <v>82</v>
      </c>
      <c r="U89" s="27" t="s">
        <v>82</v>
      </c>
      <c r="V89" s="27" t="s">
        <v>82</v>
      </c>
      <c r="W89" s="27" t="s">
        <v>105</v>
      </c>
      <c r="X89" s="27" t="s">
        <v>105</v>
      </c>
      <c r="Y89" s="27" t="s">
        <v>105</v>
      </c>
      <c r="Z89" s="27" t="s">
        <v>105</v>
      </c>
      <c r="AA89" s="27" t="s">
        <v>105</v>
      </c>
      <c r="AB89" s="27" t="str">
        <f t="shared" si="46"/>
        <v>Discontinuo</v>
      </c>
      <c r="AC89" s="27" t="str">
        <f t="shared" si="47"/>
        <v>Continuo</v>
      </c>
      <c r="AD89" s="27" t="str">
        <f t="shared" si="48"/>
        <v>-Sin Atención-</v>
      </c>
      <c r="AE89" s="28" t="str">
        <f t="shared" si="34"/>
        <v>08:00</v>
      </c>
      <c r="AF89" s="28" t="str">
        <f t="shared" si="35"/>
        <v>12:00</v>
      </c>
      <c r="AG89" s="28" t="str">
        <f t="shared" si="36"/>
        <v>14:00</v>
      </c>
      <c r="AH89" s="28" t="str">
        <f t="shared" si="37"/>
        <v>18:00</v>
      </c>
      <c r="AI89" s="28" t="str">
        <f t="shared" si="39"/>
        <v>08:00</v>
      </c>
      <c r="AJ89" s="28" t="str">
        <f t="shared" si="40"/>
        <v>0:00</v>
      </c>
      <c r="AK89" s="28" t="str">
        <f t="shared" si="41"/>
        <v>0:00</v>
      </c>
      <c r="AL89" s="28" t="str">
        <f t="shared" si="42"/>
        <v>13:00</v>
      </c>
      <c r="AM89" s="28" t="str">
        <f t="shared" si="38"/>
        <v>0:00</v>
      </c>
      <c r="AN89" s="28" t="str">
        <f t="shared" si="43"/>
        <v>0:00</v>
      </c>
      <c r="AO89" s="28" t="str">
        <f t="shared" si="49"/>
        <v>0:00</v>
      </c>
      <c r="AP89" s="28" t="str">
        <f t="shared" si="29"/>
        <v>0:00</v>
      </c>
      <c r="AQ89" s="27" t="s">
        <v>803</v>
      </c>
      <c r="AR89" s="27" t="s">
        <v>1092</v>
      </c>
      <c r="AS89" s="27" t="s">
        <v>105</v>
      </c>
      <c r="AT89" s="27" t="s">
        <v>2250</v>
      </c>
      <c r="AU89" s="27" t="s">
        <v>127</v>
      </c>
      <c r="AV89" s="27" t="s">
        <v>108</v>
      </c>
      <c r="AW89" s="27" t="s">
        <v>414</v>
      </c>
      <c r="AX89" s="27" t="s">
        <v>1094</v>
      </c>
      <c r="AY89" s="27" t="s">
        <v>111</v>
      </c>
      <c r="AZ89" s="27" t="s">
        <v>1095</v>
      </c>
      <c r="BA89" s="27" t="s">
        <v>130</v>
      </c>
      <c r="BB89" s="27">
        <v>1000</v>
      </c>
      <c r="BC89" s="27">
        <v>6</v>
      </c>
      <c r="BD89" s="27" t="s">
        <v>1107</v>
      </c>
      <c r="BE89" s="27"/>
      <c r="BF89" s="27" t="s">
        <v>1983</v>
      </c>
      <c r="BG89" s="27" t="s">
        <v>105</v>
      </c>
      <c r="BH89" s="27" t="s">
        <v>2251</v>
      </c>
      <c r="BI89" s="27" t="s">
        <v>1984</v>
      </c>
      <c r="BJ89" s="27" t="s">
        <v>58</v>
      </c>
      <c r="BK89" s="27">
        <v>16</v>
      </c>
      <c r="BL89" s="27">
        <v>55</v>
      </c>
      <c r="BM89" s="27">
        <v>17</v>
      </c>
      <c r="BN89" s="27" t="s">
        <v>62</v>
      </c>
      <c r="BO89" s="27">
        <v>62</v>
      </c>
      <c r="BP89" s="27">
        <v>37</v>
      </c>
      <c r="BQ89" s="27" t="s">
        <v>1111</v>
      </c>
      <c r="BR89" s="27">
        <v>16.921389000000001</v>
      </c>
      <c r="BS89" s="27">
        <v>62.623418999999998</v>
      </c>
      <c r="BT89" s="27" t="s">
        <v>1102</v>
      </c>
      <c r="BU89" s="27" t="s">
        <v>577</v>
      </c>
      <c r="BV89" s="27">
        <v>30319</v>
      </c>
      <c r="BW89" s="27"/>
      <c r="BX89" s="27"/>
      <c r="BY89" s="29">
        <f t="shared" si="44"/>
        <v>-16.921389000000001</v>
      </c>
      <c r="BZ89" s="29">
        <f t="shared" si="45"/>
        <v>-62.623418999999998</v>
      </c>
    </row>
    <row r="90" spans="1:78" s="29" customFormat="1" ht="14.5" x14ac:dyDescent="0.35">
      <c r="A90" s="27">
        <v>3</v>
      </c>
      <c r="B90" s="27">
        <v>89</v>
      </c>
      <c r="C90" s="27">
        <v>45224.611111111109</v>
      </c>
      <c r="D90" s="27" t="s">
        <v>75</v>
      </c>
      <c r="E90" s="27" t="s">
        <v>2072</v>
      </c>
      <c r="F90" s="27">
        <v>390665</v>
      </c>
      <c r="G90" s="27" t="s">
        <v>1112</v>
      </c>
      <c r="H90" s="27">
        <v>76733651</v>
      </c>
      <c r="I90" s="27">
        <v>0</v>
      </c>
      <c r="J90" s="27">
        <v>8.9591030007463496E+18</v>
      </c>
      <c r="K90" s="27" t="s">
        <v>1113</v>
      </c>
      <c r="L90" s="27" t="s">
        <v>79</v>
      </c>
      <c r="M90" s="27">
        <v>76254265</v>
      </c>
      <c r="N90" s="27" t="s">
        <v>1114</v>
      </c>
      <c r="O90" s="27">
        <v>12451164</v>
      </c>
      <c r="P90" s="27" t="s">
        <v>81</v>
      </c>
      <c r="Q90" s="27">
        <v>74849413</v>
      </c>
      <c r="R90" s="27">
        <v>62268226</v>
      </c>
      <c r="S90" s="27">
        <v>0</v>
      </c>
      <c r="T90" s="27" t="s">
        <v>82</v>
      </c>
      <c r="U90" s="27" t="s">
        <v>82</v>
      </c>
      <c r="V90" s="27" t="s">
        <v>82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 t="str">
        <f t="shared" si="46"/>
        <v>Discontinuo</v>
      </c>
      <c r="AC90" s="27" t="str">
        <f t="shared" si="47"/>
        <v>-Sin Atención-</v>
      </c>
      <c r="AD90" s="27" t="str">
        <f t="shared" si="48"/>
        <v>-Sin Atención-</v>
      </c>
      <c r="AE90" s="28" t="str">
        <f t="shared" si="34"/>
        <v>09:00</v>
      </c>
      <c r="AF90" s="28" t="str">
        <f t="shared" si="35"/>
        <v>13:00</v>
      </c>
      <c r="AG90" s="28" t="str">
        <f t="shared" si="36"/>
        <v>14:00</v>
      </c>
      <c r="AH90" s="28" t="str">
        <f t="shared" si="37"/>
        <v>18:00</v>
      </c>
      <c r="AI90" s="28" t="str">
        <f t="shared" si="39"/>
        <v>0:00</v>
      </c>
      <c r="AJ90" s="28" t="str">
        <f t="shared" si="40"/>
        <v>0:00</v>
      </c>
      <c r="AK90" s="28" t="str">
        <f t="shared" si="41"/>
        <v>0:00</v>
      </c>
      <c r="AL90" s="28" t="str">
        <f t="shared" si="42"/>
        <v>00:00</v>
      </c>
      <c r="AM90" s="28" t="str">
        <f t="shared" si="38"/>
        <v>0:00</v>
      </c>
      <c r="AN90" s="28" t="str">
        <f t="shared" si="43"/>
        <v>0:00</v>
      </c>
      <c r="AO90" s="28" t="str">
        <f t="shared" si="49"/>
        <v>0:00</v>
      </c>
      <c r="AP90" s="28" t="str">
        <f t="shared" si="29"/>
        <v>00:00</v>
      </c>
      <c r="AQ90" s="27" t="s">
        <v>1115</v>
      </c>
      <c r="AR90" s="27">
        <v>0</v>
      </c>
      <c r="AS90" s="27">
        <v>0</v>
      </c>
      <c r="AT90" s="27" t="s">
        <v>2085</v>
      </c>
      <c r="AU90" s="27" t="s">
        <v>85</v>
      </c>
      <c r="AV90" s="27" t="s">
        <v>86</v>
      </c>
      <c r="AW90" s="27" t="s">
        <v>87</v>
      </c>
      <c r="AX90" s="27" t="s">
        <v>88</v>
      </c>
      <c r="AY90" s="27" t="s">
        <v>89</v>
      </c>
      <c r="AZ90" s="27" t="s">
        <v>90</v>
      </c>
      <c r="BA90" s="27" t="s">
        <v>91</v>
      </c>
      <c r="BB90" s="27">
        <v>1000</v>
      </c>
      <c r="BC90" s="27">
        <v>46</v>
      </c>
      <c r="BD90" s="27" t="s">
        <v>1116</v>
      </c>
      <c r="BE90" s="27"/>
      <c r="BF90" s="27" t="s">
        <v>1117</v>
      </c>
      <c r="BG90" s="27">
        <v>0</v>
      </c>
      <c r="BH90" s="27" t="s">
        <v>2252</v>
      </c>
      <c r="BI90" s="27" t="s">
        <v>2253</v>
      </c>
      <c r="BJ90" s="27" t="s">
        <v>58</v>
      </c>
      <c r="BK90" s="27">
        <v>16</v>
      </c>
      <c r="BL90" s="27">
        <v>32</v>
      </c>
      <c r="BM90" s="27" t="s">
        <v>1120</v>
      </c>
      <c r="BN90" s="27" t="s">
        <v>62</v>
      </c>
      <c r="BO90" s="27">
        <v>68</v>
      </c>
      <c r="BP90" s="27">
        <v>12</v>
      </c>
      <c r="BQ90" s="27" t="s">
        <v>1121</v>
      </c>
      <c r="BR90" s="27">
        <v>16.527839</v>
      </c>
      <c r="BS90" s="27">
        <v>68.197564</v>
      </c>
      <c r="BT90" s="27" t="s">
        <v>294</v>
      </c>
      <c r="BU90" s="27" t="s">
        <v>2099</v>
      </c>
      <c r="BV90" s="27">
        <v>36115</v>
      </c>
      <c r="BW90" s="27"/>
      <c r="BX90" s="27"/>
      <c r="BY90" s="29">
        <f t="shared" si="44"/>
        <v>-16.527839</v>
      </c>
      <c r="BZ90" s="29">
        <f t="shared" si="45"/>
        <v>-68.197564</v>
      </c>
    </row>
    <row r="91" spans="1:78" s="26" customFormat="1" ht="14.5" x14ac:dyDescent="0.35">
      <c r="A91" s="24">
        <v>3</v>
      </c>
      <c r="B91" s="24">
        <v>90</v>
      </c>
      <c r="C91" s="24">
        <v>45224.626388888886</v>
      </c>
      <c r="D91" s="24" t="s">
        <v>75</v>
      </c>
      <c r="E91" s="24" t="s">
        <v>2072</v>
      </c>
      <c r="F91" s="24">
        <v>335219</v>
      </c>
      <c r="G91" s="24" t="s">
        <v>1122</v>
      </c>
      <c r="H91" s="24">
        <v>62184707</v>
      </c>
      <c r="I91" s="24" t="s">
        <v>105</v>
      </c>
      <c r="J91" s="24">
        <v>8.9591030007488696E+18</v>
      </c>
      <c r="K91" s="24" t="s">
        <v>1123</v>
      </c>
      <c r="L91" s="24" t="s">
        <v>79</v>
      </c>
      <c r="M91" s="24">
        <v>69007049</v>
      </c>
      <c r="N91" s="24" t="s">
        <v>1124</v>
      </c>
      <c r="O91" s="24">
        <v>7840172</v>
      </c>
      <c r="P91" s="24" t="s">
        <v>104</v>
      </c>
      <c r="Q91" s="24">
        <v>71314326</v>
      </c>
      <c r="R91" s="24">
        <v>69000155</v>
      </c>
      <c r="S91" s="24" t="s">
        <v>105</v>
      </c>
      <c r="T91" s="24" t="s">
        <v>82</v>
      </c>
      <c r="U91" s="24" t="s">
        <v>82</v>
      </c>
      <c r="V91" s="24" t="s">
        <v>82</v>
      </c>
      <c r="W91" s="24" t="s">
        <v>105</v>
      </c>
      <c r="X91" s="24" t="s">
        <v>105</v>
      </c>
      <c r="Y91" s="24" t="s">
        <v>105</v>
      </c>
      <c r="Z91" s="24" t="s">
        <v>105</v>
      </c>
      <c r="AA91" s="24" t="s">
        <v>105</v>
      </c>
      <c r="AB91" s="24" t="str">
        <f t="shared" si="46"/>
        <v>Discontinuo</v>
      </c>
      <c r="AC91" s="24" t="str">
        <f t="shared" si="47"/>
        <v>Continuo</v>
      </c>
      <c r="AD91" s="24" t="str">
        <f t="shared" si="48"/>
        <v>-Sin Atención-</v>
      </c>
      <c r="AE91" s="25" t="str">
        <f t="shared" si="34"/>
        <v>08:00</v>
      </c>
      <c r="AF91" s="25" t="str">
        <f t="shared" si="35"/>
        <v>12:00</v>
      </c>
      <c r="AG91" s="25" t="str">
        <f t="shared" si="36"/>
        <v>14:00</v>
      </c>
      <c r="AH91" s="25" t="str">
        <f t="shared" si="37"/>
        <v>18:00</v>
      </c>
      <c r="AI91" s="25" t="str">
        <f t="shared" si="39"/>
        <v>08:00</v>
      </c>
      <c r="AJ91" s="25" t="str">
        <f t="shared" si="40"/>
        <v>0:00</v>
      </c>
      <c r="AK91" s="25" t="str">
        <f t="shared" si="41"/>
        <v>0:00</v>
      </c>
      <c r="AL91" s="25" t="str">
        <f t="shared" si="42"/>
        <v>13:00</v>
      </c>
      <c r="AM91" s="25" t="str">
        <f t="shared" si="38"/>
        <v>0:00</v>
      </c>
      <c r="AN91" s="25" t="str">
        <f t="shared" si="43"/>
        <v>0:00</v>
      </c>
      <c r="AO91" s="25" t="str">
        <f t="shared" si="49"/>
        <v>0:00</v>
      </c>
      <c r="AP91" s="25" t="str">
        <f t="shared" si="29"/>
        <v>0:00</v>
      </c>
      <c r="AQ91" s="24" t="s">
        <v>803</v>
      </c>
      <c r="AR91" s="24" t="s">
        <v>1092</v>
      </c>
      <c r="AS91" s="24" t="s">
        <v>105</v>
      </c>
      <c r="AT91" s="24" t="s">
        <v>2250</v>
      </c>
      <c r="AU91" s="24" t="s">
        <v>127</v>
      </c>
      <c r="AV91" s="24" t="s">
        <v>108</v>
      </c>
      <c r="AW91" s="24" t="s">
        <v>414</v>
      </c>
      <c r="AX91" s="24" t="s">
        <v>1094</v>
      </c>
      <c r="AY91" s="24" t="s">
        <v>111</v>
      </c>
      <c r="AZ91" s="24" t="s">
        <v>1125</v>
      </c>
      <c r="BA91" s="24" t="s">
        <v>130</v>
      </c>
      <c r="BB91" s="24">
        <v>1000</v>
      </c>
      <c r="BC91" s="24">
        <v>7</v>
      </c>
      <c r="BD91" s="24" t="s">
        <v>1126</v>
      </c>
      <c r="BE91" s="24"/>
      <c r="BF91" s="24" t="s">
        <v>1985</v>
      </c>
      <c r="BG91" s="24" t="s">
        <v>105</v>
      </c>
      <c r="BH91" s="24" t="s">
        <v>1986</v>
      </c>
      <c r="BI91" s="24" t="s">
        <v>1129</v>
      </c>
      <c r="BJ91" s="24" t="s">
        <v>58</v>
      </c>
      <c r="BK91" s="24">
        <v>16</v>
      </c>
      <c r="BL91" s="24">
        <v>17</v>
      </c>
      <c r="BM91" s="24" t="s">
        <v>1130</v>
      </c>
      <c r="BN91" s="24" t="s">
        <v>62</v>
      </c>
      <c r="BO91" s="24">
        <v>62</v>
      </c>
      <c r="BP91" s="24">
        <v>30</v>
      </c>
      <c r="BQ91" s="24" t="s">
        <v>1131</v>
      </c>
      <c r="BR91" s="24">
        <v>16.275112400000001</v>
      </c>
      <c r="BS91" s="24">
        <v>62.496824599999997</v>
      </c>
      <c r="BT91" s="24" t="s">
        <v>1102</v>
      </c>
      <c r="BU91" s="24" t="s">
        <v>577</v>
      </c>
      <c r="BV91" s="24">
        <v>33599</v>
      </c>
      <c r="BW91" s="24"/>
      <c r="BX91" s="24"/>
      <c r="BY91" s="26">
        <f t="shared" si="44"/>
        <v>-16.275112400000001</v>
      </c>
      <c r="BZ91" s="26">
        <f t="shared" si="45"/>
        <v>-62.496824599999997</v>
      </c>
    </row>
    <row r="92" spans="1:78" s="29" customFormat="1" ht="14.5" x14ac:dyDescent="0.35">
      <c r="A92" s="27">
        <v>3</v>
      </c>
      <c r="B92" s="27">
        <v>91</v>
      </c>
      <c r="C92" s="27">
        <v>45224.627083333333</v>
      </c>
      <c r="D92" s="27" t="s">
        <v>75</v>
      </c>
      <c r="E92" s="27" t="s">
        <v>2072</v>
      </c>
      <c r="F92" s="27">
        <v>396568</v>
      </c>
      <c r="G92" s="27" t="s">
        <v>1132</v>
      </c>
      <c r="H92" s="27">
        <v>69793882</v>
      </c>
      <c r="I92" s="27">
        <v>0</v>
      </c>
      <c r="J92" s="27">
        <v>8.9591030007463496E+18</v>
      </c>
      <c r="K92" s="27" t="s">
        <v>1133</v>
      </c>
      <c r="L92" s="27" t="s">
        <v>79</v>
      </c>
      <c r="M92" s="27">
        <v>76254109</v>
      </c>
      <c r="N92" s="27" t="s">
        <v>2254</v>
      </c>
      <c r="O92" s="27">
        <v>8333327</v>
      </c>
      <c r="P92" s="27" t="s">
        <v>81</v>
      </c>
      <c r="Q92" s="27">
        <v>63101736</v>
      </c>
      <c r="R92" s="27">
        <v>0</v>
      </c>
      <c r="S92" s="27">
        <v>0</v>
      </c>
      <c r="T92" s="27" t="s">
        <v>82</v>
      </c>
      <c r="U92" s="27" t="s">
        <v>82</v>
      </c>
      <c r="V92" s="27" t="s">
        <v>82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 t="str">
        <f t="shared" si="46"/>
        <v>Continuo</v>
      </c>
      <c r="AC92" s="27" t="str">
        <f t="shared" si="47"/>
        <v>Continuo</v>
      </c>
      <c r="AD92" s="27" t="str">
        <f t="shared" si="48"/>
        <v>-Sin Atención-</v>
      </c>
      <c r="AE92" s="28" t="str">
        <f t="shared" si="34"/>
        <v>09:00</v>
      </c>
      <c r="AF92" s="28" t="str">
        <f t="shared" si="35"/>
        <v>0:00</v>
      </c>
      <c r="AG92" s="28" t="str">
        <f t="shared" si="36"/>
        <v>0:00</v>
      </c>
      <c r="AH92" s="28" t="str">
        <f t="shared" si="37"/>
        <v>17:00</v>
      </c>
      <c r="AI92" s="28" t="str">
        <f t="shared" si="39"/>
        <v>09:00</v>
      </c>
      <c r="AJ92" s="28" t="str">
        <f t="shared" si="40"/>
        <v>0:00</v>
      </c>
      <c r="AK92" s="28" t="str">
        <f t="shared" si="41"/>
        <v>0:00</v>
      </c>
      <c r="AL92" s="28" t="str">
        <f t="shared" si="42"/>
        <v>13:00</v>
      </c>
      <c r="AM92" s="28" t="str">
        <f t="shared" si="38"/>
        <v>0:00</v>
      </c>
      <c r="AN92" s="28" t="str">
        <f t="shared" si="43"/>
        <v>0:00</v>
      </c>
      <c r="AO92" s="28" t="str">
        <f t="shared" si="49"/>
        <v>0:00</v>
      </c>
      <c r="AP92" s="28" t="str">
        <f t="shared" si="29"/>
        <v>00:00</v>
      </c>
      <c r="AQ92" s="27" t="s">
        <v>558</v>
      </c>
      <c r="AR92" s="27" t="s">
        <v>475</v>
      </c>
      <c r="AS92" s="27">
        <v>0</v>
      </c>
      <c r="AT92" s="27" t="s">
        <v>2100</v>
      </c>
      <c r="AU92" s="27" t="s">
        <v>85</v>
      </c>
      <c r="AV92" s="27" t="s">
        <v>86</v>
      </c>
      <c r="AW92" s="27" t="s">
        <v>87</v>
      </c>
      <c r="AX92" s="27" t="s">
        <v>88</v>
      </c>
      <c r="AY92" s="27" t="s">
        <v>89</v>
      </c>
      <c r="AZ92" s="27" t="s">
        <v>90</v>
      </c>
      <c r="BA92" s="27" t="s">
        <v>91</v>
      </c>
      <c r="BB92" s="27">
        <v>1000</v>
      </c>
      <c r="BC92" s="27">
        <v>13</v>
      </c>
      <c r="BD92" s="27" t="s">
        <v>1135</v>
      </c>
      <c r="BE92" s="27"/>
      <c r="BF92" s="27" t="s">
        <v>739</v>
      </c>
      <c r="BG92" s="27">
        <v>0</v>
      </c>
      <c r="BH92" s="27" t="s">
        <v>2255</v>
      </c>
      <c r="BI92" s="27" t="s">
        <v>2256</v>
      </c>
      <c r="BJ92" s="27" t="s">
        <v>58</v>
      </c>
      <c r="BK92" s="27">
        <v>16</v>
      </c>
      <c r="BL92" s="27">
        <v>33</v>
      </c>
      <c r="BM92" s="27" t="s">
        <v>930</v>
      </c>
      <c r="BN92" s="27" t="s">
        <v>62</v>
      </c>
      <c r="BO92" s="27">
        <v>68</v>
      </c>
      <c r="BP92" s="27">
        <v>12</v>
      </c>
      <c r="BQ92" s="27" t="s">
        <v>1138</v>
      </c>
      <c r="BR92" s="27">
        <v>16.544295999999999</v>
      </c>
      <c r="BS92" s="27">
        <v>68.203674000000007</v>
      </c>
      <c r="BT92" s="27" t="s">
        <v>294</v>
      </c>
      <c r="BU92" s="27" t="s">
        <v>2099</v>
      </c>
      <c r="BV92" s="27">
        <v>33747</v>
      </c>
      <c r="BW92" s="27"/>
      <c r="BX92" s="27"/>
      <c r="BY92" s="29">
        <f t="shared" si="44"/>
        <v>-16.544295999999999</v>
      </c>
      <c r="BZ92" s="29">
        <f t="shared" si="45"/>
        <v>-68.203674000000007</v>
      </c>
    </row>
    <row r="93" spans="1:78" s="29" customFormat="1" ht="14.5" x14ac:dyDescent="0.35">
      <c r="A93" s="27">
        <v>3</v>
      </c>
      <c r="B93" s="27">
        <v>92</v>
      </c>
      <c r="C93" s="27">
        <v>45224.652083333334</v>
      </c>
      <c r="D93" s="27" t="s">
        <v>75</v>
      </c>
      <c r="E93" s="27" t="s">
        <v>2072</v>
      </c>
      <c r="F93" s="27">
        <v>373502</v>
      </c>
      <c r="G93" s="27" t="s">
        <v>1139</v>
      </c>
      <c r="H93" s="27">
        <v>69615121</v>
      </c>
      <c r="I93" s="27" t="s">
        <v>105</v>
      </c>
      <c r="J93" s="27">
        <v>8.9591030007443098E+18</v>
      </c>
      <c r="K93" s="27" t="s">
        <v>1140</v>
      </c>
      <c r="L93" s="27" t="s">
        <v>79</v>
      </c>
      <c r="M93" s="27">
        <v>74280626</v>
      </c>
      <c r="N93" s="27" t="s">
        <v>1141</v>
      </c>
      <c r="O93" s="27" t="s">
        <v>1142</v>
      </c>
      <c r="P93" s="27" t="s">
        <v>446</v>
      </c>
      <c r="Q93" s="27">
        <v>73895989</v>
      </c>
      <c r="R93" s="27">
        <v>77386535</v>
      </c>
      <c r="S93" s="27" t="s">
        <v>105</v>
      </c>
      <c r="T93" s="27" t="s">
        <v>82</v>
      </c>
      <c r="U93" s="27" t="s">
        <v>82</v>
      </c>
      <c r="V93" s="27" t="s">
        <v>82</v>
      </c>
      <c r="W93" s="27" t="s">
        <v>105</v>
      </c>
      <c r="X93" s="27" t="s">
        <v>105</v>
      </c>
      <c r="Y93" s="27" t="s">
        <v>105</v>
      </c>
      <c r="Z93" s="27" t="s">
        <v>1143</v>
      </c>
      <c r="AA93" s="27">
        <v>3284514016</v>
      </c>
      <c r="AB93" s="27" t="str">
        <f t="shared" si="46"/>
        <v>Continuo</v>
      </c>
      <c r="AC93" s="27" t="str">
        <f t="shared" si="47"/>
        <v>Continuo</v>
      </c>
      <c r="AD93" s="27" t="str">
        <f t="shared" si="48"/>
        <v>-Sin Atención-</v>
      </c>
      <c r="AE93" s="28" t="str">
        <f t="shared" si="34"/>
        <v>08:00</v>
      </c>
      <c r="AF93" s="28" t="str">
        <f t="shared" si="35"/>
        <v>0:00</v>
      </c>
      <c r="AG93" s="28" t="str">
        <f t="shared" si="36"/>
        <v>0:00</v>
      </c>
      <c r="AH93" s="28" t="str">
        <f t="shared" si="37"/>
        <v>19:00</v>
      </c>
      <c r="AI93" s="28" t="str">
        <f t="shared" si="39"/>
        <v>08:00</v>
      </c>
      <c r="AJ93" s="28" t="str">
        <f t="shared" si="40"/>
        <v>0:00</v>
      </c>
      <c r="AK93" s="28" t="str">
        <f t="shared" si="41"/>
        <v>0:00</v>
      </c>
      <c r="AL93" s="28" t="str">
        <f t="shared" si="42"/>
        <v>16:00</v>
      </c>
      <c r="AM93" s="28" t="str">
        <f t="shared" si="38"/>
        <v>0:00</v>
      </c>
      <c r="AN93" s="28" t="str">
        <f t="shared" si="43"/>
        <v>0:00</v>
      </c>
      <c r="AO93" s="28" t="str">
        <f t="shared" si="49"/>
        <v>0:00</v>
      </c>
      <c r="AP93" s="28" t="str">
        <f t="shared" si="29"/>
        <v>0:00</v>
      </c>
      <c r="AQ93" s="27" t="s">
        <v>341</v>
      </c>
      <c r="AR93" s="27" t="s">
        <v>1144</v>
      </c>
      <c r="AS93" s="27" t="s">
        <v>105</v>
      </c>
      <c r="AT93" s="27" t="s">
        <v>1145</v>
      </c>
      <c r="AU93" s="27" t="s">
        <v>127</v>
      </c>
      <c r="AV93" s="27" t="s">
        <v>431</v>
      </c>
      <c r="AW93" s="27" t="s">
        <v>109</v>
      </c>
      <c r="AX93" s="27" t="s">
        <v>1146</v>
      </c>
      <c r="AY93" s="27" t="s">
        <v>1147</v>
      </c>
      <c r="AZ93" s="27" t="s">
        <v>1148</v>
      </c>
      <c r="BA93" s="27" t="s">
        <v>130</v>
      </c>
      <c r="BB93" s="27">
        <v>1000</v>
      </c>
      <c r="BC93" s="27">
        <v>17</v>
      </c>
      <c r="BD93" s="27" t="s">
        <v>1149</v>
      </c>
      <c r="BE93" s="27"/>
      <c r="BF93" s="27" t="s">
        <v>1150</v>
      </c>
      <c r="BG93" s="27" t="s">
        <v>105</v>
      </c>
      <c r="BH93" s="27" t="s">
        <v>1987</v>
      </c>
      <c r="BI93" s="27" t="s">
        <v>1152</v>
      </c>
      <c r="BJ93" s="27" t="s">
        <v>58</v>
      </c>
      <c r="BK93" s="27">
        <v>19</v>
      </c>
      <c r="BL93" s="27">
        <v>35</v>
      </c>
      <c r="BM93" s="27" t="s">
        <v>1153</v>
      </c>
      <c r="BN93" s="27" t="s">
        <v>62</v>
      </c>
      <c r="BO93" s="27">
        <v>65</v>
      </c>
      <c r="BP93" s="27">
        <v>45</v>
      </c>
      <c r="BQ93" s="27" t="s">
        <v>1154</v>
      </c>
      <c r="BR93" s="27">
        <v>19.579591000000001</v>
      </c>
      <c r="BS93" s="27">
        <v>65.752026999999998</v>
      </c>
      <c r="BT93" s="27" t="s">
        <v>1155</v>
      </c>
      <c r="BU93" s="27" t="s">
        <v>1156</v>
      </c>
      <c r="BV93" s="27">
        <v>24148</v>
      </c>
      <c r="BW93" s="27"/>
      <c r="BX93" s="27"/>
      <c r="BY93" s="29">
        <f t="shared" si="44"/>
        <v>-19.579591000000001</v>
      </c>
      <c r="BZ93" s="29">
        <f t="shared" si="45"/>
        <v>-65.752026999999998</v>
      </c>
    </row>
    <row r="94" spans="1:78" s="29" customFormat="1" ht="14.5" x14ac:dyDescent="0.35">
      <c r="A94" s="27">
        <v>3</v>
      </c>
      <c r="B94" s="27">
        <v>93</v>
      </c>
      <c r="C94" s="27">
        <v>45224.680555555555</v>
      </c>
      <c r="D94" s="27" t="s">
        <v>75</v>
      </c>
      <c r="E94" s="27" t="s">
        <v>2072</v>
      </c>
      <c r="F94" s="27">
        <v>297275</v>
      </c>
      <c r="G94" s="27" t="s">
        <v>1157</v>
      </c>
      <c r="H94" s="27">
        <v>77651354</v>
      </c>
      <c r="I94" s="27" t="s">
        <v>105</v>
      </c>
      <c r="J94" s="27">
        <v>8.9591030007443098E+18</v>
      </c>
      <c r="K94" s="27" t="s">
        <v>2257</v>
      </c>
      <c r="L94" s="27" t="s">
        <v>79</v>
      </c>
      <c r="M94" s="27">
        <v>76169430</v>
      </c>
      <c r="N94" s="27" t="s">
        <v>2258</v>
      </c>
      <c r="O94" s="27">
        <v>12466659</v>
      </c>
      <c r="P94" s="27" t="s">
        <v>1054</v>
      </c>
      <c r="Q94" s="27">
        <v>68640724</v>
      </c>
      <c r="R94" s="27">
        <v>76166696</v>
      </c>
      <c r="S94" s="27" t="s">
        <v>105</v>
      </c>
      <c r="T94" s="27" t="s">
        <v>82</v>
      </c>
      <c r="U94" s="27" t="s">
        <v>82</v>
      </c>
      <c r="V94" s="27" t="s">
        <v>82</v>
      </c>
      <c r="W94" s="27" t="s">
        <v>105</v>
      </c>
      <c r="X94" s="27" t="s">
        <v>105</v>
      </c>
      <c r="Y94" s="27" t="s">
        <v>105</v>
      </c>
      <c r="Z94" s="27" t="s">
        <v>2259</v>
      </c>
      <c r="AA94" s="27">
        <v>6500447794</v>
      </c>
      <c r="AB94" s="27" t="str">
        <f t="shared" si="46"/>
        <v>Continuo</v>
      </c>
      <c r="AC94" s="27" t="str">
        <f t="shared" si="47"/>
        <v>Continuo</v>
      </c>
      <c r="AD94" s="27" t="str">
        <f t="shared" si="48"/>
        <v>-Sin Atención-</v>
      </c>
      <c r="AE94" s="28" t="str">
        <f t="shared" si="34"/>
        <v>07:00</v>
      </c>
      <c r="AF94" s="28" t="str">
        <f t="shared" si="35"/>
        <v>0:00</v>
      </c>
      <c r="AG94" s="28" t="str">
        <f t="shared" si="36"/>
        <v>0:00</v>
      </c>
      <c r="AH94" s="28" t="str">
        <f t="shared" si="37"/>
        <v>20:00</v>
      </c>
      <c r="AI94" s="28" t="str">
        <f t="shared" si="39"/>
        <v>07:00</v>
      </c>
      <c r="AJ94" s="28" t="str">
        <f t="shared" si="40"/>
        <v>0:00</v>
      </c>
      <c r="AK94" s="28" t="str">
        <f t="shared" si="41"/>
        <v>0:00</v>
      </c>
      <c r="AL94" s="28" t="str">
        <f t="shared" si="42"/>
        <v>20:00</v>
      </c>
      <c r="AM94" s="28" t="str">
        <f t="shared" si="38"/>
        <v>0:00</v>
      </c>
      <c r="AN94" s="28" t="str">
        <f t="shared" si="43"/>
        <v>0:00</v>
      </c>
      <c r="AO94" s="28" t="str">
        <f t="shared" si="49"/>
        <v>0:00</v>
      </c>
      <c r="AP94" s="28" t="str">
        <f t="shared" si="29"/>
        <v>0:00</v>
      </c>
      <c r="AQ94" s="27" t="s">
        <v>557</v>
      </c>
      <c r="AR94" s="27" t="s">
        <v>557</v>
      </c>
      <c r="AS94" s="27" t="s">
        <v>105</v>
      </c>
      <c r="AT94" s="27" t="s">
        <v>1988</v>
      </c>
      <c r="AU94" s="27" t="s">
        <v>127</v>
      </c>
      <c r="AV94" s="27" t="s">
        <v>431</v>
      </c>
      <c r="AW94" s="27" t="s">
        <v>109</v>
      </c>
      <c r="AX94" s="27" t="s">
        <v>1146</v>
      </c>
      <c r="AY94" s="27" t="s">
        <v>1147</v>
      </c>
      <c r="AZ94" s="27" t="s">
        <v>1163</v>
      </c>
      <c r="BA94" s="27" t="s">
        <v>130</v>
      </c>
      <c r="BB94" s="27">
        <v>1000</v>
      </c>
      <c r="BC94" s="27">
        <v>7</v>
      </c>
      <c r="BD94" s="27" t="s">
        <v>1164</v>
      </c>
      <c r="BE94" s="27"/>
      <c r="BF94" s="27" t="s">
        <v>2260</v>
      </c>
      <c r="BG94" s="27" t="s">
        <v>105</v>
      </c>
      <c r="BH94" s="27" t="s">
        <v>2261</v>
      </c>
      <c r="BI94" s="27" t="s">
        <v>2076</v>
      </c>
      <c r="BJ94" s="27" t="s">
        <v>58</v>
      </c>
      <c r="BK94" s="27">
        <v>19</v>
      </c>
      <c r="BL94" s="27">
        <v>48</v>
      </c>
      <c r="BM94" s="27" t="s">
        <v>1167</v>
      </c>
      <c r="BN94" s="27" t="s">
        <v>62</v>
      </c>
      <c r="BO94" s="27">
        <v>65</v>
      </c>
      <c r="BP94" s="27">
        <v>59</v>
      </c>
      <c r="BQ94" s="27" t="s">
        <v>1168</v>
      </c>
      <c r="BR94" s="27">
        <v>19.799053000000001</v>
      </c>
      <c r="BS94" s="27">
        <v>65.988664999999997</v>
      </c>
      <c r="BT94" s="27" t="s">
        <v>1155</v>
      </c>
      <c r="BU94" s="27" t="s">
        <v>1156</v>
      </c>
      <c r="BV94" s="27">
        <v>35259</v>
      </c>
      <c r="BW94" s="27"/>
      <c r="BX94" s="27"/>
      <c r="BY94" s="29">
        <f t="shared" si="44"/>
        <v>-19.799053000000001</v>
      </c>
      <c r="BZ94" s="29">
        <f t="shared" si="45"/>
        <v>-65.988664999999997</v>
      </c>
    </row>
    <row r="95" spans="1:78" s="29" customFormat="1" ht="14.5" x14ac:dyDescent="0.35">
      <c r="A95" s="27">
        <v>3</v>
      </c>
      <c r="B95" s="27">
        <v>94</v>
      </c>
      <c r="C95" s="27">
        <v>45224.684027777781</v>
      </c>
      <c r="D95" s="27" t="s">
        <v>75</v>
      </c>
      <c r="E95" s="27" t="s">
        <v>2072</v>
      </c>
      <c r="F95" s="27">
        <v>405910</v>
      </c>
      <c r="G95" s="27" t="s">
        <v>1169</v>
      </c>
      <c r="H95" s="27">
        <v>75324502</v>
      </c>
      <c r="I95" s="27">
        <v>0</v>
      </c>
      <c r="J95" s="27">
        <v>8.95910300076305E+18</v>
      </c>
      <c r="K95" s="27" t="s">
        <v>1170</v>
      </c>
      <c r="L95" s="27" t="s">
        <v>79</v>
      </c>
      <c r="M95" s="27">
        <v>76318424</v>
      </c>
      <c r="N95" s="27" t="s">
        <v>1171</v>
      </c>
      <c r="O95" s="27">
        <v>8905059</v>
      </c>
      <c r="P95" s="27" t="s">
        <v>104</v>
      </c>
      <c r="Q95" s="27">
        <v>77609018</v>
      </c>
      <c r="R95" s="27">
        <v>77609018</v>
      </c>
      <c r="S95" s="27" t="s">
        <v>105</v>
      </c>
      <c r="T95" s="27" t="s">
        <v>82</v>
      </c>
      <c r="U95" s="27" t="s">
        <v>82</v>
      </c>
      <c r="V95" s="27" t="s">
        <v>82</v>
      </c>
      <c r="W95" s="27">
        <v>0</v>
      </c>
      <c r="X95" s="27">
        <v>0</v>
      </c>
      <c r="Y95" s="27">
        <v>0</v>
      </c>
      <c r="Z95" s="27" t="s">
        <v>105</v>
      </c>
      <c r="AA95" s="27" t="s">
        <v>105</v>
      </c>
      <c r="AB95" s="27" t="str">
        <f t="shared" si="46"/>
        <v>Continuo</v>
      </c>
      <c r="AC95" s="27" t="str">
        <f t="shared" si="47"/>
        <v>Continuo</v>
      </c>
      <c r="AD95" s="27" t="str">
        <f t="shared" si="48"/>
        <v>-Sin Atención-</v>
      </c>
      <c r="AE95" s="28" t="str">
        <f t="shared" si="34"/>
        <v>08:00</v>
      </c>
      <c r="AF95" s="28" t="str">
        <f t="shared" si="35"/>
        <v>0:00</v>
      </c>
      <c r="AG95" s="28" t="str">
        <f t="shared" si="36"/>
        <v>0:00</v>
      </c>
      <c r="AH95" s="28" t="str">
        <f t="shared" si="37"/>
        <v>18:00</v>
      </c>
      <c r="AI95" s="28" t="str">
        <f t="shared" si="39"/>
        <v>08:00</v>
      </c>
      <c r="AJ95" s="28" t="str">
        <f t="shared" si="40"/>
        <v>0:00</v>
      </c>
      <c r="AK95" s="28" t="str">
        <f t="shared" si="41"/>
        <v>0:00</v>
      </c>
      <c r="AL95" s="28" t="str">
        <f t="shared" si="42"/>
        <v>12:00</v>
      </c>
      <c r="AM95" s="28" t="str">
        <f t="shared" si="38"/>
        <v>0:00</v>
      </c>
      <c r="AN95" s="28" t="str">
        <f t="shared" si="43"/>
        <v>0:00</v>
      </c>
      <c r="AO95" s="28" t="str">
        <f t="shared" si="49"/>
        <v>0:00</v>
      </c>
      <c r="AP95" s="28" t="str">
        <f t="shared" si="29"/>
        <v>0:00</v>
      </c>
      <c r="AQ95" s="27" t="s">
        <v>222</v>
      </c>
      <c r="AR95" s="27" t="s">
        <v>449</v>
      </c>
      <c r="AS95" s="27" t="s">
        <v>105</v>
      </c>
      <c r="AT95" s="27" t="s">
        <v>1910</v>
      </c>
      <c r="AU95" s="27" t="s">
        <v>85</v>
      </c>
      <c r="AV95" s="27" t="s">
        <v>108</v>
      </c>
      <c r="AW95" s="27" t="s">
        <v>109</v>
      </c>
      <c r="AX95" s="27" t="s">
        <v>110</v>
      </c>
      <c r="AY95" s="27" t="s">
        <v>111</v>
      </c>
      <c r="AZ95" s="27" t="s">
        <v>1911</v>
      </c>
      <c r="BA95" s="27" t="s">
        <v>91</v>
      </c>
      <c r="BB95" s="27">
        <v>1200</v>
      </c>
      <c r="BC95" s="27">
        <v>22</v>
      </c>
      <c r="BD95" s="27" t="s">
        <v>1172</v>
      </c>
      <c r="BE95" s="27"/>
      <c r="BF95" s="27" t="s">
        <v>1173</v>
      </c>
      <c r="BG95" s="27" t="s">
        <v>105</v>
      </c>
      <c r="BH95" s="27" t="s">
        <v>2262</v>
      </c>
      <c r="BI95" s="27" t="s">
        <v>1989</v>
      </c>
      <c r="BJ95" s="27" t="s">
        <v>58</v>
      </c>
      <c r="BK95" s="27">
        <v>17</v>
      </c>
      <c r="BL95" s="27">
        <v>51</v>
      </c>
      <c r="BM95" s="27" t="s">
        <v>1176</v>
      </c>
      <c r="BN95" s="27" t="s">
        <v>62</v>
      </c>
      <c r="BO95" s="27">
        <v>63</v>
      </c>
      <c r="BP95" s="27">
        <v>9</v>
      </c>
      <c r="BQ95" s="27" t="s">
        <v>1177</v>
      </c>
      <c r="BR95" s="27">
        <v>17.857413900000001</v>
      </c>
      <c r="BS95" s="27">
        <v>63.153231499999997</v>
      </c>
      <c r="BT95" s="27" t="s">
        <v>733</v>
      </c>
      <c r="BU95" s="27" t="s">
        <v>734</v>
      </c>
      <c r="BV95" s="27">
        <v>35450</v>
      </c>
      <c r="BW95" s="27"/>
      <c r="BX95" s="27"/>
      <c r="BY95" s="29">
        <f t="shared" si="44"/>
        <v>-17.857413900000001</v>
      </c>
      <c r="BZ95" s="29">
        <f t="shared" si="45"/>
        <v>-63.153231499999997</v>
      </c>
    </row>
    <row r="96" spans="1:78" s="29" customFormat="1" ht="14.5" x14ac:dyDescent="0.35">
      <c r="A96" s="27">
        <v>3</v>
      </c>
      <c r="B96" s="27">
        <v>95</v>
      </c>
      <c r="C96" s="27">
        <v>45224.713888888888</v>
      </c>
      <c r="D96" s="27" t="s">
        <v>75</v>
      </c>
      <c r="E96" s="27" t="s">
        <v>2072</v>
      </c>
      <c r="F96" s="27">
        <v>4870</v>
      </c>
      <c r="G96" s="27" t="s">
        <v>1178</v>
      </c>
      <c r="H96" s="27">
        <v>69968847</v>
      </c>
      <c r="I96" s="27" t="s">
        <v>105</v>
      </c>
      <c r="J96" s="27" t="s">
        <v>105</v>
      </c>
      <c r="K96" s="27" t="s">
        <v>1179</v>
      </c>
      <c r="L96" s="27" t="s">
        <v>79</v>
      </c>
      <c r="M96" s="27">
        <v>77289653</v>
      </c>
      <c r="N96" s="27" t="s">
        <v>1180</v>
      </c>
      <c r="O96" s="27">
        <v>13608743</v>
      </c>
      <c r="P96" s="27" t="s">
        <v>81</v>
      </c>
      <c r="Q96" s="27">
        <v>73042740</v>
      </c>
      <c r="R96" s="27" t="s">
        <v>105</v>
      </c>
      <c r="S96" s="27" t="s">
        <v>105</v>
      </c>
      <c r="T96" s="27" t="s">
        <v>82</v>
      </c>
      <c r="U96" s="27" t="s">
        <v>82</v>
      </c>
      <c r="V96" s="27" t="s">
        <v>82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 t="str">
        <f t="shared" si="46"/>
        <v>Continuo</v>
      </c>
      <c r="AC96" s="27" t="str">
        <f t="shared" si="47"/>
        <v>Continuo</v>
      </c>
      <c r="AD96" s="27" t="str">
        <f t="shared" si="48"/>
        <v>-Sin Atención-</v>
      </c>
      <c r="AE96" s="28" t="str">
        <f t="shared" si="34"/>
        <v>08:00</v>
      </c>
      <c r="AF96" s="28" t="str">
        <f t="shared" si="35"/>
        <v>0:00</v>
      </c>
      <c r="AG96" s="28" t="str">
        <f t="shared" si="36"/>
        <v>0:00</v>
      </c>
      <c r="AH96" s="28" t="str">
        <f t="shared" si="37"/>
        <v>22:00</v>
      </c>
      <c r="AI96" s="28" t="str">
        <f t="shared" si="39"/>
        <v>08:00</v>
      </c>
      <c r="AJ96" s="28" t="str">
        <f t="shared" si="40"/>
        <v>0:00</v>
      </c>
      <c r="AK96" s="28" t="str">
        <f t="shared" si="41"/>
        <v>0:00</v>
      </c>
      <c r="AL96" s="28" t="str">
        <f t="shared" si="42"/>
        <v>22:00</v>
      </c>
      <c r="AM96" s="28" t="str">
        <f t="shared" si="38"/>
        <v>0:00</v>
      </c>
      <c r="AN96" s="28" t="str">
        <f t="shared" si="43"/>
        <v>0:00</v>
      </c>
      <c r="AO96" s="28" t="str">
        <f t="shared" si="49"/>
        <v>0:00</v>
      </c>
      <c r="AP96" s="28" t="str">
        <f t="shared" si="29"/>
        <v>0:00</v>
      </c>
      <c r="AQ96" s="27" t="s">
        <v>178</v>
      </c>
      <c r="AR96" s="27" t="s">
        <v>178</v>
      </c>
      <c r="AS96" s="27" t="s">
        <v>105</v>
      </c>
      <c r="AT96" s="27" t="s">
        <v>1990</v>
      </c>
      <c r="AU96" s="27" t="s">
        <v>127</v>
      </c>
      <c r="AV96" s="27" t="s">
        <v>86</v>
      </c>
      <c r="AW96" s="27" t="s">
        <v>87</v>
      </c>
      <c r="AX96" s="27" t="s">
        <v>485</v>
      </c>
      <c r="AY96" s="27" t="s">
        <v>89</v>
      </c>
      <c r="AZ96" s="27" t="s">
        <v>1182</v>
      </c>
      <c r="BA96" s="27" t="s">
        <v>130</v>
      </c>
      <c r="BB96" s="27">
        <v>1000</v>
      </c>
      <c r="BC96" s="27">
        <v>1</v>
      </c>
      <c r="BD96" s="27" t="s">
        <v>1183</v>
      </c>
      <c r="BE96" s="27">
        <v>77872</v>
      </c>
      <c r="BF96" s="27" t="s">
        <v>1991</v>
      </c>
      <c r="BG96" s="27">
        <v>0</v>
      </c>
      <c r="BH96" s="27" t="s">
        <v>1185</v>
      </c>
      <c r="BI96" s="27" t="s">
        <v>2263</v>
      </c>
      <c r="BJ96" s="27" t="s">
        <v>58</v>
      </c>
      <c r="BK96" s="27">
        <v>16</v>
      </c>
      <c r="BL96" s="27">
        <v>8</v>
      </c>
      <c r="BM96" s="27" t="s">
        <v>1187</v>
      </c>
      <c r="BN96" s="27" t="s">
        <v>62</v>
      </c>
      <c r="BO96" s="27">
        <v>67</v>
      </c>
      <c r="BP96" s="27">
        <v>12</v>
      </c>
      <c r="BQ96" s="27" t="s">
        <v>1188</v>
      </c>
      <c r="BR96" s="27">
        <v>16.125571999999998</v>
      </c>
      <c r="BS96" s="27">
        <v>67.194586999999999</v>
      </c>
      <c r="BT96" s="27" t="s">
        <v>137</v>
      </c>
      <c r="BU96" s="27" t="s">
        <v>2077</v>
      </c>
      <c r="BV96" s="27">
        <v>31215</v>
      </c>
      <c r="BW96" s="27"/>
      <c r="BX96" s="27"/>
      <c r="BY96" s="29">
        <f t="shared" si="44"/>
        <v>-16.125571999999998</v>
      </c>
      <c r="BZ96" s="29">
        <f t="shared" si="45"/>
        <v>-67.194586999999999</v>
      </c>
    </row>
    <row r="97" spans="1:78" s="29" customFormat="1" ht="14.5" x14ac:dyDescent="0.35">
      <c r="A97" s="27">
        <v>3</v>
      </c>
      <c r="B97" s="27">
        <v>96</v>
      </c>
      <c r="C97" s="27">
        <v>45225.332638888889</v>
      </c>
      <c r="D97" s="27" t="s">
        <v>75</v>
      </c>
      <c r="E97" s="27" t="s">
        <v>2072</v>
      </c>
      <c r="F97" s="27">
        <v>385989</v>
      </c>
      <c r="G97" s="27" t="s">
        <v>1189</v>
      </c>
      <c r="H97" s="27">
        <v>75781536</v>
      </c>
      <c r="I97" s="27">
        <v>0</v>
      </c>
      <c r="J97" s="27">
        <v>8.9591030007394796E+18</v>
      </c>
      <c r="K97" s="27" t="s">
        <v>1190</v>
      </c>
      <c r="L97" s="27" t="s">
        <v>79</v>
      </c>
      <c r="M97" s="27">
        <v>75096350</v>
      </c>
      <c r="N97" s="27" t="s">
        <v>1191</v>
      </c>
      <c r="O97" s="27">
        <v>7502653</v>
      </c>
      <c r="P97" s="27" t="s">
        <v>767</v>
      </c>
      <c r="Q97" s="27">
        <v>69666304</v>
      </c>
      <c r="R97" s="27">
        <v>0</v>
      </c>
      <c r="S97" s="27">
        <v>46425257</v>
      </c>
      <c r="T97" s="27" t="s">
        <v>82</v>
      </c>
      <c r="U97" s="27" t="s">
        <v>82</v>
      </c>
      <c r="V97" s="27" t="s">
        <v>82</v>
      </c>
      <c r="W97" s="27">
        <v>0</v>
      </c>
      <c r="X97" s="27">
        <v>0</v>
      </c>
      <c r="Y97" s="27">
        <v>6</v>
      </c>
      <c r="Z97" s="27">
        <v>0</v>
      </c>
      <c r="AA97" s="27">
        <v>0</v>
      </c>
      <c r="AB97" s="27" t="str">
        <f t="shared" si="46"/>
        <v>Discontinuo</v>
      </c>
      <c r="AC97" s="27" t="str">
        <f t="shared" si="47"/>
        <v>Continuo</v>
      </c>
      <c r="AD97" s="27" t="str">
        <f t="shared" si="48"/>
        <v>-Sin Atención-</v>
      </c>
      <c r="AE97" s="28" t="str">
        <f t="shared" si="34"/>
        <v>09:00</v>
      </c>
      <c r="AF97" s="28" t="str">
        <f t="shared" si="35"/>
        <v>13:00</v>
      </c>
      <c r="AG97" s="28" t="str">
        <f t="shared" si="36"/>
        <v>14:30</v>
      </c>
      <c r="AH97" s="28" t="str">
        <f t="shared" si="37"/>
        <v>18:30</v>
      </c>
      <c r="AI97" s="28" t="str">
        <f t="shared" si="39"/>
        <v>09:00</v>
      </c>
      <c r="AJ97" s="28" t="str">
        <f t="shared" si="40"/>
        <v>0:00</v>
      </c>
      <c r="AK97" s="28" t="str">
        <f t="shared" si="41"/>
        <v>0:00</v>
      </c>
      <c r="AL97" s="28" t="str">
        <f t="shared" si="42"/>
        <v>13:00</v>
      </c>
      <c r="AM97" s="28" t="str">
        <f t="shared" si="38"/>
        <v>0:00</v>
      </c>
      <c r="AN97" s="28" t="str">
        <f t="shared" si="43"/>
        <v>0:00</v>
      </c>
      <c r="AO97" s="28" t="str">
        <f t="shared" si="49"/>
        <v>0:00</v>
      </c>
      <c r="AP97" s="28" t="str">
        <f t="shared" si="29"/>
        <v>00:00</v>
      </c>
      <c r="AQ97" s="27" t="s">
        <v>2056</v>
      </c>
      <c r="AR97" s="27" t="s">
        <v>475</v>
      </c>
      <c r="AS97" s="27">
        <v>0</v>
      </c>
      <c r="AT97" s="27" t="s">
        <v>1992</v>
      </c>
      <c r="AU97" s="27" t="s">
        <v>127</v>
      </c>
      <c r="AV97" s="27" t="s">
        <v>431</v>
      </c>
      <c r="AW97" s="27" t="s">
        <v>224</v>
      </c>
      <c r="AX97" s="27" t="s">
        <v>769</v>
      </c>
      <c r="AY97" s="27" t="s">
        <v>770</v>
      </c>
      <c r="AZ97" s="27" t="s">
        <v>771</v>
      </c>
      <c r="BA97" s="27" t="s">
        <v>91</v>
      </c>
      <c r="BB97" s="27">
        <v>200</v>
      </c>
      <c r="BC97" s="27">
        <v>4</v>
      </c>
      <c r="BD97" s="27" t="s">
        <v>1194</v>
      </c>
      <c r="BE97" s="27"/>
      <c r="BF97" s="27" t="s">
        <v>1993</v>
      </c>
      <c r="BG97" s="27">
        <v>0</v>
      </c>
      <c r="BH97" s="27" t="s">
        <v>2264</v>
      </c>
      <c r="BI97" s="27" t="s">
        <v>2265</v>
      </c>
      <c r="BJ97" s="27" t="s">
        <v>58</v>
      </c>
      <c r="BK97" s="27">
        <v>19</v>
      </c>
      <c r="BL97" s="27">
        <v>1</v>
      </c>
      <c r="BM97" s="27" t="s">
        <v>1198</v>
      </c>
      <c r="BN97" s="27" t="s">
        <v>62</v>
      </c>
      <c r="BO97" s="27">
        <v>65</v>
      </c>
      <c r="BP97" s="27">
        <v>18</v>
      </c>
      <c r="BQ97" s="27" t="s">
        <v>1199</v>
      </c>
      <c r="BR97" s="27">
        <v>19.017747</v>
      </c>
      <c r="BS97" s="27">
        <v>65.293602000000007</v>
      </c>
      <c r="BT97" s="27" t="s">
        <v>778</v>
      </c>
      <c r="BU97" s="27" t="s">
        <v>779</v>
      </c>
      <c r="BV97" s="27">
        <v>32351</v>
      </c>
      <c r="BW97" s="27"/>
      <c r="BX97" s="27"/>
      <c r="BY97" s="29">
        <f t="shared" si="44"/>
        <v>-19.017747</v>
      </c>
      <c r="BZ97" s="29">
        <f t="shared" si="45"/>
        <v>-65.293602000000007</v>
      </c>
    </row>
    <row r="98" spans="1:78" s="29" customFormat="1" ht="14.5" x14ac:dyDescent="0.35">
      <c r="A98" s="27">
        <v>3</v>
      </c>
      <c r="B98" s="27">
        <v>97</v>
      </c>
      <c r="C98" s="27">
        <v>45225.405555555553</v>
      </c>
      <c r="D98" s="27" t="s">
        <v>75</v>
      </c>
      <c r="E98" s="27" t="s">
        <v>2072</v>
      </c>
      <c r="F98" s="27">
        <v>262775</v>
      </c>
      <c r="G98" s="27" t="s">
        <v>1200</v>
      </c>
      <c r="H98" s="27">
        <v>69241716</v>
      </c>
      <c r="I98" s="27" t="s">
        <v>105</v>
      </c>
      <c r="J98" s="27">
        <v>8.9591030006894899E+18</v>
      </c>
      <c r="K98" s="27" t="s">
        <v>1201</v>
      </c>
      <c r="L98" s="27" t="s">
        <v>79</v>
      </c>
      <c r="M98" s="27">
        <v>69007052</v>
      </c>
      <c r="N98" s="27" t="s">
        <v>1202</v>
      </c>
      <c r="O98" s="27">
        <v>6956927</v>
      </c>
      <c r="P98" s="27" t="s">
        <v>81</v>
      </c>
      <c r="Q98" s="27">
        <v>731182223</v>
      </c>
      <c r="R98" s="27" t="s">
        <v>105</v>
      </c>
      <c r="S98" s="27" t="s">
        <v>105</v>
      </c>
      <c r="T98" s="27" t="s">
        <v>82</v>
      </c>
      <c r="U98" s="27" t="s">
        <v>82</v>
      </c>
      <c r="V98" s="27" t="s">
        <v>82</v>
      </c>
      <c r="W98" s="27">
        <v>0</v>
      </c>
      <c r="X98" s="27">
        <v>0</v>
      </c>
      <c r="Y98" s="27">
        <v>0</v>
      </c>
      <c r="Z98" s="27" t="s">
        <v>105</v>
      </c>
      <c r="AA98" s="27" t="s">
        <v>105</v>
      </c>
      <c r="AB98" s="27" t="str">
        <f t="shared" si="46"/>
        <v>Discontinuo</v>
      </c>
      <c r="AC98" s="27" t="str">
        <f t="shared" si="47"/>
        <v>Discontinuo</v>
      </c>
      <c r="AD98" s="27" t="str">
        <f t="shared" si="48"/>
        <v>Continuo</v>
      </c>
      <c r="AE98" s="28" t="str">
        <f t="shared" si="34"/>
        <v>08:00</v>
      </c>
      <c r="AF98" s="28" t="str">
        <f t="shared" si="35"/>
        <v>12:00</v>
      </c>
      <c r="AG98" s="28" t="str">
        <f t="shared" si="36"/>
        <v>14:00</v>
      </c>
      <c r="AH98" s="28" t="str">
        <f t="shared" si="37"/>
        <v>18:00</v>
      </c>
      <c r="AI98" s="28" t="str">
        <f t="shared" si="39"/>
        <v>08:00</v>
      </c>
      <c r="AJ98" s="28" t="str">
        <f t="shared" si="40"/>
        <v>12:00</v>
      </c>
      <c r="AK98" s="28" t="str">
        <f t="shared" si="41"/>
        <v>14:00</v>
      </c>
      <c r="AL98" s="28" t="str">
        <f t="shared" si="42"/>
        <v>18:00</v>
      </c>
      <c r="AM98" s="28" t="str">
        <f t="shared" si="38"/>
        <v>08:00</v>
      </c>
      <c r="AN98" s="28" t="str">
        <f t="shared" ref="AN98:AN129" si="50">IF(ISERROR(FIND(" y ", AS98)), "0:00",
   IF(ISERROR(FIND(" y  ", AS98)),
      TEXT(MID(AS98, FIND(" a ", AS98) + 3, 5), "hh:mm"),
      TEXT(MID(AS98, FIND(" a ", AS98) + 3, 5), "hh:mm")
   )
)</f>
        <v>0:00</v>
      </c>
      <c r="AO98" s="28" t="str">
        <f t="shared" si="49"/>
        <v>0:00</v>
      </c>
      <c r="AP98" s="28" t="str">
        <f t="shared" si="29"/>
        <v>12:00</v>
      </c>
      <c r="AQ98" s="27" t="s">
        <v>803</v>
      </c>
      <c r="AR98" s="27" t="s">
        <v>803</v>
      </c>
      <c r="AS98" s="27" t="s">
        <v>449</v>
      </c>
      <c r="AT98" s="27" t="s">
        <v>1910</v>
      </c>
      <c r="AU98" s="27" t="s">
        <v>85</v>
      </c>
      <c r="AV98" s="27" t="s">
        <v>108</v>
      </c>
      <c r="AW98" s="27" t="s">
        <v>414</v>
      </c>
      <c r="AX98" s="27" t="s">
        <v>530</v>
      </c>
      <c r="AY98" s="27" t="s">
        <v>111</v>
      </c>
      <c r="AZ98" s="27" t="s">
        <v>1911</v>
      </c>
      <c r="BA98" s="27" t="s">
        <v>91</v>
      </c>
      <c r="BB98" s="27">
        <v>1200</v>
      </c>
      <c r="BC98" s="27">
        <v>22</v>
      </c>
      <c r="BD98" s="27" t="s">
        <v>1203</v>
      </c>
      <c r="BE98" s="27"/>
      <c r="BF98" s="27" t="s">
        <v>1994</v>
      </c>
      <c r="BG98" s="27">
        <v>0</v>
      </c>
      <c r="BH98" s="27" t="s">
        <v>2266</v>
      </c>
      <c r="BI98" s="27" t="s">
        <v>2221</v>
      </c>
      <c r="BJ98" s="27" t="s">
        <v>58</v>
      </c>
      <c r="BK98" s="27">
        <v>17</v>
      </c>
      <c r="BL98" s="27">
        <v>45</v>
      </c>
      <c r="BM98" s="27" t="s">
        <v>1206</v>
      </c>
      <c r="BN98" s="27" t="s">
        <v>62</v>
      </c>
      <c r="BO98" s="27">
        <v>63</v>
      </c>
      <c r="BP98" s="27">
        <v>6</v>
      </c>
      <c r="BQ98" s="27" t="s">
        <v>1207</v>
      </c>
      <c r="BR98" s="27">
        <v>17.7518812</v>
      </c>
      <c r="BS98" s="27">
        <v>63.09366</v>
      </c>
      <c r="BT98" s="27" t="s">
        <v>537</v>
      </c>
      <c r="BU98" s="27" t="s">
        <v>538</v>
      </c>
      <c r="BV98" s="27">
        <v>33958</v>
      </c>
      <c r="BW98" s="27"/>
      <c r="BX98" s="27"/>
      <c r="BY98" s="29">
        <f t="shared" ref="BY98:BY129" si="51">-BR98</f>
        <v>-17.7518812</v>
      </c>
      <c r="BZ98" s="29">
        <f t="shared" ref="BZ98:BZ129" si="52">-BS98</f>
        <v>-63.09366</v>
      </c>
    </row>
    <row r="99" spans="1:78" s="29" customFormat="1" ht="14.5" x14ac:dyDescent="0.35">
      <c r="A99" s="27">
        <v>3</v>
      </c>
      <c r="B99" s="27">
        <v>98</v>
      </c>
      <c r="C99" s="27">
        <v>45225.409722222219</v>
      </c>
      <c r="D99" s="27" t="s">
        <v>75</v>
      </c>
      <c r="E99" s="27" t="s">
        <v>2072</v>
      </c>
      <c r="F99" s="27">
        <v>138756</v>
      </c>
      <c r="G99" s="27" t="s">
        <v>1208</v>
      </c>
      <c r="H99" s="27">
        <v>74588287</v>
      </c>
      <c r="I99" s="27">
        <v>0</v>
      </c>
      <c r="J99" s="27">
        <v>8.9591030007343698E+18</v>
      </c>
      <c r="K99" s="27" t="s">
        <v>1209</v>
      </c>
      <c r="L99" s="27" t="s">
        <v>79</v>
      </c>
      <c r="M99" s="27">
        <v>77462429</v>
      </c>
      <c r="N99" s="27" t="s">
        <v>1210</v>
      </c>
      <c r="O99" s="27">
        <v>7619142</v>
      </c>
      <c r="P99" s="27" t="s">
        <v>698</v>
      </c>
      <c r="Q99" s="27">
        <v>76889383</v>
      </c>
      <c r="R99" s="27">
        <v>76889383</v>
      </c>
      <c r="S99" s="27">
        <v>0</v>
      </c>
      <c r="T99" s="27" t="s">
        <v>82</v>
      </c>
      <c r="U99" s="27" t="s">
        <v>82</v>
      </c>
      <c r="V99" s="27" t="s">
        <v>82</v>
      </c>
      <c r="W99" s="27">
        <v>0</v>
      </c>
      <c r="X99" s="27">
        <v>0</v>
      </c>
      <c r="Y99" s="27">
        <v>1</v>
      </c>
      <c r="Z99" s="27">
        <v>0</v>
      </c>
      <c r="AA99" s="27">
        <v>0</v>
      </c>
      <c r="AB99" s="27" t="str">
        <f t="shared" si="46"/>
        <v>Discontinuo</v>
      </c>
      <c r="AC99" s="27" t="str">
        <f t="shared" si="47"/>
        <v>Continuo</v>
      </c>
      <c r="AD99" s="27" t="str">
        <f t="shared" si="48"/>
        <v>-Sin Atención-</v>
      </c>
      <c r="AE99" s="28" t="str">
        <f t="shared" si="34"/>
        <v>08:30</v>
      </c>
      <c r="AF99" s="28" t="str">
        <f t="shared" si="35"/>
        <v>12:00</v>
      </c>
      <c r="AG99" s="28" t="str">
        <f t="shared" si="36"/>
        <v>14:00</v>
      </c>
      <c r="AH99" s="28" t="str">
        <f t="shared" si="37"/>
        <v>20:00</v>
      </c>
      <c r="AI99" s="28" t="str">
        <f t="shared" si="39"/>
        <v>08:30</v>
      </c>
      <c r="AJ99" s="28" t="str">
        <f t="shared" si="40"/>
        <v>0:00</v>
      </c>
      <c r="AK99" s="28" t="str">
        <f t="shared" si="41"/>
        <v>0:00</v>
      </c>
      <c r="AL99" s="28" t="str">
        <f t="shared" si="42"/>
        <v>20:00</v>
      </c>
      <c r="AM99" s="28" t="str">
        <f t="shared" si="38"/>
        <v>0:00</v>
      </c>
      <c r="AN99" s="28" t="str">
        <f t="shared" si="50"/>
        <v>0:00</v>
      </c>
      <c r="AO99" s="28" t="str">
        <f t="shared" si="49"/>
        <v>0:00</v>
      </c>
      <c r="AP99" s="28" t="str">
        <f t="shared" ref="AP99:AP162" si="53">IF(OR(AS99="  ",AS99=" ",AS99="0", AS99="-", AS99="", ISERROR(AS99)), "0:00", TEXT(RIGHT(SUBSTITUTE(AS99, " a ", " "), 5), "hh:mm"))</f>
        <v>00:00</v>
      </c>
      <c r="AQ99" s="27" t="s">
        <v>2057</v>
      </c>
      <c r="AR99" s="27" t="s">
        <v>527</v>
      </c>
      <c r="AS99" s="27">
        <v>0</v>
      </c>
      <c r="AT99" s="27" t="s">
        <v>331</v>
      </c>
      <c r="AU99" s="27" t="s">
        <v>85</v>
      </c>
      <c r="AV99" s="27" t="s">
        <v>108</v>
      </c>
      <c r="AW99" s="27" t="s">
        <v>414</v>
      </c>
      <c r="AX99" s="27" t="s">
        <v>1072</v>
      </c>
      <c r="AY99" s="27" t="s">
        <v>701</v>
      </c>
      <c r="AZ99" s="27" t="s">
        <v>1073</v>
      </c>
      <c r="BA99" s="27" t="s">
        <v>91</v>
      </c>
      <c r="BB99" s="27">
        <v>1000</v>
      </c>
      <c r="BC99" s="27">
        <v>1</v>
      </c>
      <c r="BD99" s="27" t="s">
        <v>1212</v>
      </c>
      <c r="BE99" s="27"/>
      <c r="BF99" s="27" t="s">
        <v>1213</v>
      </c>
      <c r="BG99" s="27">
        <v>0</v>
      </c>
      <c r="BH99" s="27" t="s">
        <v>1995</v>
      </c>
      <c r="BI99" s="27" t="s">
        <v>2267</v>
      </c>
      <c r="BJ99" s="27" t="s">
        <v>58</v>
      </c>
      <c r="BK99" s="27">
        <v>14</v>
      </c>
      <c r="BL99" s="27">
        <v>49</v>
      </c>
      <c r="BM99" s="27" t="s">
        <v>1216</v>
      </c>
      <c r="BN99" s="27" t="s">
        <v>62</v>
      </c>
      <c r="BO99" s="27">
        <v>64</v>
      </c>
      <c r="BP99" s="27">
        <v>53</v>
      </c>
      <c r="BQ99" s="27" t="s">
        <v>1217</v>
      </c>
      <c r="BR99" s="27">
        <v>14.812920999999999</v>
      </c>
      <c r="BS99" s="27">
        <v>64.883723000000003</v>
      </c>
      <c r="BT99" s="27" t="s">
        <v>2180</v>
      </c>
      <c r="BU99" s="27" t="s">
        <v>709</v>
      </c>
      <c r="BV99" s="27">
        <v>33369</v>
      </c>
      <c r="BW99" s="27"/>
      <c r="BX99" s="27"/>
      <c r="BY99" s="29">
        <f t="shared" si="51"/>
        <v>-14.812920999999999</v>
      </c>
      <c r="BZ99" s="29">
        <f t="shared" si="52"/>
        <v>-64.883723000000003</v>
      </c>
    </row>
    <row r="100" spans="1:78" s="29" customFormat="1" ht="14.5" x14ac:dyDescent="0.35">
      <c r="A100" s="27">
        <v>3</v>
      </c>
      <c r="B100" s="27">
        <v>99</v>
      </c>
      <c r="C100" s="27">
        <v>45225.435416666667</v>
      </c>
      <c r="D100" s="27" t="s">
        <v>75</v>
      </c>
      <c r="E100" s="27" t="s">
        <v>2072</v>
      </c>
      <c r="F100" s="27">
        <v>184291</v>
      </c>
      <c r="G100" s="27" t="s">
        <v>1218</v>
      </c>
      <c r="H100" s="27">
        <v>75346230</v>
      </c>
      <c r="I100" s="27" t="s">
        <v>105</v>
      </c>
      <c r="J100" s="27">
        <v>8.9591030007432499E+18</v>
      </c>
      <c r="K100" s="27" t="s">
        <v>1219</v>
      </c>
      <c r="L100" s="27" t="s">
        <v>79</v>
      </c>
      <c r="M100" s="27">
        <v>75010789</v>
      </c>
      <c r="N100" s="27" t="s">
        <v>1220</v>
      </c>
      <c r="O100" s="27">
        <v>6301829</v>
      </c>
      <c r="P100" s="27" t="s">
        <v>104</v>
      </c>
      <c r="Q100" s="27">
        <v>71007147</v>
      </c>
      <c r="R100" s="27">
        <v>78460044</v>
      </c>
      <c r="S100" s="27" t="s">
        <v>105</v>
      </c>
      <c r="T100" s="27" t="s">
        <v>82</v>
      </c>
      <c r="U100" s="27" t="s">
        <v>82</v>
      </c>
      <c r="V100" s="27" t="s">
        <v>82</v>
      </c>
      <c r="W100" s="27" t="s">
        <v>105</v>
      </c>
      <c r="X100" s="27" t="s">
        <v>105</v>
      </c>
      <c r="Y100" s="27" t="s">
        <v>105</v>
      </c>
      <c r="Z100" s="27" t="s">
        <v>105</v>
      </c>
      <c r="AA100" s="27" t="s">
        <v>105</v>
      </c>
      <c r="AB100" s="27" t="str">
        <f t="shared" si="46"/>
        <v>Discontinuo</v>
      </c>
      <c r="AC100" s="27" t="str">
        <f t="shared" si="47"/>
        <v>Continuo</v>
      </c>
      <c r="AD100" s="27" t="str">
        <f t="shared" si="48"/>
        <v>-Sin Atención-</v>
      </c>
      <c r="AE100" s="28" t="str">
        <f t="shared" si="34"/>
        <v>08:00</v>
      </c>
      <c r="AF100" s="28" t="str">
        <f t="shared" si="35"/>
        <v>12:00</v>
      </c>
      <c r="AG100" s="28" t="str">
        <f t="shared" si="36"/>
        <v>14:00</v>
      </c>
      <c r="AH100" s="28" t="str">
        <f t="shared" si="37"/>
        <v>18:00</v>
      </c>
      <c r="AI100" s="28" t="str">
        <f t="shared" si="39"/>
        <v>08:00</v>
      </c>
      <c r="AJ100" s="28" t="str">
        <f t="shared" si="40"/>
        <v>0:00</v>
      </c>
      <c r="AK100" s="28" t="str">
        <f t="shared" si="41"/>
        <v>0:00</v>
      </c>
      <c r="AL100" s="28" t="str">
        <f t="shared" si="42"/>
        <v>13:00</v>
      </c>
      <c r="AM100" s="28" t="str">
        <f t="shared" si="38"/>
        <v>0:00</v>
      </c>
      <c r="AN100" s="28" t="str">
        <f t="shared" si="50"/>
        <v>0:00</v>
      </c>
      <c r="AO100" s="28" t="str">
        <f t="shared" si="49"/>
        <v>0:00</v>
      </c>
      <c r="AP100" s="28" t="str">
        <f t="shared" si="53"/>
        <v>0:00</v>
      </c>
      <c r="AQ100" s="27" t="s">
        <v>803</v>
      </c>
      <c r="AR100" s="27" t="s">
        <v>1092</v>
      </c>
      <c r="AS100" s="27" t="s">
        <v>105</v>
      </c>
      <c r="AT100" s="27" t="s">
        <v>2250</v>
      </c>
      <c r="AU100" s="27" t="s">
        <v>127</v>
      </c>
      <c r="AV100" s="27" t="s">
        <v>108</v>
      </c>
      <c r="AW100" s="27" t="s">
        <v>414</v>
      </c>
      <c r="AX100" s="27" t="s">
        <v>1094</v>
      </c>
      <c r="AY100" s="27" t="s">
        <v>111</v>
      </c>
      <c r="AZ100" s="27" t="s">
        <v>2268</v>
      </c>
      <c r="BA100" s="27" t="s">
        <v>130</v>
      </c>
      <c r="BB100" s="27">
        <v>1000</v>
      </c>
      <c r="BC100" s="27">
        <v>9</v>
      </c>
      <c r="BD100" s="27" t="s">
        <v>1222</v>
      </c>
      <c r="BE100" s="27"/>
      <c r="BF100" s="27" t="s">
        <v>1996</v>
      </c>
      <c r="BG100" s="27" t="s">
        <v>105</v>
      </c>
      <c r="BH100" s="27" t="s">
        <v>2269</v>
      </c>
      <c r="BI100" s="27" t="s">
        <v>2270</v>
      </c>
      <c r="BJ100" s="27" t="s">
        <v>58</v>
      </c>
      <c r="BK100" s="27">
        <v>17</v>
      </c>
      <c r="BL100" s="27">
        <v>44</v>
      </c>
      <c r="BM100" s="27" t="s">
        <v>1226</v>
      </c>
      <c r="BN100" s="27" t="s">
        <v>62</v>
      </c>
      <c r="BO100" s="27">
        <v>62</v>
      </c>
      <c r="BP100" s="27">
        <v>56</v>
      </c>
      <c r="BQ100" s="27" t="s">
        <v>1227</v>
      </c>
      <c r="BR100" s="27">
        <v>17.730014199999999</v>
      </c>
      <c r="BS100" s="27">
        <v>62.9323543</v>
      </c>
      <c r="BT100" s="27" t="s">
        <v>1102</v>
      </c>
      <c r="BU100" s="27" t="s">
        <v>577</v>
      </c>
      <c r="BV100" s="27">
        <v>30172</v>
      </c>
      <c r="BW100" s="27"/>
      <c r="BX100" s="27"/>
      <c r="BY100" s="29">
        <f t="shared" si="51"/>
        <v>-17.730014199999999</v>
      </c>
      <c r="BZ100" s="29">
        <f t="shared" si="52"/>
        <v>-62.9323543</v>
      </c>
    </row>
    <row r="101" spans="1:78" s="29" customFormat="1" ht="14.5" x14ac:dyDescent="0.35">
      <c r="A101" s="27">
        <v>3</v>
      </c>
      <c r="B101" s="27">
        <v>100</v>
      </c>
      <c r="C101" s="27">
        <v>45225.451388888891</v>
      </c>
      <c r="D101" s="27" t="s">
        <v>75</v>
      </c>
      <c r="E101" s="27" t="s">
        <v>2072</v>
      </c>
      <c r="F101" s="27">
        <v>388126</v>
      </c>
      <c r="G101" s="27" t="s">
        <v>1228</v>
      </c>
      <c r="H101" s="27">
        <v>75616409</v>
      </c>
      <c r="I101" s="27" t="s">
        <v>105</v>
      </c>
      <c r="J101" s="27" t="s">
        <v>105</v>
      </c>
      <c r="K101" s="27" t="s">
        <v>1229</v>
      </c>
      <c r="L101" s="27" t="s">
        <v>79</v>
      </c>
      <c r="M101" s="27">
        <v>77601157</v>
      </c>
      <c r="N101" s="27" t="s">
        <v>1230</v>
      </c>
      <c r="O101" s="27">
        <v>14297415</v>
      </c>
      <c r="P101" s="27" t="s">
        <v>81</v>
      </c>
      <c r="Q101" s="27">
        <v>68404735</v>
      </c>
      <c r="R101" s="27">
        <v>6919599</v>
      </c>
      <c r="S101" s="27" t="s">
        <v>105</v>
      </c>
      <c r="T101" s="27" t="s">
        <v>82</v>
      </c>
      <c r="U101" s="27" t="s">
        <v>82</v>
      </c>
      <c r="V101" s="27" t="s">
        <v>82</v>
      </c>
      <c r="W101" s="27">
        <v>0</v>
      </c>
      <c r="X101" s="27">
        <v>0</v>
      </c>
      <c r="Y101" s="27">
        <v>0</v>
      </c>
      <c r="Z101" s="27" t="s">
        <v>105</v>
      </c>
      <c r="AA101" s="27" t="s">
        <v>105</v>
      </c>
      <c r="AB101" s="27" t="str">
        <f t="shared" si="46"/>
        <v>Continuo</v>
      </c>
      <c r="AC101" s="27" t="str">
        <f t="shared" si="47"/>
        <v>Continuo</v>
      </c>
      <c r="AD101" s="27" t="str">
        <f t="shared" si="48"/>
        <v>Continuo</v>
      </c>
      <c r="AE101" s="28" t="str">
        <f t="shared" si="34"/>
        <v>08:00</v>
      </c>
      <c r="AF101" s="28" t="str">
        <f t="shared" si="35"/>
        <v>0:00</v>
      </c>
      <c r="AG101" s="28" t="str">
        <f t="shared" si="36"/>
        <v>0:00</v>
      </c>
      <c r="AH101" s="28" t="str">
        <f t="shared" si="37"/>
        <v>22:00</v>
      </c>
      <c r="AI101" s="28" t="str">
        <f t="shared" si="39"/>
        <v>08:00</v>
      </c>
      <c r="AJ101" s="28" t="str">
        <f t="shared" si="40"/>
        <v>0:00</v>
      </c>
      <c r="AK101" s="28" t="str">
        <f t="shared" si="41"/>
        <v>0:00</v>
      </c>
      <c r="AL101" s="28" t="str">
        <f t="shared" si="42"/>
        <v>22:00</v>
      </c>
      <c r="AM101" s="28" t="str">
        <f t="shared" si="38"/>
        <v>08:00</v>
      </c>
      <c r="AN101" s="28" t="str">
        <f t="shared" si="50"/>
        <v>0:00</v>
      </c>
      <c r="AO101" s="28" t="str">
        <f t="shared" si="49"/>
        <v>0:00</v>
      </c>
      <c r="AP101" s="28" t="str">
        <f t="shared" si="53"/>
        <v>12:00</v>
      </c>
      <c r="AQ101" s="27" t="s">
        <v>178</v>
      </c>
      <c r="AR101" s="27" t="s">
        <v>178</v>
      </c>
      <c r="AS101" s="27" t="s">
        <v>449</v>
      </c>
      <c r="AT101" s="27" t="s">
        <v>2089</v>
      </c>
      <c r="AU101" s="27" t="s">
        <v>127</v>
      </c>
      <c r="AV101" s="27" t="s">
        <v>108</v>
      </c>
      <c r="AW101" s="27" t="s">
        <v>414</v>
      </c>
      <c r="AX101" s="27" t="s">
        <v>2271</v>
      </c>
      <c r="AY101" s="27" t="s">
        <v>111</v>
      </c>
      <c r="AZ101" s="27" t="s">
        <v>2272</v>
      </c>
      <c r="BA101" s="27" t="s">
        <v>130</v>
      </c>
      <c r="BB101" s="27">
        <v>900</v>
      </c>
      <c r="BC101" s="27">
        <v>1</v>
      </c>
      <c r="BD101" s="27" t="s">
        <v>1233</v>
      </c>
      <c r="BE101" s="27"/>
      <c r="BF101" s="27" t="s">
        <v>1997</v>
      </c>
      <c r="BG101" s="27" t="s">
        <v>105</v>
      </c>
      <c r="BH101" s="27" t="s">
        <v>1235</v>
      </c>
      <c r="BI101" s="27" t="s">
        <v>1236</v>
      </c>
      <c r="BJ101" s="27" t="s">
        <v>58</v>
      </c>
      <c r="BK101" s="27">
        <v>16</v>
      </c>
      <c r="BL101" s="27">
        <v>23</v>
      </c>
      <c r="BM101" s="27" t="s">
        <v>1237</v>
      </c>
      <c r="BN101" s="27" t="s">
        <v>62</v>
      </c>
      <c r="BO101" s="27">
        <v>60</v>
      </c>
      <c r="BP101" s="27">
        <v>58</v>
      </c>
      <c r="BQ101" s="27" t="s">
        <v>1238</v>
      </c>
      <c r="BR101" s="27">
        <v>16.379507</v>
      </c>
      <c r="BS101" s="27">
        <v>60.969599000000002</v>
      </c>
      <c r="BT101" s="27" t="s">
        <v>233</v>
      </c>
      <c r="BU101" s="27" t="s">
        <v>234</v>
      </c>
      <c r="BV101" s="27">
        <v>35662</v>
      </c>
      <c r="BW101" s="27"/>
      <c r="BX101" s="27"/>
      <c r="BY101" s="29">
        <f t="shared" si="51"/>
        <v>-16.379507</v>
      </c>
      <c r="BZ101" s="29">
        <f t="shared" si="52"/>
        <v>-60.969599000000002</v>
      </c>
    </row>
    <row r="102" spans="1:78" s="29" customFormat="1" ht="14.5" x14ac:dyDescent="0.35">
      <c r="A102" s="27">
        <v>3</v>
      </c>
      <c r="B102" s="27">
        <v>101</v>
      </c>
      <c r="C102" s="27">
        <v>45225.478472222225</v>
      </c>
      <c r="D102" s="27" t="s">
        <v>75</v>
      </c>
      <c r="E102" s="27" t="s">
        <v>2072</v>
      </c>
      <c r="F102" s="27">
        <v>358129</v>
      </c>
      <c r="G102" s="27" t="s">
        <v>1239</v>
      </c>
      <c r="H102" s="27">
        <v>69654262</v>
      </c>
      <c r="I102" s="27" t="s">
        <v>105</v>
      </c>
      <c r="J102" s="27">
        <v>8.9591030007443098E+18</v>
      </c>
      <c r="K102" s="27" t="s">
        <v>1240</v>
      </c>
      <c r="L102" s="27" t="s">
        <v>79</v>
      </c>
      <c r="M102" s="27">
        <v>76165227</v>
      </c>
      <c r="N102" s="27" t="s">
        <v>1241</v>
      </c>
      <c r="O102" s="27">
        <v>7002499</v>
      </c>
      <c r="P102" s="27" t="s">
        <v>81</v>
      </c>
      <c r="Q102" s="27">
        <v>77741911</v>
      </c>
      <c r="R102" s="27">
        <v>77741911</v>
      </c>
      <c r="S102" s="27" t="s">
        <v>105</v>
      </c>
      <c r="T102" s="27" t="s">
        <v>82</v>
      </c>
      <c r="U102" s="27" t="s">
        <v>82</v>
      </c>
      <c r="V102" s="27" t="s">
        <v>82</v>
      </c>
      <c r="W102" s="27" t="s">
        <v>105</v>
      </c>
      <c r="X102" s="27" t="s">
        <v>105</v>
      </c>
      <c r="Y102" s="27">
        <v>4</v>
      </c>
      <c r="Z102" s="27" t="s">
        <v>1242</v>
      </c>
      <c r="AA102" s="27">
        <v>20151275897317</v>
      </c>
      <c r="AB102" s="27" t="str">
        <f t="shared" si="46"/>
        <v>Continuo</v>
      </c>
      <c r="AC102" s="27" t="str">
        <f t="shared" si="47"/>
        <v>Continuo</v>
      </c>
      <c r="AD102" s="27" t="str">
        <f t="shared" si="48"/>
        <v>Continuo</v>
      </c>
      <c r="AE102" s="28" t="str">
        <f t="shared" si="34"/>
        <v>08:30</v>
      </c>
      <c r="AF102" s="28" t="str">
        <f t="shared" si="35"/>
        <v>0:00</v>
      </c>
      <c r="AG102" s="28" t="str">
        <f t="shared" si="36"/>
        <v>0:00</v>
      </c>
      <c r="AH102" s="28" t="str">
        <f t="shared" si="37"/>
        <v>22:00</v>
      </c>
      <c r="AI102" s="28" t="str">
        <f t="shared" si="39"/>
        <v>08:30</v>
      </c>
      <c r="AJ102" s="28" t="str">
        <f t="shared" si="40"/>
        <v>0:00</v>
      </c>
      <c r="AK102" s="28" t="str">
        <f t="shared" si="41"/>
        <v>0:00</v>
      </c>
      <c r="AL102" s="28" t="str">
        <f t="shared" si="42"/>
        <v>22:00</v>
      </c>
      <c r="AM102" s="28" t="str">
        <f t="shared" si="38"/>
        <v>08:30</v>
      </c>
      <c r="AN102" s="28" t="str">
        <f t="shared" si="50"/>
        <v>0:00</v>
      </c>
      <c r="AO102" s="28" t="str">
        <f t="shared" si="49"/>
        <v>0:00</v>
      </c>
      <c r="AP102" s="28" t="str">
        <f t="shared" si="53"/>
        <v>22:00</v>
      </c>
      <c r="AQ102" s="27" t="s">
        <v>1877</v>
      </c>
      <c r="AR102" s="27" t="s">
        <v>1877</v>
      </c>
      <c r="AS102" s="27" t="s">
        <v>1877</v>
      </c>
      <c r="AT102" s="27" t="s">
        <v>1988</v>
      </c>
      <c r="AU102" s="27" t="s">
        <v>127</v>
      </c>
      <c r="AV102" s="27" t="s">
        <v>431</v>
      </c>
      <c r="AW102" s="27" t="s">
        <v>109</v>
      </c>
      <c r="AX102" s="27" t="s">
        <v>1244</v>
      </c>
      <c r="AY102" s="27" t="s">
        <v>1147</v>
      </c>
      <c r="AZ102" s="27" t="s">
        <v>1245</v>
      </c>
      <c r="BA102" s="27" t="s">
        <v>130</v>
      </c>
      <c r="BB102" s="27">
        <v>1000</v>
      </c>
      <c r="BC102" s="27">
        <v>14</v>
      </c>
      <c r="BD102" s="27" t="s">
        <v>1246</v>
      </c>
      <c r="BE102" s="27">
        <v>73935</v>
      </c>
      <c r="BF102" s="27" t="s">
        <v>1998</v>
      </c>
      <c r="BG102" s="27" t="s">
        <v>105</v>
      </c>
      <c r="BH102" s="27" t="s">
        <v>1248</v>
      </c>
      <c r="BI102" s="27" t="s">
        <v>2076</v>
      </c>
      <c r="BJ102" s="27" t="s">
        <v>58</v>
      </c>
      <c r="BK102" s="27">
        <v>20</v>
      </c>
      <c r="BL102" s="27">
        <v>28</v>
      </c>
      <c r="BM102" s="27" t="s">
        <v>1249</v>
      </c>
      <c r="BN102" s="27" t="s">
        <v>62</v>
      </c>
      <c r="BO102" s="27">
        <v>66</v>
      </c>
      <c r="BP102" s="27">
        <v>49</v>
      </c>
      <c r="BQ102" s="27">
        <v>24</v>
      </c>
      <c r="BR102" s="27">
        <v>20.462119000000001</v>
      </c>
      <c r="BS102" s="27">
        <v>66.823334000000003</v>
      </c>
      <c r="BT102" s="27" t="s">
        <v>1155</v>
      </c>
      <c r="BU102" s="27" t="s">
        <v>1156</v>
      </c>
      <c r="BV102" s="27">
        <v>31354</v>
      </c>
      <c r="BW102" s="27"/>
      <c r="BX102" s="27"/>
      <c r="BY102" s="29">
        <f t="shared" si="51"/>
        <v>-20.462119000000001</v>
      </c>
      <c r="BZ102" s="29">
        <f t="shared" si="52"/>
        <v>-66.823334000000003</v>
      </c>
    </row>
    <row r="103" spans="1:78" s="29" customFormat="1" ht="14.5" x14ac:dyDescent="0.35">
      <c r="A103" s="27">
        <v>3</v>
      </c>
      <c r="B103" s="27">
        <v>102</v>
      </c>
      <c r="C103" s="27">
        <v>45225.486805555556</v>
      </c>
      <c r="D103" s="27" t="s">
        <v>75</v>
      </c>
      <c r="E103" s="27" t="s">
        <v>2072</v>
      </c>
      <c r="F103" s="27">
        <v>326755</v>
      </c>
      <c r="G103" s="27" t="s">
        <v>1250</v>
      </c>
      <c r="H103" s="27">
        <v>62296716</v>
      </c>
      <c r="I103" s="27">
        <v>0</v>
      </c>
      <c r="J103" s="27">
        <v>8.9591030007309496E+18</v>
      </c>
      <c r="K103" s="27" t="s">
        <v>1251</v>
      </c>
      <c r="L103" s="27" t="s">
        <v>79</v>
      </c>
      <c r="M103" s="27">
        <v>76254109</v>
      </c>
      <c r="N103" s="27" t="s">
        <v>1252</v>
      </c>
      <c r="O103" s="27">
        <v>9062585</v>
      </c>
      <c r="P103" s="27" t="s">
        <v>81</v>
      </c>
      <c r="Q103" s="27">
        <v>67186592</v>
      </c>
      <c r="R103" s="27">
        <v>78775846</v>
      </c>
      <c r="S103" s="27">
        <v>0</v>
      </c>
      <c r="T103" s="27" t="s">
        <v>82</v>
      </c>
      <c r="U103" s="27" t="s">
        <v>82</v>
      </c>
      <c r="V103" s="27" t="s">
        <v>82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 t="str">
        <f t="shared" si="46"/>
        <v>Discontinuo</v>
      </c>
      <c r="AC103" s="27" t="str">
        <f t="shared" si="47"/>
        <v>-Sin Atención-</v>
      </c>
      <c r="AD103" s="27" t="str">
        <f t="shared" si="48"/>
        <v>Continuo</v>
      </c>
      <c r="AE103" s="28" t="str">
        <f t="shared" si="34"/>
        <v>07:00</v>
      </c>
      <c r="AF103" s="28" t="str">
        <f t="shared" si="35"/>
        <v>12:00</v>
      </c>
      <c r="AG103" s="28" t="str">
        <f t="shared" si="36"/>
        <v>14:00</v>
      </c>
      <c r="AH103" s="28" t="str">
        <f t="shared" si="37"/>
        <v>17:00</v>
      </c>
      <c r="AI103" s="28" t="str">
        <f t="shared" si="39"/>
        <v>0:00</v>
      </c>
      <c r="AJ103" s="28" t="str">
        <f t="shared" si="40"/>
        <v>0:00</v>
      </c>
      <c r="AK103" s="28" t="str">
        <f t="shared" si="41"/>
        <v>0:00</v>
      </c>
      <c r="AL103" s="28" t="str">
        <f t="shared" si="42"/>
        <v>00:00</v>
      </c>
      <c r="AM103" s="28" t="str">
        <f t="shared" si="38"/>
        <v>08:00</v>
      </c>
      <c r="AN103" s="28" t="str">
        <f t="shared" si="50"/>
        <v>0:00</v>
      </c>
      <c r="AO103" s="28" t="str">
        <f t="shared" si="49"/>
        <v>0:00</v>
      </c>
      <c r="AP103" s="28" t="str">
        <f t="shared" si="53"/>
        <v>12:00</v>
      </c>
      <c r="AQ103" s="27" t="s">
        <v>2058</v>
      </c>
      <c r="AR103" s="27">
        <v>0</v>
      </c>
      <c r="AS103" s="27" t="s">
        <v>449</v>
      </c>
      <c r="AT103" s="27" t="s">
        <v>1254</v>
      </c>
      <c r="AU103" s="27" t="s">
        <v>85</v>
      </c>
      <c r="AV103" s="27" t="s">
        <v>86</v>
      </c>
      <c r="AW103" s="27" t="s">
        <v>87</v>
      </c>
      <c r="AX103" s="27" t="s">
        <v>88</v>
      </c>
      <c r="AY103" s="27" t="s">
        <v>89</v>
      </c>
      <c r="AZ103" s="27" t="s">
        <v>90</v>
      </c>
      <c r="BA103" s="27" t="s">
        <v>91</v>
      </c>
      <c r="BB103" s="27">
        <v>1200</v>
      </c>
      <c r="BC103" s="27">
        <v>13</v>
      </c>
      <c r="BD103" s="27" t="s">
        <v>1255</v>
      </c>
      <c r="BE103" s="27">
        <v>70235</v>
      </c>
      <c r="BF103" s="27" t="s">
        <v>1256</v>
      </c>
      <c r="BG103" s="27">
        <v>9062585016</v>
      </c>
      <c r="BH103" s="27" t="s">
        <v>2273</v>
      </c>
      <c r="BI103" s="27" t="s">
        <v>2274</v>
      </c>
      <c r="BJ103" s="27" t="s">
        <v>58</v>
      </c>
      <c r="BK103" s="27">
        <v>16</v>
      </c>
      <c r="BL103" s="27">
        <v>33</v>
      </c>
      <c r="BM103" s="27" t="s">
        <v>1259</v>
      </c>
      <c r="BN103" s="27" t="s">
        <v>62</v>
      </c>
      <c r="BO103" s="27">
        <v>68</v>
      </c>
      <c r="BP103" s="27">
        <v>12</v>
      </c>
      <c r="BQ103" s="27" t="s">
        <v>1260</v>
      </c>
      <c r="BR103" s="27">
        <v>16.546783000000001</v>
      </c>
      <c r="BS103" s="27">
        <v>68.200059999999993</v>
      </c>
      <c r="BT103" s="27" t="s">
        <v>294</v>
      </c>
      <c r="BU103" s="27" t="s">
        <v>2099</v>
      </c>
      <c r="BV103" s="27">
        <v>36402</v>
      </c>
      <c r="BW103" s="27"/>
      <c r="BX103" s="27"/>
      <c r="BY103" s="29">
        <f t="shared" si="51"/>
        <v>-16.546783000000001</v>
      </c>
      <c r="BZ103" s="29">
        <f t="shared" si="52"/>
        <v>-68.200059999999993</v>
      </c>
    </row>
    <row r="104" spans="1:78" s="29" customFormat="1" ht="14.5" x14ac:dyDescent="0.35">
      <c r="A104" s="27">
        <v>3</v>
      </c>
      <c r="B104" s="27">
        <v>103</v>
      </c>
      <c r="C104" s="27">
        <v>45225.509722222225</v>
      </c>
      <c r="D104" s="27" t="s">
        <v>75</v>
      </c>
      <c r="E104" s="27" t="s">
        <v>2072</v>
      </c>
      <c r="F104" s="27">
        <v>403451</v>
      </c>
      <c r="G104" s="27" t="s">
        <v>1261</v>
      </c>
      <c r="H104" s="27">
        <v>76532484</v>
      </c>
      <c r="I104" s="27">
        <v>0</v>
      </c>
      <c r="J104" s="27">
        <v>8.9591030007463496E+18</v>
      </c>
      <c r="K104" s="27" t="s">
        <v>1262</v>
      </c>
      <c r="L104" s="27" t="s">
        <v>79</v>
      </c>
      <c r="M104" s="27">
        <v>76735023</v>
      </c>
      <c r="N104" s="27" t="s">
        <v>2275</v>
      </c>
      <c r="O104" s="27">
        <v>9970183</v>
      </c>
      <c r="P104" s="27" t="s">
        <v>81</v>
      </c>
      <c r="Q104" s="27">
        <v>77780253</v>
      </c>
      <c r="R104" s="27">
        <v>77780253</v>
      </c>
      <c r="S104" s="27">
        <v>0</v>
      </c>
      <c r="T104" s="27" t="s">
        <v>82</v>
      </c>
      <c r="U104" s="27" t="s">
        <v>82</v>
      </c>
      <c r="V104" s="27" t="s">
        <v>82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 t="str">
        <f t="shared" si="46"/>
        <v>Continuo</v>
      </c>
      <c r="AC104" s="27" t="str">
        <f t="shared" si="47"/>
        <v>-Sin Atención-</v>
      </c>
      <c r="AD104" s="27" t="str">
        <f t="shared" si="48"/>
        <v>-Sin Atención-</v>
      </c>
      <c r="AE104" s="28" t="str">
        <f t="shared" si="34"/>
        <v>07:00</v>
      </c>
      <c r="AF104" s="28" t="str">
        <f t="shared" si="35"/>
        <v>0:00</v>
      </c>
      <c r="AG104" s="28" t="str">
        <f t="shared" si="36"/>
        <v>0:00</v>
      </c>
      <c r="AH104" s="28" t="str">
        <f t="shared" si="37"/>
        <v>15:00</v>
      </c>
      <c r="AI104" s="28" t="str">
        <f t="shared" si="39"/>
        <v>0:00</v>
      </c>
      <c r="AJ104" s="28" t="str">
        <f t="shared" si="40"/>
        <v>0:00</v>
      </c>
      <c r="AK104" s="28" t="str">
        <f t="shared" si="41"/>
        <v>0:00</v>
      </c>
      <c r="AL104" s="28" t="str">
        <f t="shared" si="42"/>
        <v>00:00</v>
      </c>
      <c r="AM104" s="28" t="str">
        <f t="shared" si="38"/>
        <v>0:00</v>
      </c>
      <c r="AN104" s="28" t="str">
        <f t="shared" si="50"/>
        <v>0:00</v>
      </c>
      <c r="AO104" s="28" t="str">
        <f t="shared" si="49"/>
        <v>0:00</v>
      </c>
      <c r="AP104" s="28" t="str">
        <f t="shared" si="53"/>
        <v>00:00</v>
      </c>
      <c r="AQ104" s="27" t="s">
        <v>1264</v>
      </c>
      <c r="AR104" s="27">
        <v>0</v>
      </c>
      <c r="AS104" s="27">
        <v>0</v>
      </c>
      <c r="AT104" s="27" t="s">
        <v>2085</v>
      </c>
      <c r="AU104" s="27" t="s">
        <v>85</v>
      </c>
      <c r="AV104" s="27" t="s">
        <v>86</v>
      </c>
      <c r="AW104" s="27" t="s">
        <v>87</v>
      </c>
      <c r="AX104" s="27" t="s">
        <v>88</v>
      </c>
      <c r="AY104" s="27" t="s">
        <v>89</v>
      </c>
      <c r="AZ104" s="27" t="s">
        <v>90</v>
      </c>
      <c r="BA104" s="27" t="s">
        <v>91</v>
      </c>
      <c r="BB104" s="27">
        <v>1000</v>
      </c>
      <c r="BC104" s="27">
        <v>37</v>
      </c>
      <c r="BD104" s="27" t="s">
        <v>1265</v>
      </c>
      <c r="BE104" s="27"/>
      <c r="BF104" s="27" t="s">
        <v>2276</v>
      </c>
      <c r="BG104" s="27">
        <v>0</v>
      </c>
      <c r="BH104" s="27" t="s">
        <v>2277</v>
      </c>
      <c r="BI104" s="27" t="s">
        <v>2278</v>
      </c>
      <c r="BJ104" s="27" t="s">
        <v>58</v>
      </c>
      <c r="BK104" s="27">
        <v>16</v>
      </c>
      <c r="BL104" s="27">
        <v>31</v>
      </c>
      <c r="BM104" s="27" t="s">
        <v>1269</v>
      </c>
      <c r="BN104" s="27" t="s">
        <v>62</v>
      </c>
      <c r="BO104" s="27">
        <v>68</v>
      </c>
      <c r="BP104" s="27">
        <v>14</v>
      </c>
      <c r="BQ104" s="27">
        <v>30</v>
      </c>
      <c r="BR104" s="27">
        <v>16.518027</v>
      </c>
      <c r="BS104" s="27">
        <v>68.224999999999994</v>
      </c>
      <c r="BT104" s="27" t="s">
        <v>294</v>
      </c>
      <c r="BU104" s="27" t="s">
        <v>2099</v>
      </c>
      <c r="BV104" s="27">
        <v>35330</v>
      </c>
      <c r="BW104" s="27"/>
      <c r="BX104" s="27"/>
      <c r="BY104" s="29">
        <f t="shared" si="51"/>
        <v>-16.518027</v>
      </c>
      <c r="BZ104" s="29">
        <f t="shared" si="52"/>
        <v>-68.224999999999994</v>
      </c>
    </row>
    <row r="105" spans="1:78" s="29" customFormat="1" ht="14.5" x14ac:dyDescent="0.35">
      <c r="A105" s="27">
        <v>3</v>
      </c>
      <c r="B105" s="27">
        <v>104</v>
      </c>
      <c r="C105" s="27">
        <v>45225.527777777781</v>
      </c>
      <c r="D105" s="27" t="s">
        <v>75</v>
      </c>
      <c r="E105" s="27" t="s">
        <v>2072</v>
      </c>
      <c r="F105" s="27">
        <v>405882</v>
      </c>
      <c r="G105" s="27" t="s">
        <v>1270</v>
      </c>
      <c r="H105" s="27">
        <v>77442804</v>
      </c>
      <c r="I105" s="27">
        <v>0</v>
      </c>
      <c r="J105" s="27">
        <v>8.9591030007619103E+18</v>
      </c>
      <c r="K105" s="27" t="s">
        <v>1271</v>
      </c>
      <c r="L105" s="27" t="s">
        <v>79</v>
      </c>
      <c r="M105" s="27">
        <v>77936357</v>
      </c>
      <c r="N105" s="27" t="s">
        <v>1272</v>
      </c>
      <c r="O105" s="27">
        <v>8675087</v>
      </c>
      <c r="P105" s="27" t="s">
        <v>269</v>
      </c>
      <c r="Q105" s="27">
        <v>72755041</v>
      </c>
      <c r="R105" s="27">
        <v>0</v>
      </c>
      <c r="S105" s="27">
        <v>0</v>
      </c>
      <c r="T105" s="27" t="s">
        <v>82</v>
      </c>
      <c r="U105" s="27" t="s">
        <v>82</v>
      </c>
      <c r="V105" s="27" t="s">
        <v>82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 t="str">
        <f t="shared" si="46"/>
        <v>Discontinuo</v>
      </c>
      <c r="AC105" s="27" t="str">
        <f t="shared" si="47"/>
        <v>-Sin Atención-</v>
      </c>
      <c r="AD105" s="27" t="str">
        <f t="shared" si="48"/>
        <v>-Sin Atención-</v>
      </c>
      <c r="AE105" s="28" t="str">
        <f t="shared" ref="AE105:AE165" si="54">IF(OR(AQ105=" ",AQ105="0", AQ105="-", AQ105="", ISERROR(LOOKUP("a", AQ105)), AQ105="0"), "0:00", LEFT(AQ105, FIND(" ", AQ105) - 1))</f>
        <v>08:00</v>
      </c>
      <c r="AF105" s="28" t="str">
        <f t="shared" ref="AF105:AF165" si="55">IF(ISERROR(FIND(" y ", AQ105)), "0:00",
   IF(ISERROR(FIND(" y  ", AQ105)),
      TEXT(MID(AQ105, FIND(" a ", AQ105) + 3, 5), "hh:mm"),
      TEXT(MID(AQ105, FIND(" a ", AQ105) + 3, 5), "hh:mm")
   )
)</f>
        <v>12:00</v>
      </c>
      <c r="AG105" s="28" t="str">
        <f t="shared" ref="AG105:AG165" si="56">IF(ISERROR(FIND(" y ", AQ105)), "0:00",
   IF(ISERROR(FIND(" y ", AQ105)),
      MID(AQ105, FIND(" ", AQ105) + 4, 5),
      MID(AQ105, FIND(" y ", AQ105) + 3, 5)
   )
)</f>
        <v>13:00</v>
      </c>
      <c r="AH105" s="28" t="str">
        <f t="shared" ref="AH105:AH165" si="57">IF(OR(AQ105="  ",AQ105=" ",AQ105="0", AQ105="-", AQ105="", ISERROR(AQ105)), "0:00", TEXT(RIGHT(SUBSTITUTE(AQ105, " a ", " "), 5), "hh:mm"))</f>
        <v>19:00</v>
      </c>
      <c r="AI105" s="28" t="str">
        <f t="shared" si="39"/>
        <v>0:00</v>
      </c>
      <c r="AJ105" s="28" t="str">
        <f t="shared" si="40"/>
        <v>0:00</v>
      </c>
      <c r="AK105" s="28" t="str">
        <f t="shared" si="41"/>
        <v>0:00</v>
      </c>
      <c r="AL105" s="28" t="str">
        <f t="shared" si="42"/>
        <v>00:00</v>
      </c>
      <c r="AM105" s="28" t="str">
        <f t="shared" si="38"/>
        <v>0:00</v>
      </c>
      <c r="AN105" s="28" t="str">
        <f t="shared" si="50"/>
        <v>0:00</v>
      </c>
      <c r="AO105" s="28" t="str">
        <f t="shared" si="49"/>
        <v>0:00</v>
      </c>
      <c r="AP105" s="28" t="str">
        <f t="shared" si="53"/>
        <v>00:00</v>
      </c>
      <c r="AQ105" s="27" t="s">
        <v>2059</v>
      </c>
      <c r="AR105" s="27">
        <v>0</v>
      </c>
      <c r="AS105" s="27">
        <v>0</v>
      </c>
      <c r="AT105" s="27" t="s">
        <v>1274</v>
      </c>
      <c r="AU105" s="27" t="s">
        <v>127</v>
      </c>
      <c r="AV105" s="27" t="s">
        <v>270</v>
      </c>
      <c r="AW105" s="27" t="s">
        <v>87</v>
      </c>
      <c r="AX105" s="27" t="s">
        <v>618</v>
      </c>
      <c r="AY105" s="27" t="s">
        <v>272</v>
      </c>
      <c r="AZ105" s="27" t="s">
        <v>1275</v>
      </c>
      <c r="BA105" s="27" t="s">
        <v>130</v>
      </c>
      <c r="BB105" s="27">
        <v>2000</v>
      </c>
      <c r="BC105" s="27">
        <v>10</v>
      </c>
      <c r="BD105" s="27" t="s">
        <v>1276</v>
      </c>
      <c r="BE105" s="27"/>
      <c r="BF105" s="27" t="s">
        <v>1277</v>
      </c>
      <c r="BG105" s="27">
        <v>8675087014</v>
      </c>
      <c r="BH105" s="27" t="s">
        <v>2279</v>
      </c>
      <c r="BI105" s="27" t="s">
        <v>2280</v>
      </c>
      <c r="BJ105" s="27" t="s">
        <v>58</v>
      </c>
      <c r="BK105" s="27">
        <v>17</v>
      </c>
      <c r="BL105" s="27">
        <v>23</v>
      </c>
      <c r="BM105" s="27" t="s">
        <v>1280</v>
      </c>
      <c r="BN105" s="27" t="s">
        <v>62</v>
      </c>
      <c r="BO105" s="27">
        <v>66</v>
      </c>
      <c r="BP105" s="27">
        <v>17</v>
      </c>
      <c r="BQ105" s="27" t="s">
        <v>1281</v>
      </c>
      <c r="BR105" s="27">
        <v>17.388338000000001</v>
      </c>
      <c r="BS105" s="27">
        <v>66.283736000000005</v>
      </c>
      <c r="BT105" s="27" t="s">
        <v>626</v>
      </c>
      <c r="BU105" s="27" t="s">
        <v>627</v>
      </c>
      <c r="BV105" s="27">
        <v>34045</v>
      </c>
      <c r="BW105" s="27"/>
      <c r="BX105" s="27"/>
      <c r="BY105" s="29">
        <f t="shared" si="51"/>
        <v>-17.388338000000001</v>
      </c>
      <c r="BZ105" s="29">
        <f t="shared" si="52"/>
        <v>-66.283736000000005</v>
      </c>
    </row>
    <row r="106" spans="1:78" s="29" customFormat="1" ht="14.5" x14ac:dyDescent="0.35">
      <c r="A106" s="27">
        <v>3</v>
      </c>
      <c r="B106" s="27">
        <v>105</v>
      </c>
      <c r="C106" s="27">
        <v>45225.542361111111</v>
      </c>
      <c r="D106" s="27" t="s">
        <v>75</v>
      </c>
      <c r="E106" s="27" t="s">
        <v>2072</v>
      </c>
      <c r="F106" s="27">
        <v>368036</v>
      </c>
      <c r="G106" s="27" t="s">
        <v>1282</v>
      </c>
      <c r="H106" s="27">
        <v>77620098</v>
      </c>
      <c r="I106" s="27" t="s">
        <v>105</v>
      </c>
      <c r="J106" s="27">
        <v>8.9591030007555901E+18</v>
      </c>
      <c r="K106" s="27" t="s">
        <v>2281</v>
      </c>
      <c r="L106" s="27" t="s">
        <v>79</v>
      </c>
      <c r="M106" s="27">
        <v>75011954</v>
      </c>
      <c r="N106" s="27" t="s">
        <v>2282</v>
      </c>
      <c r="O106" s="27">
        <v>3169714</v>
      </c>
      <c r="P106" s="27" t="s">
        <v>104</v>
      </c>
      <c r="Q106" s="27">
        <v>73680524</v>
      </c>
      <c r="R106" s="27" t="s">
        <v>105</v>
      </c>
      <c r="S106" s="27" t="s">
        <v>105</v>
      </c>
      <c r="T106" s="27" t="s">
        <v>82</v>
      </c>
      <c r="U106" s="27" t="s">
        <v>82</v>
      </c>
      <c r="V106" s="27" t="s">
        <v>82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 t="str">
        <f t="shared" si="46"/>
        <v>Continuo</v>
      </c>
      <c r="AC106" s="27" t="str">
        <f t="shared" si="47"/>
        <v>-Sin Atención-</v>
      </c>
      <c r="AD106" s="27" t="str">
        <f t="shared" si="48"/>
        <v>-Sin Atención-</v>
      </c>
      <c r="AE106" s="28" t="str">
        <f t="shared" si="54"/>
        <v>08:00</v>
      </c>
      <c r="AF106" s="28" t="str">
        <f t="shared" si="55"/>
        <v>0:00</v>
      </c>
      <c r="AG106" s="28" t="str">
        <f t="shared" si="56"/>
        <v>0:00</v>
      </c>
      <c r="AH106" s="28" t="str">
        <f t="shared" si="57"/>
        <v>20:00</v>
      </c>
      <c r="AI106" s="28" t="str">
        <f t="shared" si="39"/>
        <v>0:00</v>
      </c>
      <c r="AJ106" s="28" t="str">
        <f t="shared" si="40"/>
        <v>0:00</v>
      </c>
      <c r="AK106" s="28" t="str">
        <f t="shared" si="41"/>
        <v>0:00</v>
      </c>
      <c r="AL106" s="28" t="str">
        <f t="shared" si="42"/>
        <v>0:00</v>
      </c>
      <c r="AM106" s="28" t="str">
        <f t="shared" si="38"/>
        <v>0:00</v>
      </c>
      <c r="AN106" s="28" t="str">
        <f t="shared" si="50"/>
        <v>0:00</v>
      </c>
      <c r="AO106" s="28" t="str">
        <f t="shared" si="49"/>
        <v>0:00</v>
      </c>
      <c r="AP106" s="28" t="str">
        <f t="shared" si="53"/>
        <v>0:00</v>
      </c>
      <c r="AQ106" s="27" t="s">
        <v>155</v>
      </c>
      <c r="AR106" s="27" t="s">
        <v>105</v>
      </c>
      <c r="AS106" s="27" t="s">
        <v>105</v>
      </c>
      <c r="AT106" s="27" t="s">
        <v>2164</v>
      </c>
      <c r="AU106" s="27" t="s">
        <v>85</v>
      </c>
      <c r="AV106" s="27" t="s">
        <v>108</v>
      </c>
      <c r="AW106" s="27" t="s">
        <v>414</v>
      </c>
      <c r="AX106" s="27" t="s">
        <v>632</v>
      </c>
      <c r="AY106" s="27" t="s">
        <v>111</v>
      </c>
      <c r="AZ106" s="27" t="s">
        <v>1285</v>
      </c>
      <c r="BA106" s="27" t="s">
        <v>91</v>
      </c>
      <c r="BB106" s="27">
        <v>900</v>
      </c>
      <c r="BC106" s="27">
        <v>15</v>
      </c>
      <c r="BD106" s="27" t="s">
        <v>1286</v>
      </c>
      <c r="BE106" s="27"/>
      <c r="BF106" s="27" t="s">
        <v>2283</v>
      </c>
      <c r="BG106" s="27">
        <v>0</v>
      </c>
      <c r="BH106" s="27" t="s">
        <v>2284</v>
      </c>
      <c r="BI106" s="27" t="s">
        <v>1289</v>
      </c>
      <c r="BJ106" s="27" t="s">
        <v>58</v>
      </c>
      <c r="BK106" s="27">
        <v>17</v>
      </c>
      <c r="BL106" s="27">
        <v>19</v>
      </c>
      <c r="BM106" s="27" t="s">
        <v>1290</v>
      </c>
      <c r="BN106" s="27" t="s">
        <v>62</v>
      </c>
      <c r="BO106" s="27">
        <v>62</v>
      </c>
      <c r="BP106" s="27">
        <v>48</v>
      </c>
      <c r="BQ106" s="27" t="s">
        <v>1291</v>
      </c>
      <c r="BR106" s="27">
        <v>17.319959999999998</v>
      </c>
      <c r="BS106" s="27">
        <v>62.798093000000001</v>
      </c>
      <c r="BT106" s="27" t="s">
        <v>640</v>
      </c>
      <c r="BU106" s="27" t="s">
        <v>423</v>
      </c>
      <c r="BV106" s="27">
        <v>24677</v>
      </c>
      <c r="BW106" s="27"/>
      <c r="BX106" s="27"/>
      <c r="BY106" s="29">
        <f t="shared" si="51"/>
        <v>-17.319959999999998</v>
      </c>
      <c r="BZ106" s="29">
        <f t="shared" si="52"/>
        <v>-62.798093000000001</v>
      </c>
    </row>
    <row r="107" spans="1:78" s="29" customFormat="1" ht="14.5" x14ac:dyDescent="0.35">
      <c r="A107" s="27">
        <v>3</v>
      </c>
      <c r="B107" s="27">
        <v>106</v>
      </c>
      <c r="C107" s="27">
        <v>45225.604861111111</v>
      </c>
      <c r="D107" s="27" t="s">
        <v>75</v>
      </c>
      <c r="E107" s="27" t="s">
        <v>2072</v>
      </c>
      <c r="F107" s="27">
        <v>406116</v>
      </c>
      <c r="G107" s="27" t="s">
        <v>1292</v>
      </c>
      <c r="H107" s="27">
        <v>76070556</v>
      </c>
      <c r="I107" s="27" t="s">
        <v>105</v>
      </c>
      <c r="J107" s="27">
        <v>8.9591030007552604E+18</v>
      </c>
      <c r="K107" s="27" t="s">
        <v>1293</v>
      </c>
      <c r="L107" s="27" t="s">
        <v>79</v>
      </c>
      <c r="M107" s="27">
        <v>76624838</v>
      </c>
      <c r="N107" s="27" t="s">
        <v>1294</v>
      </c>
      <c r="O107" s="27">
        <v>3295011</v>
      </c>
      <c r="P107" s="27" t="s">
        <v>269</v>
      </c>
      <c r="Q107" s="27">
        <v>77072323</v>
      </c>
      <c r="R107" s="27" t="s">
        <v>105</v>
      </c>
      <c r="S107" s="27" t="s">
        <v>105</v>
      </c>
      <c r="T107" s="27" t="s">
        <v>82</v>
      </c>
      <c r="U107" s="27" t="s">
        <v>82</v>
      </c>
      <c r="V107" s="27" t="s">
        <v>82</v>
      </c>
      <c r="W107" s="27">
        <v>2</v>
      </c>
      <c r="X107" s="27">
        <v>0</v>
      </c>
      <c r="Y107" s="27">
        <v>3</v>
      </c>
      <c r="Z107" s="27" t="s">
        <v>105</v>
      </c>
      <c r="AA107" s="27" t="s">
        <v>105</v>
      </c>
      <c r="AB107" s="27" t="str">
        <f t="shared" si="46"/>
        <v>Continuo</v>
      </c>
      <c r="AC107" s="27" t="str">
        <f t="shared" si="47"/>
        <v>Continuo</v>
      </c>
      <c r="AD107" s="27" t="str">
        <f t="shared" si="48"/>
        <v>Continuo</v>
      </c>
      <c r="AE107" s="28" t="str">
        <f t="shared" si="54"/>
        <v>08:30</v>
      </c>
      <c r="AF107" s="28" t="str">
        <f t="shared" si="55"/>
        <v>0:00</v>
      </c>
      <c r="AG107" s="28" t="str">
        <f t="shared" si="56"/>
        <v>0:00</v>
      </c>
      <c r="AH107" s="28" t="str">
        <f t="shared" si="57"/>
        <v>20:00</v>
      </c>
      <c r="AI107" s="28" t="str">
        <f t="shared" si="39"/>
        <v>08:30</v>
      </c>
      <c r="AJ107" s="28" t="str">
        <f t="shared" si="40"/>
        <v>0:00</v>
      </c>
      <c r="AK107" s="28" t="str">
        <f t="shared" si="41"/>
        <v>0:00</v>
      </c>
      <c r="AL107" s="28" t="str">
        <f t="shared" si="42"/>
        <v>20:00</v>
      </c>
      <c r="AM107" s="28" t="str">
        <f t="shared" si="38"/>
        <v>09:00</v>
      </c>
      <c r="AN107" s="28" t="str">
        <f t="shared" si="50"/>
        <v>0:00</v>
      </c>
      <c r="AO107" s="28" t="str">
        <f t="shared" si="49"/>
        <v>0:00</v>
      </c>
      <c r="AP107" s="28" t="str">
        <f t="shared" si="53"/>
        <v>18:00</v>
      </c>
      <c r="AQ107" s="27" t="s">
        <v>527</v>
      </c>
      <c r="AR107" s="27" t="s">
        <v>527</v>
      </c>
      <c r="AS107" s="27" t="s">
        <v>528</v>
      </c>
      <c r="AT107" s="27" t="s">
        <v>1947</v>
      </c>
      <c r="AU107" s="27" t="s">
        <v>85</v>
      </c>
      <c r="AV107" s="27" t="s">
        <v>108</v>
      </c>
      <c r="AW107" s="27" t="s">
        <v>414</v>
      </c>
      <c r="AX107" s="27" t="s">
        <v>530</v>
      </c>
      <c r="AY107" s="27" t="s">
        <v>111</v>
      </c>
      <c r="AZ107" s="27" t="s">
        <v>1911</v>
      </c>
      <c r="BA107" s="27" t="s">
        <v>91</v>
      </c>
      <c r="BB107" s="27">
        <v>1200</v>
      </c>
      <c r="BC107" s="27">
        <v>8</v>
      </c>
      <c r="BD107" s="27" t="s">
        <v>1295</v>
      </c>
      <c r="BE107" s="27"/>
      <c r="BF107" s="27" t="s">
        <v>1999</v>
      </c>
      <c r="BG107" s="27" t="s">
        <v>105</v>
      </c>
      <c r="BH107" s="27" t="s">
        <v>2285</v>
      </c>
      <c r="BI107" s="27" t="s">
        <v>1298</v>
      </c>
      <c r="BJ107" s="27" t="s">
        <v>58</v>
      </c>
      <c r="BK107" s="27">
        <v>17</v>
      </c>
      <c r="BL107" s="27">
        <v>46</v>
      </c>
      <c r="BM107" s="27" t="s">
        <v>1299</v>
      </c>
      <c r="BN107" s="27" t="s">
        <v>62</v>
      </c>
      <c r="BO107" s="27">
        <v>63</v>
      </c>
      <c r="BP107" s="27">
        <v>10</v>
      </c>
      <c r="BQ107" s="27" t="s">
        <v>1300</v>
      </c>
      <c r="BR107" s="27">
        <v>17.761635482999999</v>
      </c>
      <c r="BS107" s="27">
        <v>63.162660486999997</v>
      </c>
      <c r="BT107" s="27" t="s">
        <v>537</v>
      </c>
      <c r="BU107" s="27" t="s">
        <v>538</v>
      </c>
      <c r="BV107" s="27">
        <v>27571</v>
      </c>
      <c r="BW107" s="27"/>
      <c r="BX107" s="27"/>
      <c r="BY107" s="29">
        <f t="shared" si="51"/>
        <v>-17.761635482999999</v>
      </c>
      <c r="BZ107" s="29">
        <f t="shared" si="52"/>
        <v>-63.162660486999997</v>
      </c>
    </row>
    <row r="108" spans="1:78" s="29" customFormat="1" ht="14.5" x14ac:dyDescent="0.35">
      <c r="A108" s="27">
        <v>3</v>
      </c>
      <c r="B108" s="27">
        <v>107</v>
      </c>
      <c r="C108" s="27">
        <v>45225.628472222219</v>
      </c>
      <c r="D108" s="27" t="s">
        <v>75</v>
      </c>
      <c r="E108" s="27" t="s">
        <v>2072</v>
      </c>
      <c r="F108" s="27">
        <v>287601</v>
      </c>
      <c r="G108" s="27" t="s">
        <v>1301</v>
      </c>
      <c r="H108" s="27">
        <v>76348041</v>
      </c>
      <c r="I108" s="27" t="s">
        <v>105</v>
      </c>
      <c r="J108" s="27">
        <v>8.9591030007552604E+18</v>
      </c>
      <c r="K108" s="27" t="s">
        <v>1302</v>
      </c>
      <c r="L108" s="27" t="s">
        <v>79</v>
      </c>
      <c r="M108" s="27">
        <v>77846116</v>
      </c>
      <c r="N108" s="27" t="s">
        <v>1303</v>
      </c>
      <c r="O108" s="27">
        <v>14589224</v>
      </c>
      <c r="P108" s="27" t="s">
        <v>104</v>
      </c>
      <c r="Q108" s="27">
        <v>69144833</v>
      </c>
      <c r="R108" s="27" t="s">
        <v>105</v>
      </c>
      <c r="S108" s="27" t="s">
        <v>105</v>
      </c>
      <c r="T108" s="27" t="s">
        <v>82</v>
      </c>
      <c r="U108" s="27" t="s">
        <v>82</v>
      </c>
      <c r="V108" s="27" t="s">
        <v>82</v>
      </c>
      <c r="W108" s="27">
        <v>0</v>
      </c>
      <c r="X108" s="27">
        <v>0</v>
      </c>
      <c r="Y108" s="27">
        <v>1</v>
      </c>
      <c r="Z108" s="27" t="s">
        <v>105</v>
      </c>
      <c r="AA108" s="27" t="s">
        <v>105</v>
      </c>
      <c r="AB108" s="27" t="str">
        <f t="shared" si="46"/>
        <v>Continuo</v>
      </c>
      <c r="AC108" s="27" t="str">
        <f t="shared" si="47"/>
        <v>Continuo</v>
      </c>
      <c r="AD108" s="27" t="str">
        <f t="shared" si="48"/>
        <v>-Sin Atención-</v>
      </c>
      <c r="AE108" s="28" t="str">
        <f t="shared" si="54"/>
        <v>13:00</v>
      </c>
      <c r="AF108" s="28" t="str">
        <f t="shared" si="55"/>
        <v>0:00</v>
      </c>
      <c r="AG108" s="28" t="str">
        <f t="shared" si="56"/>
        <v>0:00</v>
      </c>
      <c r="AH108" s="28" t="str">
        <f t="shared" si="57"/>
        <v>21:00</v>
      </c>
      <c r="AI108" s="28" t="str">
        <f t="shared" si="39"/>
        <v>13:00</v>
      </c>
      <c r="AJ108" s="28" t="str">
        <f t="shared" si="40"/>
        <v>0:00</v>
      </c>
      <c r="AK108" s="28" t="str">
        <f t="shared" si="41"/>
        <v>0:00</v>
      </c>
      <c r="AL108" s="28" t="str">
        <f t="shared" si="42"/>
        <v>21:00</v>
      </c>
      <c r="AM108" s="28" t="str">
        <f t="shared" si="38"/>
        <v>0:00</v>
      </c>
      <c r="AN108" s="28" t="str">
        <f t="shared" si="50"/>
        <v>0:00</v>
      </c>
      <c r="AO108" s="28" t="str">
        <f t="shared" si="49"/>
        <v>0:00</v>
      </c>
      <c r="AP108" s="28" t="str">
        <f t="shared" si="53"/>
        <v>0:00</v>
      </c>
      <c r="AQ108" s="27" t="s">
        <v>1304</v>
      </c>
      <c r="AR108" s="27" t="s">
        <v>1304</v>
      </c>
      <c r="AS108" s="27" t="s">
        <v>105</v>
      </c>
      <c r="AT108" s="27" t="s">
        <v>1947</v>
      </c>
      <c r="AU108" s="27" t="s">
        <v>85</v>
      </c>
      <c r="AV108" s="27" t="s">
        <v>108</v>
      </c>
      <c r="AW108" s="27" t="s">
        <v>414</v>
      </c>
      <c r="AX108" s="27" t="s">
        <v>530</v>
      </c>
      <c r="AY108" s="27" t="s">
        <v>111</v>
      </c>
      <c r="AZ108" s="27" t="s">
        <v>1911</v>
      </c>
      <c r="BA108" s="27" t="s">
        <v>91</v>
      </c>
      <c r="BB108" s="27">
        <v>1000</v>
      </c>
      <c r="BC108" s="27">
        <v>24</v>
      </c>
      <c r="BD108" s="27" t="s">
        <v>1305</v>
      </c>
      <c r="BE108" s="27"/>
      <c r="BF108" s="27" t="s">
        <v>2000</v>
      </c>
      <c r="BG108" s="27" t="s">
        <v>105</v>
      </c>
      <c r="BH108" s="27" t="s">
        <v>2286</v>
      </c>
      <c r="BI108" s="27" t="s">
        <v>1308</v>
      </c>
      <c r="BJ108" s="27" t="s">
        <v>58</v>
      </c>
      <c r="BK108" s="27">
        <v>17</v>
      </c>
      <c r="BL108" s="27">
        <v>44</v>
      </c>
      <c r="BM108" s="27" t="s">
        <v>1309</v>
      </c>
      <c r="BN108" s="27" t="s">
        <v>62</v>
      </c>
      <c r="BO108" s="27">
        <v>63</v>
      </c>
      <c r="BP108" s="27">
        <v>4</v>
      </c>
      <c r="BQ108" s="27" t="s">
        <v>1310</v>
      </c>
      <c r="BR108" s="27">
        <v>17.740338300000001</v>
      </c>
      <c r="BS108" s="27">
        <v>63.074074299999999</v>
      </c>
      <c r="BT108" s="27" t="s">
        <v>537</v>
      </c>
      <c r="BU108" s="27" t="s">
        <v>538</v>
      </c>
      <c r="BV108" s="27">
        <v>37809</v>
      </c>
      <c r="BW108" s="27"/>
      <c r="BX108" s="27"/>
      <c r="BY108" s="29">
        <f t="shared" si="51"/>
        <v>-17.740338300000001</v>
      </c>
      <c r="BZ108" s="29">
        <f t="shared" si="52"/>
        <v>-63.074074299999999</v>
      </c>
    </row>
    <row r="109" spans="1:78" s="29" customFormat="1" ht="14.5" x14ac:dyDescent="0.35">
      <c r="A109" s="27">
        <v>3</v>
      </c>
      <c r="B109" s="27">
        <v>108</v>
      </c>
      <c r="C109" s="27">
        <v>45225.638888888891</v>
      </c>
      <c r="D109" s="27" t="s">
        <v>75</v>
      </c>
      <c r="E109" s="27" t="s">
        <v>2072</v>
      </c>
      <c r="F109" s="27">
        <v>151776</v>
      </c>
      <c r="G109" s="27" t="s">
        <v>1311</v>
      </c>
      <c r="H109" s="27">
        <v>76860788</v>
      </c>
      <c r="I109" s="27" t="s">
        <v>443</v>
      </c>
      <c r="J109" s="27">
        <v>8.9591030007371203E+18</v>
      </c>
      <c r="K109" s="27" t="s">
        <v>1312</v>
      </c>
      <c r="L109" s="27" t="s">
        <v>79</v>
      </c>
      <c r="M109" s="27">
        <v>75008506</v>
      </c>
      <c r="N109" s="27" t="s">
        <v>1313</v>
      </c>
      <c r="O109" s="27">
        <v>5113749</v>
      </c>
      <c r="P109" s="27" t="s">
        <v>698</v>
      </c>
      <c r="Q109" s="27">
        <v>67597812</v>
      </c>
      <c r="R109" s="27">
        <v>76886761</v>
      </c>
      <c r="S109" s="27" t="s">
        <v>447</v>
      </c>
      <c r="T109" s="27" t="s">
        <v>82</v>
      </c>
      <c r="U109" s="27" t="s">
        <v>82</v>
      </c>
      <c r="V109" s="27" t="s">
        <v>82</v>
      </c>
      <c r="W109" s="27">
        <v>0</v>
      </c>
      <c r="X109" s="27">
        <v>0</v>
      </c>
      <c r="Y109" s="27">
        <v>0</v>
      </c>
      <c r="Z109" s="27" t="s">
        <v>443</v>
      </c>
      <c r="AA109" s="27" t="s">
        <v>443</v>
      </c>
      <c r="AB109" s="27" t="str">
        <f t="shared" si="46"/>
        <v>Continuo</v>
      </c>
      <c r="AC109" s="27" t="str">
        <f t="shared" si="47"/>
        <v>Continuo</v>
      </c>
      <c r="AD109" s="27" t="str">
        <f t="shared" si="48"/>
        <v>Continuo</v>
      </c>
      <c r="AE109" s="28" t="str">
        <f t="shared" si="54"/>
        <v>09:00</v>
      </c>
      <c r="AF109" s="28" t="str">
        <f t="shared" si="55"/>
        <v>0:00</v>
      </c>
      <c r="AG109" s="28" t="str">
        <f t="shared" si="56"/>
        <v>0:00</v>
      </c>
      <c r="AH109" s="28" t="str">
        <f t="shared" si="57"/>
        <v>22:00</v>
      </c>
      <c r="AI109" s="28" t="str">
        <f t="shared" si="39"/>
        <v>09:00</v>
      </c>
      <c r="AJ109" s="28" t="str">
        <f t="shared" si="40"/>
        <v>0:00</v>
      </c>
      <c r="AK109" s="28" t="str">
        <f t="shared" si="41"/>
        <v>0:00</v>
      </c>
      <c r="AL109" s="28" t="str">
        <f t="shared" si="42"/>
        <v>22:00</v>
      </c>
      <c r="AM109" s="28" t="str">
        <f t="shared" si="38"/>
        <v>09:00</v>
      </c>
      <c r="AN109" s="28" t="str">
        <f t="shared" si="50"/>
        <v>0:00</v>
      </c>
      <c r="AO109" s="28" t="str">
        <f t="shared" si="49"/>
        <v>0:00</v>
      </c>
      <c r="AP109" s="28" t="str">
        <f t="shared" si="53"/>
        <v>22:00</v>
      </c>
      <c r="AQ109" s="27" t="s">
        <v>320</v>
      </c>
      <c r="AR109" s="27" t="s">
        <v>320</v>
      </c>
      <c r="AS109" s="27" t="s">
        <v>320</v>
      </c>
      <c r="AT109" s="27" t="s">
        <v>1314</v>
      </c>
      <c r="AU109" s="27" t="s">
        <v>85</v>
      </c>
      <c r="AV109" s="27" t="s">
        <v>108</v>
      </c>
      <c r="AW109" s="27" t="s">
        <v>414</v>
      </c>
      <c r="AX109" s="27" t="s">
        <v>1315</v>
      </c>
      <c r="AY109" s="27" t="s">
        <v>701</v>
      </c>
      <c r="AZ109" s="27" t="s">
        <v>1316</v>
      </c>
      <c r="BA109" s="27" t="s">
        <v>91</v>
      </c>
      <c r="BB109" s="27">
        <v>1000</v>
      </c>
      <c r="BC109" s="27">
        <v>3</v>
      </c>
      <c r="BD109" s="27" t="s">
        <v>1317</v>
      </c>
      <c r="BE109" s="27">
        <v>37529</v>
      </c>
      <c r="BF109" s="27" t="s">
        <v>1318</v>
      </c>
      <c r="BG109" s="27">
        <v>5113749019</v>
      </c>
      <c r="BH109" s="27" t="s">
        <v>1319</v>
      </c>
      <c r="BI109" s="27" t="s">
        <v>1320</v>
      </c>
      <c r="BJ109" s="27" t="s">
        <v>58</v>
      </c>
      <c r="BK109" s="27">
        <v>11</v>
      </c>
      <c r="BL109" s="27">
        <v>0</v>
      </c>
      <c r="BM109" s="27" t="s">
        <v>1321</v>
      </c>
      <c r="BN109" s="27" t="s">
        <v>62</v>
      </c>
      <c r="BO109" s="27">
        <v>66</v>
      </c>
      <c r="BP109" s="27">
        <v>3</v>
      </c>
      <c r="BQ109" s="27" t="s">
        <v>1322</v>
      </c>
      <c r="BR109" s="27">
        <v>11.0072008</v>
      </c>
      <c r="BS109" s="27">
        <v>66.051812499999997</v>
      </c>
      <c r="BT109" s="27" t="s">
        <v>1323</v>
      </c>
      <c r="BU109" s="27" t="s">
        <v>2287</v>
      </c>
      <c r="BV109" s="27">
        <v>29735</v>
      </c>
      <c r="BW109" s="27"/>
      <c r="BX109" s="27"/>
      <c r="BY109" s="29">
        <f t="shared" si="51"/>
        <v>-11.0072008</v>
      </c>
      <c r="BZ109" s="29">
        <f t="shared" si="52"/>
        <v>-66.051812499999997</v>
      </c>
    </row>
    <row r="110" spans="1:78" s="29" customFormat="1" ht="14.5" x14ac:dyDescent="0.35">
      <c r="A110" s="27">
        <v>3</v>
      </c>
      <c r="B110" s="27">
        <v>109</v>
      </c>
      <c r="C110" s="27">
        <v>45225.651388888888</v>
      </c>
      <c r="D110" s="27" t="s">
        <v>75</v>
      </c>
      <c r="E110" s="27" t="s">
        <v>2072</v>
      </c>
      <c r="F110" s="27">
        <v>8770</v>
      </c>
      <c r="G110" s="27" t="s">
        <v>1325</v>
      </c>
      <c r="H110" s="27">
        <v>75914890</v>
      </c>
      <c r="I110" s="27">
        <v>0</v>
      </c>
      <c r="J110" s="27">
        <v>8.9591030007324303E+18</v>
      </c>
      <c r="K110" s="27" t="s">
        <v>2288</v>
      </c>
      <c r="L110" s="27" t="s">
        <v>79</v>
      </c>
      <c r="M110" s="27">
        <v>77938894</v>
      </c>
      <c r="N110" s="27" t="s">
        <v>2289</v>
      </c>
      <c r="O110" s="27">
        <v>5155425</v>
      </c>
      <c r="P110" s="27" t="s">
        <v>269</v>
      </c>
      <c r="Q110" s="27">
        <v>72271091</v>
      </c>
      <c r="R110" s="27">
        <v>76955467</v>
      </c>
      <c r="S110" s="27">
        <v>0</v>
      </c>
      <c r="T110" s="27" t="s">
        <v>82</v>
      </c>
      <c r="U110" s="27" t="s">
        <v>82</v>
      </c>
      <c r="V110" s="27" t="s">
        <v>82</v>
      </c>
      <c r="W110" s="27">
        <v>0</v>
      </c>
      <c r="X110" s="27">
        <v>0</v>
      </c>
      <c r="Y110" s="27">
        <v>4</v>
      </c>
      <c r="Z110" s="27">
        <v>0</v>
      </c>
      <c r="AA110" s="27">
        <v>0</v>
      </c>
      <c r="AB110" s="27" t="str">
        <f t="shared" si="46"/>
        <v>Continuo</v>
      </c>
      <c r="AC110" s="27" t="str">
        <f t="shared" si="47"/>
        <v>Continuo</v>
      </c>
      <c r="AD110" s="27" t="str">
        <f t="shared" si="48"/>
        <v>Continuo</v>
      </c>
      <c r="AE110" s="28" t="str">
        <f t="shared" si="54"/>
        <v>07:00</v>
      </c>
      <c r="AF110" s="28" t="str">
        <f t="shared" si="55"/>
        <v>0:00</v>
      </c>
      <c r="AG110" s="28" t="str">
        <f t="shared" si="56"/>
        <v>0:00</v>
      </c>
      <c r="AH110" s="28" t="str">
        <f t="shared" si="57"/>
        <v>21:00</v>
      </c>
      <c r="AI110" s="28" t="str">
        <f t="shared" si="39"/>
        <v>07:00</v>
      </c>
      <c r="AJ110" s="28" t="str">
        <f t="shared" si="40"/>
        <v>0:00</v>
      </c>
      <c r="AK110" s="28" t="str">
        <f t="shared" si="41"/>
        <v>0:00</v>
      </c>
      <c r="AL110" s="28" t="str">
        <f t="shared" si="42"/>
        <v>21:00</v>
      </c>
      <c r="AM110" s="28" t="str">
        <f t="shared" si="38"/>
        <v>07:00</v>
      </c>
      <c r="AN110" s="28" t="str">
        <f t="shared" si="50"/>
        <v>0:00</v>
      </c>
      <c r="AO110" s="28" t="str">
        <f t="shared" si="49"/>
        <v>0:00</v>
      </c>
      <c r="AP110" s="28" t="str">
        <f t="shared" si="53"/>
        <v>21:00</v>
      </c>
      <c r="AQ110" s="27" t="s">
        <v>448</v>
      </c>
      <c r="AR110" s="27" t="s">
        <v>448</v>
      </c>
      <c r="AS110" s="27" t="s">
        <v>448</v>
      </c>
      <c r="AT110" s="27" t="s">
        <v>2001</v>
      </c>
      <c r="AU110" s="27" t="s">
        <v>127</v>
      </c>
      <c r="AV110" s="27" t="s">
        <v>270</v>
      </c>
      <c r="AW110" s="27" t="s">
        <v>87</v>
      </c>
      <c r="AX110" s="27" t="s">
        <v>618</v>
      </c>
      <c r="AY110" s="27" t="s">
        <v>272</v>
      </c>
      <c r="AZ110" s="27" t="s">
        <v>1329</v>
      </c>
      <c r="BA110" s="27" t="s">
        <v>130</v>
      </c>
      <c r="BB110" s="27">
        <v>1500</v>
      </c>
      <c r="BC110" s="27">
        <v>12</v>
      </c>
      <c r="BD110" s="27" t="s">
        <v>1330</v>
      </c>
      <c r="BE110" s="27">
        <v>24448</v>
      </c>
      <c r="BF110" s="27" t="s">
        <v>2290</v>
      </c>
      <c r="BG110" s="27">
        <v>0</v>
      </c>
      <c r="BH110" s="27" t="s">
        <v>2002</v>
      </c>
      <c r="BI110" s="27" t="s">
        <v>1333</v>
      </c>
      <c r="BJ110" s="27" t="s">
        <v>58</v>
      </c>
      <c r="BK110" s="27">
        <v>17</v>
      </c>
      <c r="BL110" s="27">
        <v>43</v>
      </c>
      <c r="BM110" s="27" t="s">
        <v>1334</v>
      </c>
      <c r="BN110" s="27" t="s">
        <v>62</v>
      </c>
      <c r="BO110" s="27">
        <v>66</v>
      </c>
      <c r="BP110" s="27">
        <v>16</v>
      </c>
      <c r="BQ110" s="27">
        <v>16</v>
      </c>
      <c r="BR110" s="27">
        <v>17.714663999999999</v>
      </c>
      <c r="BS110" s="27">
        <v>66.262223000000006</v>
      </c>
      <c r="BT110" s="27" t="s">
        <v>626</v>
      </c>
      <c r="BU110" s="27" t="s">
        <v>627</v>
      </c>
      <c r="BV110" s="27">
        <v>28045</v>
      </c>
      <c r="BW110" s="27"/>
      <c r="BX110" s="27"/>
      <c r="BY110" s="29">
        <f t="shared" si="51"/>
        <v>-17.714663999999999</v>
      </c>
      <c r="BZ110" s="29">
        <f t="shared" si="52"/>
        <v>-66.262223000000006</v>
      </c>
    </row>
    <row r="111" spans="1:78" s="29" customFormat="1" ht="14.5" x14ac:dyDescent="0.35">
      <c r="A111" s="27">
        <v>3</v>
      </c>
      <c r="B111" s="27">
        <v>110</v>
      </c>
      <c r="C111" s="27">
        <v>45225.663194444445</v>
      </c>
      <c r="D111" s="27" t="s">
        <v>75</v>
      </c>
      <c r="E111" s="27" t="s">
        <v>2072</v>
      </c>
      <c r="F111" s="27">
        <v>377123</v>
      </c>
      <c r="G111" s="27" t="s">
        <v>1335</v>
      </c>
      <c r="H111" s="27">
        <v>75431982</v>
      </c>
      <c r="I111" s="27">
        <v>0</v>
      </c>
      <c r="J111" s="27">
        <v>8.9491030007394796E+18</v>
      </c>
      <c r="K111" s="27" t="s">
        <v>1336</v>
      </c>
      <c r="L111" s="27" t="s">
        <v>79</v>
      </c>
      <c r="M111" s="27">
        <v>78417134</v>
      </c>
      <c r="N111" s="27" t="s">
        <v>1337</v>
      </c>
      <c r="O111" s="27">
        <v>10382903</v>
      </c>
      <c r="P111" s="27" t="s">
        <v>767</v>
      </c>
      <c r="Q111" s="27">
        <v>78665888</v>
      </c>
      <c r="R111" s="27">
        <v>0</v>
      </c>
      <c r="S111" s="27">
        <v>0</v>
      </c>
      <c r="T111" s="27" t="s">
        <v>82</v>
      </c>
      <c r="U111" s="27" t="s">
        <v>82</v>
      </c>
      <c r="V111" s="27" t="s">
        <v>82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 t="str">
        <f t="shared" si="46"/>
        <v>Continuo</v>
      </c>
      <c r="AC111" s="27" t="str">
        <f t="shared" si="47"/>
        <v>Continuo</v>
      </c>
      <c r="AD111" s="27" t="str">
        <f t="shared" si="48"/>
        <v>-Sin Atención-</v>
      </c>
      <c r="AE111" s="28" t="str">
        <f t="shared" si="54"/>
        <v>09:00</v>
      </c>
      <c r="AF111" s="28" t="str">
        <f t="shared" si="55"/>
        <v>0:00</v>
      </c>
      <c r="AG111" s="28" t="str">
        <f t="shared" si="56"/>
        <v>0:00</v>
      </c>
      <c r="AH111" s="28" t="str">
        <f t="shared" si="57"/>
        <v>18:00</v>
      </c>
      <c r="AI111" s="28" t="str">
        <f t="shared" si="39"/>
        <v>09:00</v>
      </c>
      <c r="AJ111" s="28" t="str">
        <f t="shared" si="40"/>
        <v>0:00</v>
      </c>
      <c r="AK111" s="28" t="str">
        <f t="shared" si="41"/>
        <v>0:00</v>
      </c>
      <c r="AL111" s="28" t="str">
        <f t="shared" si="42"/>
        <v>13:00</v>
      </c>
      <c r="AM111" s="28" t="str">
        <f t="shared" si="38"/>
        <v>0:00</v>
      </c>
      <c r="AN111" s="28" t="str">
        <f t="shared" si="50"/>
        <v>0:00</v>
      </c>
      <c r="AO111" s="28" t="str">
        <f t="shared" si="49"/>
        <v>0:00</v>
      </c>
      <c r="AP111" s="28" t="str">
        <f t="shared" si="53"/>
        <v>00:00</v>
      </c>
      <c r="AQ111" s="27" t="s">
        <v>528</v>
      </c>
      <c r="AR111" s="27" t="s">
        <v>475</v>
      </c>
      <c r="AS111" s="27">
        <v>0</v>
      </c>
      <c r="AT111" s="27" t="s">
        <v>653</v>
      </c>
      <c r="AU111" s="27" t="s">
        <v>127</v>
      </c>
      <c r="AV111" s="27" t="s">
        <v>431</v>
      </c>
      <c r="AW111" s="27" t="s">
        <v>224</v>
      </c>
      <c r="AX111" s="27" t="s">
        <v>769</v>
      </c>
      <c r="AY111" s="27" t="s">
        <v>770</v>
      </c>
      <c r="AZ111" s="27" t="s">
        <v>771</v>
      </c>
      <c r="BA111" s="27" t="s">
        <v>91</v>
      </c>
      <c r="BB111" s="27">
        <v>200</v>
      </c>
      <c r="BC111" s="27">
        <v>1</v>
      </c>
      <c r="BD111" s="27" t="s">
        <v>1338</v>
      </c>
      <c r="BE111" s="27"/>
      <c r="BF111" s="27" t="s">
        <v>1339</v>
      </c>
      <c r="BG111" s="27">
        <v>0</v>
      </c>
      <c r="BH111" s="27" t="s">
        <v>2291</v>
      </c>
      <c r="BI111" s="27" t="s">
        <v>2292</v>
      </c>
      <c r="BJ111" s="27" t="s">
        <v>58</v>
      </c>
      <c r="BK111" s="27">
        <v>19</v>
      </c>
      <c r="BL111" s="27">
        <v>5</v>
      </c>
      <c r="BM111" s="27" t="s">
        <v>1342</v>
      </c>
      <c r="BN111" s="27" t="s">
        <v>62</v>
      </c>
      <c r="BO111" s="27">
        <v>65</v>
      </c>
      <c r="BP111" s="27">
        <v>14</v>
      </c>
      <c r="BQ111" s="27" t="s">
        <v>1343</v>
      </c>
      <c r="BR111" s="27">
        <v>19.082121999999998</v>
      </c>
      <c r="BS111" s="27">
        <v>65.233228999999994</v>
      </c>
      <c r="BT111" s="27" t="s">
        <v>778</v>
      </c>
      <c r="BU111" s="27" t="s">
        <v>779</v>
      </c>
      <c r="BV111" s="27">
        <v>36452</v>
      </c>
      <c r="BW111" s="27"/>
      <c r="BX111" s="27"/>
      <c r="BY111" s="29">
        <f t="shared" si="51"/>
        <v>-19.082121999999998</v>
      </c>
      <c r="BZ111" s="29">
        <f t="shared" si="52"/>
        <v>-65.233228999999994</v>
      </c>
    </row>
    <row r="112" spans="1:78" s="29" customFormat="1" ht="14.5" x14ac:dyDescent="0.35">
      <c r="A112" s="27">
        <v>3</v>
      </c>
      <c r="B112" s="27">
        <v>111</v>
      </c>
      <c r="C112" s="27">
        <v>45225.692361111112</v>
      </c>
      <c r="D112" s="27" t="s">
        <v>75</v>
      </c>
      <c r="E112" s="27" t="s">
        <v>2072</v>
      </c>
      <c r="F112" s="27">
        <v>376858</v>
      </c>
      <c r="G112" s="27" t="s">
        <v>1344</v>
      </c>
      <c r="H112" s="27">
        <v>75438883</v>
      </c>
      <c r="I112" s="27">
        <v>0</v>
      </c>
      <c r="J112" s="27">
        <v>8.9591030007394796E+18</v>
      </c>
      <c r="K112" s="27" t="s">
        <v>1345</v>
      </c>
      <c r="L112" s="27" t="s">
        <v>79</v>
      </c>
      <c r="M112" s="27">
        <v>77110998</v>
      </c>
      <c r="N112" s="27" t="s">
        <v>1346</v>
      </c>
      <c r="O112" s="27">
        <v>5695980</v>
      </c>
      <c r="P112" s="27" t="s">
        <v>767</v>
      </c>
      <c r="Q112" s="27">
        <v>73355615</v>
      </c>
      <c r="R112" s="27">
        <v>0</v>
      </c>
      <c r="S112" s="27">
        <v>0</v>
      </c>
      <c r="T112" s="27" t="s">
        <v>82</v>
      </c>
      <c r="U112" s="27" t="s">
        <v>82</v>
      </c>
      <c r="V112" s="27" t="s">
        <v>82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 t="str">
        <f t="shared" si="46"/>
        <v>Discontinuo</v>
      </c>
      <c r="AC112" s="27" t="str">
        <f t="shared" si="47"/>
        <v>Discontinuo</v>
      </c>
      <c r="AD112" s="27" t="str">
        <f t="shared" si="48"/>
        <v>-Sin Atención-</v>
      </c>
      <c r="AE112" s="28" t="str">
        <f t="shared" si="54"/>
        <v>08:00</v>
      </c>
      <c r="AF112" s="28" t="str">
        <f t="shared" si="55"/>
        <v>12:00</v>
      </c>
      <c r="AG112" s="28" t="str">
        <f t="shared" si="56"/>
        <v>14:00</v>
      </c>
      <c r="AH112" s="28" t="str">
        <f t="shared" si="57"/>
        <v>20:00</v>
      </c>
      <c r="AI112" s="28" t="str">
        <f t="shared" si="39"/>
        <v>08:00</v>
      </c>
      <c r="AJ112" s="28" t="str">
        <f t="shared" si="40"/>
        <v>12:00</v>
      </c>
      <c r="AK112" s="28" t="str">
        <f t="shared" si="41"/>
        <v>14:00</v>
      </c>
      <c r="AL112" s="28" t="str">
        <f t="shared" si="42"/>
        <v>20:00</v>
      </c>
      <c r="AM112" s="28" t="str">
        <f t="shared" si="38"/>
        <v>0:00</v>
      </c>
      <c r="AN112" s="28" t="str">
        <f t="shared" si="50"/>
        <v>0:00</v>
      </c>
      <c r="AO112" s="28" t="str">
        <f t="shared" si="49"/>
        <v>0:00</v>
      </c>
      <c r="AP112" s="28" t="str">
        <f t="shared" si="53"/>
        <v>00:00</v>
      </c>
      <c r="AQ112" s="27" t="s">
        <v>915</v>
      </c>
      <c r="AR112" s="27" t="s">
        <v>915</v>
      </c>
      <c r="AS112" s="27">
        <v>0</v>
      </c>
      <c r="AT112" s="27" t="s">
        <v>2003</v>
      </c>
      <c r="AU112" s="27" t="s">
        <v>127</v>
      </c>
      <c r="AV112" s="27" t="s">
        <v>431</v>
      </c>
      <c r="AW112" s="27" t="s">
        <v>224</v>
      </c>
      <c r="AX112" s="27" t="s">
        <v>769</v>
      </c>
      <c r="AY112" s="27" t="s">
        <v>770</v>
      </c>
      <c r="AZ112" s="27" t="s">
        <v>771</v>
      </c>
      <c r="BA112" s="27" t="s">
        <v>91</v>
      </c>
      <c r="BB112" s="27">
        <v>300</v>
      </c>
      <c r="BC112" s="27">
        <v>10</v>
      </c>
      <c r="BD112" s="27" t="s">
        <v>1350</v>
      </c>
      <c r="BE112" s="27"/>
      <c r="BF112" s="27" t="s">
        <v>2004</v>
      </c>
      <c r="BG112" s="27">
        <v>0</v>
      </c>
      <c r="BH112" s="27" t="s">
        <v>2005</v>
      </c>
      <c r="BI112" s="27" t="s">
        <v>2293</v>
      </c>
      <c r="BJ112" s="27" t="s">
        <v>58</v>
      </c>
      <c r="BK112" s="27">
        <v>19</v>
      </c>
      <c r="BL112" s="27">
        <v>1</v>
      </c>
      <c r="BM112" s="27" t="s">
        <v>1354</v>
      </c>
      <c r="BN112" s="27" t="s">
        <v>62</v>
      </c>
      <c r="BO112" s="27">
        <v>65</v>
      </c>
      <c r="BP112" s="27">
        <v>15</v>
      </c>
      <c r="BQ112" s="27" t="s">
        <v>883</v>
      </c>
      <c r="BR112" s="27">
        <v>19.023242</v>
      </c>
      <c r="BS112" s="27">
        <v>65.253309000000002</v>
      </c>
      <c r="BT112" s="27" t="s">
        <v>778</v>
      </c>
      <c r="BU112" s="27" t="s">
        <v>779</v>
      </c>
      <c r="BV112" s="27">
        <v>32626</v>
      </c>
      <c r="BW112" s="27"/>
      <c r="BX112" s="27"/>
      <c r="BY112" s="29">
        <f t="shared" si="51"/>
        <v>-19.023242</v>
      </c>
      <c r="BZ112" s="29">
        <f t="shared" si="52"/>
        <v>-65.253309000000002</v>
      </c>
    </row>
    <row r="113" spans="1:78" s="29" customFormat="1" ht="14.5" x14ac:dyDescent="0.35">
      <c r="A113" s="27">
        <v>3</v>
      </c>
      <c r="B113" s="27">
        <v>112</v>
      </c>
      <c r="C113" s="27">
        <v>45225.72152777778</v>
      </c>
      <c r="D113" s="27" t="s">
        <v>75</v>
      </c>
      <c r="E113" s="27" t="s">
        <v>2072</v>
      </c>
      <c r="F113" s="27">
        <v>284893</v>
      </c>
      <c r="G113" s="27" t="s">
        <v>1355</v>
      </c>
      <c r="H113" s="27">
        <v>75442825</v>
      </c>
      <c r="I113" s="27">
        <v>0</v>
      </c>
      <c r="J113" s="27">
        <v>8.9491030007394796E+18</v>
      </c>
      <c r="K113" s="27" t="s">
        <v>1356</v>
      </c>
      <c r="L113" s="27" t="s">
        <v>79</v>
      </c>
      <c r="M113" s="27">
        <v>78417134</v>
      </c>
      <c r="N113" s="27" t="s">
        <v>2294</v>
      </c>
      <c r="O113" s="27">
        <v>7577209</v>
      </c>
      <c r="P113" s="27" t="s">
        <v>767</v>
      </c>
      <c r="Q113" s="27">
        <v>75786962</v>
      </c>
      <c r="R113" s="27">
        <v>0</v>
      </c>
      <c r="S113" s="27">
        <v>0</v>
      </c>
      <c r="T113" s="27" t="s">
        <v>82</v>
      </c>
      <c r="U113" s="27" t="s">
        <v>82</v>
      </c>
      <c r="V113" s="27" t="s">
        <v>82</v>
      </c>
      <c r="W113" s="27">
        <v>0</v>
      </c>
      <c r="X113" s="27">
        <v>0</v>
      </c>
      <c r="Y113" s="27">
        <v>4</v>
      </c>
      <c r="Z113" s="27">
        <v>0</v>
      </c>
      <c r="AA113" s="27">
        <v>0</v>
      </c>
      <c r="AB113" s="27" t="str">
        <f t="shared" si="46"/>
        <v>Discontinuo</v>
      </c>
      <c r="AC113" s="27" t="str">
        <f t="shared" si="47"/>
        <v>Continuo</v>
      </c>
      <c r="AD113" s="27" t="str">
        <f t="shared" si="48"/>
        <v>-Sin Atención-</v>
      </c>
      <c r="AE113" s="28" t="str">
        <f t="shared" si="54"/>
        <v>08:30</v>
      </c>
      <c r="AF113" s="28" t="str">
        <f t="shared" si="55"/>
        <v>12:30</v>
      </c>
      <c r="AG113" s="28" t="str">
        <f t="shared" si="56"/>
        <v>14:30</v>
      </c>
      <c r="AH113" s="28" t="str">
        <f t="shared" si="57"/>
        <v>18:30</v>
      </c>
      <c r="AI113" s="28" t="str">
        <f t="shared" si="39"/>
        <v>09:00</v>
      </c>
      <c r="AJ113" s="28" t="str">
        <f t="shared" si="40"/>
        <v>0:00</v>
      </c>
      <c r="AK113" s="28" t="str">
        <f t="shared" si="41"/>
        <v>0:00</v>
      </c>
      <c r="AL113" s="28" t="str">
        <f t="shared" si="42"/>
        <v>13:00</v>
      </c>
      <c r="AM113" s="28" t="str">
        <f t="shared" si="38"/>
        <v>0:00</v>
      </c>
      <c r="AN113" s="28" t="str">
        <f t="shared" si="50"/>
        <v>0:00</v>
      </c>
      <c r="AO113" s="28" t="str">
        <f t="shared" si="49"/>
        <v>0:00</v>
      </c>
      <c r="AP113" s="28" t="str">
        <f t="shared" si="53"/>
        <v>00:00</v>
      </c>
      <c r="AQ113" s="27" t="s">
        <v>1470</v>
      </c>
      <c r="AR113" s="27" t="s">
        <v>475</v>
      </c>
      <c r="AS113" s="27">
        <v>0</v>
      </c>
      <c r="AT113" s="27" t="s">
        <v>2003</v>
      </c>
      <c r="AU113" s="27" t="s">
        <v>127</v>
      </c>
      <c r="AV113" s="27" t="s">
        <v>431</v>
      </c>
      <c r="AW113" s="27" t="s">
        <v>224</v>
      </c>
      <c r="AX113" s="27" t="s">
        <v>769</v>
      </c>
      <c r="AY113" s="27" t="s">
        <v>770</v>
      </c>
      <c r="AZ113" s="27" t="s">
        <v>771</v>
      </c>
      <c r="BA113" s="27" t="s">
        <v>91</v>
      </c>
      <c r="BB113" s="27">
        <v>500</v>
      </c>
      <c r="BC113" s="27">
        <v>1</v>
      </c>
      <c r="BD113" s="27" t="s">
        <v>1359</v>
      </c>
      <c r="BE113" s="27"/>
      <c r="BF113" s="27" t="s">
        <v>2295</v>
      </c>
      <c r="BG113" s="27">
        <v>0</v>
      </c>
      <c r="BH113" s="27" t="s">
        <v>2296</v>
      </c>
      <c r="BI113" s="27" t="s">
        <v>2113</v>
      </c>
      <c r="BJ113" s="27" t="s">
        <v>58</v>
      </c>
      <c r="BK113" s="27">
        <v>19</v>
      </c>
      <c r="BL113" s="27">
        <v>3</v>
      </c>
      <c r="BM113" s="27" t="s">
        <v>1362</v>
      </c>
      <c r="BN113" s="27" t="s">
        <v>62</v>
      </c>
      <c r="BO113" s="27">
        <v>65</v>
      </c>
      <c r="BP113" s="27">
        <v>15</v>
      </c>
      <c r="BQ113" s="27" t="s">
        <v>1363</v>
      </c>
      <c r="BR113" s="27">
        <v>19.050415000000001</v>
      </c>
      <c r="BS113" s="27">
        <v>65.257372000000004</v>
      </c>
      <c r="BT113" s="27" t="s">
        <v>778</v>
      </c>
      <c r="BU113" s="27" t="s">
        <v>779</v>
      </c>
      <c r="BV113" s="27">
        <v>34881</v>
      </c>
      <c r="BW113" s="27"/>
      <c r="BX113" s="27"/>
      <c r="BY113" s="29">
        <f t="shared" si="51"/>
        <v>-19.050415000000001</v>
      </c>
      <c r="BZ113" s="29">
        <f t="shared" si="52"/>
        <v>-65.257372000000004</v>
      </c>
    </row>
    <row r="114" spans="1:78" s="29" customFormat="1" ht="14.5" x14ac:dyDescent="0.35">
      <c r="A114" s="27">
        <v>3</v>
      </c>
      <c r="B114" s="27">
        <v>113</v>
      </c>
      <c r="C114" s="27">
        <v>45225.747916666667</v>
      </c>
      <c r="D114" s="27" t="s">
        <v>75</v>
      </c>
      <c r="E114" s="27" t="s">
        <v>2072</v>
      </c>
      <c r="F114" s="27">
        <v>201128</v>
      </c>
      <c r="G114" s="27" t="s">
        <v>1364</v>
      </c>
      <c r="H114" s="27">
        <v>69689956</v>
      </c>
      <c r="I114" s="27">
        <v>0</v>
      </c>
      <c r="J114" s="27">
        <v>8.9491030007394796E+18</v>
      </c>
      <c r="K114" s="27" t="s">
        <v>1365</v>
      </c>
      <c r="L114" s="27" t="s">
        <v>79</v>
      </c>
      <c r="M114" s="27">
        <v>78513128</v>
      </c>
      <c r="N114" s="27" t="s">
        <v>2006</v>
      </c>
      <c r="O114" s="27">
        <v>4089934</v>
      </c>
      <c r="P114" s="27" t="s">
        <v>767</v>
      </c>
      <c r="Q114" s="27">
        <v>67673339</v>
      </c>
      <c r="R114" s="27">
        <v>0</v>
      </c>
      <c r="S114" s="27">
        <v>0</v>
      </c>
      <c r="T114" s="27" t="s">
        <v>82</v>
      </c>
      <c r="U114" s="27" t="s">
        <v>82</v>
      </c>
      <c r="V114" s="27" t="s">
        <v>82</v>
      </c>
      <c r="W114" s="27">
        <v>0</v>
      </c>
      <c r="X114" s="27">
        <v>0</v>
      </c>
      <c r="Y114" s="27">
        <v>4</v>
      </c>
      <c r="Z114" s="27">
        <v>0</v>
      </c>
      <c r="AA114" s="27">
        <v>0</v>
      </c>
      <c r="AB114" s="27" t="str">
        <f t="shared" si="46"/>
        <v>Continuo</v>
      </c>
      <c r="AC114" s="27" t="str">
        <f t="shared" si="47"/>
        <v>Continuo</v>
      </c>
      <c r="AD114" s="27" t="str">
        <f t="shared" si="48"/>
        <v>-Sin Atención-</v>
      </c>
      <c r="AE114" s="28" t="str">
        <f t="shared" si="54"/>
        <v>08:00</v>
      </c>
      <c r="AF114" s="28" t="str">
        <f t="shared" si="55"/>
        <v>0:00</v>
      </c>
      <c r="AG114" s="28" t="str">
        <f t="shared" si="56"/>
        <v>0:00</v>
      </c>
      <c r="AH114" s="28" t="str">
        <f t="shared" si="57"/>
        <v>19:00</v>
      </c>
      <c r="AI114" s="28" t="str">
        <f t="shared" si="39"/>
        <v>08:00</v>
      </c>
      <c r="AJ114" s="28" t="str">
        <f t="shared" si="40"/>
        <v>0:00</v>
      </c>
      <c r="AK114" s="28" t="str">
        <f t="shared" si="41"/>
        <v>0:00</v>
      </c>
      <c r="AL114" s="28" t="str">
        <f t="shared" si="42"/>
        <v>19:00</v>
      </c>
      <c r="AM114" s="28" t="str">
        <f t="shared" si="38"/>
        <v>0:00</v>
      </c>
      <c r="AN114" s="28" t="str">
        <f t="shared" si="50"/>
        <v>0:00</v>
      </c>
      <c r="AO114" s="28" t="str">
        <f t="shared" si="49"/>
        <v>0:00</v>
      </c>
      <c r="AP114" s="28" t="str">
        <f t="shared" si="53"/>
        <v>00:00</v>
      </c>
      <c r="AQ114" s="27" t="s">
        <v>341</v>
      </c>
      <c r="AR114" s="27" t="s">
        <v>341</v>
      </c>
      <c r="AS114" s="27">
        <v>0</v>
      </c>
      <c r="AT114" s="27" t="s">
        <v>2007</v>
      </c>
      <c r="AU114" s="27" t="s">
        <v>127</v>
      </c>
      <c r="AV114" s="27" t="s">
        <v>431</v>
      </c>
      <c r="AW114" s="27" t="s">
        <v>224</v>
      </c>
      <c r="AX114" s="27" t="s">
        <v>769</v>
      </c>
      <c r="AY114" s="27" t="s">
        <v>770</v>
      </c>
      <c r="AZ114" s="27" t="s">
        <v>771</v>
      </c>
      <c r="BA114" s="27" t="s">
        <v>91</v>
      </c>
      <c r="BB114" s="27">
        <v>1000</v>
      </c>
      <c r="BC114" s="27">
        <v>6</v>
      </c>
      <c r="BD114" s="27" t="s">
        <v>1369</v>
      </c>
      <c r="BE114" s="27"/>
      <c r="BF114" s="27" t="s">
        <v>1370</v>
      </c>
      <c r="BG114" s="27">
        <v>0</v>
      </c>
      <c r="BH114" s="27" t="s">
        <v>2297</v>
      </c>
      <c r="BI114" s="27" t="s">
        <v>2298</v>
      </c>
      <c r="BJ114" s="27" t="s">
        <v>58</v>
      </c>
      <c r="BK114" s="27">
        <v>19</v>
      </c>
      <c r="BL114" s="27">
        <v>2</v>
      </c>
      <c r="BM114" s="27" t="s">
        <v>1373</v>
      </c>
      <c r="BN114" s="27" t="s">
        <v>62</v>
      </c>
      <c r="BO114" s="27">
        <v>65</v>
      </c>
      <c r="BP114" s="27">
        <v>15</v>
      </c>
      <c r="BQ114" s="27" t="s">
        <v>1374</v>
      </c>
      <c r="BR114" s="27">
        <v>19.034054000000001</v>
      </c>
      <c r="BS114" s="27">
        <v>65.255202999999995</v>
      </c>
      <c r="BT114" s="27" t="s">
        <v>778</v>
      </c>
      <c r="BU114" s="27" t="s">
        <v>779</v>
      </c>
      <c r="BV114" s="27">
        <v>29909</v>
      </c>
      <c r="BW114" s="27"/>
      <c r="BX114" s="27"/>
      <c r="BY114" s="29">
        <f t="shared" si="51"/>
        <v>-19.034054000000001</v>
      </c>
      <c r="BZ114" s="29">
        <f t="shared" si="52"/>
        <v>-65.255202999999995</v>
      </c>
    </row>
    <row r="115" spans="1:78" s="29" customFormat="1" ht="14.5" x14ac:dyDescent="0.35">
      <c r="A115" s="27">
        <v>3</v>
      </c>
      <c r="B115" s="27">
        <v>114</v>
      </c>
      <c r="C115" s="27">
        <v>45225.931944444441</v>
      </c>
      <c r="D115" s="27" t="s">
        <v>75</v>
      </c>
      <c r="E115" s="27" t="s">
        <v>2072</v>
      </c>
      <c r="F115" s="27">
        <v>142211</v>
      </c>
      <c r="G115" s="27" t="s">
        <v>1375</v>
      </c>
      <c r="H115" s="27">
        <v>62632529</v>
      </c>
      <c r="I115" s="27">
        <v>0</v>
      </c>
      <c r="J115" s="27">
        <v>8.9591030007619103E+18</v>
      </c>
      <c r="K115" s="27" t="s">
        <v>1376</v>
      </c>
      <c r="L115" s="27" t="s">
        <v>79</v>
      </c>
      <c r="M115" s="27">
        <v>77955284</v>
      </c>
      <c r="N115" s="27" t="s">
        <v>1377</v>
      </c>
      <c r="O115" s="27">
        <v>6148908</v>
      </c>
      <c r="P115" s="27" t="s">
        <v>81</v>
      </c>
      <c r="Q115" s="27">
        <v>77936535</v>
      </c>
      <c r="R115" s="27">
        <v>76434772</v>
      </c>
      <c r="S115" s="27">
        <v>0</v>
      </c>
      <c r="T115" s="27" t="s">
        <v>82</v>
      </c>
      <c r="U115" s="27" t="s">
        <v>82</v>
      </c>
      <c r="V115" s="27" t="s">
        <v>82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 t="str">
        <f t="shared" si="46"/>
        <v>Continuo</v>
      </c>
      <c r="AC115" s="27" t="str">
        <f t="shared" si="47"/>
        <v>Continuo</v>
      </c>
      <c r="AD115" s="27" t="str">
        <f t="shared" si="48"/>
        <v>-Sin Atención-</v>
      </c>
      <c r="AE115" s="28" t="str">
        <f t="shared" si="54"/>
        <v>08:00</v>
      </c>
      <c r="AF115" s="28" t="str">
        <f t="shared" si="55"/>
        <v>0:00</v>
      </c>
      <c r="AG115" s="28" t="str">
        <f t="shared" si="56"/>
        <v>0:00</v>
      </c>
      <c r="AH115" s="28" t="str">
        <f t="shared" si="57"/>
        <v>16:00</v>
      </c>
      <c r="AI115" s="28" t="str">
        <f t="shared" si="39"/>
        <v>08:00</v>
      </c>
      <c r="AJ115" s="28" t="str">
        <f t="shared" si="40"/>
        <v>0:00</v>
      </c>
      <c r="AK115" s="28" t="str">
        <f t="shared" si="41"/>
        <v>0:00</v>
      </c>
      <c r="AL115" s="28" t="str">
        <f t="shared" si="42"/>
        <v>16:00</v>
      </c>
      <c r="AM115" s="28" t="str">
        <f t="shared" si="38"/>
        <v>0:00</v>
      </c>
      <c r="AN115" s="28" t="str">
        <f t="shared" si="50"/>
        <v>0:00</v>
      </c>
      <c r="AO115" s="28" t="str">
        <f t="shared" si="49"/>
        <v>0:00</v>
      </c>
      <c r="AP115" s="28" t="str">
        <f t="shared" si="53"/>
        <v>00:00</v>
      </c>
      <c r="AQ115" s="27" t="s">
        <v>1144</v>
      </c>
      <c r="AR115" s="27" t="s">
        <v>1144</v>
      </c>
      <c r="AS115" s="27">
        <v>0</v>
      </c>
      <c r="AT115" s="27" t="s">
        <v>2008</v>
      </c>
      <c r="AU115" s="27" t="s">
        <v>127</v>
      </c>
      <c r="AV115" s="27" t="s">
        <v>270</v>
      </c>
      <c r="AW115" s="27" t="s">
        <v>87</v>
      </c>
      <c r="AX115" s="27" t="s">
        <v>618</v>
      </c>
      <c r="AY115" s="27" t="s">
        <v>272</v>
      </c>
      <c r="AZ115" s="27" t="s">
        <v>1379</v>
      </c>
      <c r="BA115" s="27" t="s">
        <v>130</v>
      </c>
      <c r="BB115" s="27">
        <v>2000</v>
      </c>
      <c r="BC115" s="27">
        <v>15</v>
      </c>
      <c r="BD115" s="27" t="s">
        <v>1380</v>
      </c>
      <c r="BE115" s="27">
        <v>65911</v>
      </c>
      <c r="BF115" s="27" t="s">
        <v>1381</v>
      </c>
      <c r="BG115" s="27">
        <v>0</v>
      </c>
      <c r="BH115" s="27" t="s">
        <v>1382</v>
      </c>
      <c r="BI115" s="27" t="s">
        <v>1383</v>
      </c>
      <c r="BJ115" s="27" t="s">
        <v>58</v>
      </c>
      <c r="BK115" s="27">
        <v>17</v>
      </c>
      <c r="BL115" s="27">
        <v>23</v>
      </c>
      <c r="BM115" s="27" t="s">
        <v>1384</v>
      </c>
      <c r="BN115" s="27" t="s">
        <v>62</v>
      </c>
      <c r="BO115" s="27">
        <v>66</v>
      </c>
      <c r="BP115" s="27">
        <v>19</v>
      </c>
      <c r="BQ115" s="27" t="s">
        <v>1385</v>
      </c>
      <c r="BR115" s="27">
        <v>17.390229000000001</v>
      </c>
      <c r="BS115" s="27">
        <v>66.317178999999996</v>
      </c>
      <c r="BT115" s="27" t="s">
        <v>626</v>
      </c>
      <c r="BU115" s="27" t="s">
        <v>627</v>
      </c>
      <c r="BV115" s="27">
        <v>31364</v>
      </c>
      <c r="BW115" s="27"/>
      <c r="BX115" s="27"/>
      <c r="BY115" s="29">
        <f t="shared" si="51"/>
        <v>-17.390229000000001</v>
      </c>
      <c r="BZ115" s="29">
        <f t="shared" si="52"/>
        <v>-66.317178999999996</v>
      </c>
    </row>
    <row r="116" spans="1:78" s="29" customFormat="1" ht="14.5" x14ac:dyDescent="0.35">
      <c r="A116" s="27">
        <v>3</v>
      </c>
      <c r="B116" s="27">
        <v>115</v>
      </c>
      <c r="C116" s="27">
        <v>45225.966666666667</v>
      </c>
      <c r="D116" s="27" t="s">
        <v>75</v>
      </c>
      <c r="E116" s="27" t="s">
        <v>2072</v>
      </c>
      <c r="F116" s="27">
        <v>382768</v>
      </c>
      <c r="G116" s="27" t="s">
        <v>1386</v>
      </c>
      <c r="H116" s="27">
        <v>69520333</v>
      </c>
      <c r="I116" s="27">
        <v>0</v>
      </c>
      <c r="J116" s="27">
        <v>8.9591030007379804E+18</v>
      </c>
      <c r="K116" s="27" t="s">
        <v>1387</v>
      </c>
      <c r="L116" s="27" t="s">
        <v>79</v>
      </c>
      <c r="M116" s="27">
        <v>77916588</v>
      </c>
      <c r="N116" s="27" t="s">
        <v>1388</v>
      </c>
      <c r="O116" s="27">
        <v>8328533</v>
      </c>
      <c r="P116" s="27" t="s">
        <v>81</v>
      </c>
      <c r="Q116" s="27">
        <v>69437403</v>
      </c>
      <c r="R116" s="27">
        <v>0</v>
      </c>
      <c r="S116" s="27">
        <v>0</v>
      </c>
      <c r="T116" s="27" t="s">
        <v>82</v>
      </c>
      <c r="U116" s="27" t="s">
        <v>82</v>
      </c>
      <c r="V116" s="27" t="s">
        <v>82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 t="str">
        <f t="shared" si="46"/>
        <v>Continuo</v>
      </c>
      <c r="AC116" s="27" t="str">
        <f t="shared" si="47"/>
        <v>-Sin Atención-</v>
      </c>
      <c r="AD116" s="27" t="str">
        <f t="shared" si="48"/>
        <v>-Sin Atención-</v>
      </c>
      <c r="AE116" s="28" t="str">
        <f t="shared" si="54"/>
        <v>09:00</v>
      </c>
      <c r="AF116" s="28" t="str">
        <f t="shared" si="55"/>
        <v>0:00</v>
      </c>
      <c r="AG116" s="28" t="str">
        <f t="shared" si="56"/>
        <v>0:00</v>
      </c>
      <c r="AH116" s="28" t="str">
        <f t="shared" si="57"/>
        <v>18:00</v>
      </c>
      <c r="AI116" s="28" t="str">
        <f t="shared" si="39"/>
        <v>0:00</v>
      </c>
      <c r="AJ116" s="28" t="str">
        <f t="shared" si="40"/>
        <v>0:00</v>
      </c>
      <c r="AK116" s="28" t="str">
        <f t="shared" si="41"/>
        <v>0:00</v>
      </c>
      <c r="AL116" s="28" t="str">
        <f t="shared" si="42"/>
        <v>00:00</v>
      </c>
      <c r="AM116" s="28" t="str">
        <f t="shared" si="38"/>
        <v>0:00</v>
      </c>
      <c r="AN116" s="28" t="str">
        <f t="shared" si="50"/>
        <v>0:00</v>
      </c>
      <c r="AO116" s="28" t="str">
        <f t="shared" si="49"/>
        <v>0:00</v>
      </c>
      <c r="AP116" s="28" t="str">
        <f t="shared" si="53"/>
        <v>00:00</v>
      </c>
      <c r="AQ116" s="27" t="s">
        <v>528</v>
      </c>
      <c r="AR116" s="27">
        <v>0</v>
      </c>
      <c r="AS116" s="27">
        <v>0</v>
      </c>
      <c r="AT116" s="27" t="s">
        <v>2009</v>
      </c>
      <c r="AU116" s="27" t="s">
        <v>127</v>
      </c>
      <c r="AV116" s="27" t="s">
        <v>270</v>
      </c>
      <c r="AW116" s="27" t="s">
        <v>87</v>
      </c>
      <c r="AX116" s="27" t="s">
        <v>618</v>
      </c>
      <c r="AY116" s="27" t="s">
        <v>272</v>
      </c>
      <c r="AZ116" s="27" t="s">
        <v>272</v>
      </c>
      <c r="BA116" s="27" t="s">
        <v>130</v>
      </c>
      <c r="BB116" s="27">
        <v>2000</v>
      </c>
      <c r="BC116" s="27">
        <v>7</v>
      </c>
      <c r="BD116" s="27" t="s">
        <v>1390</v>
      </c>
      <c r="BE116" s="27"/>
      <c r="BF116" s="27" t="s">
        <v>1391</v>
      </c>
      <c r="BG116" s="27">
        <v>0</v>
      </c>
      <c r="BH116" s="27" t="s">
        <v>2299</v>
      </c>
      <c r="BI116" s="27" t="s">
        <v>2300</v>
      </c>
      <c r="BJ116" s="27" t="s">
        <v>58</v>
      </c>
      <c r="BK116" s="27">
        <v>17</v>
      </c>
      <c r="BL116" s="27">
        <v>24</v>
      </c>
      <c r="BM116" s="27" t="s">
        <v>1394</v>
      </c>
      <c r="BN116" s="27" t="s">
        <v>62</v>
      </c>
      <c r="BO116" s="27">
        <v>66</v>
      </c>
      <c r="BP116" s="27">
        <v>12</v>
      </c>
      <c r="BQ116" s="27" t="s">
        <v>1395</v>
      </c>
      <c r="BR116" s="27">
        <v>17.396946</v>
      </c>
      <c r="BS116" s="27">
        <v>66.206626999999997</v>
      </c>
      <c r="BT116" s="27" t="s">
        <v>626</v>
      </c>
      <c r="BU116" s="27" t="s">
        <v>627</v>
      </c>
      <c r="BV116" s="27">
        <v>34630</v>
      </c>
      <c r="BW116" s="27"/>
      <c r="BX116" s="27"/>
      <c r="BY116" s="29">
        <f t="shared" si="51"/>
        <v>-17.396946</v>
      </c>
      <c r="BZ116" s="29">
        <f t="shared" si="52"/>
        <v>-66.206626999999997</v>
      </c>
    </row>
    <row r="117" spans="1:78" s="29" customFormat="1" ht="14.5" x14ac:dyDescent="0.35">
      <c r="A117" s="27">
        <v>3</v>
      </c>
      <c r="B117" s="27">
        <v>116</v>
      </c>
      <c r="C117" s="27">
        <v>45226.3</v>
      </c>
      <c r="D117" s="27" t="s">
        <v>75</v>
      </c>
      <c r="E117" s="27" t="s">
        <v>2072</v>
      </c>
      <c r="F117" s="27">
        <v>34588</v>
      </c>
      <c r="G117" s="27" t="s">
        <v>1396</v>
      </c>
      <c r="H117" s="27">
        <v>75683523</v>
      </c>
      <c r="I117" s="27">
        <v>0</v>
      </c>
      <c r="J117" s="27">
        <v>8.95910300076305E+18</v>
      </c>
      <c r="K117" s="27" t="s">
        <v>1397</v>
      </c>
      <c r="L117" s="27" t="s">
        <v>79</v>
      </c>
      <c r="M117" s="27">
        <v>76605905</v>
      </c>
      <c r="N117" s="27" t="s">
        <v>2301</v>
      </c>
      <c r="O117" s="27">
        <v>5828510</v>
      </c>
      <c r="P117" s="27" t="s">
        <v>104</v>
      </c>
      <c r="Q117" s="27">
        <v>70000979</v>
      </c>
      <c r="R117" s="27">
        <v>76001995</v>
      </c>
      <c r="S117" s="27" t="s">
        <v>105</v>
      </c>
      <c r="T117" s="27" t="s">
        <v>82</v>
      </c>
      <c r="U117" s="27" t="s">
        <v>82</v>
      </c>
      <c r="V117" s="27" t="s">
        <v>82</v>
      </c>
      <c r="W117" s="27">
        <v>0</v>
      </c>
      <c r="X117" s="27">
        <v>0</v>
      </c>
      <c r="Y117" s="27">
        <v>4</v>
      </c>
      <c r="Z117" s="27" t="s">
        <v>105</v>
      </c>
      <c r="AA117" s="27" t="s">
        <v>105</v>
      </c>
      <c r="AB117" s="27" t="str">
        <f t="shared" si="46"/>
        <v>Continuo</v>
      </c>
      <c r="AC117" s="27" t="str">
        <f t="shared" si="47"/>
        <v>Continuo</v>
      </c>
      <c r="AD117" s="27" t="str">
        <f t="shared" si="48"/>
        <v>-Sin Atención-</v>
      </c>
      <c r="AE117" s="28" t="str">
        <f t="shared" si="54"/>
        <v>07:30</v>
      </c>
      <c r="AF117" s="28" t="str">
        <f t="shared" si="55"/>
        <v>0:00</v>
      </c>
      <c r="AG117" s="28" t="str">
        <f t="shared" si="56"/>
        <v>0:00</v>
      </c>
      <c r="AH117" s="28" t="str">
        <f t="shared" si="57"/>
        <v>21:00</v>
      </c>
      <c r="AI117" s="28" t="str">
        <f t="shared" si="39"/>
        <v>07:30</v>
      </c>
      <c r="AJ117" s="28" t="str">
        <f t="shared" si="40"/>
        <v>0:00</v>
      </c>
      <c r="AK117" s="28" t="str">
        <f t="shared" si="41"/>
        <v>0:00</v>
      </c>
      <c r="AL117" s="28" t="str">
        <f t="shared" si="42"/>
        <v>21:00</v>
      </c>
      <c r="AM117" s="28" t="str">
        <f t="shared" si="38"/>
        <v>0:00</v>
      </c>
      <c r="AN117" s="28" t="str">
        <f t="shared" si="50"/>
        <v>0:00</v>
      </c>
      <c r="AO117" s="28" t="str">
        <f t="shared" si="49"/>
        <v>0:00</v>
      </c>
      <c r="AP117" s="28" t="str">
        <f t="shared" si="53"/>
        <v>0:00</v>
      </c>
      <c r="AQ117" s="27" t="s">
        <v>1399</v>
      </c>
      <c r="AR117" s="27" t="s">
        <v>1399</v>
      </c>
      <c r="AS117" s="27" t="s">
        <v>105</v>
      </c>
      <c r="AT117" s="27" t="s">
        <v>1400</v>
      </c>
      <c r="AU117" s="27" t="s">
        <v>85</v>
      </c>
      <c r="AV117" s="27" t="s">
        <v>108</v>
      </c>
      <c r="AW117" s="27" t="s">
        <v>109</v>
      </c>
      <c r="AX117" s="27" t="s">
        <v>110</v>
      </c>
      <c r="AY117" s="27" t="s">
        <v>111</v>
      </c>
      <c r="AZ117" s="27" t="s">
        <v>1911</v>
      </c>
      <c r="BA117" s="27" t="s">
        <v>91</v>
      </c>
      <c r="BB117" s="27">
        <v>1200</v>
      </c>
      <c r="BC117" s="27">
        <v>29</v>
      </c>
      <c r="BD117" s="27" t="s">
        <v>1401</v>
      </c>
      <c r="BE117" s="27"/>
      <c r="BF117" s="27" t="s">
        <v>1402</v>
      </c>
      <c r="BG117" s="27" t="s">
        <v>105</v>
      </c>
      <c r="BH117" s="27" t="s">
        <v>2302</v>
      </c>
      <c r="BI117" s="27" t="s">
        <v>1404</v>
      </c>
      <c r="BJ117" s="27" t="s">
        <v>58</v>
      </c>
      <c r="BK117" s="27">
        <v>17</v>
      </c>
      <c r="BL117" s="27">
        <v>50</v>
      </c>
      <c r="BM117" s="27" t="s">
        <v>1405</v>
      </c>
      <c r="BN117" s="27" t="s">
        <v>62</v>
      </c>
      <c r="BO117" s="27">
        <v>63</v>
      </c>
      <c r="BP117" s="27">
        <v>13</v>
      </c>
      <c r="BQ117" s="27" t="s">
        <v>1406</v>
      </c>
      <c r="BR117" s="27">
        <v>17.825614000000002</v>
      </c>
      <c r="BS117" s="27">
        <v>63.223643000000003</v>
      </c>
      <c r="BT117" s="27" t="s">
        <v>733</v>
      </c>
      <c r="BU117" s="27" t="s">
        <v>734</v>
      </c>
      <c r="BV117" s="27">
        <v>29776</v>
      </c>
      <c r="BW117" s="27"/>
      <c r="BX117" s="27"/>
      <c r="BY117" s="29">
        <f t="shared" si="51"/>
        <v>-17.825614000000002</v>
      </c>
      <c r="BZ117" s="29">
        <f t="shared" si="52"/>
        <v>-63.223643000000003</v>
      </c>
    </row>
    <row r="118" spans="1:78" s="29" customFormat="1" ht="14.5" x14ac:dyDescent="0.35">
      <c r="A118" s="27">
        <v>3</v>
      </c>
      <c r="B118" s="27">
        <v>117</v>
      </c>
      <c r="C118" s="27">
        <v>45226.492361111108</v>
      </c>
      <c r="D118" s="27" t="s">
        <v>75</v>
      </c>
      <c r="E118" s="27" t="s">
        <v>2072</v>
      </c>
      <c r="F118" s="27">
        <v>405469</v>
      </c>
      <c r="G118" s="27" t="s">
        <v>1407</v>
      </c>
      <c r="H118" s="27">
        <v>78136265</v>
      </c>
      <c r="I118" s="27" t="s">
        <v>105</v>
      </c>
      <c r="J118" s="27" t="s">
        <v>105</v>
      </c>
      <c r="K118" s="27" t="s">
        <v>1408</v>
      </c>
      <c r="L118" s="27" t="s">
        <v>79</v>
      </c>
      <c r="M118" s="27">
        <v>77321014</v>
      </c>
      <c r="N118" s="27" t="s">
        <v>1409</v>
      </c>
      <c r="O118" s="27">
        <v>6250425</v>
      </c>
      <c r="P118" s="27" t="s">
        <v>104</v>
      </c>
      <c r="Q118" s="27">
        <v>75748820</v>
      </c>
      <c r="R118" s="27" t="s">
        <v>105</v>
      </c>
      <c r="S118" s="27" t="s">
        <v>105</v>
      </c>
      <c r="T118" s="27" t="s">
        <v>82</v>
      </c>
      <c r="U118" s="27" t="s">
        <v>82</v>
      </c>
      <c r="V118" s="27" t="s">
        <v>82</v>
      </c>
      <c r="W118" s="27">
        <v>0</v>
      </c>
      <c r="X118" s="27">
        <v>0</v>
      </c>
      <c r="Y118" s="27">
        <v>0</v>
      </c>
      <c r="Z118" s="27" t="s">
        <v>105</v>
      </c>
      <c r="AA118" s="27" t="s">
        <v>105</v>
      </c>
      <c r="AB118" s="27" t="str">
        <f t="shared" si="46"/>
        <v>Discontinuo</v>
      </c>
      <c r="AC118" s="27" t="str">
        <f t="shared" si="47"/>
        <v>Continuo</v>
      </c>
      <c r="AD118" s="27" t="str">
        <f t="shared" si="48"/>
        <v>-Sin Atención-</v>
      </c>
      <c r="AE118" s="28" t="str">
        <f t="shared" si="54"/>
        <v>08:00</v>
      </c>
      <c r="AF118" s="28" t="str">
        <f t="shared" si="55"/>
        <v>12:00</v>
      </c>
      <c r="AG118" s="28" t="str">
        <f t="shared" si="56"/>
        <v>14:00</v>
      </c>
      <c r="AH118" s="28" t="str">
        <f t="shared" si="57"/>
        <v>18:00</v>
      </c>
      <c r="AI118" s="28" t="str">
        <f t="shared" si="39"/>
        <v>08:00</v>
      </c>
      <c r="AJ118" s="28" t="str">
        <f t="shared" si="40"/>
        <v>0:00</v>
      </c>
      <c r="AK118" s="28" t="str">
        <f t="shared" si="41"/>
        <v>0:00</v>
      </c>
      <c r="AL118" s="28" t="str">
        <f t="shared" si="42"/>
        <v>12:00</v>
      </c>
      <c r="AM118" s="28" t="str">
        <f t="shared" si="38"/>
        <v>0:00</v>
      </c>
      <c r="AN118" s="28" t="str">
        <f t="shared" si="50"/>
        <v>0:00</v>
      </c>
      <c r="AO118" s="28" t="str">
        <f t="shared" si="49"/>
        <v>0:00</v>
      </c>
      <c r="AP118" s="28" t="str">
        <f t="shared" si="53"/>
        <v>0:00</v>
      </c>
      <c r="AQ118" s="27" t="s">
        <v>803</v>
      </c>
      <c r="AR118" s="27" t="s">
        <v>449</v>
      </c>
      <c r="AS118" s="27" t="s">
        <v>105</v>
      </c>
      <c r="AT118" s="27" t="s">
        <v>2303</v>
      </c>
      <c r="AU118" s="27" t="s">
        <v>127</v>
      </c>
      <c r="AV118" s="27" t="s">
        <v>108</v>
      </c>
      <c r="AW118" s="27" t="s">
        <v>224</v>
      </c>
      <c r="AX118" s="27" t="s">
        <v>225</v>
      </c>
      <c r="AY118" s="27" t="s">
        <v>111</v>
      </c>
      <c r="AZ118" s="27" t="s">
        <v>1411</v>
      </c>
      <c r="BA118" s="27" t="s">
        <v>130</v>
      </c>
      <c r="BB118" s="27">
        <v>900</v>
      </c>
      <c r="BC118" s="27">
        <v>2</v>
      </c>
      <c r="BD118" s="27" t="s">
        <v>1412</v>
      </c>
      <c r="BE118" s="27"/>
      <c r="BF118" s="27" t="s">
        <v>1413</v>
      </c>
      <c r="BG118" s="27">
        <v>6250425013</v>
      </c>
      <c r="BH118" s="27" t="s">
        <v>2304</v>
      </c>
      <c r="BI118" s="27" t="s">
        <v>1415</v>
      </c>
      <c r="BJ118" s="27" t="s">
        <v>58</v>
      </c>
      <c r="BK118" s="27">
        <v>19</v>
      </c>
      <c r="BL118" s="27">
        <v>1</v>
      </c>
      <c r="BM118" s="27" t="s">
        <v>1416</v>
      </c>
      <c r="BN118" s="27" t="s">
        <v>62</v>
      </c>
      <c r="BO118" s="27">
        <v>57</v>
      </c>
      <c r="BP118" s="27">
        <v>43</v>
      </c>
      <c r="BQ118" s="27" t="s">
        <v>1417</v>
      </c>
      <c r="BR118" s="27">
        <v>19.0111685</v>
      </c>
      <c r="BS118" s="27">
        <v>57.716424000000004</v>
      </c>
      <c r="BT118" s="27" t="s">
        <v>233</v>
      </c>
      <c r="BU118" s="27" t="s">
        <v>234</v>
      </c>
      <c r="BV118" s="27">
        <v>32678</v>
      </c>
      <c r="BW118" s="27"/>
      <c r="BX118" s="27"/>
      <c r="BY118" s="29">
        <f t="shared" si="51"/>
        <v>-19.0111685</v>
      </c>
      <c r="BZ118" s="29">
        <f t="shared" si="52"/>
        <v>-57.716424000000004</v>
      </c>
    </row>
    <row r="119" spans="1:78" s="29" customFormat="1" ht="14.5" x14ac:dyDescent="0.35">
      <c r="A119" s="27">
        <v>3</v>
      </c>
      <c r="B119" s="27">
        <v>118</v>
      </c>
      <c r="C119" s="27">
        <v>45226.511805555558</v>
      </c>
      <c r="D119" s="27" t="s">
        <v>75</v>
      </c>
      <c r="E119" s="27" t="s">
        <v>2072</v>
      </c>
      <c r="F119" s="27">
        <v>34166</v>
      </c>
      <c r="G119" s="27" t="s">
        <v>1418</v>
      </c>
      <c r="H119" s="27">
        <v>75679276</v>
      </c>
      <c r="I119" s="27" t="s">
        <v>105</v>
      </c>
      <c r="J119" s="27" t="s">
        <v>105</v>
      </c>
      <c r="K119" s="27" t="s">
        <v>1419</v>
      </c>
      <c r="L119" s="27" t="s">
        <v>79</v>
      </c>
      <c r="M119" s="27">
        <v>75008490</v>
      </c>
      <c r="N119" s="27" t="s">
        <v>1420</v>
      </c>
      <c r="O119" s="27">
        <v>8165219</v>
      </c>
      <c r="P119" s="27" t="s">
        <v>104</v>
      </c>
      <c r="Q119" s="27">
        <v>69022991</v>
      </c>
      <c r="R119" s="27">
        <v>62209760</v>
      </c>
      <c r="S119" s="27" t="s">
        <v>105</v>
      </c>
      <c r="T119" s="27" t="s">
        <v>82</v>
      </c>
      <c r="U119" s="27" t="s">
        <v>82</v>
      </c>
      <c r="V119" s="27" t="s">
        <v>82</v>
      </c>
      <c r="W119" s="27">
        <v>0</v>
      </c>
      <c r="X119" s="27">
        <v>0</v>
      </c>
      <c r="Y119" s="27">
        <v>0</v>
      </c>
      <c r="Z119" s="27" t="s">
        <v>105</v>
      </c>
      <c r="AA119" s="27" t="s">
        <v>105</v>
      </c>
      <c r="AB119" s="27" t="str">
        <f t="shared" si="46"/>
        <v>Continuo</v>
      </c>
      <c r="AC119" s="27" t="str">
        <f t="shared" si="47"/>
        <v>Continuo</v>
      </c>
      <c r="AD119" s="27" t="str">
        <f t="shared" si="48"/>
        <v>-Sin Atención-</v>
      </c>
      <c r="AE119" s="28" t="str">
        <f t="shared" si="54"/>
        <v>08:00</v>
      </c>
      <c r="AF119" s="28" t="str">
        <f t="shared" si="55"/>
        <v>0:00</v>
      </c>
      <c r="AG119" s="28" t="str">
        <f t="shared" si="56"/>
        <v>0:00</v>
      </c>
      <c r="AH119" s="28" t="str">
        <f t="shared" si="57"/>
        <v>21:00</v>
      </c>
      <c r="AI119" s="28" t="str">
        <f t="shared" si="39"/>
        <v>08:00</v>
      </c>
      <c r="AJ119" s="28" t="str">
        <f t="shared" si="40"/>
        <v>0:00</v>
      </c>
      <c r="AK119" s="28" t="str">
        <f t="shared" si="41"/>
        <v>0:00</v>
      </c>
      <c r="AL119" s="28" t="str">
        <f t="shared" si="42"/>
        <v>21:00</v>
      </c>
      <c r="AM119" s="28" t="str">
        <f t="shared" si="38"/>
        <v>0:00</v>
      </c>
      <c r="AN119" s="28" t="str">
        <f t="shared" si="50"/>
        <v>0:00</v>
      </c>
      <c r="AO119" s="28" t="str">
        <f t="shared" si="49"/>
        <v>0:00</v>
      </c>
      <c r="AP119" s="28" t="str">
        <f t="shared" si="53"/>
        <v>0:00</v>
      </c>
      <c r="AQ119" s="27" t="s">
        <v>583</v>
      </c>
      <c r="AR119" s="27" t="s">
        <v>583</v>
      </c>
      <c r="AS119" s="27" t="s">
        <v>105</v>
      </c>
      <c r="AT119" s="27" t="s">
        <v>2089</v>
      </c>
      <c r="AU119" s="27" t="s">
        <v>127</v>
      </c>
      <c r="AV119" s="27" t="s">
        <v>108</v>
      </c>
      <c r="AW119" s="27" t="s">
        <v>414</v>
      </c>
      <c r="AX119" s="27" t="s">
        <v>2271</v>
      </c>
      <c r="AY119" s="27" t="s">
        <v>111</v>
      </c>
      <c r="AZ119" s="27" t="s">
        <v>2272</v>
      </c>
      <c r="BA119" s="27" t="s">
        <v>130</v>
      </c>
      <c r="BB119" s="27">
        <v>900</v>
      </c>
      <c r="BC119" s="27">
        <v>2</v>
      </c>
      <c r="BD119" s="27" t="s">
        <v>1421</v>
      </c>
      <c r="BE119" s="27"/>
      <c r="BF119" s="27" t="s">
        <v>2010</v>
      </c>
      <c r="BG119" s="27">
        <v>8165219018</v>
      </c>
      <c r="BH119" s="27" t="s">
        <v>2305</v>
      </c>
      <c r="BI119" s="27" t="s">
        <v>1424</v>
      </c>
      <c r="BJ119" s="27" t="s">
        <v>58</v>
      </c>
      <c r="BK119" s="27">
        <v>16</v>
      </c>
      <c r="BL119" s="27">
        <v>23</v>
      </c>
      <c r="BM119" s="27" t="s">
        <v>1425</v>
      </c>
      <c r="BN119" s="27" t="s">
        <v>62</v>
      </c>
      <c r="BO119" s="27">
        <v>60</v>
      </c>
      <c r="BP119" s="27">
        <v>58</v>
      </c>
      <c r="BQ119" s="27" t="s">
        <v>1426</v>
      </c>
      <c r="BR119" s="27">
        <v>16.389594800000001</v>
      </c>
      <c r="BS119" s="27">
        <v>60.960119300000002</v>
      </c>
      <c r="BT119" s="27" t="s">
        <v>233</v>
      </c>
      <c r="BU119" s="27" t="s">
        <v>234</v>
      </c>
      <c r="BV119" s="27">
        <v>34015</v>
      </c>
      <c r="BW119" s="27"/>
      <c r="BX119" s="27"/>
      <c r="BY119" s="29">
        <f t="shared" si="51"/>
        <v>-16.389594800000001</v>
      </c>
      <c r="BZ119" s="29">
        <f t="shared" si="52"/>
        <v>-60.960119300000002</v>
      </c>
    </row>
    <row r="120" spans="1:78" s="29" customFormat="1" ht="14.5" x14ac:dyDescent="0.35">
      <c r="A120" s="27">
        <v>3</v>
      </c>
      <c r="B120" s="27">
        <v>119</v>
      </c>
      <c r="C120" s="27">
        <v>45226.513194444444</v>
      </c>
      <c r="D120" s="27" t="s">
        <v>75</v>
      </c>
      <c r="E120" s="27" t="s">
        <v>2072</v>
      </c>
      <c r="F120" s="27">
        <v>242252</v>
      </c>
      <c r="G120" s="27" t="s">
        <v>1427</v>
      </c>
      <c r="H120" s="27">
        <v>74581135</v>
      </c>
      <c r="I120" s="27" t="s">
        <v>447</v>
      </c>
      <c r="J120" s="27">
        <v>8.9591030007372298E+18</v>
      </c>
      <c r="K120" s="27" t="s">
        <v>2306</v>
      </c>
      <c r="L120" s="27" t="s">
        <v>79</v>
      </c>
      <c r="M120" s="27">
        <v>75003852</v>
      </c>
      <c r="N120" s="27" t="s">
        <v>2307</v>
      </c>
      <c r="O120" s="27">
        <v>14205572</v>
      </c>
      <c r="P120" s="27" t="s">
        <v>698</v>
      </c>
      <c r="Q120" s="27">
        <v>75896601</v>
      </c>
      <c r="R120" s="27">
        <v>76876681</v>
      </c>
      <c r="S120" s="27" t="s">
        <v>447</v>
      </c>
      <c r="T120" s="27" t="s">
        <v>82</v>
      </c>
      <c r="U120" s="27" t="s">
        <v>82</v>
      </c>
      <c r="V120" s="27" t="s">
        <v>82</v>
      </c>
      <c r="W120" s="27">
        <v>0</v>
      </c>
      <c r="X120" s="27">
        <v>0</v>
      </c>
      <c r="Y120" s="27">
        <v>0</v>
      </c>
      <c r="Z120" s="27" t="s">
        <v>443</v>
      </c>
      <c r="AA120" s="27" t="s">
        <v>1430</v>
      </c>
      <c r="AB120" s="27" t="str">
        <f t="shared" si="46"/>
        <v>Continuo</v>
      </c>
      <c r="AC120" s="27" t="str">
        <f t="shared" si="47"/>
        <v>Continuo</v>
      </c>
      <c r="AD120" s="27" t="str">
        <f t="shared" si="48"/>
        <v>Continuo</v>
      </c>
      <c r="AE120" s="28" t="str">
        <f t="shared" si="54"/>
        <v>07:00</v>
      </c>
      <c r="AF120" s="28" t="str">
        <f t="shared" si="55"/>
        <v>0:00</v>
      </c>
      <c r="AG120" s="28" t="str">
        <f t="shared" si="56"/>
        <v>0:00</v>
      </c>
      <c r="AH120" s="28" t="str">
        <f t="shared" si="57"/>
        <v>16:00</v>
      </c>
      <c r="AI120" s="28" t="str">
        <f t="shared" si="39"/>
        <v>08:00</v>
      </c>
      <c r="AJ120" s="28" t="str">
        <f t="shared" si="40"/>
        <v>0:00</v>
      </c>
      <c r="AK120" s="28" t="str">
        <f t="shared" si="41"/>
        <v>0:00</v>
      </c>
      <c r="AL120" s="28" t="str">
        <f t="shared" si="42"/>
        <v>21:00</v>
      </c>
      <c r="AM120" s="28" t="str">
        <f t="shared" si="38"/>
        <v>08:00</v>
      </c>
      <c r="AN120" s="28" t="str">
        <f t="shared" si="50"/>
        <v>0:00</v>
      </c>
      <c r="AO120" s="28" t="str">
        <f t="shared" si="49"/>
        <v>0:00</v>
      </c>
      <c r="AP120" s="28" t="str">
        <f t="shared" si="53"/>
        <v>21:00</v>
      </c>
      <c r="AQ120" s="27" t="s">
        <v>1431</v>
      </c>
      <c r="AR120" s="27" t="s">
        <v>583</v>
      </c>
      <c r="AS120" s="27" t="s">
        <v>583</v>
      </c>
      <c r="AT120" s="27" t="s">
        <v>1966</v>
      </c>
      <c r="AU120" s="27" t="s">
        <v>85</v>
      </c>
      <c r="AV120" s="27" t="s">
        <v>108</v>
      </c>
      <c r="AW120" s="27" t="s">
        <v>414</v>
      </c>
      <c r="AX120" s="27" t="s">
        <v>1315</v>
      </c>
      <c r="AY120" s="27" t="s">
        <v>701</v>
      </c>
      <c r="AZ120" s="27" t="s">
        <v>1316</v>
      </c>
      <c r="BA120" s="27" t="s">
        <v>91</v>
      </c>
      <c r="BB120" s="27">
        <v>1000</v>
      </c>
      <c r="BC120" s="27">
        <v>1</v>
      </c>
      <c r="BD120" s="27" t="s">
        <v>1432</v>
      </c>
      <c r="BE120" s="27"/>
      <c r="BF120" s="27" t="s">
        <v>2308</v>
      </c>
      <c r="BG120" s="27" t="s">
        <v>447</v>
      </c>
      <c r="BH120" s="27" t="s">
        <v>2309</v>
      </c>
      <c r="BI120" s="27" t="s">
        <v>1435</v>
      </c>
      <c r="BJ120" s="27" t="s">
        <v>58</v>
      </c>
      <c r="BK120" s="27">
        <v>11</v>
      </c>
      <c r="BL120" s="27">
        <v>0</v>
      </c>
      <c r="BM120" s="27" t="s">
        <v>1436</v>
      </c>
      <c r="BN120" s="27" t="s">
        <v>62</v>
      </c>
      <c r="BO120" s="27">
        <v>66</v>
      </c>
      <c r="BP120" s="27">
        <v>5</v>
      </c>
      <c r="BQ120" s="27" t="s">
        <v>1437</v>
      </c>
      <c r="BR120" s="27">
        <v>11.00187584</v>
      </c>
      <c r="BS120" s="27">
        <v>66.078157480000002</v>
      </c>
      <c r="BT120" s="27" t="s">
        <v>1323</v>
      </c>
      <c r="BU120" s="27" t="s">
        <v>2287</v>
      </c>
      <c r="BV120" s="27">
        <v>36242</v>
      </c>
      <c r="BW120" s="27"/>
      <c r="BX120" s="27"/>
      <c r="BY120" s="29">
        <f t="shared" si="51"/>
        <v>-11.00187584</v>
      </c>
      <c r="BZ120" s="29">
        <f t="shared" si="52"/>
        <v>-66.078157480000002</v>
      </c>
    </row>
    <row r="121" spans="1:78" s="29" customFormat="1" ht="14.5" x14ac:dyDescent="0.35">
      <c r="A121" s="27">
        <v>3</v>
      </c>
      <c r="B121" s="27">
        <v>120</v>
      </c>
      <c r="C121" s="27">
        <v>45226.527777777781</v>
      </c>
      <c r="D121" s="27" t="s">
        <v>75</v>
      </c>
      <c r="E121" s="27" t="s">
        <v>2072</v>
      </c>
      <c r="F121" s="27">
        <v>335421</v>
      </c>
      <c r="G121" s="27" t="s">
        <v>1438</v>
      </c>
      <c r="H121" s="27">
        <v>75867116</v>
      </c>
      <c r="I121" s="27">
        <v>0</v>
      </c>
      <c r="J121" s="27">
        <v>8.9591030007331502E+18</v>
      </c>
      <c r="K121" s="27" t="s">
        <v>1439</v>
      </c>
      <c r="L121" s="27" t="s">
        <v>79</v>
      </c>
      <c r="M121" s="27">
        <v>76735024</v>
      </c>
      <c r="N121" s="27" t="s">
        <v>1440</v>
      </c>
      <c r="O121" s="27">
        <v>6099150</v>
      </c>
      <c r="P121" s="27" t="s">
        <v>81</v>
      </c>
      <c r="Q121" s="27">
        <v>73074923</v>
      </c>
      <c r="R121" s="27">
        <v>0</v>
      </c>
      <c r="S121" s="27">
        <v>0</v>
      </c>
      <c r="T121" s="27" t="s">
        <v>82</v>
      </c>
      <c r="U121" s="27" t="s">
        <v>82</v>
      </c>
      <c r="V121" s="27" t="s">
        <v>82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 t="str">
        <f t="shared" si="46"/>
        <v>Continuo</v>
      </c>
      <c r="AC121" s="27" t="str">
        <f t="shared" si="47"/>
        <v>Continuo</v>
      </c>
      <c r="AD121" s="27" t="str">
        <f t="shared" si="48"/>
        <v>-Sin Atención-</v>
      </c>
      <c r="AE121" s="28" t="str">
        <f t="shared" si="54"/>
        <v>09:00</v>
      </c>
      <c r="AF121" s="28" t="str">
        <f t="shared" si="55"/>
        <v>0:00</v>
      </c>
      <c r="AG121" s="28" t="str">
        <f t="shared" si="56"/>
        <v>0:00</v>
      </c>
      <c r="AH121" s="28" t="str">
        <f t="shared" si="57"/>
        <v>22:00</v>
      </c>
      <c r="AI121" s="28" t="str">
        <f t="shared" si="39"/>
        <v>09:00</v>
      </c>
      <c r="AJ121" s="28" t="str">
        <f t="shared" si="40"/>
        <v>0:00</v>
      </c>
      <c r="AK121" s="28" t="str">
        <f t="shared" si="41"/>
        <v>0:00</v>
      </c>
      <c r="AL121" s="28" t="str">
        <f t="shared" si="42"/>
        <v>15:00</v>
      </c>
      <c r="AM121" s="28" t="str">
        <f t="shared" si="38"/>
        <v>0:00</v>
      </c>
      <c r="AN121" s="28" t="str">
        <f t="shared" si="50"/>
        <v>0:00</v>
      </c>
      <c r="AO121" s="28" t="str">
        <f t="shared" si="49"/>
        <v>0:00</v>
      </c>
      <c r="AP121" s="28" t="str">
        <f t="shared" si="53"/>
        <v>00:00</v>
      </c>
      <c r="AQ121" s="27" t="s">
        <v>320</v>
      </c>
      <c r="AR121" s="27" t="s">
        <v>1970</v>
      </c>
      <c r="AS121" s="27">
        <v>0</v>
      </c>
      <c r="AT121" s="27" t="s">
        <v>2100</v>
      </c>
      <c r="AU121" s="27" t="s">
        <v>85</v>
      </c>
      <c r="AV121" s="27" t="s">
        <v>86</v>
      </c>
      <c r="AW121" s="27" t="s">
        <v>87</v>
      </c>
      <c r="AX121" s="27" t="s">
        <v>202</v>
      </c>
      <c r="AY121" s="27" t="s">
        <v>89</v>
      </c>
      <c r="AZ121" s="27" t="s">
        <v>89</v>
      </c>
      <c r="BA121" s="27" t="s">
        <v>91</v>
      </c>
      <c r="BB121" s="27">
        <v>1000</v>
      </c>
      <c r="BC121" s="27">
        <v>20</v>
      </c>
      <c r="BD121" s="27" t="s">
        <v>1442</v>
      </c>
      <c r="BE121" s="27"/>
      <c r="BF121" s="27" t="s">
        <v>1443</v>
      </c>
      <c r="BG121" s="27">
        <v>0</v>
      </c>
      <c r="BH121" s="27" t="s">
        <v>1444</v>
      </c>
      <c r="BI121" s="27" t="s">
        <v>2310</v>
      </c>
      <c r="BJ121" s="27" t="s">
        <v>58</v>
      </c>
      <c r="BK121" s="27">
        <v>16</v>
      </c>
      <c r="BL121" s="27">
        <v>30</v>
      </c>
      <c r="BM121" s="27" t="s">
        <v>1446</v>
      </c>
      <c r="BN121" s="27" t="s">
        <v>62</v>
      </c>
      <c r="BO121" s="27">
        <v>68</v>
      </c>
      <c r="BP121" s="27">
        <v>8</v>
      </c>
      <c r="BQ121" s="27" t="s">
        <v>1447</v>
      </c>
      <c r="BR121" s="27">
        <v>16.500019999999999</v>
      </c>
      <c r="BS121" s="27">
        <v>68.139724999999999</v>
      </c>
      <c r="BT121" s="27" t="s">
        <v>2087</v>
      </c>
      <c r="BU121" s="27" t="s">
        <v>209</v>
      </c>
      <c r="BV121" s="27">
        <v>30445</v>
      </c>
      <c r="BW121" s="27"/>
      <c r="BX121" s="27"/>
      <c r="BY121" s="29">
        <f t="shared" si="51"/>
        <v>-16.500019999999999</v>
      </c>
      <c r="BZ121" s="29">
        <f t="shared" si="52"/>
        <v>-68.139724999999999</v>
      </c>
    </row>
    <row r="122" spans="1:78" s="29" customFormat="1" ht="14.5" x14ac:dyDescent="0.35">
      <c r="A122" s="27">
        <v>4</v>
      </c>
      <c r="B122" s="27">
        <v>121</v>
      </c>
      <c r="C122" s="27">
        <v>45226.538888888892</v>
      </c>
      <c r="D122" s="27" t="s">
        <v>75</v>
      </c>
      <c r="E122" s="27" t="s">
        <v>2072</v>
      </c>
      <c r="F122" s="27">
        <v>385010</v>
      </c>
      <c r="G122" s="27" t="s">
        <v>1448</v>
      </c>
      <c r="H122" s="27">
        <v>69935878</v>
      </c>
      <c r="I122" s="27">
        <v>0</v>
      </c>
      <c r="J122" s="27">
        <v>8.9591030007331502E+18</v>
      </c>
      <c r="K122" s="27" t="s">
        <v>1449</v>
      </c>
      <c r="L122" s="27" t="s">
        <v>79</v>
      </c>
      <c r="M122" s="27">
        <v>77284317</v>
      </c>
      <c r="N122" s="27" t="s">
        <v>1450</v>
      </c>
      <c r="O122" s="27">
        <v>6185588</v>
      </c>
      <c r="P122" s="27" t="s">
        <v>81</v>
      </c>
      <c r="Q122" s="27">
        <v>75882891</v>
      </c>
      <c r="R122" s="27">
        <v>75842103</v>
      </c>
      <c r="S122" s="27">
        <v>0</v>
      </c>
      <c r="T122" s="27" t="s">
        <v>82</v>
      </c>
      <c r="U122" s="27" t="s">
        <v>82</v>
      </c>
      <c r="V122" s="27" t="s">
        <v>82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 t="str">
        <f t="shared" si="46"/>
        <v>Continuo</v>
      </c>
      <c r="AC122" s="27" t="str">
        <f t="shared" si="47"/>
        <v>Continuo</v>
      </c>
      <c r="AD122" s="27" t="str">
        <f t="shared" si="48"/>
        <v>-Sin Atención-</v>
      </c>
      <c r="AE122" s="28" t="str">
        <f t="shared" si="54"/>
        <v>10:00</v>
      </c>
      <c r="AF122" s="28" t="str">
        <f t="shared" si="55"/>
        <v>0:00</v>
      </c>
      <c r="AG122" s="28" t="str">
        <f t="shared" si="56"/>
        <v>0:00</v>
      </c>
      <c r="AH122" s="28" t="str">
        <f t="shared" si="57"/>
        <v>22:00</v>
      </c>
      <c r="AI122" s="28" t="str">
        <f t="shared" si="39"/>
        <v>10:00</v>
      </c>
      <c r="AJ122" s="28" t="str">
        <f t="shared" si="40"/>
        <v>0:00</v>
      </c>
      <c r="AK122" s="28" t="str">
        <f t="shared" si="41"/>
        <v>0:00</v>
      </c>
      <c r="AL122" s="28" t="str">
        <f t="shared" si="42"/>
        <v>22:00</v>
      </c>
      <c r="AM122" s="28" t="str">
        <f t="shared" si="38"/>
        <v>0:00</v>
      </c>
      <c r="AN122" s="28" t="str">
        <f t="shared" si="50"/>
        <v>0:00</v>
      </c>
      <c r="AO122" s="28" t="str">
        <f t="shared" si="49"/>
        <v>0:00</v>
      </c>
      <c r="AP122" s="28" t="str">
        <f t="shared" si="53"/>
        <v>00:00</v>
      </c>
      <c r="AQ122" s="27" t="s">
        <v>2011</v>
      </c>
      <c r="AR122" s="27" t="s">
        <v>2011</v>
      </c>
      <c r="AS122" s="27">
        <v>0</v>
      </c>
      <c r="AT122" s="27" t="s">
        <v>2085</v>
      </c>
      <c r="AU122" s="27" t="s">
        <v>85</v>
      </c>
      <c r="AV122" s="27" t="s">
        <v>86</v>
      </c>
      <c r="AW122" s="27" t="s">
        <v>87</v>
      </c>
      <c r="AX122" s="27" t="s">
        <v>202</v>
      </c>
      <c r="AY122" s="27" t="s">
        <v>89</v>
      </c>
      <c r="AZ122" s="27" t="s">
        <v>89</v>
      </c>
      <c r="BA122" s="27" t="s">
        <v>91</v>
      </c>
      <c r="BB122" s="27">
        <v>1000</v>
      </c>
      <c r="BC122" s="27">
        <v>36</v>
      </c>
      <c r="BD122" s="27" t="s">
        <v>1452</v>
      </c>
      <c r="BE122" s="27">
        <v>78782</v>
      </c>
      <c r="BF122" s="27" t="s">
        <v>2012</v>
      </c>
      <c r="BG122" s="27">
        <v>0</v>
      </c>
      <c r="BH122" s="27" t="s">
        <v>2013</v>
      </c>
      <c r="BI122" s="27" t="s">
        <v>2311</v>
      </c>
      <c r="BJ122" s="27" t="s">
        <v>58</v>
      </c>
      <c r="BK122" s="27">
        <v>16</v>
      </c>
      <c r="BL122" s="27">
        <v>30</v>
      </c>
      <c r="BM122" s="27" t="s">
        <v>1456</v>
      </c>
      <c r="BN122" s="27" t="s">
        <v>62</v>
      </c>
      <c r="BO122" s="27">
        <v>68</v>
      </c>
      <c r="BP122" s="27">
        <v>9</v>
      </c>
      <c r="BQ122" s="27" t="s">
        <v>1457</v>
      </c>
      <c r="BR122" s="27">
        <v>16.506245</v>
      </c>
      <c r="BS122" s="27">
        <v>68.155692999999999</v>
      </c>
      <c r="BT122" s="27" t="s">
        <v>2087</v>
      </c>
      <c r="BU122" s="27" t="s">
        <v>209</v>
      </c>
      <c r="BV122" s="27">
        <v>31448</v>
      </c>
      <c r="BW122" s="27"/>
      <c r="BX122" s="27"/>
      <c r="BY122" s="29">
        <f t="shared" si="51"/>
        <v>-16.506245</v>
      </c>
      <c r="BZ122" s="29">
        <f t="shared" si="52"/>
        <v>-68.155692999999999</v>
      </c>
    </row>
    <row r="123" spans="1:78" s="29" customFormat="1" ht="14.5" x14ac:dyDescent="0.35">
      <c r="A123" s="27">
        <v>4</v>
      </c>
      <c r="B123" s="27">
        <v>122</v>
      </c>
      <c r="C123" s="27">
        <v>45226.551388888889</v>
      </c>
      <c r="D123" s="27" t="s">
        <v>75</v>
      </c>
      <c r="E123" s="27" t="s">
        <v>2072</v>
      </c>
      <c r="F123" s="27">
        <v>401478</v>
      </c>
      <c r="G123" s="27" t="s">
        <v>1458</v>
      </c>
      <c r="H123" s="27">
        <v>69744423</v>
      </c>
      <c r="I123" s="27">
        <v>0</v>
      </c>
      <c r="J123" s="27">
        <v>8.9591030006765496E+18</v>
      </c>
      <c r="K123" s="27" t="s">
        <v>2312</v>
      </c>
      <c r="L123" s="27" t="s">
        <v>79</v>
      </c>
      <c r="M123" s="27">
        <v>77284317</v>
      </c>
      <c r="N123" s="27" t="s">
        <v>2313</v>
      </c>
      <c r="O123" s="27">
        <v>10066201</v>
      </c>
      <c r="P123" s="27" t="s">
        <v>81</v>
      </c>
      <c r="Q123" s="27">
        <v>67167214</v>
      </c>
      <c r="R123" s="27">
        <v>62455759</v>
      </c>
      <c r="S123" s="27">
        <v>0</v>
      </c>
      <c r="T123" s="27" t="s">
        <v>82</v>
      </c>
      <c r="U123" s="27" t="s">
        <v>82</v>
      </c>
      <c r="V123" s="27" t="s">
        <v>82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 t="str">
        <f t="shared" si="46"/>
        <v>Discontinuo</v>
      </c>
      <c r="AC123" s="27" t="str">
        <f t="shared" si="47"/>
        <v>Discontinuo</v>
      </c>
      <c r="AD123" s="27" t="str">
        <f t="shared" si="48"/>
        <v>Discontinuo</v>
      </c>
      <c r="AE123" s="28" t="str">
        <f t="shared" si="54"/>
        <v>08:00</v>
      </c>
      <c r="AF123" s="28" t="str">
        <f t="shared" si="55"/>
        <v>14:00</v>
      </c>
      <c r="AG123" s="28" t="str">
        <f t="shared" si="56"/>
        <v>17:00</v>
      </c>
      <c r="AH123" s="28" t="str">
        <f t="shared" si="57"/>
        <v>22:00</v>
      </c>
      <c r="AI123" s="28" t="str">
        <f t="shared" si="39"/>
        <v>08:00</v>
      </c>
      <c r="AJ123" s="28" t="str">
        <f t="shared" si="40"/>
        <v>14:00</v>
      </c>
      <c r="AK123" s="28" t="str">
        <f t="shared" si="41"/>
        <v>17:00</v>
      </c>
      <c r="AL123" s="28" t="str">
        <f t="shared" si="42"/>
        <v>22:00</v>
      </c>
      <c r="AM123" s="28" t="str">
        <f t="shared" si="38"/>
        <v>08:00</v>
      </c>
      <c r="AN123" s="28" t="str">
        <f t="shared" si="50"/>
        <v>14:00</v>
      </c>
      <c r="AO123" s="28" t="str">
        <f t="shared" si="49"/>
        <v>17:00</v>
      </c>
      <c r="AP123" s="28" t="str">
        <f t="shared" si="53"/>
        <v>22:00</v>
      </c>
      <c r="AQ123" s="27" t="s">
        <v>2044</v>
      </c>
      <c r="AR123" s="27" t="s">
        <v>2044</v>
      </c>
      <c r="AS123" s="27" t="s">
        <v>2044</v>
      </c>
      <c r="AT123" s="27" t="s">
        <v>84</v>
      </c>
      <c r="AU123" s="27" t="s">
        <v>85</v>
      </c>
      <c r="AV123" s="27" t="s">
        <v>86</v>
      </c>
      <c r="AW123" s="27" t="s">
        <v>87</v>
      </c>
      <c r="AX123" s="27" t="s">
        <v>202</v>
      </c>
      <c r="AY123" s="27" t="s">
        <v>89</v>
      </c>
      <c r="AZ123" s="27" t="s">
        <v>89</v>
      </c>
      <c r="BA123" s="27" t="s">
        <v>91</v>
      </c>
      <c r="BB123" s="27">
        <v>1000</v>
      </c>
      <c r="BC123" s="27">
        <v>36</v>
      </c>
      <c r="BD123" s="27" t="s">
        <v>1462</v>
      </c>
      <c r="BE123" s="27"/>
      <c r="BF123" s="27" t="s">
        <v>2314</v>
      </c>
      <c r="BG123" s="27">
        <v>0</v>
      </c>
      <c r="BH123" s="27" t="s">
        <v>2315</v>
      </c>
      <c r="BI123" s="27" t="s">
        <v>2316</v>
      </c>
      <c r="BJ123" s="27" t="s">
        <v>58</v>
      </c>
      <c r="BK123" s="27">
        <v>16</v>
      </c>
      <c r="BL123" s="27">
        <v>31</v>
      </c>
      <c r="BM123" s="27" t="s">
        <v>1167</v>
      </c>
      <c r="BN123" s="27" t="s">
        <v>62</v>
      </c>
      <c r="BO123" s="27">
        <v>68</v>
      </c>
      <c r="BP123" s="27">
        <v>9</v>
      </c>
      <c r="BQ123" s="27" t="s">
        <v>1466</v>
      </c>
      <c r="BR123" s="27">
        <v>16.515719000000001</v>
      </c>
      <c r="BS123" s="27">
        <v>68.149682999999996</v>
      </c>
      <c r="BT123" s="27" t="s">
        <v>2087</v>
      </c>
      <c r="BU123" s="27" t="s">
        <v>209</v>
      </c>
      <c r="BV123" s="27">
        <v>38057</v>
      </c>
      <c r="BW123" s="27"/>
      <c r="BX123" s="27"/>
      <c r="BY123" s="29">
        <f t="shared" si="51"/>
        <v>-16.515719000000001</v>
      </c>
      <c r="BZ123" s="29">
        <f t="shared" si="52"/>
        <v>-68.149682999999996</v>
      </c>
    </row>
    <row r="124" spans="1:78" s="29" customFormat="1" ht="14.5" x14ac:dyDescent="0.35">
      <c r="A124" s="27">
        <v>4</v>
      </c>
      <c r="B124" s="27">
        <v>123</v>
      </c>
      <c r="C124" s="27">
        <v>45226.595138888886</v>
      </c>
      <c r="D124" s="27" t="s">
        <v>75</v>
      </c>
      <c r="E124" s="27" t="s">
        <v>2072</v>
      </c>
      <c r="F124" s="27">
        <v>268993</v>
      </c>
      <c r="G124" s="27" t="s">
        <v>1467</v>
      </c>
      <c r="H124" s="27">
        <v>69661365</v>
      </c>
      <c r="I124" s="27" t="s">
        <v>443</v>
      </c>
      <c r="J124" s="27">
        <v>8.9591030007371203E+18</v>
      </c>
      <c r="K124" s="27" t="s">
        <v>1468</v>
      </c>
      <c r="L124" s="27" t="s">
        <v>79</v>
      </c>
      <c r="M124" s="27">
        <v>75008495</v>
      </c>
      <c r="N124" s="27" t="s">
        <v>1469</v>
      </c>
      <c r="O124" s="27">
        <v>1939955</v>
      </c>
      <c r="P124" s="27" t="s">
        <v>698</v>
      </c>
      <c r="Q124" s="27">
        <v>67271178</v>
      </c>
      <c r="R124" s="27" t="s">
        <v>443</v>
      </c>
      <c r="S124" s="27" t="s">
        <v>443</v>
      </c>
      <c r="T124" s="27" t="s">
        <v>82</v>
      </c>
      <c r="U124" s="27" t="s">
        <v>82</v>
      </c>
      <c r="V124" s="27" t="s">
        <v>82</v>
      </c>
      <c r="W124" s="27">
        <v>0</v>
      </c>
      <c r="X124" s="27">
        <v>0</v>
      </c>
      <c r="Y124" s="27">
        <v>0</v>
      </c>
      <c r="Z124" s="27" t="s">
        <v>443</v>
      </c>
      <c r="AA124" s="27" t="s">
        <v>443</v>
      </c>
      <c r="AB124" s="27" t="str">
        <f t="shared" si="46"/>
        <v>Discontinuo</v>
      </c>
      <c r="AC124" s="27" t="str">
        <f t="shared" si="47"/>
        <v>Continuo</v>
      </c>
      <c r="AD124" s="27" t="str">
        <f t="shared" si="48"/>
        <v>-Sin Atención-</v>
      </c>
      <c r="AE124" s="28" t="str">
        <f t="shared" si="54"/>
        <v>08:30</v>
      </c>
      <c r="AF124" s="28" t="str">
        <f t="shared" si="55"/>
        <v>12:30</v>
      </c>
      <c r="AG124" s="28" t="str">
        <f t="shared" si="56"/>
        <v>14:30</v>
      </c>
      <c r="AH124" s="28" t="str">
        <f t="shared" si="57"/>
        <v>18:30</v>
      </c>
      <c r="AI124" s="28" t="str">
        <f t="shared" si="39"/>
        <v>09:00</v>
      </c>
      <c r="AJ124" s="28" t="str">
        <f t="shared" si="40"/>
        <v>0:00</v>
      </c>
      <c r="AK124" s="28" t="str">
        <f t="shared" si="41"/>
        <v>0:00</v>
      </c>
      <c r="AL124" s="28" t="str">
        <f t="shared" si="42"/>
        <v>12:00</v>
      </c>
      <c r="AM124" s="28" t="str">
        <f t="shared" si="38"/>
        <v>0:00</v>
      </c>
      <c r="AN124" s="28" t="str">
        <f t="shared" si="50"/>
        <v>0:00</v>
      </c>
      <c r="AO124" s="28" t="str">
        <f t="shared" si="49"/>
        <v>0:00</v>
      </c>
      <c r="AP124" s="28" t="str">
        <f t="shared" si="53"/>
        <v>0:00</v>
      </c>
      <c r="AQ124" s="27" t="s">
        <v>1470</v>
      </c>
      <c r="AR124" s="27" t="s">
        <v>286</v>
      </c>
      <c r="AS124" s="27"/>
      <c r="AT124" s="27" t="s">
        <v>2009</v>
      </c>
      <c r="AU124" s="27" t="s">
        <v>85</v>
      </c>
      <c r="AV124" s="27" t="s">
        <v>108</v>
      </c>
      <c r="AW124" s="27" t="s">
        <v>414</v>
      </c>
      <c r="AX124" s="27" t="s">
        <v>1315</v>
      </c>
      <c r="AY124" s="27" t="s">
        <v>701</v>
      </c>
      <c r="AZ124" s="27" t="s">
        <v>1316</v>
      </c>
      <c r="BA124" s="27" t="s">
        <v>91</v>
      </c>
      <c r="BB124" s="27">
        <v>700</v>
      </c>
      <c r="BC124" s="27">
        <v>2</v>
      </c>
      <c r="BD124" s="27" t="s">
        <v>1472</v>
      </c>
      <c r="BE124" s="27"/>
      <c r="BF124" s="27" t="s">
        <v>2014</v>
      </c>
      <c r="BG124" s="27" t="s">
        <v>443</v>
      </c>
      <c r="BH124" s="27" t="s">
        <v>2317</v>
      </c>
      <c r="BI124" s="27" t="s">
        <v>1475</v>
      </c>
      <c r="BJ124" s="27" t="s">
        <v>58</v>
      </c>
      <c r="BK124" s="27">
        <v>10</v>
      </c>
      <c r="BL124" s="27">
        <v>49</v>
      </c>
      <c r="BM124" s="27" t="s">
        <v>1476</v>
      </c>
      <c r="BN124" s="27" t="s">
        <v>62</v>
      </c>
      <c r="BO124" s="27">
        <v>65</v>
      </c>
      <c r="BP124" s="27">
        <v>21</v>
      </c>
      <c r="BQ124" s="27" t="s">
        <v>1477</v>
      </c>
      <c r="BR124" s="27">
        <v>10.8120136</v>
      </c>
      <c r="BS124" s="27">
        <v>65.353637599999999</v>
      </c>
      <c r="BT124" s="27" t="s">
        <v>1323</v>
      </c>
      <c r="BU124" s="27" t="s">
        <v>2287</v>
      </c>
      <c r="BV124" s="27">
        <v>27717</v>
      </c>
      <c r="BW124" s="27"/>
      <c r="BX124" s="27"/>
      <c r="BY124" s="29">
        <f t="shared" si="51"/>
        <v>-10.8120136</v>
      </c>
      <c r="BZ124" s="29">
        <f t="shared" si="52"/>
        <v>-65.353637599999999</v>
      </c>
    </row>
    <row r="125" spans="1:78" s="29" customFormat="1" ht="14.5" x14ac:dyDescent="0.35">
      <c r="A125" s="27">
        <v>4</v>
      </c>
      <c r="B125" s="27">
        <v>124</v>
      </c>
      <c r="C125" s="27">
        <v>45226.61041666667</v>
      </c>
      <c r="D125" s="27" t="s">
        <v>75</v>
      </c>
      <c r="E125" s="27" t="s">
        <v>2072</v>
      </c>
      <c r="F125" s="27">
        <v>366622</v>
      </c>
      <c r="G125" s="27" t="s">
        <v>1478</v>
      </c>
      <c r="H125" s="27">
        <v>78788324</v>
      </c>
      <c r="I125" s="27">
        <v>0</v>
      </c>
      <c r="J125" s="27">
        <v>8.9591030007637504E+18</v>
      </c>
      <c r="K125" s="27" t="s">
        <v>2318</v>
      </c>
      <c r="L125" s="27" t="s">
        <v>79</v>
      </c>
      <c r="M125" s="27">
        <v>76257804</v>
      </c>
      <c r="N125" s="27" t="s">
        <v>2319</v>
      </c>
      <c r="O125" s="27">
        <v>6975966</v>
      </c>
      <c r="P125" s="27" t="s">
        <v>81</v>
      </c>
      <c r="Q125" s="27">
        <v>63183449</v>
      </c>
      <c r="R125" s="27">
        <v>76723327</v>
      </c>
      <c r="S125" s="27">
        <v>0</v>
      </c>
      <c r="T125" s="27" t="s">
        <v>82</v>
      </c>
      <c r="U125" s="27" t="s">
        <v>82</v>
      </c>
      <c r="V125" s="27" t="s">
        <v>82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 t="str">
        <f t="shared" si="46"/>
        <v>Continuo</v>
      </c>
      <c r="AC125" s="27" t="str">
        <f t="shared" si="47"/>
        <v>Continuo</v>
      </c>
      <c r="AD125" s="27" t="str">
        <f t="shared" si="48"/>
        <v>Continuo</v>
      </c>
      <c r="AE125" s="28" t="str">
        <f t="shared" si="54"/>
        <v>08:00</v>
      </c>
      <c r="AF125" s="28" t="str">
        <f t="shared" si="55"/>
        <v>0:00</v>
      </c>
      <c r="AG125" s="28" t="str">
        <f t="shared" si="56"/>
        <v>0:00</v>
      </c>
      <c r="AH125" s="28" t="str">
        <f t="shared" si="57"/>
        <v>20:00</v>
      </c>
      <c r="AI125" s="28" t="str">
        <f t="shared" si="39"/>
        <v>08:00</v>
      </c>
      <c r="AJ125" s="28" t="str">
        <f t="shared" si="40"/>
        <v>0:00</v>
      </c>
      <c r="AK125" s="28" t="str">
        <f t="shared" si="41"/>
        <v>0:00</v>
      </c>
      <c r="AL125" s="28" t="str">
        <f t="shared" si="42"/>
        <v>20:00</v>
      </c>
      <c r="AM125" s="28" t="str">
        <f t="shared" si="38"/>
        <v>08:00</v>
      </c>
      <c r="AN125" s="28" t="str">
        <f t="shared" si="50"/>
        <v>0:00</v>
      </c>
      <c r="AO125" s="28" t="str">
        <f t="shared" si="49"/>
        <v>0:00</v>
      </c>
      <c r="AP125" s="28" t="str">
        <f t="shared" si="53"/>
        <v>20:00</v>
      </c>
      <c r="AQ125" s="27" t="s">
        <v>155</v>
      </c>
      <c r="AR125" s="27" t="s">
        <v>155</v>
      </c>
      <c r="AS125" s="27" t="s">
        <v>155</v>
      </c>
      <c r="AT125" s="27" t="s">
        <v>2015</v>
      </c>
      <c r="AU125" s="27" t="s">
        <v>127</v>
      </c>
      <c r="AV125" s="27" t="s">
        <v>86</v>
      </c>
      <c r="AW125" s="27" t="s">
        <v>87</v>
      </c>
      <c r="AX125" s="27" t="s">
        <v>363</v>
      </c>
      <c r="AY125" s="27" t="s">
        <v>89</v>
      </c>
      <c r="AZ125" s="27" t="s">
        <v>1482</v>
      </c>
      <c r="BA125" s="27" t="s">
        <v>130</v>
      </c>
      <c r="BB125" s="27">
        <v>5000</v>
      </c>
      <c r="BC125" s="27">
        <v>5</v>
      </c>
      <c r="BD125" s="27" t="s">
        <v>1483</v>
      </c>
      <c r="BE125" s="27">
        <v>79712</v>
      </c>
      <c r="BF125" s="27" t="s">
        <v>2320</v>
      </c>
      <c r="BG125" s="27">
        <v>0</v>
      </c>
      <c r="BH125" s="27" t="s">
        <v>2321</v>
      </c>
      <c r="BI125" s="27" t="s">
        <v>2322</v>
      </c>
      <c r="BJ125" s="27" t="s">
        <v>58</v>
      </c>
      <c r="BK125" s="27">
        <v>16</v>
      </c>
      <c r="BL125" s="27">
        <v>34</v>
      </c>
      <c r="BM125" s="27" t="s">
        <v>1487</v>
      </c>
      <c r="BN125" s="27" t="s">
        <v>62</v>
      </c>
      <c r="BO125" s="27">
        <v>69</v>
      </c>
      <c r="BP125" s="27">
        <v>2</v>
      </c>
      <c r="BQ125" s="27" t="s">
        <v>1488</v>
      </c>
      <c r="BR125" s="27">
        <v>16.564204199999999</v>
      </c>
      <c r="BS125" s="27">
        <v>69.035782600000005</v>
      </c>
      <c r="BT125" s="27" t="s">
        <v>371</v>
      </c>
      <c r="BU125" s="27" t="s">
        <v>2114</v>
      </c>
      <c r="BV125" s="27">
        <v>32531</v>
      </c>
      <c r="BW125" s="27"/>
      <c r="BX125" s="27"/>
      <c r="BY125" s="29">
        <f t="shared" si="51"/>
        <v>-16.564204199999999</v>
      </c>
      <c r="BZ125" s="29">
        <f t="shared" si="52"/>
        <v>-69.035782600000005</v>
      </c>
    </row>
    <row r="126" spans="1:78" s="29" customFormat="1" ht="14.5" x14ac:dyDescent="0.35">
      <c r="A126" s="27">
        <v>4</v>
      </c>
      <c r="B126" s="27">
        <v>125</v>
      </c>
      <c r="C126" s="27">
        <v>45226.619444444441</v>
      </c>
      <c r="D126" s="27" t="s">
        <v>75</v>
      </c>
      <c r="E126" s="27" t="s">
        <v>2072</v>
      </c>
      <c r="F126" s="27">
        <v>200570</v>
      </c>
      <c r="G126" s="27" t="s">
        <v>1489</v>
      </c>
      <c r="H126" s="27">
        <v>78426860</v>
      </c>
      <c r="I126" s="27" t="s">
        <v>105</v>
      </c>
      <c r="J126" s="27">
        <v>8.9591030007443098E+18</v>
      </c>
      <c r="K126" s="27" t="s">
        <v>1490</v>
      </c>
      <c r="L126" s="27" t="s">
        <v>79</v>
      </c>
      <c r="M126" s="27">
        <v>69628367</v>
      </c>
      <c r="N126" s="27" t="s">
        <v>1491</v>
      </c>
      <c r="O126" s="27">
        <v>5756983</v>
      </c>
      <c r="P126" s="27" t="s">
        <v>446</v>
      </c>
      <c r="Q126" s="27">
        <v>72493374</v>
      </c>
      <c r="R126" s="27">
        <v>61826298</v>
      </c>
      <c r="S126" s="27" t="s">
        <v>105</v>
      </c>
      <c r="T126" s="27" t="s">
        <v>82</v>
      </c>
      <c r="U126" s="27" t="s">
        <v>82</v>
      </c>
      <c r="V126" s="27" t="s">
        <v>82</v>
      </c>
      <c r="W126" s="27" t="s">
        <v>105</v>
      </c>
      <c r="X126" s="27" t="s">
        <v>105</v>
      </c>
      <c r="Y126" s="27">
        <v>2</v>
      </c>
      <c r="Z126" s="27" t="s">
        <v>2259</v>
      </c>
      <c r="AA126" s="27">
        <v>5500195780</v>
      </c>
      <c r="AB126" s="27" t="str">
        <f t="shared" si="46"/>
        <v>Continuo</v>
      </c>
      <c r="AC126" s="27" t="str">
        <f t="shared" si="47"/>
        <v>Continuo</v>
      </c>
      <c r="AD126" s="27" t="str">
        <f t="shared" si="48"/>
        <v>-Sin Atención-</v>
      </c>
      <c r="AE126" s="28" t="str">
        <f t="shared" si="54"/>
        <v>08:00</v>
      </c>
      <c r="AF126" s="28" t="str">
        <f t="shared" si="55"/>
        <v>0:00</v>
      </c>
      <c r="AG126" s="28" t="str">
        <f t="shared" si="56"/>
        <v>0:00</v>
      </c>
      <c r="AH126" s="28" t="str">
        <f t="shared" si="57"/>
        <v>22:00</v>
      </c>
      <c r="AI126" s="28" t="str">
        <f t="shared" ref="AI126:AI165" si="58">IF(OR(AR126=" ",AR126="0", AR126="-", AR126="", ISERROR(LOOKUP("a", AR126)), AR126="0"), "0:00", LEFT(AR126, FIND(" ", AR126) - 1))</f>
        <v>08:00</v>
      </c>
      <c r="AJ126" s="28" t="str">
        <f t="shared" ref="AJ126:AJ165" si="59">IF(ISERROR(FIND(" y ", AR126)), "0:00",
   IF(ISERROR(FIND(" y  ", AR126)),
      TEXT(MID(AR126, FIND(" a ", AR126) + 3, 5), "hh:mm"),
      TEXT(MID(AR126, FIND(" a ", AR126) + 3, 5), "hh:mm")
   )
)</f>
        <v>0:00</v>
      </c>
      <c r="AK126" s="28" t="str">
        <f t="shared" ref="AK126:AK165" si="60">IF(ISERROR(FIND(" y ", AR126)), "0:00",
   IF(ISERROR(FIND(" y ", AR126)),
      MID(AR126, FIND(" ", AR126) + 4, 5),
      MID(AR126, FIND(" y ", AR126) + 3, 5)
   )
)</f>
        <v>0:00</v>
      </c>
      <c r="AL126" s="28" t="str">
        <f t="shared" ref="AL126:AL165" si="61">IF(OR(AR126="  ",AR126=" ",AR126="0", AR126="-", AR126="", ISERROR(AR126)), "0:00", TEXT(RIGHT(SUBSTITUTE(AR126, " a ", " "), 5), "hh:mm"))</f>
        <v>22:00</v>
      </c>
      <c r="AM126" s="28" t="str">
        <f t="shared" ref="AM126:AM165" si="62">IF(OR(AS126=" ",AS126="0", AS126="-", AS126="", ISERROR(LOOKUP("a", AS126)), AS126="0"), "0:00", LEFT(AS126, FIND(" ", AS126) - 1))</f>
        <v>0:00</v>
      </c>
      <c r="AN126" s="28" t="str">
        <f t="shared" si="50"/>
        <v>0:00</v>
      </c>
      <c r="AO126" s="28" t="str">
        <f t="shared" si="49"/>
        <v>0:00</v>
      </c>
      <c r="AP126" s="28" t="str">
        <f t="shared" si="53"/>
        <v>0:00</v>
      </c>
      <c r="AQ126" s="27" t="s">
        <v>178</v>
      </c>
      <c r="AR126" s="27" t="s">
        <v>178</v>
      </c>
      <c r="AS126" s="27" t="s">
        <v>105</v>
      </c>
      <c r="AT126" s="27" t="s">
        <v>1493</v>
      </c>
      <c r="AU126" s="27" t="s">
        <v>85</v>
      </c>
      <c r="AV126" s="27" t="s">
        <v>431</v>
      </c>
      <c r="AW126" s="27" t="s">
        <v>109</v>
      </c>
      <c r="AX126" s="27" t="s">
        <v>1146</v>
      </c>
      <c r="AY126" s="27" t="s">
        <v>1147</v>
      </c>
      <c r="AZ126" s="27" t="s">
        <v>1147</v>
      </c>
      <c r="BA126" s="27" t="s">
        <v>91</v>
      </c>
      <c r="BB126" s="27">
        <v>1000</v>
      </c>
      <c r="BC126" s="27">
        <v>12</v>
      </c>
      <c r="BD126" s="27" t="s">
        <v>1494</v>
      </c>
      <c r="BE126" s="27"/>
      <c r="BF126" s="27" t="s">
        <v>2016</v>
      </c>
      <c r="BG126" s="27" t="s">
        <v>105</v>
      </c>
      <c r="BH126" s="27" t="s">
        <v>1496</v>
      </c>
      <c r="BI126" s="27" t="s">
        <v>2323</v>
      </c>
      <c r="BJ126" s="27" t="s">
        <v>58</v>
      </c>
      <c r="BK126" s="27">
        <v>19</v>
      </c>
      <c r="BL126" s="27">
        <v>34</v>
      </c>
      <c r="BM126" s="27" t="s">
        <v>1498</v>
      </c>
      <c r="BN126" s="27" t="s">
        <v>62</v>
      </c>
      <c r="BO126" s="27">
        <v>65</v>
      </c>
      <c r="BP126" s="27">
        <v>46</v>
      </c>
      <c r="BQ126" s="27" t="s">
        <v>1499</v>
      </c>
      <c r="BR126" s="27">
        <v>19.572883999999998</v>
      </c>
      <c r="BS126" s="27">
        <v>65.761347999999998</v>
      </c>
      <c r="BT126" s="27" t="s">
        <v>1155</v>
      </c>
      <c r="BU126" s="27" t="s">
        <v>1156</v>
      </c>
      <c r="BV126" s="27">
        <v>32454</v>
      </c>
      <c r="BW126" s="27"/>
      <c r="BX126" s="27"/>
      <c r="BY126" s="29">
        <f t="shared" si="51"/>
        <v>-19.572883999999998</v>
      </c>
      <c r="BZ126" s="29">
        <f t="shared" si="52"/>
        <v>-65.761347999999998</v>
      </c>
    </row>
    <row r="127" spans="1:78" s="29" customFormat="1" ht="14.5" x14ac:dyDescent="0.35">
      <c r="A127" s="27">
        <v>4</v>
      </c>
      <c r="B127" s="27">
        <v>126</v>
      </c>
      <c r="C127" s="27">
        <v>45226.620833333334</v>
      </c>
      <c r="D127" s="27" t="s">
        <v>75</v>
      </c>
      <c r="E127" s="27" t="s">
        <v>2072</v>
      </c>
      <c r="F127" s="27">
        <v>400245</v>
      </c>
      <c r="G127" s="27" t="s">
        <v>1500</v>
      </c>
      <c r="H127" s="27">
        <v>69861995</v>
      </c>
      <c r="I127" s="27">
        <v>0</v>
      </c>
      <c r="J127" s="27">
        <v>8.9591030007590697E+18</v>
      </c>
      <c r="K127" s="27" t="s">
        <v>1501</v>
      </c>
      <c r="L127" s="27" t="s">
        <v>79</v>
      </c>
      <c r="M127" s="27">
        <v>76265903</v>
      </c>
      <c r="N127" s="27" t="s">
        <v>1502</v>
      </c>
      <c r="O127" s="27">
        <v>4964352</v>
      </c>
      <c r="P127" s="27" t="s">
        <v>81</v>
      </c>
      <c r="Q127" s="27">
        <v>73311883</v>
      </c>
      <c r="R127" s="27">
        <v>69861995</v>
      </c>
      <c r="S127" s="27">
        <v>0</v>
      </c>
      <c r="T127" s="27" t="s">
        <v>82</v>
      </c>
      <c r="U127" s="27" t="s">
        <v>82</v>
      </c>
      <c r="V127" s="27" t="s">
        <v>82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 t="str">
        <f t="shared" si="46"/>
        <v>Discontinuo</v>
      </c>
      <c r="AC127" s="27" t="str">
        <f t="shared" si="47"/>
        <v>Continuo</v>
      </c>
      <c r="AD127" s="27" t="str">
        <f t="shared" si="48"/>
        <v>Continuo</v>
      </c>
      <c r="AE127" s="28" t="str">
        <f t="shared" si="54"/>
        <v>08:00</v>
      </c>
      <c r="AF127" s="28" t="str">
        <f t="shared" si="55"/>
        <v>12:00</v>
      </c>
      <c r="AG127" s="28" t="str">
        <f t="shared" si="56"/>
        <v>14:00</v>
      </c>
      <c r="AH127" s="28" t="str">
        <f t="shared" si="57"/>
        <v>21:00</v>
      </c>
      <c r="AI127" s="28" t="str">
        <f t="shared" si="58"/>
        <v>08:00</v>
      </c>
      <c r="AJ127" s="28" t="str">
        <f t="shared" si="59"/>
        <v>0:00</v>
      </c>
      <c r="AK127" s="28" t="str">
        <f t="shared" si="60"/>
        <v>0:00</v>
      </c>
      <c r="AL127" s="28" t="str">
        <f t="shared" si="61"/>
        <v>20:00</v>
      </c>
      <c r="AM127" s="28" t="str">
        <f t="shared" si="62"/>
        <v>08:00</v>
      </c>
      <c r="AN127" s="28" t="str">
        <f t="shared" si="50"/>
        <v>0:00</v>
      </c>
      <c r="AO127" s="28" t="str">
        <f t="shared" si="49"/>
        <v>0:00</v>
      </c>
      <c r="AP127" s="28" t="str">
        <f t="shared" si="53"/>
        <v>20:00</v>
      </c>
      <c r="AQ127" s="27" t="s">
        <v>2060</v>
      </c>
      <c r="AR127" s="27" t="s">
        <v>155</v>
      </c>
      <c r="AS127" s="27" t="s">
        <v>155</v>
      </c>
      <c r="AT127" s="27" t="s">
        <v>2017</v>
      </c>
      <c r="AU127" s="27" t="s">
        <v>127</v>
      </c>
      <c r="AV127" s="27" t="s">
        <v>86</v>
      </c>
      <c r="AW127" s="27" t="s">
        <v>87</v>
      </c>
      <c r="AX127" s="27" t="s">
        <v>388</v>
      </c>
      <c r="AY127" s="27" t="s">
        <v>89</v>
      </c>
      <c r="AZ127" s="27" t="s">
        <v>1505</v>
      </c>
      <c r="BA127" s="27" t="s">
        <v>130</v>
      </c>
      <c r="BB127" s="27">
        <v>7000</v>
      </c>
      <c r="BC127" s="27">
        <v>1</v>
      </c>
      <c r="BD127" s="27" t="s">
        <v>1506</v>
      </c>
      <c r="BE127" s="27"/>
      <c r="BF127" s="27" t="s">
        <v>2018</v>
      </c>
      <c r="BG127" s="27">
        <v>0</v>
      </c>
      <c r="BH127" s="27" t="s">
        <v>2324</v>
      </c>
      <c r="BI127" s="27" t="s">
        <v>2325</v>
      </c>
      <c r="BJ127" s="27" t="s">
        <v>58</v>
      </c>
      <c r="BK127" s="27">
        <v>17</v>
      </c>
      <c r="BL127" s="27">
        <v>14</v>
      </c>
      <c r="BM127" s="27" t="s">
        <v>1510</v>
      </c>
      <c r="BN127" s="27" t="s">
        <v>62</v>
      </c>
      <c r="BO127" s="27">
        <v>67</v>
      </c>
      <c r="BP127" s="27">
        <v>55</v>
      </c>
      <c r="BQ127" s="27" t="s">
        <v>278</v>
      </c>
      <c r="BR127" s="27">
        <v>17.240166800000001</v>
      </c>
      <c r="BS127" s="27">
        <v>67.909069799999997</v>
      </c>
      <c r="BT127" s="27" t="s">
        <v>371</v>
      </c>
      <c r="BU127" s="27" t="s">
        <v>2114</v>
      </c>
      <c r="BV127" s="27">
        <v>29038</v>
      </c>
      <c r="BW127" s="27"/>
      <c r="BX127" s="27"/>
      <c r="BY127" s="29">
        <f t="shared" si="51"/>
        <v>-17.240166800000001</v>
      </c>
      <c r="BZ127" s="29">
        <f t="shared" si="52"/>
        <v>-67.909069799999997</v>
      </c>
    </row>
    <row r="128" spans="1:78" s="29" customFormat="1" ht="14.5" x14ac:dyDescent="0.35">
      <c r="A128" s="27">
        <v>4</v>
      </c>
      <c r="B128" s="27">
        <v>127</v>
      </c>
      <c r="C128" s="27">
        <v>45226.62222222222</v>
      </c>
      <c r="D128" s="27" t="s">
        <v>75</v>
      </c>
      <c r="E128" s="27" t="s">
        <v>2072</v>
      </c>
      <c r="F128" s="27">
        <v>375420</v>
      </c>
      <c r="G128" s="27" t="s">
        <v>1511</v>
      </c>
      <c r="H128" s="27">
        <v>74582399</v>
      </c>
      <c r="I128" s="27" t="s">
        <v>443</v>
      </c>
      <c r="J128" s="27">
        <v>8.9591030007371203E+18</v>
      </c>
      <c r="K128" s="27" t="s">
        <v>1512</v>
      </c>
      <c r="L128" s="27" t="s">
        <v>79</v>
      </c>
      <c r="M128" s="27">
        <v>75008492</v>
      </c>
      <c r="N128" s="27" t="s">
        <v>1513</v>
      </c>
      <c r="O128" s="27">
        <v>7582032</v>
      </c>
      <c r="P128" s="27" t="s">
        <v>698</v>
      </c>
      <c r="Q128" s="27">
        <v>71142535</v>
      </c>
      <c r="R128" s="27">
        <v>76869555</v>
      </c>
      <c r="S128" s="27" t="s">
        <v>1514</v>
      </c>
      <c r="T128" s="27" t="s">
        <v>82</v>
      </c>
      <c r="U128" s="27" t="s">
        <v>82</v>
      </c>
      <c r="V128" s="27" t="s">
        <v>82</v>
      </c>
      <c r="W128" s="27">
        <v>0</v>
      </c>
      <c r="X128" s="27">
        <v>0</v>
      </c>
      <c r="Y128" s="27">
        <v>0</v>
      </c>
      <c r="Z128" s="27" t="s">
        <v>443</v>
      </c>
      <c r="AA128" s="27" t="s">
        <v>443</v>
      </c>
      <c r="AB128" s="27" t="str">
        <f t="shared" si="46"/>
        <v>Discontinuo</v>
      </c>
      <c r="AC128" s="27" t="str">
        <f t="shared" si="47"/>
        <v>Continuo</v>
      </c>
      <c r="AD128" s="27" t="str">
        <f t="shared" si="48"/>
        <v>-Sin Atención-</v>
      </c>
      <c r="AE128" s="28" t="str">
        <f t="shared" si="54"/>
        <v>08:30</v>
      </c>
      <c r="AF128" s="28" t="str">
        <f t="shared" si="55"/>
        <v>12:30</v>
      </c>
      <c r="AG128" s="28" t="str">
        <f t="shared" si="56"/>
        <v>14:30</v>
      </c>
      <c r="AH128" s="28" t="str">
        <f t="shared" si="57"/>
        <v>18:30</v>
      </c>
      <c r="AI128" s="28" t="str">
        <f t="shared" si="58"/>
        <v>09:00</v>
      </c>
      <c r="AJ128" s="28" t="str">
        <f t="shared" si="59"/>
        <v>0:00</v>
      </c>
      <c r="AK128" s="28" t="str">
        <f t="shared" si="60"/>
        <v>0:00</v>
      </c>
      <c r="AL128" s="28" t="str">
        <f t="shared" si="61"/>
        <v>12:00</v>
      </c>
      <c r="AM128" s="28" t="str">
        <f t="shared" si="62"/>
        <v>0:00</v>
      </c>
      <c r="AN128" s="28" t="str">
        <f t="shared" si="50"/>
        <v>0:00</v>
      </c>
      <c r="AO128" s="28" t="str">
        <f t="shared" si="49"/>
        <v>0:00</v>
      </c>
      <c r="AP128" s="28" t="str">
        <f t="shared" si="53"/>
        <v>0:00</v>
      </c>
      <c r="AQ128" s="27" t="s">
        <v>1470</v>
      </c>
      <c r="AR128" s="27" t="s">
        <v>286</v>
      </c>
      <c r="AS128" s="27"/>
      <c r="AT128" s="27" t="s">
        <v>1966</v>
      </c>
      <c r="AU128" s="27" t="s">
        <v>85</v>
      </c>
      <c r="AV128" s="27" t="s">
        <v>108</v>
      </c>
      <c r="AW128" s="27" t="s">
        <v>414</v>
      </c>
      <c r="AX128" s="27" t="s">
        <v>1515</v>
      </c>
      <c r="AY128" s="27" t="s">
        <v>701</v>
      </c>
      <c r="AZ128" s="27" t="s">
        <v>1516</v>
      </c>
      <c r="BA128" s="27" t="s">
        <v>91</v>
      </c>
      <c r="BB128" s="27">
        <v>700</v>
      </c>
      <c r="BC128" s="27">
        <v>2</v>
      </c>
      <c r="BD128" s="27" t="s">
        <v>1517</v>
      </c>
      <c r="BE128" s="27"/>
      <c r="BF128" s="27" t="s">
        <v>2019</v>
      </c>
      <c r="BG128" s="27" t="s">
        <v>443</v>
      </c>
      <c r="BH128" s="27" t="s">
        <v>2020</v>
      </c>
      <c r="BI128" s="27" t="s">
        <v>2021</v>
      </c>
      <c r="BJ128" s="27" t="s">
        <v>58</v>
      </c>
      <c r="BK128" s="27">
        <v>10</v>
      </c>
      <c r="BL128" s="27">
        <v>50</v>
      </c>
      <c r="BM128" s="27" t="s">
        <v>1259</v>
      </c>
      <c r="BN128" s="27" t="s">
        <v>62</v>
      </c>
      <c r="BO128" s="27">
        <v>65</v>
      </c>
      <c r="BP128" s="27">
        <v>21</v>
      </c>
      <c r="BQ128" s="27" t="s">
        <v>1521</v>
      </c>
      <c r="BR128" s="27">
        <v>10.830116</v>
      </c>
      <c r="BS128" s="27">
        <v>65.346985500000002</v>
      </c>
      <c r="BT128" s="27" t="s">
        <v>1323</v>
      </c>
      <c r="BU128" s="27" t="s">
        <v>2287</v>
      </c>
      <c r="BV128" s="27">
        <v>31220</v>
      </c>
      <c r="BW128" s="27"/>
      <c r="BX128" s="27"/>
      <c r="BY128" s="29">
        <f t="shared" si="51"/>
        <v>-10.830116</v>
      </c>
      <c r="BZ128" s="29">
        <f t="shared" si="52"/>
        <v>-65.346985500000002</v>
      </c>
    </row>
    <row r="129" spans="1:78" s="29" customFormat="1" ht="14.5" x14ac:dyDescent="0.35">
      <c r="A129" s="27">
        <v>4</v>
      </c>
      <c r="B129" s="27">
        <v>128</v>
      </c>
      <c r="C129" s="27">
        <v>45226.642361111109</v>
      </c>
      <c r="D129" s="27" t="s">
        <v>75</v>
      </c>
      <c r="E129" s="27" t="s">
        <v>2072</v>
      </c>
      <c r="F129" s="27">
        <v>406269</v>
      </c>
      <c r="G129" s="27" t="s">
        <v>1522</v>
      </c>
      <c r="H129" s="27">
        <v>78788573</v>
      </c>
      <c r="I129" s="27">
        <v>0</v>
      </c>
      <c r="J129" s="27">
        <v>8.9591030007572695E+18</v>
      </c>
      <c r="K129" s="27" t="s">
        <v>1523</v>
      </c>
      <c r="L129" s="27" t="s">
        <v>79</v>
      </c>
      <c r="M129" s="27">
        <v>76403669</v>
      </c>
      <c r="N129" s="27" t="s">
        <v>2326</v>
      </c>
      <c r="O129" s="27">
        <v>6157900</v>
      </c>
      <c r="P129" s="27" t="s">
        <v>81</v>
      </c>
      <c r="Q129" s="27">
        <v>76713277</v>
      </c>
      <c r="R129" s="27">
        <v>78788573</v>
      </c>
      <c r="S129" s="27">
        <v>0</v>
      </c>
      <c r="T129" s="27" t="s">
        <v>82</v>
      </c>
      <c r="U129" s="27" t="s">
        <v>82</v>
      </c>
      <c r="V129" s="27" t="s">
        <v>82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 t="str">
        <f t="shared" si="46"/>
        <v>Continuo</v>
      </c>
      <c r="AC129" s="27" t="str">
        <f t="shared" si="47"/>
        <v>Continuo</v>
      </c>
      <c r="AD129" s="27" t="str">
        <f t="shared" si="48"/>
        <v>Continuo</v>
      </c>
      <c r="AE129" s="28" t="str">
        <f t="shared" si="54"/>
        <v>08:00</v>
      </c>
      <c r="AF129" s="28" t="str">
        <f t="shared" si="55"/>
        <v>0:00</v>
      </c>
      <c r="AG129" s="28" t="str">
        <f t="shared" si="56"/>
        <v>0:00</v>
      </c>
      <c r="AH129" s="28" t="str">
        <f t="shared" si="57"/>
        <v>20:00</v>
      </c>
      <c r="AI129" s="28" t="str">
        <f t="shared" si="58"/>
        <v>08:00</v>
      </c>
      <c r="AJ129" s="28" t="str">
        <f t="shared" si="59"/>
        <v>0:00</v>
      </c>
      <c r="AK129" s="28" t="str">
        <f t="shared" si="60"/>
        <v>0:00</v>
      </c>
      <c r="AL129" s="28" t="str">
        <f t="shared" si="61"/>
        <v>20:00</v>
      </c>
      <c r="AM129" s="28" t="str">
        <f t="shared" si="62"/>
        <v>08:00</v>
      </c>
      <c r="AN129" s="28" t="str">
        <f t="shared" si="50"/>
        <v>0:00</v>
      </c>
      <c r="AO129" s="28" t="str">
        <f t="shared" si="49"/>
        <v>0:00</v>
      </c>
      <c r="AP129" s="28" t="str">
        <f t="shared" si="53"/>
        <v>20:00</v>
      </c>
      <c r="AQ129" s="27" t="s">
        <v>155</v>
      </c>
      <c r="AR129" s="27" t="s">
        <v>155</v>
      </c>
      <c r="AS129" s="27" t="s">
        <v>155</v>
      </c>
      <c r="AT129" s="27" t="s">
        <v>1932</v>
      </c>
      <c r="AU129" s="27" t="s">
        <v>127</v>
      </c>
      <c r="AV129" s="27" t="s">
        <v>86</v>
      </c>
      <c r="AW129" s="27" t="s">
        <v>87</v>
      </c>
      <c r="AX129" s="27" t="s">
        <v>363</v>
      </c>
      <c r="AY129" s="27" t="s">
        <v>89</v>
      </c>
      <c r="AZ129" s="27" t="s">
        <v>2327</v>
      </c>
      <c r="BA129" s="27" t="s">
        <v>130</v>
      </c>
      <c r="BB129" s="27">
        <v>4000</v>
      </c>
      <c r="BC129" s="27">
        <v>4</v>
      </c>
      <c r="BD129" s="27" t="s">
        <v>1526</v>
      </c>
      <c r="BE129" s="27"/>
      <c r="BF129" s="27" t="s">
        <v>2328</v>
      </c>
      <c r="BG129" s="27">
        <v>0</v>
      </c>
      <c r="BH129" s="27" t="s">
        <v>2329</v>
      </c>
      <c r="BI129" s="27" t="s">
        <v>2131</v>
      </c>
      <c r="BJ129" s="27" t="s">
        <v>58</v>
      </c>
      <c r="BK129" s="27">
        <v>16</v>
      </c>
      <c r="BL129" s="27">
        <v>11</v>
      </c>
      <c r="BM129" s="27" t="s">
        <v>1529</v>
      </c>
      <c r="BN129" s="27" t="s">
        <v>62</v>
      </c>
      <c r="BO129" s="27">
        <v>68</v>
      </c>
      <c r="BP129" s="27">
        <v>36</v>
      </c>
      <c r="BQ129" s="27" t="s">
        <v>1530</v>
      </c>
      <c r="BR129" s="27">
        <v>16.191548999999998</v>
      </c>
      <c r="BS129" s="27">
        <v>68.601753900000006</v>
      </c>
      <c r="BT129" s="27" t="s">
        <v>371</v>
      </c>
      <c r="BU129" s="27" t="s">
        <v>2114</v>
      </c>
      <c r="BV129" s="27">
        <v>30836</v>
      </c>
      <c r="BW129" s="27"/>
      <c r="BX129" s="27"/>
      <c r="BY129" s="29">
        <f t="shared" si="51"/>
        <v>-16.191548999999998</v>
      </c>
      <c r="BZ129" s="29">
        <f t="shared" si="52"/>
        <v>-68.601753900000006</v>
      </c>
    </row>
    <row r="130" spans="1:78" s="29" customFormat="1" ht="14.5" x14ac:dyDescent="0.35">
      <c r="A130" s="27">
        <v>4</v>
      </c>
      <c r="B130" s="27">
        <v>129</v>
      </c>
      <c r="C130" s="27">
        <v>45226.655555555553</v>
      </c>
      <c r="D130" s="27" t="s">
        <v>75</v>
      </c>
      <c r="E130" s="27" t="s">
        <v>2072</v>
      </c>
      <c r="F130" s="27">
        <v>368571</v>
      </c>
      <c r="G130" s="27" t="s">
        <v>1531</v>
      </c>
      <c r="H130" s="27">
        <v>75442146</v>
      </c>
      <c r="I130" s="27">
        <v>0</v>
      </c>
      <c r="J130" s="27">
        <v>8.9491030007394099E+18</v>
      </c>
      <c r="K130" s="27" t="s">
        <v>1532</v>
      </c>
      <c r="L130" s="27" t="s">
        <v>79</v>
      </c>
      <c r="M130" s="27">
        <v>76318548</v>
      </c>
      <c r="N130" s="27" t="s">
        <v>1533</v>
      </c>
      <c r="O130" s="27">
        <v>10385575</v>
      </c>
      <c r="P130" s="27" t="s">
        <v>767</v>
      </c>
      <c r="Q130" s="27">
        <v>78684019</v>
      </c>
      <c r="R130" s="27">
        <v>0</v>
      </c>
      <c r="S130" s="27">
        <v>0</v>
      </c>
      <c r="T130" s="27" t="s">
        <v>82</v>
      </c>
      <c r="U130" s="27" t="s">
        <v>82</v>
      </c>
      <c r="V130" s="27" t="s">
        <v>82</v>
      </c>
      <c r="W130" s="27">
        <v>0</v>
      </c>
      <c r="X130" s="27">
        <v>0</v>
      </c>
      <c r="Y130" s="27">
        <v>1</v>
      </c>
      <c r="Z130" s="27">
        <v>0</v>
      </c>
      <c r="AA130" s="27">
        <v>0</v>
      </c>
      <c r="AB130" s="27" t="str">
        <f t="shared" si="46"/>
        <v>Continuo</v>
      </c>
      <c r="AC130" s="27" t="str">
        <f t="shared" si="47"/>
        <v>Continuo</v>
      </c>
      <c r="AD130" s="27" t="str">
        <f t="shared" si="48"/>
        <v>-Sin Atención-</v>
      </c>
      <c r="AE130" s="28" t="str">
        <f t="shared" si="54"/>
        <v>08:00</v>
      </c>
      <c r="AF130" s="28" t="str">
        <f t="shared" si="55"/>
        <v>0:00</v>
      </c>
      <c r="AG130" s="28" t="str">
        <f t="shared" si="56"/>
        <v>0:00</v>
      </c>
      <c r="AH130" s="28" t="str">
        <f t="shared" si="57"/>
        <v>21:00</v>
      </c>
      <c r="AI130" s="28" t="str">
        <f t="shared" si="58"/>
        <v>08:00</v>
      </c>
      <c r="AJ130" s="28" t="str">
        <f t="shared" si="59"/>
        <v>0:00</v>
      </c>
      <c r="AK130" s="28" t="str">
        <f t="shared" si="60"/>
        <v>0:00</v>
      </c>
      <c r="AL130" s="28" t="str">
        <f t="shared" si="61"/>
        <v>21:00</v>
      </c>
      <c r="AM130" s="28" t="str">
        <f t="shared" si="62"/>
        <v>0:00</v>
      </c>
      <c r="AN130" s="28" t="str">
        <f t="shared" ref="AN130:AN165" si="63">IF(ISERROR(FIND(" y ", AS130)), "0:00",
   IF(ISERROR(FIND(" y  ", AS130)),
      TEXT(MID(AS130, FIND(" a ", AS130) + 3, 5), "hh:mm"),
      TEXT(MID(AS130, FIND(" a ", AS130) + 3, 5), "hh:mm")
   )
)</f>
        <v>0:00</v>
      </c>
      <c r="AO130" s="28" t="str">
        <f t="shared" si="49"/>
        <v>0:00</v>
      </c>
      <c r="AP130" s="28" t="str">
        <f t="shared" si="53"/>
        <v>00:00</v>
      </c>
      <c r="AQ130" s="27" t="s">
        <v>583</v>
      </c>
      <c r="AR130" s="27" t="s">
        <v>583</v>
      </c>
      <c r="AS130" s="27">
        <v>0</v>
      </c>
      <c r="AT130" s="27" t="s">
        <v>1992</v>
      </c>
      <c r="AU130" s="27" t="s">
        <v>127</v>
      </c>
      <c r="AV130" s="27" t="s">
        <v>431</v>
      </c>
      <c r="AW130" s="27" t="s">
        <v>224</v>
      </c>
      <c r="AX130" s="27" t="s">
        <v>769</v>
      </c>
      <c r="AY130" s="27" t="s">
        <v>770</v>
      </c>
      <c r="AZ130" s="27" t="s">
        <v>771</v>
      </c>
      <c r="BA130" s="27" t="s">
        <v>91</v>
      </c>
      <c r="BB130" s="27">
        <v>500</v>
      </c>
      <c r="BC130" s="27">
        <v>9</v>
      </c>
      <c r="BD130" s="27" t="s">
        <v>1534</v>
      </c>
      <c r="BE130" s="27"/>
      <c r="BF130" s="27" t="s">
        <v>2022</v>
      </c>
      <c r="BG130" s="27">
        <v>0</v>
      </c>
      <c r="BH130" s="27" t="s">
        <v>2330</v>
      </c>
      <c r="BI130" s="27" t="s">
        <v>2331</v>
      </c>
      <c r="BJ130" s="27" t="s">
        <v>58</v>
      </c>
      <c r="BK130" s="27">
        <v>19</v>
      </c>
      <c r="BL130" s="27">
        <v>2</v>
      </c>
      <c r="BM130" s="27" t="s">
        <v>829</v>
      </c>
      <c r="BN130" s="27" t="s">
        <v>62</v>
      </c>
      <c r="BO130" s="27">
        <v>65</v>
      </c>
      <c r="BP130" s="27">
        <v>15</v>
      </c>
      <c r="BQ130" s="27" t="s">
        <v>1538</v>
      </c>
      <c r="BR130" s="27">
        <v>19.039726999999999</v>
      </c>
      <c r="BS130" s="27">
        <v>65.249245999999999</v>
      </c>
      <c r="BT130" s="27" t="s">
        <v>778</v>
      </c>
      <c r="BU130" s="27" t="s">
        <v>779</v>
      </c>
      <c r="BV130" s="27">
        <v>34907</v>
      </c>
      <c r="BW130" s="27"/>
      <c r="BX130" s="27"/>
      <c r="BY130" s="29">
        <f t="shared" ref="BY130:BY165" si="64">-BR130</f>
        <v>-19.039726999999999</v>
      </c>
      <c r="BZ130" s="29">
        <f t="shared" ref="BZ130:BZ165" si="65">-BS130</f>
        <v>-65.249245999999999</v>
      </c>
    </row>
    <row r="131" spans="1:78" s="29" customFormat="1" ht="14.5" x14ac:dyDescent="0.35">
      <c r="A131" s="27">
        <v>4</v>
      </c>
      <c r="B131" s="27">
        <v>130</v>
      </c>
      <c r="C131" s="27">
        <v>45226.662499999999</v>
      </c>
      <c r="D131" s="27" t="s">
        <v>75</v>
      </c>
      <c r="E131" s="27" t="s">
        <v>2072</v>
      </c>
      <c r="F131" s="27">
        <v>170759</v>
      </c>
      <c r="G131" s="27" t="s">
        <v>1539</v>
      </c>
      <c r="H131" s="27">
        <v>77522991</v>
      </c>
      <c r="I131" s="27">
        <v>0</v>
      </c>
      <c r="J131" s="27">
        <v>8.9591030007690199E+18</v>
      </c>
      <c r="K131" s="27" t="s">
        <v>2332</v>
      </c>
      <c r="L131" s="27" t="s">
        <v>79</v>
      </c>
      <c r="M131" s="27">
        <v>76265903</v>
      </c>
      <c r="N131" s="27" t="s">
        <v>2333</v>
      </c>
      <c r="O131" s="27">
        <v>7072161</v>
      </c>
      <c r="P131" s="27" t="s">
        <v>81</v>
      </c>
      <c r="Q131" s="27">
        <v>69937324</v>
      </c>
      <c r="R131" s="27">
        <v>76298928</v>
      </c>
      <c r="S131" s="27">
        <v>0</v>
      </c>
      <c r="T131" s="27" t="s">
        <v>82</v>
      </c>
      <c r="U131" s="27" t="s">
        <v>82</v>
      </c>
      <c r="V131" s="27" t="s">
        <v>82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 t="str">
        <f t="shared" ref="AB131:AB165" si="66">IF(AND(AF131="0:00", AG131="0:00"), IF(AE131="0:00", "-Sin Atención-", "Continuo"), "Discontinuo")</f>
        <v>Continuo</v>
      </c>
      <c r="AC131" s="27" t="str">
        <f t="shared" ref="AC131:AC165" si="67">IF(AND(AJ131="0:00", AK131="0:00"), IF(AI131="0:00", "-Sin Atención-", "Continuo"), "Discontinuo")</f>
        <v>Continuo</v>
      </c>
      <c r="AD131" s="27" t="str">
        <f t="shared" ref="AD131:AD165" si="68">IF(AND(AN131="0:00", AO131="0:00"), IF(AM131="0:00", "-Sin Atención-", "Continuo"), "Discontinuo")</f>
        <v>Continuo</v>
      </c>
      <c r="AE131" s="28" t="str">
        <f t="shared" si="54"/>
        <v>08:00</v>
      </c>
      <c r="AF131" s="28" t="str">
        <f t="shared" si="55"/>
        <v>0:00</v>
      </c>
      <c r="AG131" s="28" t="str">
        <f t="shared" si="56"/>
        <v>0:00</v>
      </c>
      <c r="AH131" s="28" t="str">
        <f t="shared" si="57"/>
        <v>20:00</v>
      </c>
      <c r="AI131" s="28" t="str">
        <f t="shared" si="58"/>
        <v>08:00</v>
      </c>
      <c r="AJ131" s="28" t="str">
        <f t="shared" si="59"/>
        <v>0:00</v>
      </c>
      <c r="AK131" s="28" t="str">
        <f t="shared" si="60"/>
        <v>0:00</v>
      </c>
      <c r="AL131" s="28" t="str">
        <f t="shared" si="61"/>
        <v>20:00</v>
      </c>
      <c r="AM131" s="28" t="str">
        <f t="shared" si="62"/>
        <v>08:00</v>
      </c>
      <c r="AN131" s="28" t="str">
        <f t="shared" si="63"/>
        <v>0:00</v>
      </c>
      <c r="AO131" s="28" t="str">
        <f t="shared" si="49"/>
        <v>0:00</v>
      </c>
      <c r="AP131" s="28" t="str">
        <f t="shared" si="53"/>
        <v>20:00</v>
      </c>
      <c r="AQ131" s="27" t="s">
        <v>155</v>
      </c>
      <c r="AR131" s="27" t="s">
        <v>155</v>
      </c>
      <c r="AS131" s="27" t="s">
        <v>155</v>
      </c>
      <c r="AT131" s="27" t="s">
        <v>1932</v>
      </c>
      <c r="AU131" s="27" t="s">
        <v>127</v>
      </c>
      <c r="AV131" s="27" t="s">
        <v>86</v>
      </c>
      <c r="AW131" s="27" t="s">
        <v>87</v>
      </c>
      <c r="AX131" s="27" t="s">
        <v>388</v>
      </c>
      <c r="AY131" s="27" t="s">
        <v>89</v>
      </c>
      <c r="AZ131" s="27" t="s">
        <v>1505</v>
      </c>
      <c r="BA131" s="27" t="s">
        <v>130</v>
      </c>
      <c r="BB131" s="27">
        <v>7000</v>
      </c>
      <c r="BC131" s="27">
        <v>1</v>
      </c>
      <c r="BD131" s="27" t="s">
        <v>1542</v>
      </c>
      <c r="BE131" s="27"/>
      <c r="BF131" s="27" t="s">
        <v>2334</v>
      </c>
      <c r="BG131" s="27">
        <v>0</v>
      </c>
      <c r="BH131" s="27" t="s">
        <v>2335</v>
      </c>
      <c r="BI131" s="27" t="s">
        <v>2325</v>
      </c>
      <c r="BJ131" s="27" t="s">
        <v>58</v>
      </c>
      <c r="BK131" s="27">
        <v>17</v>
      </c>
      <c r="BL131" s="27">
        <v>14</v>
      </c>
      <c r="BM131" s="27" t="s">
        <v>1545</v>
      </c>
      <c r="BN131" s="27" t="s">
        <v>62</v>
      </c>
      <c r="BO131" s="27">
        <v>67</v>
      </c>
      <c r="BP131" s="27">
        <v>55</v>
      </c>
      <c r="BQ131" s="27" t="s">
        <v>1546</v>
      </c>
      <c r="BR131" s="27">
        <v>17.237821010000001</v>
      </c>
      <c r="BS131" s="27">
        <v>67.911431969999995</v>
      </c>
      <c r="BT131" s="27" t="s">
        <v>371</v>
      </c>
      <c r="BU131" s="27" t="s">
        <v>2114</v>
      </c>
      <c r="BV131" s="27">
        <v>33030</v>
      </c>
      <c r="BW131" s="27"/>
      <c r="BX131" s="27"/>
      <c r="BY131" s="29">
        <f t="shared" si="64"/>
        <v>-17.237821010000001</v>
      </c>
      <c r="BZ131" s="29">
        <f t="shared" si="65"/>
        <v>-67.911431969999995</v>
      </c>
    </row>
    <row r="132" spans="1:78" s="29" customFormat="1" ht="14.5" x14ac:dyDescent="0.35">
      <c r="A132" s="27">
        <v>4</v>
      </c>
      <c r="B132" s="27">
        <v>131</v>
      </c>
      <c r="C132" s="27">
        <v>45226.667361111111</v>
      </c>
      <c r="D132" s="27" t="s">
        <v>75</v>
      </c>
      <c r="E132" s="27" t="s">
        <v>2072</v>
      </c>
      <c r="F132" s="27">
        <v>151283</v>
      </c>
      <c r="G132" s="27" t="s">
        <v>1547</v>
      </c>
      <c r="H132" s="27">
        <v>69619307</v>
      </c>
      <c r="I132" s="27" t="s">
        <v>105</v>
      </c>
      <c r="J132" s="27">
        <v>8.9591030007443098E+18</v>
      </c>
      <c r="K132" s="27" t="s">
        <v>1548</v>
      </c>
      <c r="L132" s="27" t="s">
        <v>79</v>
      </c>
      <c r="M132" s="27">
        <v>76169282</v>
      </c>
      <c r="N132" s="27" t="s">
        <v>1549</v>
      </c>
      <c r="O132" s="27">
        <v>10521561</v>
      </c>
      <c r="P132" s="27" t="s">
        <v>1054</v>
      </c>
      <c r="Q132" s="27">
        <v>75727507</v>
      </c>
      <c r="R132" s="27">
        <v>75727507</v>
      </c>
      <c r="S132" s="27" t="s">
        <v>105</v>
      </c>
      <c r="T132" s="27" t="s">
        <v>82</v>
      </c>
      <c r="U132" s="27" t="s">
        <v>82</v>
      </c>
      <c r="V132" s="27" t="s">
        <v>82</v>
      </c>
      <c r="W132" s="27" t="s">
        <v>105</v>
      </c>
      <c r="X132" s="27" t="s">
        <v>105</v>
      </c>
      <c r="Y132" s="27" t="s">
        <v>105</v>
      </c>
      <c r="Z132" s="27" t="s">
        <v>2259</v>
      </c>
      <c r="AA132" s="27">
        <v>6500803558</v>
      </c>
      <c r="AB132" s="27" t="str">
        <f t="shared" si="66"/>
        <v>Continuo</v>
      </c>
      <c r="AC132" s="27" t="str">
        <f t="shared" si="67"/>
        <v>Continuo</v>
      </c>
      <c r="AD132" s="27" t="str">
        <f t="shared" si="68"/>
        <v>-Sin Atención-</v>
      </c>
      <c r="AE132" s="28" t="str">
        <f t="shared" si="54"/>
        <v>10:00</v>
      </c>
      <c r="AF132" s="28" t="str">
        <f t="shared" si="55"/>
        <v>0:00</v>
      </c>
      <c r="AG132" s="28" t="str">
        <f t="shared" si="56"/>
        <v>0:00</v>
      </c>
      <c r="AH132" s="28" t="str">
        <f t="shared" si="57"/>
        <v>21:00</v>
      </c>
      <c r="AI132" s="28" t="str">
        <f t="shared" si="58"/>
        <v>10:00</v>
      </c>
      <c r="AJ132" s="28" t="str">
        <f t="shared" si="59"/>
        <v>0:00</v>
      </c>
      <c r="AK132" s="28" t="str">
        <f t="shared" si="60"/>
        <v>0:00</v>
      </c>
      <c r="AL132" s="28" t="str">
        <f t="shared" si="61"/>
        <v>21:00</v>
      </c>
      <c r="AM132" s="28" t="str">
        <f t="shared" si="62"/>
        <v>0:00</v>
      </c>
      <c r="AN132" s="28" t="str">
        <f t="shared" si="63"/>
        <v>0:00</v>
      </c>
      <c r="AO132" s="28" t="str">
        <f t="shared" si="49"/>
        <v>0:00</v>
      </c>
      <c r="AP132" s="28" t="str">
        <f t="shared" si="53"/>
        <v>0:00</v>
      </c>
      <c r="AQ132" s="27" t="s">
        <v>1572</v>
      </c>
      <c r="AR132" s="27" t="s">
        <v>1572</v>
      </c>
      <c r="AS132" s="27" t="s">
        <v>105</v>
      </c>
      <c r="AT132" s="27" t="s">
        <v>1988</v>
      </c>
      <c r="AU132" s="27" t="s">
        <v>85</v>
      </c>
      <c r="AV132" s="27" t="s">
        <v>431</v>
      </c>
      <c r="AW132" s="27" t="s">
        <v>109</v>
      </c>
      <c r="AX132" s="27" t="s">
        <v>1146</v>
      </c>
      <c r="AY132" s="27" t="s">
        <v>1147</v>
      </c>
      <c r="AZ132" s="27" t="s">
        <v>1147</v>
      </c>
      <c r="BA132" s="27" t="s">
        <v>91</v>
      </c>
      <c r="BB132" s="27">
        <v>1000</v>
      </c>
      <c r="BC132" s="27">
        <v>2</v>
      </c>
      <c r="BD132" s="27" t="s">
        <v>1552</v>
      </c>
      <c r="BE132" s="27">
        <v>51523</v>
      </c>
      <c r="BF132" s="27" t="s">
        <v>2336</v>
      </c>
      <c r="BG132" s="27" t="s">
        <v>105</v>
      </c>
      <c r="BH132" s="27" t="s">
        <v>2337</v>
      </c>
      <c r="BI132" s="27" t="s">
        <v>1555</v>
      </c>
      <c r="BJ132" s="27" t="s">
        <v>58</v>
      </c>
      <c r="BK132" s="27">
        <v>19</v>
      </c>
      <c r="BL132" s="27">
        <v>36</v>
      </c>
      <c r="BM132" s="27" t="s">
        <v>1556</v>
      </c>
      <c r="BN132" s="27" t="s">
        <v>62</v>
      </c>
      <c r="BO132" s="27">
        <v>65</v>
      </c>
      <c r="BP132" s="27">
        <v>47</v>
      </c>
      <c r="BQ132" s="27" t="s">
        <v>1557</v>
      </c>
      <c r="BR132" s="27">
        <v>19.594926999999998</v>
      </c>
      <c r="BS132" s="27">
        <v>65.782865999999999</v>
      </c>
      <c r="BT132" s="27" t="s">
        <v>1155</v>
      </c>
      <c r="BU132" s="27" t="s">
        <v>1156</v>
      </c>
      <c r="BV132" s="27">
        <v>32907</v>
      </c>
      <c r="BW132" s="27"/>
      <c r="BX132" s="27"/>
      <c r="BY132" s="29">
        <f t="shared" si="64"/>
        <v>-19.594926999999998</v>
      </c>
      <c r="BZ132" s="29">
        <f t="shared" si="65"/>
        <v>-65.782865999999999</v>
      </c>
    </row>
    <row r="133" spans="1:78" s="29" customFormat="1" ht="14.5" x14ac:dyDescent="0.35">
      <c r="A133" s="27">
        <v>4</v>
      </c>
      <c r="B133" s="27">
        <v>132</v>
      </c>
      <c r="C133" s="27">
        <v>45226.686805555553</v>
      </c>
      <c r="D133" s="27" t="s">
        <v>75</v>
      </c>
      <c r="E133" s="27" t="s">
        <v>2072</v>
      </c>
      <c r="F133" s="27">
        <v>367126</v>
      </c>
      <c r="G133" s="27" t="s">
        <v>1558</v>
      </c>
      <c r="H133" s="27">
        <v>62893179</v>
      </c>
      <c r="I133" s="27">
        <v>0</v>
      </c>
      <c r="J133" s="27">
        <v>8.9491030007394796E+18</v>
      </c>
      <c r="K133" s="27" t="s">
        <v>1559</v>
      </c>
      <c r="L133" s="27" t="s">
        <v>79</v>
      </c>
      <c r="M133" s="27">
        <v>78417134</v>
      </c>
      <c r="N133" s="27" t="s">
        <v>2338</v>
      </c>
      <c r="O133" s="27">
        <v>7491419</v>
      </c>
      <c r="P133" s="27" t="s">
        <v>767</v>
      </c>
      <c r="Q133" s="27">
        <v>68641521</v>
      </c>
      <c r="R133" s="27">
        <v>0</v>
      </c>
      <c r="S133" s="27">
        <v>0</v>
      </c>
      <c r="T133" s="27" t="s">
        <v>82</v>
      </c>
      <c r="U133" s="27" t="s">
        <v>82</v>
      </c>
      <c r="V133" s="27" t="s">
        <v>82</v>
      </c>
      <c r="W133" s="27">
        <v>0</v>
      </c>
      <c r="X133" s="27">
        <v>0</v>
      </c>
      <c r="Y133" s="27">
        <v>4</v>
      </c>
      <c r="Z133" s="27">
        <v>0</v>
      </c>
      <c r="AA133" s="27">
        <v>0</v>
      </c>
      <c r="AB133" s="27" t="str">
        <f t="shared" si="66"/>
        <v>Continuo</v>
      </c>
      <c r="AC133" s="27" t="str">
        <f t="shared" si="67"/>
        <v>Continuo</v>
      </c>
      <c r="AD133" s="27" t="str">
        <f t="shared" si="68"/>
        <v>-Sin Atención-</v>
      </c>
      <c r="AE133" s="28" t="str">
        <f t="shared" si="54"/>
        <v>08:00</v>
      </c>
      <c r="AF133" s="28" t="str">
        <f t="shared" si="55"/>
        <v>0:00</v>
      </c>
      <c r="AG133" s="28" t="str">
        <f t="shared" si="56"/>
        <v>0:00</v>
      </c>
      <c r="AH133" s="28" t="str">
        <f t="shared" si="57"/>
        <v>18:00</v>
      </c>
      <c r="AI133" s="28" t="str">
        <f t="shared" si="58"/>
        <v>08:00</v>
      </c>
      <c r="AJ133" s="28" t="str">
        <f t="shared" si="59"/>
        <v>0:00</v>
      </c>
      <c r="AK133" s="28" t="str">
        <f t="shared" si="60"/>
        <v>0:00</v>
      </c>
      <c r="AL133" s="28" t="str">
        <f t="shared" si="61"/>
        <v>18:00</v>
      </c>
      <c r="AM133" s="28" t="str">
        <f t="shared" si="62"/>
        <v>0:00</v>
      </c>
      <c r="AN133" s="28" t="str">
        <f t="shared" si="63"/>
        <v>0:00</v>
      </c>
      <c r="AO133" s="28" t="str">
        <f t="shared" si="49"/>
        <v>0:00</v>
      </c>
      <c r="AP133" s="28" t="str">
        <f t="shared" si="53"/>
        <v>00:00</v>
      </c>
      <c r="AQ133" s="27" t="s">
        <v>222</v>
      </c>
      <c r="AR133" s="27" t="s">
        <v>222</v>
      </c>
      <c r="AS133" s="27">
        <v>0</v>
      </c>
      <c r="AT133" s="27" t="s">
        <v>1023</v>
      </c>
      <c r="AU133" s="27" t="s">
        <v>127</v>
      </c>
      <c r="AV133" s="27" t="s">
        <v>431</v>
      </c>
      <c r="AW133" s="27" t="s">
        <v>224</v>
      </c>
      <c r="AX133" s="27" t="s">
        <v>769</v>
      </c>
      <c r="AY133" s="27" t="s">
        <v>770</v>
      </c>
      <c r="AZ133" s="27" t="s">
        <v>771</v>
      </c>
      <c r="BA133" s="27" t="s">
        <v>91</v>
      </c>
      <c r="BB133" s="27">
        <v>300</v>
      </c>
      <c r="BC133" s="27">
        <v>1</v>
      </c>
      <c r="BD133" s="27" t="s">
        <v>1562</v>
      </c>
      <c r="BE133" s="27"/>
      <c r="BF133" s="27" t="s">
        <v>2339</v>
      </c>
      <c r="BG133" s="27">
        <v>0</v>
      </c>
      <c r="BH133" s="27" t="s">
        <v>2340</v>
      </c>
      <c r="BI133" s="27" t="s">
        <v>2341</v>
      </c>
      <c r="BJ133" s="27" t="s">
        <v>58</v>
      </c>
      <c r="BK133" s="27">
        <v>19</v>
      </c>
      <c r="BL133" s="27">
        <v>4</v>
      </c>
      <c r="BM133" s="27" t="s">
        <v>207</v>
      </c>
      <c r="BN133" s="27" t="s">
        <v>62</v>
      </c>
      <c r="BO133" s="27">
        <v>65</v>
      </c>
      <c r="BP133" s="27">
        <v>15</v>
      </c>
      <c r="BQ133" s="27" t="s">
        <v>1566</v>
      </c>
      <c r="BR133" s="27">
        <v>19.066481</v>
      </c>
      <c r="BS133" s="27">
        <v>65.243296999999998</v>
      </c>
      <c r="BT133" s="27" t="s">
        <v>1567</v>
      </c>
      <c r="BU133" s="27" t="s">
        <v>779</v>
      </c>
      <c r="BV133" s="27">
        <v>32983</v>
      </c>
      <c r="BW133" s="27"/>
      <c r="BX133" s="27"/>
      <c r="BY133" s="29">
        <f t="shared" si="64"/>
        <v>-19.066481</v>
      </c>
      <c r="BZ133" s="29">
        <f t="shared" si="65"/>
        <v>-65.243296999999998</v>
      </c>
    </row>
    <row r="134" spans="1:78" s="26" customFormat="1" ht="14.5" x14ac:dyDescent="0.35">
      <c r="A134" s="24">
        <v>4</v>
      </c>
      <c r="B134" s="24">
        <v>133</v>
      </c>
      <c r="C134" s="24">
        <v>45226.705555555556</v>
      </c>
      <c r="D134" s="24" t="s">
        <v>75</v>
      </c>
      <c r="E134" s="24" t="s">
        <v>2072</v>
      </c>
      <c r="F134" s="24">
        <v>63036</v>
      </c>
      <c r="G134" s="24" t="s">
        <v>1568</v>
      </c>
      <c r="H134" s="24">
        <v>77365798</v>
      </c>
      <c r="I134" s="24">
        <v>0</v>
      </c>
      <c r="J134" s="24">
        <v>8.9591030006805299E+18</v>
      </c>
      <c r="K134" s="24" t="s">
        <v>1569</v>
      </c>
      <c r="L134" s="24" t="s">
        <v>79</v>
      </c>
      <c r="M134" s="24">
        <v>75010769</v>
      </c>
      <c r="N134" s="24" t="s">
        <v>1570</v>
      </c>
      <c r="O134" s="24">
        <v>7772592</v>
      </c>
      <c r="P134" s="24" t="s">
        <v>104</v>
      </c>
      <c r="Q134" s="24">
        <v>78109639</v>
      </c>
      <c r="R134" s="24">
        <v>60008942</v>
      </c>
      <c r="S134" s="24">
        <v>0</v>
      </c>
      <c r="T134" s="24" t="s">
        <v>82</v>
      </c>
      <c r="U134" s="24" t="s">
        <v>82</v>
      </c>
      <c r="V134" s="24" t="s">
        <v>82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 t="str">
        <f t="shared" si="66"/>
        <v>Continuo</v>
      </c>
      <c r="AC134" s="24" t="str">
        <f t="shared" si="67"/>
        <v>Continuo</v>
      </c>
      <c r="AD134" s="24" t="str">
        <f t="shared" si="68"/>
        <v>Continuo</v>
      </c>
      <c r="AE134" s="25" t="str">
        <f t="shared" si="54"/>
        <v>10:00</v>
      </c>
      <c r="AF134" s="25" t="str">
        <f t="shared" si="55"/>
        <v>0:00</v>
      </c>
      <c r="AG134" s="25" t="str">
        <f t="shared" si="56"/>
        <v>0:00</v>
      </c>
      <c r="AH134" s="25" t="str">
        <f t="shared" si="57"/>
        <v>lunes</v>
      </c>
      <c r="AI134" s="25" t="str">
        <f t="shared" si="58"/>
        <v>10:00</v>
      </c>
      <c r="AJ134" s="25" t="str">
        <f t="shared" si="59"/>
        <v>0:00</v>
      </c>
      <c r="AK134" s="25" t="str">
        <f t="shared" si="60"/>
        <v>0:00</v>
      </c>
      <c r="AL134" s="25" t="str">
        <f t="shared" si="61"/>
        <v>21:00</v>
      </c>
      <c r="AM134" s="25" t="str">
        <f t="shared" si="62"/>
        <v>10:00</v>
      </c>
      <c r="AN134" s="25" t="str">
        <f t="shared" si="63"/>
        <v>0:00</v>
      </c>
      <c r="AO134" s="25" t="str">
        <f t="shared" si="49"/>
        <v>0:00</v>
      </c>
      <c r="AP134" s="25" t="str">
        <f t="shared" si="53"/>
        <v>21:00</v>
      </c>
      <c r="AQ134" s="24" t="s">
        <v>2047</v>
      </c>
      <c r="AR134" s="24" t="s">
        <v>1572</v>
      </c>
      <c r="AS134" s="24" t="s">
        <v>1572</v>
      </c>
      <c r="AT134" s="24" t="s">
        <v>1914</v>
      </c>
      <c r="AU134" s="24" t="s">
        <v>85</v>
      </c>
      <c r="AV134" s="24" t="s">
        <v>108</v>
      </c>
      <c r="AW134" s="24" t="s">
        <v>414</v>
      </c>
      <c r="AX134" s="24" t="s">
        <v>530</v>
      </c>
      <c r="AY134" s="24" t="s">
        <v>111</v>
      </c>
      <c r="AZ134" s="24" t="s">
        <v>1911</v>
      </c>
      <c r="BA134" s="24" t="s">
        <v>91</v>
      </c>
      <c r="BB134" s="24">
        <v>2000</v>
      </c>
      <c r="BC134" s="24">
        <v>1</v>
      </c>
      <c r="BD134" s="24" t="s">
        <v>1573</v>
      </c>
      <c r="BE134" s="24"/>
      <c r="BF134" s="24" t="s">
        <v>1574</v>
      </c>
      <c r="BG134" s="24">
        <v>0</v>
      </c>
      <c r="BH134" s="24" t="s">
        <v>2342</v>
      </c>
      <c r="BI134" s="24" t="s">
        <v>2343</v>
      </c>
      <c r="BJ134" s="24" t="s">
        <v>58</v>
      </c>
      <c r="BK134" s="24">
        <v>17</v>
      </c>
      <c r="BL134" s="24">
        <v>46</v>
      </c>
      <c r="BM134" s="24" t="s">
        <v>1577</v>
      </c>
      <c r="BN134" s="24" t="s">
        <v>62</v>
      </c>
      <c r="BO134" s="24">
        <v>63</v>
      </c>
      <c r="BP134" s="24">
        <v>11</v>
      </c>
      <c r="BQ134" s="24" t="s">
        <v>1578</v>
      </c>
      <c r="BR134" s="24">
        <v>17.774279</v>
      </c>
      <c r="BS134" s="24">
        <v>63.187497999999998</v>
      </c>
      <c r="BT134" s="24" t="s">
        <v>1579</v>
      </c>
      <c r="BU134" s="24" t="s">
        <v>1580</v>
      </c>
      <c r="BV134" s="24">
        <v>32217</v>
      </c>
      <c r="BW134" s="24"/>
      <c r="BX134" s="24"/>
      <c r="BY134" s="26">
        <f t="shared" si="64"/>
        <v>-17.774279</v>
      </c>
      <c r="BZ134" s="26">
        <f t="shared" si="65"/>
        <v>-63.187497999999998</v>
      </c>
    </row>
    <row r="135" spans="1:78" s="29" customFormat="1" ht="14.5" x14ac:dyDescent="0.35">
      <c r="A135" s="27">
        <v>4</v>
      </c>
      <c r="B135" s="27">
        <v>134</v>
      </c>
      <c r="C135" s="27">
        <v>45226.768055555556</v>
      </c>
      <c r="D135" s="27" t="s">
        <v>75</v>
      </c>
      <c r="E135" s="27" t="s">
        <v>2072</v>
      </c>
      <c r="F135" s="27">
        <v>366466</v>
      </c>
      <c r="G135" s="27" t="s">
        <v>1581</v>
      </c>
      <c r="H135" s="27">
        <v>76678287</v>
      </c>
      <c r="I135" s="27">
        <v>0</v>
      </c>
      <c r="J135" s="27">
        <v>8.9591030006805299E+18</v>
      </c>
      <c r="K135" s="27" t="s">
        <v>1582</v>
      </c>
      <c r="L135" s="27" t="s">
        <v>79</v>
      </c>
      <c r="M135" s="27">
        <v>76624816</v>
      </c>
      <c r="N135" s="27" t="s">
        <v>1583</v>
      </c>
      <c r="O135" s="27">
        <v>11344954</v>
      </c>
      <c r="P135" s="27" t="s">
        <v>81</v>
      </c>
      <c r="Q135" s="27">
        <v>68909996</v>
      </c>
      <c r="R135" s="27">
        <v>78033422</v>
      </c>
      <c r="S135" s="27">
        <v>0</v>
      </c>
      <c r="T135" s="27" t="s">
        <v>82</v>
      </c>
      <c r="U135" s="27" t="s">
        <v>82</v>
      </c>
      <c r="V135" s="27" t="s">
        <v>82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 t="str">
        <f t="shared" si="66"/>
        <v>Continuo</v>
      </c>
      <c r="AC135" s="27" t="str">
        <f t="shared" si="67"/>
        <v>Continuo</v>
      </c>
      <c r="AD135" s="27" t="str">
        <f t="shared" si="68"/>
        <v>-Sin Atención-</v>
      </c>
      <c r="AE135" s="28" t="str">
        <f t="shared" si="54"/>
        <v>09:00</v>
      </c>
      <c r="AF135" s="28" t="str">
        <f t="shared" si="55"/>
        <v>0:00</v>
      </c>
      <c r="AG135" s="28" t="str">
        <f t="shared" si="56"/>
        <v>0:00</v>
      </c>
      <c r="AH135" s="28" t="str">
        <f t="shared" si="57"/>
        <v>19:00</v>
      </c>
      <c r="AI135" s="28" t="str">
        <f t="shared" si="58"/>
        <v>09:00</v>
      </c>
      <c r="AJ135" s="28" t="str">
        <f t="shared" si="59"/>
        <v>0:00</v>
      </c>
      <c r="AK135" s="28" t="str">
        <f t="shared" si="60"/>
        <v>0:00</v>
      </c>
      <c r="AL135" s="28" t="str">
        <f t="shared" si="61"/>
        <v>13:00</v>
      </c>
      <c r="AM135" s="28" t="str">
        <f t="shared" si="62"/>
        <v>0:00</v>
      </c>
      <c r="AN135" s="28" t="str">
        <f t="shared" si="63"/>
        <v>0:00</v>
      </c>
      <c r="AO135" s="28" t="str">
        <f t="shared" si="49"/>
        <v>0:00</v>
      </c>
      <c r="AP135" s="28" t="str">
        <f t="shared" si="53"/>
        <v>00:00</v>
      </c>
      <c r="AQ135" s="27" t="s">
        <v>793</v>
      </c>
      <c r="AR135" s="27" t="s">
        <v>475</v>
      </c>
      <c r="AS135" s="27">
        <v>0</v>
      </c>
      <c r="AT135" s="27" t="s">
        <v>167</v>
      </c>
      <c r="AU135" s="27" t="s">
        <v>85</v>
      </c>
      <c r="AV135" s="27" t="s">
        <v>108</v>
      </c>
      <c r="AW135" s="27" t="s">
        <v>414</v>
      </c>
      <c r="AX135" s="27" t="s">
        <v>530</v>
      </c>
      <c r="AY135" s="27" t="s">
        <v>111</v>
      </c>
      <c r="AZ135" s="27" t="s">
        <v>1911</v>
      </c>
      <c r="BA135" s="27" t="s">
        <v>91</v>
      </c>
      <c r="BB135" s="27">
        <v>1500</v>
      </c>
      <c r="BC135" s="27">
        <v>5</v>
      </c>
      <c r="BD135" s="27" t="s">
        <v>1585</v>
      </c>
      <c r="BE135" s="27"/>
      <c r="BF135" s="27" t="s">
        <v>1586</v>
      </c>
      <c r="BG135" s="27">
        <v>0</v>
      </c>
      <c r="BH135" s="27" t="s">
        <v>2344</v>
      </c>
      <c r="BI135" s="27" t="s">
        <v>2345</v>
      </c>
      <c r="BJ135" s="27" t="s">
        <v>58</v>
      </c>
      <c r="BK135" s="27">
        <v>17</v>
      </c>
      <c r="BL135" s="27">
        <v>46</v>
      </c>
      <c r="BM135" s="27" t="s">
        <v>1589</v>
      </c>
      <c r="BN135" s="27" t="s">
        <v>62</v>
      </c>
      <c r="BO135" s="27">
        <v>63</v>
      </c>
      <c r="BP135" s="27">
        <v>11</v>
      </c>
      <c r="BQ135" s="27" t="s">
        <v>1590</v>
      </c>
      <c r="BR135" s="27">
        <v>17.774951999999999</v>
      </c>
      <c r="BS135" s="27">
        <v>63.181133000000003</v>
      </c>
      <c r="BT135" s="27" t="s">
        <v>1579</v>
      </c>
      <c r="BU135" s="27" t="s">
        <v>672</v>
      </c>
      <c r="BV135" s="27">
        <v>32543</v>
      </c>
      <c r="BW135" s="27"/>
      <c r="BX135" s="27"/>
      <c r="BY135" s="29">
        <f t="shared" si="64"/>
        <v>-17.774951999999999</v>
      </c>
      <c r="BZ135" s="29">
        <f t="shared" si="65"/>
        <v>-63.181133000000003</v>
      </c>
    </row>
    <row r="136" spans="1:78" s="29" customFormat="1" ht="14.5" x14ac:dyDescent="0.35">
      <c r="A136" s="27">
        <v>4</v>
      </c>
      <c r="B136" s="27">
        <v>135</v>
      </c>
      <c r="C136" s="27">
        <v>45226.866666666669</v>
      </c>
      <c r="D136" s="27" t="s">
        <v>75</v>
      </c>
      <c r="E136" s="27" t="s">
        <v>2072</v>
      </c>
      <c r="F136" s="27">
        <v>398171</v>
      </c>
      <c r="G136" s="27" t="s">
        <v>1591</v>
      </c>
      <c r="H136" s="27">
        <v>77654239</v>
      </c>
      <c r="I136" s="27" t="s">
        <v>105</v>
      </c>
      <c r="J136" s="27">
        <v>8.9591030006894899E+18</v>
      </c>
      <c r="K136" s="27" t="s">
        <v>1592</v>
      </c>
      <c r="L136" s="27" t="s">
        <v>79</v>
      </c>
      <c r="M136" s="27">
        <v>75003904</v>
      </c>
      <c r="N136" s="27" t="s">
        <v>1593</v>
      </c>
      <c r="O136" s="27">
        <v>3911269</v>
      </c>
      <c r="P136" s="27" t="s">
        <v>104</v>
      </c>
      <c r="Q136" s="27">
        <v>76004140</v>
      </c>
      <c r="R136" s="27" t="s">
        <v>105</v>
      </c>
      <c r="S136" s="27" t="s">
        <v>105</v>
      </c>
      <c r="T136" s="27" t="s">
        <v>82</v>
      </c>
      <c r="U136" s="27" t="s">
        <v>82</v>
      </c>
      <c r="V136" s="27" t="s">
        <v>82</v>
      </c>
      <c r="W136" s="27">
        <v>1</v>
      </c>
      <c r="X136" s="27">
        <v>0</v>
      </c>
      <c r="Y136" s="27">
        <v>8</v>
      </c>
      <c r="Z136" s="27" t="s">
        <v>105</v>
      </c>
      <c r="AA136" s="27" t="s">
        <v>105</v>
      </c>
      <c r="AB136" s="27" t="str">
        <f t="shared" si="66"/>
        <v>Discontinuo</v>
      </c>
      <c r="AC136" s="27" t="str">
        <f t="shared" si="67"/>
        <v>Discontinuo</v>
      </c>
      <c r="AD136" s="27" t="str">
        <f t="shared" si="68"/>
        <v>-Sin Atención-</v>
      </c>
      <c r="AE136" s="28" t="str">
        <f t="shared" si="54"/>
        <v>08:00</v>
      </c>
      <c r="AF136" s="28" t="str">
        <f t="shared" si="55"/>
        <v>12:00</v>
      </c>
      <c r="AG136" s="28" t="str">
        <f t="shared" si="56"/>
        <v>14:00</v>
      </c>
      <c r="AH136" s="28" t="str">
        <f t="shared" si="57"/>
        <v>18:00</v>
      </c>
      <c r="AI136" s="28" t="str">
        <f t="shared" si="58"/>
        <v>08:00</v>
      </c>
      <c r="AJ136" s="28" t="str">
        <f t="shared" si="59"/>
        <v>12:00</v>
      </c>
      <c r="AK136" s="28" t="str">
        <f t="shared" si="60"/>
        <v>14:00</v>
      </c>
      <c r="AL136" s="28" t="str">
        <f t="shared" si="61"/>
        <v>18:00</v>
      </c>
      <c r="AM136" s="28" t="str">
        <f t="shared" si="62"/>
        <v>0:00</v>
      </c>
      <c r="AN136" s="28" t="str">
        <f t="shared" si="63"/>
        <v>0:00</v>
      </c>
      <c r="AO136" s="28" t="str">
        <f t="shared" si="49"/>
        <v>0:00</v>
      </c>
      <c r="AP136" s="28" t="str">
        <f t="shared" si="53"/>
        <v>0:00</v>
      </c>
      <c r="AQ136" s="27" t="s">
        <v>803</v>
      </c>
      <c r="AR136" s="27" t="s">
        <v>803</v>
      </c>
      <c r="AS136" s="27" t="s">
        <v>105</v>
      </c>
      <c r="AT136" s="27" t="s">
        <v>1594</v>
      </c>
      <c r="AU136" s="27" t="s">
        <v>85</v>
      </c>
      <c r="AV136" s="27" t="s">
        <v>108</v>
      </c>
      <c r="AW136" s="27" t="s">
        <v>414</v>
      </c>
      <c r="AX136" s="27" t="s">
        <v>530</v>
      </c>
      <c r="AY136" s="27" t="s">
        <v>111</v>
      </c>
      <c r="AZ136" s="27" t="s">
        <v>1911</v>
      </c>
      <c r="BA136" s="27" t="s">
        <v>91</v>
      </c>
      <c r="BB136" s="27">
        <v>1200</v>
      </c>
      <c r="BC136" s="27">
        <v>18</v>
      </c>
      <c r="BD136" s="27" t="s">
        <v>1595</v>
      </c>
      <c r="BE136" s="27">
        <v>78556</v>
      </c>
      <c r="BF136" s="27" t="s">
        <v>1596</v>
      </c>
      <c r="BG136" s="27">
        <v>184550020</v>
      </c>
      <c r="BH136" s="27" t="s">
        <v>1597</v>
      </c>
      <c r="BI136" s="27" t="s">
        <v>1298</v>
      </c>
      <c r="BJ136" s="27" t="s">
        <v>58</v>
      </c>
      <c r="BK136" s="27">
        <v>17</v>
      </c>
      <c r="BL136" s="27">
        <v>46</v>
      </c>
      <c r="BM136" s="27" t="s">
        <v>1598</v>
      </c>
      <c r="BN136" s="27" t="s">
        <v>62</v>
      </c>
      <c r="BO136" s="27">
        <v>63</v>
      </c>
      <c r="BP136" s="27">
        <v>9</v>
      </c>
      <c r="BQ136" s="27" t="s">
        <v>1599</v>
      </c>
      <c r="BR136" s="27">
        <v>17.765093</v>
      </c>
      <c r="BS136" s="27">
        <v>63.147432000000002</v>
      </c>
      <c r="BT136" s="27" t="s">
        <v>1600</v>
      </c>
      <c r="BU136" s="27" t="s">
        <v>538</v>
      </c>
      <c r="BV136" s="27">
        <v>28117</v>
      </c>
      <c r="BW136" s="27"/>
      <c r="BX136" s="27"/>
      <c r="BY136" s="29">
        <f t="shared" si="64"/>
        <v>-17.765093</v>
      </c>
      <c r="BZ136" s="29">
        <f t="shared" si="65"/>
        <v>-63.147432000000002</v>
      </c>
    </row>
    <row r="137" spans="1:78" s="29" customFormat="1" ht="14.5" x14ac:dyDescent="0.35">
      <c r="A137" s="27">
        <v>4</v>
      </c>
      <c r="B137" s="27">
        <v>136</v>
      </c>
      <c r="C137" s="27">
        <v>45226.885416666664</v>
      </c>
      <c r="D137" s="27" t="s">
        <v>75</v>
      </c>
      <c r="E137" s="27" t="s">
        <v>2072</v>
      </c>
      <c r="F137" s="27">
        <v>135082</v>
      </c>
      <c r="G137" s="27" t="s">
        <v>1601</v>
      </c>
      <c r="H137" s="27">
        <v>69039292</v>
      </c>
      <c r="I137" s="27" t="s">
        <v>105</v>
      </c>
      <c r="J137" s="27">
        <v>8.9591030006895503E+18</v>
      </c>
      <c r="K137" s="27" t="s">
        <v>1602</v>
      </c>
      <c r="L137" s="27" t="s">
        <v>79</v>
      </c>
      <c r="M137" s="27">
        <v>69400184</v>
      </c>
      <c r="N137" s="27" t="s">
        <v>2346</v>
      </c>
      <c r="O137" s="27">
        <v>2572788</v>
      </c>
      <c r="P137" s="27" t="s">
        <v>81</v>
      </c>
      <c r="Q137" s="27">
        <v>75514468</v>
      </c>
      <c r="R137" s="27" t="s">
        <v>105</v>
      </c>
      <c r="S137" s="27" t="s">
        <v>105</v>
      </c>
      <c r="T137" s="27" t="s">
        <v>82</v>
      </c>
      <c r="U137" s="27" t="s">
        <v>82</v>
      </c>
      <c r="V137" s="27" t="s">
        <v>82</v>
      </c>
      <c r="W137" s="27">
        <v>0</v>
      </c>
      <c r="X137" s="27">
        <v>0</v>
      </c>
      <c r="Y137" s="27">
        <v>0</v>
      </c>
      <c r="Z137" s="27" t="s">
        <v>105</v>
      </c>
      <c r="AA137" s="27" t="s">
        <v>105</v>
      </c>
      <c r="AB137" s="27" t="str">
        <f t="shared" si="66"/>
        <v>Discontinuo</v>
      </c>
      <c r="AC137" s="27" t="str">
        <f t="shared" si="67"/>
        <v>Discontinuo</v>
      </c>
      <c r="AD137" s="27" t="str">
        <f t="shared" si="68"/>
        <v>-Sin Atención-</v>
      </c>
      <c r="AE137" s="28" t="str">
        <f t="shared" si="54"/>
        <v>08:00</v>
      </c>
      <c r="AF137" s="28" t="str">
        <f t="shared" si="55"/>
        <v>12:00</v>
      </c>
      <c r="AG137" s="28" t="str">
        <f t="shared" si="56"/>
        <v>14:00</v>
      </c>
      <c r="AH137" s="28" t="str">
        <f t="shared" si="57"/>
        <v>18:00</v>
      </c>
      <c r="AI137" s="28" t="str">
        <f t="shared" si="58"/>
        <v>08:00</v>
      </c>
      <c r="AJ137" s="28" t="str">
        <f t="shared" si="59"/>
        <v>12:00</v>
      </c>
      <c r="AK137" s="28" t="str">
        <f t="shared" si="60"/>
        <v>14:00</v>
      </c>
      <c r="AL137" s="28" t="str">
        <f t="shared" si="61"/>
        <v>18:00</v>
      </c>
      <c r="AM137" s="28" t="str">
        <f t="shared" si="62"/>
        <v>0:00</v>
      </c>
      <c r="AN137" s="28" t="str">
        <f t="shared" si="63"/>
        <v>0:00</v>
      </c>
      <c r="AO137" s="28" t="str">
        <f t="shared" ref="AO137:AO165" si="69">IF(ISERROR(FIND(" y ", AS137)), "0:00",
   IF(ISERROR(FIND(" y ", AS137)),
      MID(AS137, FIND(" ", AS137) + 4, 5),
      MID(AS137, FIND(" y ", AS137) + 3, 5)
   )
)</f>
        <v>0:00</v>
      </c>
      <c r="AP137" s="28" t="str">
        <f t="shared" si="53"/>
        <v>0:00</v>
      </c>
      <c r="AQ137" s="27" t="s">
        <v>803</v>
      </c>
      <c r="AR137" s="27" t="s">
        <v>803</v>
      </c>
      <c r="AS137" s="27" t="s">
        <v>105</v>
      </c>
      <c r="AT137" s="27" t="s">
        <v>1910</v>
      </c>
      <c r="AU137" s="27" t="s">
        <v>85</v>
      </c>
      <c r="AV137" s="27" t="s">
        <v>108</v>
      </c>
      <c r="AW137" s="27" t="s">
        <v>414</v>
      </c>
      <c r="AX137" s="27" t="s">
        <v>530</v>
      </c>
      <c r="AY137" s="27" t="s">
        <v>111</v>
      </c>
      <c r="AZ137" s="27" t="s">
        <v>1911</v>
      </c>
      <c r="BA137" s="27" t="s">
        <v>91</v>
      </c>
      <c r="BB137" s="27">
        <v>1000</v>
      </c>
      <c r="BC137" s="27">
        <v>23</v>
      </c>
      <c r="BD137" s="27" t="s">
        <v>1604</v>
      </c>
      <c r="BE137" s="27"/>
      <c r="BF137" s="27" t="s">
        <v>2347</v>
      </c>
      <c r="BG137" s="27" t="s">
        <v>105</v>
      </c>
      <c r="BH137" s="27" t="s">
        <v>2348</v>
      </c>
      <c r="BI137" s="27" t="s">
        <v>2241</v>
      </c>
      <c r="BJ137" s="27" t="s">
        <v>58</v>
      </c>
      <c r="BK137" s="27">
        <v>17</v>
      </c>
      <c r="BL137" s="27">
        <v>44</v>
      </c>
      <c r="BM137" s="27" t="s">
        <v>1607</v>
      </c>
      <c r="BN137" s="27" t="s">
        <v>62</v>
      </c>
      <c r="BO137" s="27">
        <v>63</v>
      </c>
      <c r="BP137" s="27">
        <v>6</v>
      </c>
      <c r="BQ137" s="27" t="s">
        <v>1608</v>
      </c>
      <c r="BR137" s="27">
        <v>17.7306682</v>
      </c>
      <c r="BS137" s="27">
        <v>63.094056299999998</v>
      </c>
      <c r="BT137" s="27" t="s">
        <v>1600</v>
      </c>
      <c r="BU137" s="27" t="s">
        <v>538</v>
      </c>
      <c r="BV137" s="27">
        <v>23784</v>
      </c>
      <c r="BW137" s="27"/>
      <c r="BX137" s="27"/>
      <c r="BY137" s="29">
        <f t="shared" si="64"/>
        <v>-17.7306682</v>
      </c>
      <c r="BZ137" s="29">
        <f t="shared" si="65"/>
        <v>-63.094056299999998</v>
      </c>
    </row>
    <row r="138" spans="1:78" s="29" customFormat="1" ht="14.5" x14ac:dyDescent="0.35">
      <c r="A138" s="27">
        <v>4</v>
      </c>
      <c r="B138" s="27">
        <v>137</v>
      </c>
      <c r="C138" s="27">
        <v>45226.90347222222</v>
      </c>
      <c r="D138" s="27" t="s">
        <v>75</v>
      </c>
      <c r="E138" s="27" t="s">
        <v>2072</v>
      </c>
      <c r="F138" s="27">
        <v>310327</v>
      </c>
      <c r="G138" s="27" t="s">
        <v>1609</v>
      </c>
      <c r="H138" s="27">
        <v>62069600</v>
      </c>
      <c r="I138" s="27">
        <v>0</v>
      </c>
      <c r="J138" s="27">
        <v>8.95910300074799E+18</v>
      </c>
      <c r="K138" s="27" t="s">
        <v>2349</v>
      </c>
      <c r="L138" s="27" t="s">
        <v>79</v>
      </c>
      <c r="M138" s="27">
        <v>76666971</v>
      </c>
      <c r="N138" s="27" t="s">
        <v>1611</v>
      </c>
      <c r="O138" s="27">
        <v>6321434</v>
      </c>
      <c r="P138" s="27" t="s">
        <v>104</v>
      </c>
      <c r="Q138" s="27">
        <v>78107245</v>
      </c>
      <c r="R138" s="27">
        <v>0</v>
      </c>
      <c r="S138" s="27">
        <v>0</v>
      </c>
      <c r="T138" s="27" t="s">
        <v>82</v>
      </c>
      <c r="U138" s="27" t="s">
        <v>82</v>
      </c>
      <c r="V138" s="27" t="s">
        <v>82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 t="str">
        <f t="shared" si="66"/>
        <v>Discontinuo</v>
      </c>
      <c r="AC138" s="27" t="str">
        <f t="shared" si="67"/>
        <v>Continuo</v>
      </c>
      <c r="AD138" s="27" t="str">
        <f t="shared" si="68"/>
        <v>-Sin Atención-</v>
      </c>
      <c r="AE138" s="28" t="str">
        <f t="shared" si="54"/>
        <v>08:00</v>
      </c>
      <c r="AF138" s="28" t="str">
        <f t="shared" si="55"/>
        <v>12:00</v>
      </c>
      <c r="AG138" s="28" t="str">
        <f t="shared" si="56"/>
        <v>14:00</v>
      </c>
      <c r="AH138" s="28" t="str">
        <f t="shared" si="57"/>
        <v>18:00</v>
      </c>
      <c r="AI138" s="28" t="str">
        <f t="shared" si="58"/>
        <v>08:00</v>
      </c>
      <c r="AJ138" s="28" t="str">
        <f t="shared" si="59"/>
        <v>0:00</v>
      </c>
      <c r="AK138" s="28" t="str">
        <f t="shared" si="60"/>
        <v>0:00</v>
      </c>
      <c r="AL138" s="28" t="str">
        <f t="shared" si="61"/>
        <v>12:00</v>
      </c>
      <c r="AM138" s="28" t="str">
        <f t="shared" si="62"/>
        <v>0:00</v>
      </c>
      <c r="AN138" s="28" t="str">
        <f t="shared" si="63"/>
        <v>0:00</v>
      </c>
      <c r="AO138" s="28" t="str">
        <f t="shared" si="69"/>
        <v>0:00</v>
      </c>
      <c r="AP138" s="28" t="str">
        <f t="shared" si="53"/>
        <v>00:00</v>
      </c>
      <c r="AQ138" s="27" t="s">
        <v>803</v>
      </c>
      <c r="AR138" s="27" t="s">
        <v>449</v>
      </c>
      <c r="AS138" s="27">
        <v>0</v>
      </c>
      <c r="AT138" s="27" t="s">
        <v>2143</v>
      </c>
      <c r="AU138" s="27" t="s">
        <v>85</v>
      </c>
      <c r="AV138" s="27" t="s">
        <v>108</v>
      </c>
      <c r="AW138" s="27" t="s">
        <v>109</v>
      </c>
      <c r="AX138" s="27" t="s">
        <v>544</v>
      </c>
      <c r="AY138" s="27" t="s">
        <v>111</v>
      </c>
      <c r="AZ138" s="27" t="s">
        <v>2350</v>
      </c>
      <c r="BA138" s="27" t="s">
        <v>91</v>
      </c>
      <c r="BB138" s="27">
        <v>400</v>
      </c>
      <c r="BC138" s="27">
        <v>3</v>
      </c>
      <c r="BD138" s="27" t="s">
        <v>1613</v>
      </c>
      <c r="BE138" s="27"/>
      <c r="BF138" s="27" t="s">
        <v>2023</v>
      </c>
      <c r="BG138" s="27">
        <v>0</v>
      </c>
      <c r="BH138" s="27" t="s">
        <v>2351</v>
      </c>
      <c r="BI138" s="27" t="s">
        <v>2352</v>
      </c>
      <c r="BJ138" s="27" t="s">
        <v>58</v>
      </c>
      <c r="BK138" s="27">
        <v>18</v>
      </c>
      <c r="BL138" s="27">
        <v>7</v>
      </c>
      <c r="BM138" s="27" t="s">
        <v>1617</v>
      </c>
      <c r="BN138" s="27" t="s">
        <v>62</v>
      </c>
      <c r="BO138" s="27">
        <v>63</v>
      </c>
      <c r="BP138" s="27">
        <v>58</v>
      </c>
      <c r="BQ138" s="27" t="s">
        <v>1618</v>
      </c>
      <c r="BR138" s="27">
        <v>18.117755800000001</v>
      </c>
      <c r="BS138" s="27">
        <v>63.960705500000003</v>
      </c>
      <c r="BT138" s="27" t="s">
        <v>1619</v>
      </c>
      <c r="BU138" s="27" t="s">
        <v>423</v>
      </c>
      <c r="BV138" s="27">
        <v>31267</v>
      </c>
      <c r="BW138" s="27"/>
      <c r="BX138" s="27"/>
      <c r="BY138" s="29">
        <f t="shared" si="64"/>
        <v>-18.117755800000001</v>
      </c>
      <c r="BZ138" s="29">
        <f t="shared" si="65"/>
        <v>-63.960705500000003</v>
      </c>
    </row>
    <row r="139" spans="1:78" s="29" customFormat="1" ht="14.5" x14ac:dyDescent="0.35">
      <c r="A139" s="27">
        <v>4</v>
      </c>
      <c r="B139" s="27">
        <v>138</v>
      </c>
      <c r="C139" s="27">
        <v>45227.508333333331</v>
      </c>
      <c r="D139" s="27" t="s">
        <v>75</v>
      </c>
      <c r="E139" s="27" t="s">
        <v>2072</v>
      </c>
      <c r="F139" s="27">
        <v>66188</v>
      </c>
      <c r="G139" s="27" t="s">
        <v>1620</v>
      </c>
      <c r="H139" s="27">
        <v>77850265</v>
      </c>
      <c r="I139" s="27" t="s">
        <v>105</v>
      </c>
      <c r="J139" s="27">
        <v>8.9591030007550904E+18</v>
      </c>
      <c r="K139" s="27" t="s">
        <v>1621</v>
      </c>
      <c r="L139" s="27" t="s">
        <v>79</v>
      </c>
      <c r="M139" s="27">
        <v>76846206</v>
      </c>
      <c r="N139" s="27" t="s">
        <v>1622</v>
      </c>
      <c r="O139" s="27">
        <v>3955068</v>
      </c>
      <c r="P139" s="27" t="s">
        <v>104</v>
      </c>
      <c r="Q139" s="27">
        <v>73385898</v>
      </c>
      <c r="R139" s="27">
        <v>77816507</v>
      </c>
      <c r="S139" s="27" t="s">
        <v>105</v>
      </c>
      <c r="T139" s="27" t="s">
        <v>82</v>
      </c>
      <c r="U139" s="27" t="s">
        <v>82</v>
      </c>
      <c r="V139" s="27" t="s">
        <v>82</v>
      </c>
      <c r="W139" s="27">
        <v>0</v>
      </c>
      <c r="X139" s="27">
        <v>0</v>
      </c>
      <c r="Y139" s="27">
        <v>5</v>
      </c>
      <c r="Z139" s="27" t="s">
        <v>105</v>
      </c>
      <c r="AA139" s="27" t="s">
        <v>105</v>
      </c>
      <c r="AB139" s="27" t="str">
        <f t="shared" si="66"/>
        <v>Discontinuo</v>
      </c>
      <c r="AC139" s="27" t="str">
        <f t="shared" si="67"/>
        <v>Continuo</v>
      </c>
      <c r="AD139" s="27" t="str">
        <f t="shared" si="68"/>
        <v>-Sin Atención-</v>
      </c>
      <c r="AE139" s="28" t="str">
        <f t="shared" si="54"/>
        <v>08:00</v>
      </c>
      <c r="AF139" s="28" t="str">
        <f t="shared" si="55"/>
        <v>12:00</v>
      </c>
      <c r="AG139" s="28" t="str">
        <f t="shared" si="56"/>
        <v>14:00</v>
      </c>
      <c r="AH139" s="28" t="str">
        <f t="shared" si="57"/>
        <v>18:00</v>
      </c>
      <c r="AI139" s="28" t="str">
        <f t="shared" si="58"/>
        <v>08:00</v>
      </c>
      <c r="AJ139" s="28" t="str">
        <f t="shared" si="59"/>
        <v>0:00</v>
      </c>
      <c r="AK139" s="28" t="str">
        <f t="shared" si="60"/>
        <v>0:00</v>
      </c>
      <c r="AL139" s="28" t="str">
        <f t="shared" si="61"/>
        <v>13:00</v>
      </c>
      <c r="AM139" s="28" t="str">
        <f t="shared" si="62"/>
        <v>0:00</v>
      </c>
      <c r="AN139" s="28" t="str">
        <f t="shared" si="63"/>
        <v>0:00</v>
      </c>
      <c r="AO139" s="28" t="str">
        <f t="shared" si="69"/>
        <v>0:00</v>
      </c>
      <c r="AP139" s="28" t="str">
        <f t="shared" si="53"/>
        <v>0:00</v>
      </c>
      <c r="AQ139" s="27" t="s">
        <v>803</v>
      </c>
      <c r="AR139" s="27" t="s">
        <v>1092</v>
      </c>
      <c r="AS139" s="27" t="s">
        <v>105</v>
      </c>
      <c r="AT139" s="27" t="s">
        <v>2024</v>
      </c>
      <c r="AU139" s="27" t="s">
        <v>127</v>
      </c>
      <c r="AV139" s="27" t="s">
        <v>108</v>
      </c>
      <c r="AW139" s="27" t="s">
        <v>224</v>
      </c>
      <c r="AX139" s="27" t="s">
        <v>225</v>
      </c>
      <c r="AY139" s="27" t="s">
        <v>111</v>
      </c>
      <c r="AZ139" s="27" t="s">
        <v>1624</v>
      </c>
      <c r="BA139" s="27" t="s">
        <v>130</v>
      </c>
      <c r="BB139" s="27">
        <v>900</v>
      </c>
      <c r="BC139" s="27">
        <v>1</v>
      </c>
      <c r="BD139" s="27" t="s">
        <v>1625</v>
      </c>
      <c r="BE139" s="27">
        <v>67635</v>
      </c>
      <c r="BF139" s="27" t="s">
        <v>2025</v>
      </c>
      <c r="BG139" s="27" t="s">
        <v>105</v>
      </c>
      <c r="BH139" s="27" t="s">
        <v>2353</v>
      </c>
      <c r="BI139" s="27" t="s">
        <v>1628</v>
      </c>
      <c r="BJ139" s="27" t="s">
        <v>58</v>
      </c>
      <c r="BK139" s="27">
        <v>19</v>
      </c>
      <c r="BL139" s="27">
        <v>2</v>
      </c>
      <c r="BM139" s="27" t="s">
        <v>1629</v>
      </c>
      <c r="BN139" s="27" t="s">
        <v>62</v>
      </c>
      <c r="BO139" s="27">
        <v>57</v>
      </c>
      <c r="BP139" s="27">
        <v>43</v>
      </c>
      <c r="BQ139" s="27" t="s">
        <v>1630</v>
      </c>
      <c r="BR139" s="27">
        <v>19.027975000000001</v>
      </c>
      <c r="BS139" s="27">
        <v>57.710641000000003</v>
      </c>
      <c r="BT139" s="27" t="s">
        <v>1631</v>
      </c>
      <c r="BU139" s="27" t="s">
        <v>577</v>
      </c>
      <c r="BV139" s="27">
        <v>25654</v>
      </c>
      <c r="BW139" s="27"/>
      <c r="BX139" s="27"/>
      <c r="BY139" s="29">
        <f t="shared" si="64"/>
        <v>-19.027975000000001</v>
      </c>
      <c r="BZ139" s="29">
        <f t="shared" si="65"/>
        <v>-57.710641000000003</v>
      </c>
    </row>
    <row r="140" spans="1:78" s="29" customFormat="1" ht="14.5" x14ac:dyDescent="0.35">
      <c r="A140" s="27">
        <v>4</v>
      </c>
      <c r="B140" s="27">
        <v>139</v>
      </c>
      <c r="C140" s="27">
        <v>45227.97152777778</v>
      </c>
      <c r="D140" s="27" t="s">
        <v>75</v>
      </c>
      <c r="E140" s="27" t="s">
        <v>2072</v>
      </c>
      <c r="F140" s="27">
        <v>190126</v>
      </c>
      <c r="G140" s="27" t="s">
        <v>1632</v>
      </c>
      <c r="H140" s="27">
        <v>76195697</v>
      </c>
      <c r="I140" s="27" t="s">
        <v>105</v>
      </c>
      <c r="J140" s="27">
        <v>8.9591030005406505E+18</v>
      </c>
      <c r="K140" s="27" t="s">
        <v>1633</v>
      </c>
      <c r="L140" s="27" t="s">
        <v>79</v>
      </c>
      <c r="M140" s="27">
        <v>76189989</v>
      </c>
      <c r="N140" s="27" t="s">
        <v>1634</v>
      </c>
      <c r="O140" s="27">
        <v>5803430</v>
      </c>
      <c r="P140" s="27" t="s">
        <v>427</v>
      </c>
      <c r="Q140" s="27">
        <v>75137221</v>
      </c>
      <c r="R140" s="27">
        <v>75137221</v>
      </c>
      <c r="S140" s="27" t="s">
        <v>105</v>
      </c>
      <c r="T140" s="27" t="s">
        <v>82</v>
      </c>
      <c r="U140" s="27" t="s">
        <v>82</v>
      </c>
      <c r="V140" s="27" t="s">
        <v>82</v>
      </c>
      <c r="W140" s="27">
        <v>0</v>
      </c>
      <c r="X140" s="27">
        <v>0</v>
      </c>
      <c r="Y140" s="27">
        <v>0</v>
      </c>
      <c r="Z140" s="27" t="s">
        <v>105</v>
      </c>
      <c r="AA140" s="27" t="s">
        <v>105</v>
      </c>
      <c r="AB140" s="27" t="str">
        <f t="shared" si="66"/>
        <v>Discontinuo</v>
      </c>
      <c r="AC140" s="27" t="str">
        <f t="shared" si="67"/>
        <v>Discontinuo</v>
      </c>
      <c r="AD140" s="27" t="str">
        <f t="shared" si="68"/>
        <v>-Sin Atención-</v>
      </c>
      <c r="AE140" s="28" t="str">
        <f t="shared" si="54"/>
        <v>08:00</v>
      </c>
      <c r="AF140" s="28" t="str">
        <f t="shared" si="55"/>
        <v>12:30</v>
      </c>
      <c r="AG140" s="28" t="str">
        <f t="shared" si="56"/>
        <v>14:30</v>
      </c>
      <c r="AH140" s="28" t="str">
        <f t="shared" si="57"/>
        <v>20:00</v>
      </c>
      <c r="AI140" s="28" t="str">
        <f t="shared" si="58"/>
        <v>08:00</v>
      </c>
      <c r="AJ140" s="28" t="str">
        <f t="shared" si="59"/>
        <v>12:30</v>
      </c>
      <c r="AK140" s="28" t="str">
        <f t="shared" si="60"/>
        <v>14:30</v>
      </c>
      <c r="AL140" s="28" t="str">
        <f t="shared" si="61"/>
        <v>20:00</v>
      </c>
      <c r="AM140" s="28" t="str">
        <f t="shared" si="62"/>
        <v>0:00</v>
      </c>
      <c r="AN140" s="28" t="str">
        <f t="shared" si="63"/>
        <v>0:00</v>
      </c>
      <c r="AO140" s="28" t="str">
        <f t="shared" si="69"/>
        <v>0:00</v>
      </c>
      <c r="AP140" s="28" t="str">
        <f t="shared" si="53"/>
        <v>0:00</v>
      </c>
      <c r="AQ140" s="27" t="s">
        <v>1635</v>
      </c>
      <c r="AR140" s="27" t="s">
        <v>1635</v>
      </c>
      <c r="AS140" s="27" t="s">
        <v>105</v>
      </c>
      <c r="AT140" s="27" t="s">
        <v>1636</v>
      </c>
      <c r="AU140" s="27" t="s">
        <v>85</v>
      </c>
      <c r="AV140" s="27" t="s">
        <v>431</v>
      </c>
      <c r="AW140" s="27" t="s">
        <v>224</v>
      </c>
      <c r="AX140" s="27" t="s">
        <v>584</v>
      </c>
      <c r="AY140" s="27" t="s">
        <v>433</v>
      </c>
      <c r="AZ140" s="27" t="s">
        <v>433</v>
      </c>
      <c r="BA140" s="27" t="s">
        <v>91</v>
      </c>
      <c r="BB140" s="27">
        <v>480</v>
      </c>
      <c r="BC140" s="27">
        <v>2</v>
      </c>
      <c r="BD140" s="27" t="s">
        <v>1637</v>
      </c>
      <c r="BE140" s="27"/>
      <c r="BF140" s="27" t="s">
        <v>1638</v>
      </c>
      <c r="BG140" s="27">
        <v>5803430015</v>
      </c>
      <c r="BH140" s="27" t="s">
        <v>1639</v>
      </c>
      <c r="BI140" s="27" t="s">
        <v>1640</v>
      </c>
      <c r="BJ140" s="27" t="s">
        <v>58</v>
      </c>
      <c r="BK140" s="27">
        <v>21</v>
      </c>
      <c r="BL140" s="27">
        <v>32</v>
      </c>
      <c r="BM140" s="27" t="s">
        <v>1641</v>
      </c>
      <c r="BN140" s="27" t="s">
        <v>62</v>
      </c>
      <c r="BO140" s="27">
        <v>64</v>
      </c>
      <c r="BP140" s="27">
        <v>44</v>
      </c>
      <c r="BQ140" s="27" t="s">
        <v>1642</v>
      </c>
      <c r="BR140" s="27">
        <v>21.531130699999999</v>
      </c>
      <c r="BS140" s="27">
        <v>64.734060799999995</v>
      </c>
      <c r="BT140" s="27" t="s">
        <v>1643</v>
      </c>
      <c r="BU140" s="27" t="s">
        <v>2152</v>
      </c>
      <c r="BV140" s="27">
        <v>29963</v>
      </c>
      <c r="BW140" s="27"/>
      <c r="BX140" s="27"/>
      <c r="BY140" s="29">
        <f t="shared" si="64"/>
        <v>-21.531130699999999</v>
      </c>
      <c r="BZ140" s="29">
        <f t="shared" si="65"/>
        <v>-64.734060799999995</v>
      </c>
    </row>
    <row r="141" spans="1:78" s="29" customFormat="1" ht="14.5" x14ac:dyDescent="0.35">
      <c r="A141" s="27">
        <v>4</v>
      </c>
      <c r="B141" s="27">
        <v>140</v>
      </c>
      <c r="C141" s="27">
        <v>45227.988888888889</v>
      </c>
      <c r="D141" s="27" t="s">
        <v>75</v>
      </c>
      <c r="E141" s="27" t="s">
        <v>2072</v>
      </c>
      <c r="F141" s="27">
        <v>335274</v>
      </c>
      <c r="G141" s="27" t="s">
        <v>1644</v>
      </c>
      <c r="H141" s="27">
        <v>69330574</v>
      </c>
      <c r="I141" s="27" t="s">
        <v>105</v>
      </c>
      <c r="J141" s="27">
        <v>8.9591030007347497E+18</v>
      </c>
      <c r="K141" s="27" t="s">
        <v>1645</v>
      </c>
      <c r="L141" s="27" t="s">
        <v>79</v>
      </c>
      <c r="M141" s="27">
        <v>76189995</v>
      </c>
      <c r="N141" s="27" t="s">
        <v>1646</v>
      </c>
      <c r="O141" s="27">
        <v>4130180</v>
      </c>
      <c r="P141" s="27" t="s">
        <v>427</v>
      </c>
      <c r="Q141" s="27">
        <v>72969260</v>
      </c>
      <c r="R141" s="27" t="s">
        <v>105</v>
      </c>
      <c r="S141" s="27" t="s">
        <v>105</v>
      </c>
      <c r="T141" s="27" t="s">
        <v>82</v>
      </c>
      <c r="U141" s="27" t="s">
        <v>82</v>
      </c>
      <c r="V141" s="27" t="s">
        <v>82</v>
      </c>
      <c r="W141" s="27">
        <v>0</v>
      </c>
      <c r="X141" s="27">
        <v>0</v>
      </c>
      <c r="Y141" s="27">
        <v>0</v>
      </c>
      <c r="Z141" s="27" t="s">
        <v>105</v>
      </c>
      <c r="AA141" s="27" t="s">
        <v>105</v>
      </c>
      <c r="AB141" s="27" t="str">
        <f t="shared" si="66"/>
        <v>Continuo</v>
      </c>
      <c r="AC141" s="27" t="str">
        <f t="shared" si="67"/>
        <v>Continuo</v>
      </c>
      <c r="AD141" s="27" t="str">
        <f t="shared" si="68"/>
        <v>Continuo</v>
      </c>
      <c r="AE141" s="28" t="str">
        <f t="shared" si="54"/>
        <v>08:00</v>
      </c>
      <c r="AF141" s="28" t="str">
        <f t="shared" si="55"/>
        <v>0:00</v>
      </c>
      <c r="AG141" s="28" t="str">
        <f t="shared" si="56"/>
        <v>0:00</v>
      </c>
      <c r="AH141" s="28" t="str">
        <f t="shared" si="57"/>
        <v>21:00</v>
      </c>
      <c r="AI141" s="28" t="str">
        <f t="shared" si="58"/>
        <v>08:00</v>
      </c>
      <c r="AJ141" s="28" t="str">
        <f t="shared" si="59"/>
        <v>0:00</v>
      </c>
      <c r="AK141" s="28" t="str">
        <f t="shared" si="60"/>
        <v>0:00</v>
      </c>
      <c r="AL141" s="28" t="str">
        <f t="shared" si="61"/>
        <v>21:00</v>
      </c>
      <c r="AM141" s="28" t="str">
        <f t="shared" si="62"/>
        <v>08:00</v>
      </c>
      <c r="AN141" s="28" t="str">
        <f t="shared" si="63"/>
        <v>0:00</v>
      </c>
      <c r="AO141" s="28" t="str">
        <f t="shared" si="69"/>
        <v>0:00</v>
      </c>
      <c r="AP141" s="28" t="str">
        <f t="shared" si="53"/>
        <v>21:00</v>
      </c>
      <c r="AQ141" s="27" t="s">
        <v>583</v>
      </c>
      <c r="AR141" s="27" t="s">
        <v>583</v>
      </c>
      <c r="AS141" s="27" t="s">
        <v>583</v>
      </c>
      <c r="AT141" s="27" t="s">
        <v>1647</v>
      </c>
      <c r="AU141" s="27" t="s">
        <v>85</v>
      </c>
      <c r="AV141" s="27" t="s">
        <v>431</v>
      </c>
      <c r="AW141" s="27" t="s">
        <v>224</v>
      </c>
      <c r="AX141" s="27" t="s">
        <v>584</v>
      </c>
      <c r="AY141" s="27" t="s">
        <v>433</v>
      </c>
      <c r="AZ141" s="27" t="s">
        <v>433</v>
      </c>
      <c r="BA141" s="27" t="s">
        <v>91</v>
      </c>
      <c r="BB141" s="27">
        <v>480</v>
      </c>
      <c r="BC141" s="27">
        <v>7</v>
      </c>
      <c r="BD141" s="27" t="s">
        <v>1648</v>
      </c>
      <c r="BE141" s="27"/>
      <c r="BF141" s="27" t="s">
        <v>1649</v>
      </c>
      <c r="BG141" s="27">
        <v>4130180018</v>
      </c>
      <c r="BH141" s="27" t="s">
        <v>2354</v>
      </c>
      <c r="BI141" s="27" t="s">
        <v>1651</v>
      </c>
      <c r="BJ141" s="27" t="s">
        <v>58</v>
      </c>
      <c r="BK141" s="27">
        <v>21</v>
      </c>
      <c r="BL141" s="27">
        <v>32</v>
      </c>
      <c r="BM141" s="27" t="s">
        <v>1652</v>
      </c>
      <c r="BN141" s="27" t="s">
        <v>62</v>
      </c>
      <c r="BO141" s="27">
        <v>64</v>
      </c>
      <c r="BP141" s="27">
        <v>46</v>
      </c>
      <c r="BQ141" s="27" t="s">
        <v>1653</v>
      </c>
      <c r="BR141" s="27">
        <v>21.536229800000001</v>
      </c>
      <c r="BS141" s="27">
        <v>64.758347499999999</v>
      </c>
      <c r="BT141" s="27" t="s">
        <v>1643</v>
      </c>
      <c r="BU141" s="27" t="s">
        <v>2152</v>
      </c>
      <c r="BV141" s="27">
        <v>24631</v>
      </c>
      <c r="BW141" s="27"/>
      <c r="BX141" s="27"/>
      <c r="BY141" s="29">
        <f t="shared" si="64"/>
        <v>-21.536229800000001</v>
      </c>
      <c r="BZ141" s="29">
        <f t="shared" si="65"/>
        <v>-64.758347499999999</v>
      </c>
    </row>
    <row r="142" spans="1:78" s="29" customFormat="1" ht="14.5" x14ac:dyDescent="0.35">
      <c r="A142" s="27">
        <v>4</v>
      </c>
      <c r="B142" s="27">
        <v>141</v>
      </c>
      <c r="C142" s="27">
        <v>45228.001388888886</v>
      </c>
      <c r="D142" s="27" t="s">
        <v>75</v>
      </c>
      <c r="E142" s="27" t="s">
        <v>2072</v>
      </c>
      <c r="F142" s="27">
        <v>304199</v>
      </c>
      <c r="G142" s="27" t="s">
        <v>1654</v>
      </c>
      <c r="H142" s="27">
        <v>69317302</v>
      </c>
      <c r="I142" s="27" t="s">
        <v>105</v>
      </c>
      <c r="J142" s="27">
        <v>8.9591030007347497E+18</v>
      </c>
      <c r="K142" s="27" t="s">
        <v>1655</v>
      </c>
      <c r="L142" s="27" t="s">
        <v>79</v>
      </c>
      <c r="M142" s="27">
        <v>77132052</v>
      </c>
      <c r="N142" s="27" t="s">
        <v>2355</v>
      </c>
      <c r="O142" s="27">
        <v>7175833</v>
      </c>
      <c r="P142" s="27" t="s">
        <v>427</v>
      </c>
      <c r="Q142" s="27">
        <v>75112640</v>
      </c>
      <c r="R142" s="27">
        <v>75112640</v>
      </c>
      <c r="S142" s="27" t="s">
        <v>105</v>
      </c>
      <c r="T142" s="27" t="s">
        <v>82</v>
      </c>
      <c r="U142" s="27" t="s">
        <v>82</v>
      </c>
      <c r="V142" s="27" t="s">
        <v>82</v>
      </c>
      <c r="W142" s="27">
        <v>0</v>
      </c>
      <c r="X142" s="27">
        <v>0</v>
      </c>
      <c r="Y142" s="27">
        <v>0</v>
      </c>
      <c r="Z142" s="27" t="s">
        <v>105</v>
      </c>
      <c r="AA142" s="27" t="s">
        <v>105</v>
      </c>
      <c r="AB142" s="27" t="str">
        <f t="shared" si="66"/>
        <v>Continuo</v>
      </c>
      <c r="AC142" s="27" t="str">
        <f t="shared" si="67"/>
        <v>Continuo</v>
      </c>
      <c r="AD142" s="27" t="str">
        <f t="shared" si="68"/>
        <v>Continuo</v>
      </c>
      <c r="AE142" s="28" t="str">
        <f t="shared" si="54"/>
        <v>08:00</v>
      </c>
      <c r="AF142" s="28" t="str">
        <f t="shared" si="55"/>
        <v>0:00</v>
      </c>
      <c r="AG142" s="28" t="str">
        <f t="shared" si="56"/>
        <v>0:00</v>
      </c>
      <c r="AH142" s="28" t="str">
        <f t="shared" si="57"/>
        <v>20:00</v>
      </c>
      <c r="AI142" s="28" t="str">
        <f t="shared" si="58"/>
        <v>08:00</v>
      </c>
      <c r="AJ142" s="28" t="str">
        <f t="shared" si="59"/>
        <v>0:00</v>
      </c>
      <c r="AK142" s="28" t="str">
        <f t="shared" si="60"/>
        <v>0:00</v>
      </c>
      <c r="AL142" s="28" t="str">
        <f t="shared" si="61"/>
        <v>20:00</v>
      </c>
      <c r="AM142" s="28" t="str">
        <f t="shared" si="62"/>
        <v>08:00</v>
      </c>
      <c r="AN142" s="28" t="str">
        <f t="shared" si="63"/>
        <v>0:00</v>
      </c>
      <c r="AO142" s="28" t="str">
        <f t="shared" si="69"/>
        <v>0:00</v>
      </c>
      <c r="AP142" s="28" t="str">
        <f t="shared" si="53"/>
        <v>20:00</v>
      </c>
      <c r="AQ142" s="27" t="s">
        <v>155</v>
      </c>
      <c r="AR142" s="27" t="s">
        <v>155</v>
      </c>
      <c r="AS142" s="27" t="s">
        <v>155</v>
      </c>
      <c r="AT142" s="27" t="s">
        <v>1914</v>
      </c>
      <c r="AU142" s="27" t="s">
        <v>85</v>
      </c>
      <c r="AV142" s="27" t="s">
        <v>431</v>
      </c>
      <c r="AW142" s="27" t="s">
        <v>224</v>
      </c>
      <c r="AX142" s="27" t="s">
        <v>584</v>
      </c>
      <c r="AY142" s="27" t="s">
        <v>433</v>
      </c>
      <c r="AZ142" s="27" t="s">
        <v>433</v>
      </c>
      <c r="BA142" s="27" t="s">
        <v>91</v>
      </c>
      <c r="BB142" s="27">
        <v>250</v>
      </c>
      <c r="BC142" s="27">
        <v>10</v>
      </c>
      <c r="BD142" s="27" t="s">
        <v>1657</v>
      </c>
      <c r="BE142" s="27"/>
      <c r="BF142" s="27" t="s">
        <v>2356</v>
      </c>
      <c r="BG142" s="27" t="s">
        <v>105</v>
      </c>
      <c r="BH142" s="27" t="s">
        <v>2357</v>
      </c>
      <c r="BI142" s="30">
        <v>45164</v>
      </c>
      <c r="BJ142" s="27" t="s">
        <v>58</v>
      </c>
      <c r="BK142" s="27">
        <v>21</v>
      </c>
      <c r="BL142" s="27">
        <v>30</v>
      </c>
      <c r="BM142" s="27" t="s">
        <v>1661</v>
      </c>
      <c r="BN142" s="27" t="s">
        <v>62</v>
      </c>
      <c r="BO142" s="27">
        <v>64</v>
      </c>
      <c r="BP142" s="27">
        <v>44</v>
      </c>
      <c r="BQ142" s="27" t="s">
        <v>1662</v>
      </c>
      <c r="BR142" s="27">
        <v>21.502650200000001</v>
      </c>
      <c r="BS142" s="27">
        <v>64.740006300000005</v>
      </c>
      <c r="BT142" s="27" t="s">
        <v>1643</v>
      </c>
      <c r="BU142" s="27" t="s">
        <v>2152</v>
      </c>
      <c r="BV142" s="27">
        <v>34462</v>
      </c>
      <c r="BW142" s="27"/>
      <c r="BX142" s="27"/>
      <c r="BY142" s="29">
        <f t="shared" si="64"/>
        <v>-21.502650200000001</v>
      </c>
      <c r="BZ142" s="29">
        <f t="shared" si="65"/>
        <v>-64.740006300000005</v>
      </c>
    </row>
    <row r="143" spans="1:78" s="29" customFormat="1" ht="14.5" x14ac:dyDescent="0.35">
      <c r="A143" s="27">
        <v>4</v>
      </c>
      <c r="B143" s="27">
        <v>142</v>
      </c>
      <c r="C143" s="27">
        <v>45229.404861111114</v>
      </c>
      <c r="D143" s="27" t="s">
        <v>75</v>
      </c>
      <c r="E143" s="27" t="s">
        <v>2072</v>
      </c>
      <c r="F143" s="27">
        <v>376219</v>
      </c>
      <c r="G143" s="27" t="s">
        <v>1663</v>
      </c>
      <c r="H143" s="27">
        <v>69374113</v>
      </c>
      <c r="I143" s="27">
        <v>0</v>
      </c>
      <c r="J143" s="27">
        <v>8.9591030007372902E+18</v>
      </c>
      <c r="K143" s="27" t="s">
        <v>1664</v>
      </c>
      <c r="L143" s="27" t="s">
        <v>79</v>
      </c>
      <c r="M143" s="27">
        <v>77462525</v>
      </c>
      <c r="N143" s="27" t="s">
        <v>1665</v>
      </c>
      <c r="O143" s="27">
        <v>14039621</v>
      </c>
      <c r="P143" s="27" t="s">
        <v>698</v>
      </c>
      <c r="Q143" s="27">
        <v>69662979</v>
      </c>
      <c r="R143" s="27">
        <v>69662979</v>
      </c>
      <c r="S143" s="27">
        <v>0</v>
      </c>
      <c r="T143" s="27" t="s">
        <v>82</v>
      </c>
      <c r="U143" s="27" t="s">
        <v>82</v>
      </c>
      <c r="V143" s="27" t="s">
        <v>82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 t="str">
        <f t="shared" si="66"/>
        <v>Discontinuo</v>
      </c>
      <c r="AC143" s="27" t="str">
        <f t="shared" si="67"/>
        <v>Discontinuo</v>
      </c>
      <c r="AD143" s="27" t="str">
        <f t="shared" si="68"/>
        <v>-Sin Atención-</v>
      </c>
      <c r="AE143" s="28" t="str">
        <f t="shared" si="54"/>
        <v>08:00</v>
      </c>
      <c r="AF143" s="28" t="str">
        <f t="shared" si="55"/>
        <v>12:00</v>
      </c>
      <c r="AG143" s="28" t="str">
        <f t="shared" si="56"/>
        <v>14:00</v>
      </c>
      <c r="AH143" s="28" t="str">
        <f t="shared" si="57"/>
        <v>18:00</v>
      </c>
      <c r="AI143" s="28" t="str">
        <f t="shared" si="58"/>
        <v>08:00</v>
      </c>
      <c r="AJ143" s="28" t="str">
        <f t="shared" si="59"/>
        <v>12:00</v>
      </c>
      <c r="AK143" s="28" t="str">
        <f t="shared" si="60"/>
        <v>14:00</v>
      </c>
      <c r="AL143" s="28" t="str">
        <f t="shared" si="61"/>
        <v>18:00</v>
      </c>
      <c r="AM143" s="28" t="str">
        <f t="shared" si="62"/>
        <v>0:00</v>
      </c>
      <c r="AN143" s="28" t="str">
        <f t="shared" si="63"/>
        <v>0:00</v>
      </c>
      <c r="AO143" s="28" t="str">
        <f t="shared" si="69"/>
        <v>0:00</v>
      </c>
      <c r="AP143" s="28" t="str">
        <f t="shared" si="53"/>
        <v>00:00</v>
      </c>
      <c r="AQ143" s="27" t="s">
        <v>803</v>
      </c>
      <c r="AR143" s="27" t="s">
        <v>803</v>
      </c>
      <c r="AS143" s="27">
        <v>0</v>
      </c>
      <c r="AT143" s="27" t="s">
        <v>1966</v>
      </c>
      <c r="AU143" s="27" t="s">
        <v>127</v>
      </c>
      <c r="AV143" s="27" t="s">
        <v>108</v>
      </c>
      <c r="AW143" s="27" t="s">
        <v>414</v>
      </c>
      <c r="AX143" s="27" t="s">
        <v>700</v>
      </c>
      <c r="AY143" s="27" t="s">
        <v>701</v>
      </c>
      <c r="AZ143" s="27" t="s">
        <v>2178</v>
      </c>
      <c r="BA143" s="27" t="s">
        <v>130</v>
      </c>
      <c r="BB143" s="27">
        <v>700</v>
      </c>
      <c r="BC143" s="27">
        <v>2</v>
      </c>
      <c r="BD143" s="27" t="s">
        <v>703</v>
      </c>
      <c r="BE143" s="27"/>
      <c r="BF143" s="27" t="s">
        <v>1667</v>
      </c>
      <c r="BG143" s="27">
        <v>0</v>
      </c>
      <c r="BH143" s="27" t="s">
        <v>2358</v>
      </c>
      <c r="BI143" s="27" t="s">
        <v>2131</v>
      </c>
      <c r="BJ143" s="27" t="s">
        <v>58</v>
      </c>
      <c r="BK143" s="27">
        <v>14</v>
      </c>
      <c r="BL143" s="27">
        <v>26</v>
      </c>
      <c r="BM143" s="27" t="s">
        <v>1669</v>
      </c>
      <c r="BN143" s="27" t="s">
        <v>62</v>
      </c>
      <c r="BO143" s="27">
        <v>67</v>
      </c>
      <c r="BP143" s="27">
        <v>30</v>
      </c>
      <c r="BQ143" s="27" t="s">
        <v>1670</v>
      </c>
      <c r="BR143" s="27">
        <v>14.4311197</v>
      </c>
      <c r="BS143" s="27">
        <v>67.504022899999995</v>
      </c>
      <c r="BT143" s="27" t="s">
        <v>1671</v>
      </c>
      <c r="BU143" s="27" t="s">
        <v>709</v>
      </c>
      <c r="BV143" s="27">
        <v>35569</v>
      </c>
      <c r="BW143" s="27"/>
      <c r="BX143" s="27"/>
      <c r="BY143" s="29">
        <f t="shared" si="64"/>
        <v>-14.4311197</v>
      </c>
      <c r="BZ143" s="29">
        <f t="shared" si="65"/>
        <v>-67.504022899999995</v>
      </c>
    </row>
    <row r="144" spans="1:78" s="29" customFormat="1" ht="14.5" x14ac:dyDescent="0.35">
      <c r="A144" s="27">
        <v>4</v>
      </c>
      <c r="B144" s="27">
        <v>143</v>
      </c>
      <c r="C144" s="27">
        <v>45229.432638888888</v>
      </c>
      <c r="D144" s="27" t="s">
        <v>75</v>
      </c>
      <c r="E144" s="27" t="s">
        <v>2072</v>
      </c>
      <c r="F144" s="27">
        <v>389550</v>
      </c>
      <c r="G144" s="27" t="s">
        <v>1672</v>
      </c>
      <c r="H144" s="27">
        <v>62332306</v>
      </c>
      <c r="I144" s="27">
        <v>0</v>
      </c>
      <c r="J144" s="27">
        <v>8.9591030007463496E+18</v>
      </c>
      <c r="K144" s="27" t="s">
        <v>1673</v>
      </c>
      <c r="L144" s="27" t="s">
        <v>79</v>
      </c>
      <c r="M144" s="27">
        <v>77783483</v>
      </c>
      <c r="N144" s="27" t="s">
        <v>2359</v>
      </c>
      <c r="O144" s="27">
        <v>6003164</v>
      </c>
      <c r="P144" s="27" t="s">
        <v>81</v>
      </c>
      <c r="Q144" s="27">
        <v>76758827</v>
      </c>
      <c r="R144" s="27">
        <v>76758827</v>
      </c>
      <c r="S144" s="27">
        <v>0</v>
      </c>
      <c r="T144" s="27" t="s">
        <v>82</v>
      </c>
      <c r="U144" s="27" t="s">
        <v>82</v>
      </c>
      <c r="V144" s="27" t="s">
        <v>82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 t="str">
        <f t="shared" si="66"/>
        <v>Discontinuo</v>
      </c>
      <c r="AC144" s="27" t="str">
        <f t="shared" si="67"/>
        <v>Continuo</v>
      </c>
      <c r="AD144" s="27" t="str">
        <f t="shared" si="68"/>
        <v>-Sin Atención-</v>
      </c>
      <c r="AE144" s="28" t="str">
        <f t="shared" si="54"/>
        <v>09:00</v>
      </c>
      <c r="AF144" s="28" t="str">
        <f t="shared" si="55"/>
        <v>13:00</v>
      </c>
      <c r="AG144" s="28" t="str">
        <f t="shared" si="56"/>
        <v>14:00</v>
      </c>
      <c r="AH144" s="28" t="str">
        <f t="shared" si="57"/>
        <v>19:00</v>
      </c>
      <c r="AI144" s="28" t="str">
        <f t="shared" si="58"/>
        <v>09:00</v>
      </c>
      <c r="AJ144" s="28" t="str">
        <f t="shared" si="59"/>
        <v>0:00</v>
      </c>
      <c r="AK144" s="28" t="str">
        <f t="shared" si="60"/>
        <v>0:00</v>
      </c>
      <c r="AL144" s="28" t="str">
        <f t="shared" si="61"/>
        <v>13:00</v>
      </c>
      <c r="AM144" s="28" t="str">
        <f t="shared" si="62"/>
        <v>0:00</v>
      </c>
      <c r="AN144" s="28" t="str">
        <f t="shared" si="63"/>
        <v>0:00</v>
      </c>
      <c r="AO144" s="28" t="str">
        <f t="shared" si="69"/>
        <v>0:00</v>
      </c>
      <c r="AP144" s="28" t="str">
        <f t="shared" si="53"/>
        <v>00:00</v>
      </c>
      <c r="AQ144" s="27" t="s">
        <v>1675</v>
      </c>
      <c r="AR144" s="27" t="s">
        <v>475</v>
      </c>
      <c r="AS144" s="27">
        <v>0</v>
      </c>
      <c r="AT144" s="27" t="s">
        <v>1676</v>
      </c>
      <c r="AU144" s="27" t="s">
        <v>85</v>
      </c>
      <c r="AV144" s="27" t="s">
        <v>86</v>
      </c>
      <c r="AW144" s="27" t="s">
        <v>87</v>
      </c>
      <c r="AX144" s="27" t="s">
        <v>88</v>
      </c>
      <c r="AY144" s="27" t="s">
        <v>89</v>
      </c>
      <c r="AZ144" s="27" t="s">
        <v>90</v>
      </c>
      <c r="BA144" s="27" t="s">
        <v>91</v>
      </c>
      <c r="BB144" s="27">
        <v>1200</v>
      </c>
      <c r="BC144" s="27">
        <v>24</v>
      </c>
      <c r="BD144" s="27" t="s">
        <v>1677</v>
      </c>
      <c r="BE144" s="27"/>
      <c r="BF144" s="27" t="s">
        <v>1678</v>
      </c>
      <c r="BG144" s="27">
        <v>6003164013</v>
      </c>
      <c r="BH144" s="27" t="s">
        <v>2360</v>
      </c>
      <c r="BI144" s="27" t="s">
        <v>2361</v>
      </c>
      <c r="BJ144" s="27" t="s">
        <v>58</v>
      </c>
      <c r="BK144" s="27">
        <v>16</v>
      </c>
      <c r="BL144" s="27">
        <v>32</v>
      </c>
      <c r="BM144" s="27" t="s">
        <v>1681</v>
      </c>
      <c r="BN144" s="27" t="s">
        <v>62</v>
      </c>
      <c r="BO144" s="27">
        <v>68</v>
      </c>
      <c r="BP144" s="27">
        <v>13</v>
      </c>
      <c r="BQ144" s="27" t="s">
        <v>1682</v>
      </c>
      <c r="BR144" s="27">
        <v>16.541055</v>
      </c>
      <c r="BS144" s="27">
        <v>68.213310000000007</v>
      </c>
      <c r="BT144" s="27" t="s">
        <v>1683</v>
      </c>
      <c r="BU144" s="27" t="s">
        <v>2099</v>
      </c>
      <c r="BV144" s="27">
        <v>29826</v>
      </c>
      <c r="BW144" s="27"/>
      <c r="BX144" s="27"/>
      <c r="BY144" s="29">
        <f t="shared" si="64"/>
        <v>-16.541055</v>
      </c>
      <c r="BZ144" s="29">
        <f t="shared" si="65"/>
        <v>-68.213310000000007</v>
      </c>
    </row>
    <row r="145" spans="1:78" s="29" customFormat="1" ht="14.5" x14ac:dyDescent="0.35">
      <c r="A145" s="27">
        <v>4</v>
      </c>
      <c r="B145" s="27">
        <v>144</v>
      </c>
      <c r="C145" s="27">
        <v>45229.433333333334</v>
      </c>
      <c r="D145" s="27" t="s">
        <v>75</v>
      </c>
      <c r="E145" s="27" t="s">
        <v>2072</v>
      </c>
      <c r="F145" s="27">
        <v>357346</v>
      </c>
      <c r="G145" s="27" t="s">
        <v>1684</v>
      </c>
      <c r="H145" s="27">
        <v>75416898</v>
      </c>
      <c r="I145" s="27" t="s">
        <v>443</v>
      </c>
      <c r="J145" s="27">
        <v>8.9591030006580398E+18</v>
      </c>
      <c r="K145" s="27" t="s">
        <v>1685</v>
      </c>
      <c r="L145" s="27" t="s">
        <v>79</v>
      </c>
      <c r="M145" s="27">
        <v>78330562</v>
      </c>
      <c r="N145" s="27" t="s">
        <v>1686</v>
      </c>
      <c r="O145" s="27">
        <v>3694046</v>
      </c>
      <c r="P145" s="27" t="s">
        <v>1054</v>
      </c>
      <c r="Q145" s="27">
        <v>62832793</v>
      </c>
      <c r="R145" s="27">
        <v>62969135</v>
      </c>
      <c r="S145" s="27" t="s">
        <v>447</v>
      </c>
      <c r="T145" s="27" t="s">
        <v>82</v>
      </c>
      <c r="U145" s="27" t="s">
        <v>82</v>
      </c>
      <c r="V145" s="27" t="s">
        <v>82</v>
      </c>
      <c r="W145" s="27" t="s">
        <v>443</v>
      </c>
      <c r="X145" s="27" t="s">
        <v>443</v>
      </c>
      <c r="Y145" s="27">
        <v>2</v>
      </c>
      <c r="Z145" s="27" t="s">
        <v>443</v>
      </c>
      <c r="AA145" s="27" t="s">
        <v>443</v>
      </c>
      <c r="AB145" s="27" t="str">
        <f t="shared" si="66"/>
        <v>Continuo</v>
      </c>
      <c r="AC145" s="27" t="str">
        <f t="shared" si="67"/>
        <v>Continuo</v>
      </c>
      <c r="AD145" s="27" t="str">
        <f t="shared" si="68"/>
        <v>Continuo</v>
      </c>
      <c r="AE145" s="28" t="str">
        <f t="shared" si="54"/>
        <v>07:00</v>
      </c>
      <c r="AF145" s="28" t="str">
        <f t="shared" si="55"/>
        <v>0:00</v>
      </c>
      <c r="AG145" s="28" t="str">
        <f t="shared" si="56"/>
        <v>0:00</v>
      </c>
      <c r="AH145" s="28" t="str">
        <f t="shared" si="57"/>
        <v>22:00</v>
      </c>
      <c r="AI145" s="28" t="str">
        <f t="shared" si="58"/>
        <v>07:00</v>
      </c>
      <c r="AJ145" s="28" t="str">
        <f t="shared" si="59"/>
        <v>0:00</v>
      </c>
      <c r="AK145" s="28" t="str">
        <f t="shared" si="60"/>
        <v>0:00</v>
      </c>
      <c r="AL145" s="28" t="str">
        <f t="shared" si="61"/>
        <v>22:00</v>
      </c>
      <c r="AM145" s="28" t="str">
        <f t="shared" si="62"/>
        <v>07:00</v>
      </c>
      <c r="AN145" s="28" t="str">
        <f t="shared" si="63"/>
        <v>0:00</v>
      </c>
      <c r="AO145" s="28" t="str">
        <f t="shared" si="69"/>
        <v>0:00</v>
      </c>
      <c r="AP145" s="28" t="str">
        <f t="shared" si="53"/>
        <v>22:00</v>
      </c>
      <c r="AQ145" s="27" t="s">
        <v>664</v>
      </c>
      <c r="AR145" s="27" t="s">
        <v>664</v>
      </c>
      <c r="AS145" s="27" t="s">
        <v>664</v>
      </c>
      <c r="AT145" s="27" t="s">
        <v>1910</v>
      </c>
      <c r="AU145" s="27" t="s">
        <v>127</v>
      </c>
      <c r="AV145" s="27" t="s">
        <v>86</v>
      </c>
      <c r="AW145" s="27" t="s">
        <v>87</v>
      </c>
      <c r="AX145" s="27" t="s">
        <v>451</v>
      </c>
      <c r="AY145" s="27" t="s">
        <v>452</v>
      </c>
      <c r="AZ145" s="27" t="s">
        <v>452</v>
      </c>
      <c r="BA145" s="27" t="s">
        <v>91</v>
      </c>
      <c r="BB145" s="27">
        <v>365</v>
      </c>
      <c r="BC145" s="27">
        <v>10</v>
      </c>
      <c r="BD145" s="27" t="s">
        <v>1687</v>
      </c>
      <c r="BE145" s="27"/>
      <c r="BF145" s="27" t="s">
        <v>1688</v>
      </c>
      <c r="BG145" s="27" t="s">
        <v>443</v>
      </c>
      <c r="BH145" s="27" t="s">
        <v>2362</v>
      </c>
      <c r="BI145" s="27" t="s">
        <v>1690</v>
      </c>
      <c r="BJ145" s="27" t="s">
        <v>58</v>
      </c>
      <c r="BK145" s="27">
        <v>17</v>
      </c>
      <c r="BL145" s="27">
        <v>58</v>
      </c>
      <c r="BM145" s="27" t="s">
        <v>1691</v>
      </c>
      <c r="BN145" s="27" t="s">
        <v>62</v>
      </c>
      <c r="BO145" s="27">
        <v>67</v>
      </c>
      <c r="BP145" s="27">
        <v>5</v>
      </c>
      <c r="BQ145" s="27" t="s">
        <v>1692</v>
      </c>
      <c r="BR145" s="27">
        <v>17.964903</v>
      </c>
      <c r="BS145" s="27">
        <v>67.087631999999999</v>
      </c>
      <c r="BT145" s="27" t="s">
        <v>1693</v>
      </c>
      <c r="BU145" s="27" t="s">
        <v>460</v>
      </c>
      <c r="BV145" s="27">
        <v>26171</v>
      </c>
      <c r="BW145" s="27"/>
      <c r="BX145" s="27"/>
      <c r="BY145" s="29">
        <f t="shared" si="64"/>
        <v>-17.964903</v>
      </c>
      <c r="BZ145" s="29">
        <f t="shared" si="65"/>
        <v>-67.087631999999999</v>
      </c>
    </row>
    <row r="146" spans="1:78" s="29" customFormat="1" ht="14.5" x14ac:dyDescent="0.35">
      <c r="A146" s="27">
        <v>4</v>
      </c>
      <c r="B146" s="27">
        <v>145</v>
      </c>
      <c r="C146" s="27">
        <v>45229.445138888892</v>
      </c>
      <c r="D146" s="27" t="s">
        <v>75</v>
      </c>
      <c r="E146" s="27" t="s">
        <v>2072</v>
      </c>
      <c r="F146" s="27">
        <v>199311</v>
      </c>
      <c r="G146" s="27" t="s">
        <v>1694</v>
      </c>
      <c r="H146" s="27">
        <v>62394035</v>
      </c>
      <c r="I146" s="27">
        <v>0</v>
      </c>
      <c r="J146" s="27">
        <v>8.9591030007519601E+18</v>
      </c>
      <c r="K146" s="27" t="s">
        <v>1695</v>
      </c>
      <c r="L146" s="27" t="s">
        <v>79</v>
      </c>
      <c r="M146" s="27">
        <v>77557720</v>
      </c>
      <c r="N146" s="27" t="s">
        <v>2363</v>
      </c>
      <c r="O146" s="27">
        <v>14400764</v>
      </c>
      <c r="P146" s="27" t="s">
        <v>81</v>
      </c>
      <c r="Q146" s="27">
        <v>64048290</v>
      </c>
      <c r="R146" s="27">
        <v>77403506</v>
      </c>
      <c r="S146" s="27">
        <v>0</v>
      </c>
      <c r="T146" s="27" t="s">
        <v>82</v>
      </c>
      <c r="U146" s="27" t="s">
        <v>82</v>
      </c>
      <c r="V146" s="27" t="s">
        <v>82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 t="str">
        <f t="shared" si="66"/>
        <v>Continuo</v>
      </c>
      <c r="AC146" s="27" t="str">
        <f t="shared" si="67"/>
        <v>Continuo</v>
      </c>
      <c r="AD146" s="27" t="str">
        <f t="shared" si="68"/>
        <v>Continuo</v>
      </c>
      <c r="AE146" s="28" t="str">
        <f t="shared" si="54"/>
        <v>08:00</v>
      </c>
      <c r="AF146" s="28" t="str">
        <f t="shared" si="55"/>
        <v>0:00</v>
      </c>
      <c r="AG146" s="28" t="str">
        <f t="shared" si="56"/>
        <v>0:00</v>
      </c>
      <c r="AH146" s="28" t="str">
        <f t="shared" si="57"/>
        <v>19:00</v>
      </c>
      <c r="AI146" s="28" t="str">
        <f t="shared" si="58"/>
        <v>08:00</v>
      </c>
      <c r="AJ146" s="28" t="str">
        <f t="shared" si="59"/>
        <v>0:00</v>
      </c>
      <c r="AK146" s="28" t="str">
        <f t="shared" si="60"/>
        <v>0:00</v>
      </c>
      <c r="AL146" s="28" t="str">
        <f t="shared" si="61"/>
        <v>19:00</v>
      </c>
      <c r="AM146" s="28" t="str">
        <f t="shared" si="62"/>
        <v>08:00</v>
      </c>
      <c r="AN146" s="28" t="str">
        <f t="shared" si="63"/>
        <v>0:00</v>
      </c>
      <c r="AO146" s="28" t="str">
        <f t="shared" si="69"/>
        <v>0:00</v>
      </c>
      <c r="AP146" s="28" t="str">
        <f t="shared" si="53"/>
        <v>19:00</v>
      </c>
      <c r="AQ146" s="27" t="s">
        <v>341</v>
      </c>
      <c r="AR146" s="27" t="s">
        <v>341</v>
      </c>
      <c r="AS146" s="27" t="s">
        <v>341</v>
      </c>
      <c r="AT146" s="27" t="s">
        <v>1932</v>
      </c>
      <c r="AU146" s="27" t="s">
        <v>127</v>
      </c>
      <c r="AV146" s="27" t="s">
        <v>86</v>
      </c>
      <c r="AW146" s="27" t="s">
        <v>87</v>
      </c>
      <c r="AX146" s="27" t="s">
        <v>388</v>
      </c>
      <c r="AY146" s="27" t="s">
        <v>89</v>
      </c>
      <c r="AZ146" s="27" t="s">
        <v>1697</v>
      </c>
      <c r="BA146" s="27" t="s">
        <v>130</v>
      </c>
      <c r="BB146" s="27">
        <v>3000</v>
      </c>
      <c r="BC146" s="27">
        <v>3</v>
      </c>
      <c r="BD146" s="27" t="s">
        <v>1698</v>
      </c>
      <c r="BE146" s="27"/>
      <c r="BF146" s="27" t="s">
        <v>2364</v>
      </c>
      <c r="BG146" s="27">
        <v>0</v>
      </c>
      <c r="BH146" s="27" t="s">
        <v>1700</v>
      </c>
      <c r="BI146" s="27" t="s">
        <v>2365</v>
      </c>
      <c r="BJ146" s="27" t="s">
        <v>58</v>
      </c>
      <c r="BK146" s="27">
        <v>16</v>
      </c>
      <c r="BL146" s="27">
        <v>42</v>
      </c>
      <c r="BM146" s="27" t="s">
        <v>1702</v>
      </c>
      <c r="BN146" s="27" t="s">
        <v>62</v>
      </c>
      <c r="BO146" s="27">
        <v>67</v>
      </c>
      <c r="BP146" s="27">
        <v>10</v>
      </c>
      <c r="BQ146" s="27" t="s">
        <v>1703</v>
      </c>
      <c r="BR146" s="27">
        <v>16.697150000000001</v>
      </c>
      <c r="BS146" s="27">
        <v>67.163899999999998</v>
      </c>
      <c r="BT146" s="27" t="s">
        <v>1704</v>
      </c>
      <c r="BU146" s="27" t="s">
        <v>2114</v>
      </c>
      <c r="BV146" s="27">
        <v>33805</v>
      </c>
      <c r="BW146" s="27"/>
      <c r="BX146" s="27"/>
      <c r="BY146" s="29">
        <f t="shared" si="64"/>
        <v>-16.697150000000001</v>
      </c>
      <c r="BZ146" s="29">
        <f t="shared" si="65"/>
        <v>-67.163899999999998</v>
      </c>
    </row>
    <row r="147" spans="1:78" s="29" customFormat="1" ht="14.5" x14ac:dyDescent="0.35">
      <c r="A147" s="27">
        <v>4</v>
      </c>
      <c r="B147" s="27">
        <v>146</v>
      </c>
      <c r="C147" s="27">
        <v>45229.447916666664</v>
      </c>
      <c r="D147" s="27" t="s">
        <v>75</v>
      </c>
      <c r="E147" s="27" t="s">
        <v>2072</v>
      </c>
      <c r="F147" s="27">
        <v>5642</v>
      </c>
      <c r="G147" s="27" t="s">
        <v>1705</v>
      </c>
      <c r="H147" s="27">
        <v>77239125</v>
      </c>
      <c r="I147" s="27">
        <v>0</v>
      </c>
      <c r="J147" s="27">
        <v>8.9591030007591004E+18</v>
      </c>
      <c r="K147" s="27" t="s">
        <v>2366</v>
      </c>
      <c r="L147" s="27" t="s">
        <v>79</v>
      </c>
      <c r="M147" s="27">
        <v>76257804</v>
      </c>
      <c r="N147" s="27" t="s">
        <v>2367</v>
      </c>
      <c r="O147" s="27">
        <v>9236243</v>
      </c>
      <c r="P147" s="27" t="s">
        <v>81</v>
      </c>
      <c r="Q147" s="27">
        <v>64181188</v>
      </c>
      <c r="R147" s="27">
        <v>76515816</v>
      </c>
      <c r="S147" s="27">
        <v>0</v>
      </c>
      <c r="T147" s="27" t="s">
        <v>82</v>
      </c>
      <c r="U147" s="27" t="s">
        <v>82</v>
      </c>
      <c r="V147" s="27" t="s">
        <v>82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 t="str">
        <f t="shared" si="66"/>
        <v>Continuo</v>
      </c>
      <c r="AC147" s="27" t="str">
        <f t="shared" si="67"/>
        <v>Continuo</v>
      </c>
      <c r="AD147" s="27" t="str">
        <f t="shared" si="68"/>
        <v>Continuo</v>
      </c>
      <c r="AE147" s="28" t="str">
        <f t="shared" si="54"/>
        <v>07:00</v>
      </c>
      <c r="AF147" s="28" t="str">
        <f t="shared" si="55"/>
        <v>0:00</v>
      </c>
      <c r="AG147" s="28" t="str">
        <f t="shared" si="56"/>
        <v>0:00</v>
      </c>
      <c r="AH147" s="28" t="str">
        <f t="shared" si="57"/>
        <v>15:00</v>
      </c>
      <c r="AI147" s="28" t="str">
        <f t="shared" si="58"/>
        <v>07:00</v>
      </c>
      <c r="AJ147" s="28" t="str">
        <f t="shared" si="59"/>
        <v>0:00</v>
      </c>
      <c r="AK147" s="28" t="str">
        <f t="shared" si="60"/>
        <v>0:00</v>
      </c>
      <c r="AL147" s="28" t="str">
        <f t="shared" si="61"/>
        <v>15:00</v>
      </c>
      <c r="AM147" s="28" t="str">
        <f t="shared" si="62"/>
        <v>07:00</v>
      </c>
      <c r="AN147" s="28" t="str">
        <f t="shared" si="63"/>
        <v>0:00</v>
      </c>
      <c r="AO147" s="28" t="str">
        <f t="shared" si="69"/>
        <v>0:00</v>
      </c>
      <c r="AP147" s="28" t="str">
        <f t="shared" si="53"/>
        <v>15:00</v>
      </c>
      <c r="AQ147" s="27" t="s">
        <v>1264</v>
      </c>
      <c r="AR147" s="27" t="s">
        <v>1264</v>
      </c>
      <c r="AS147" s="27" t="s">
        <v>1264</v>
      </c>
      <c r="AT147" s="27" t="s">
        <v>1932</v>
      </c>
      <c r="AU147" s="27" t="s">
        <v>127</v>
      </c>
      <c r="AV147" s="27" t="s">
        <v>86</v>
      </c>
      <c r="AW147" s="27" t="s">
        <v>87</v>
      </c>
      <c r="AX147" s="27" t="s">
        <v>363</v>
      </c>
      <c r="AY147" s="27" t="s">
        <v>89</v>
      </c>
      <c r="AZ147" s="27" t="s">
        <v>2368</v>
      </c>
      <c r="BA147" s="27" t="s">
        <v>130</v>
      </c>
      <c r="BB147" s="27">
        <v>3000</v>
      </c>
      <c r="BC147" s="27">
        <v>5</v>
      </c>
      <c r="BD147" s="27" t="s">
        <v>1709</v>
      </c>
      <c r="BE147" s="27">
        <v>71112</v>
      </c>
      <c r="BF147" s="27" t="s">
        <v>1710</v>
      </c>
      <c r="BG147" s="27">
        <v>0</v>
      </c>
      <c r="BH147" s="27" t="s">
        <v>1711</v>
      </c>
      <c r="BI147" s="27" t="s">
        <v>2369</v>
      </c>
      <c r="BJ147" s="27" t="s">
        <v>58</v>
      </c>
      <c r="BK147" s="27">
        <v>16</v>
      </c>
      <c r="BL147" s="27">
        <v>13</v>
      </c>
      <c r="BM147" s="27" t="s">
        <v>1713</v>
      </c>
      <c r="BN147" s="27" t="s">
        <v>62</v>
      </c>
      <c r="BO147" s="27">
        <v>68</v>
      </c>
      <c r="BP147" s="27">
        <v>51</v>
      </c>
      <c r="BQ147" s="27" t="s">
        <v>457</v>
      </c>
      <c r="BR147" s="27">
        <v>16.21524763</v>
      </c>
      <c r="BS147" s="27">
        <v>68.847928530000004</v>
      </c>
      <c r="BT147" s="27" t="s">
        <v>1704</v>
      </c>
      <c r="BU147" s="27" t="s">
        <v>2114</v>
      </c>
      <c r="BV147" s="27">
        <v>27111</v>
      </c>
      <c r="BW147" s="27"/>
      <c r="BX147" s="27"/>
      <c r="BY147" s="29">
        <f t="shared" si="64"/>
        <v>-16.21524763</v>
      </c>
      <c r="BZ147" s="29">
        <f t="shared" si="65"/>
        <v>-68.847928530000004</v>
      </c>
    </row>
    <row r="148" spans="1:78" s="29" customFormat="1" ht="14.5" x14ac:dyDescent="0.35">
      <c r="A148" s="27">
        <v>4</v>
      </c>
      <c r="B148" s="27">
        <v>147</v>
      </c>
      <c r="C148" s="27">
        <v>45229.447916666664</v>
      </c>
      <c r="D148" s="27" t="s">
        <v>75</v>
      </c>
      <c r="E148" s="27" t="s">
        <v>2072</v>
      </c>
      <c r="F148" s="27">
        <v>158018</v>
      </c>
      <c r="G148" s="27" t="s">
        <v>1714</v>
      </c>
      <c r="H148" s="27">
        <v>62152343</v>
      </c>
      <c r="I148" s="27">
        <v>0</v>
      </c>
      <c r="J148" s="27">
        <v>8.9591030006805299E+18</v>
      </c>
      <c r="K148" s="27" t="s">
        <v>1715</v>
      </c>
      <c r="L148" s="27" t="s">
        <v>79</v>
      </c>
      <c r="M148" s="27">
        <v>76624838</v>
      </c>
      <c r="N148" s="27" t="s">
        <v>1716</v>
      </c>
      <c r="O148" s="27">
        <v>4695502</v>
      </c>
      <c r="P148" s="27" t="s">
        <v>104</v>
      </c>
      <c r="Q148" s="27">
        <v>75394041</v>
      </c>
      <c r="R148" s="27">
        <v>77359780</v>
      </c>
      <c r="S148" s="27">
        <v>0</v>
      </c>
      <c r="T148" s="27" t="s">
        <v>82</v>
      </c>
      <c r="U148" s="27" t="s">
        <v>82</v>
      </c>
      <c r="V148" s="27" t="s">
        <v>82</v>
      </c>
      <c r="W148" s="27">
        <v>9</v>
      </c>
      <c r="X148" s="27">
        <v>0</v>
      </c>
      <c r="Y148" s="27">
        <v>0</v>
      </c>
      <c r="Z148" s="27">
        <v>0</v>
      </c>
      <c r="AA148" s="27">
        <v>0</v>
      </c>
      <c r="AB148" s="27" t="str">
        <f t="shared" si="66"/>
        <v>Continuo</v>
      </c>
      <c r="AC148" s="27" t="str">
        <f t="shared" si="67"/>
        <v>Continuo</v>
      </c>
      <c r="AD148" s="27" t="str">
        <f t="shared" si="68"/>
        <v>-Sin Atención-</v>
      </c>
      <c r="AE148" s="28" t="str">
        <f t="shared" si="54"/>
        <v>09:00</v>
      </c>
      <c r="AF148" s="28" t="str">
        <f t="shared" si="55"/>
        <v>0:00</v>
      </c>
      <c r="AG148" s="28" t="str">
        <f t="shared" si="56"/>
        <v>0:00</v>
      </c>
      <c r="AH148" s="28" t="str">
        <f t="shared" si="57"/>
        <v>21:00</v>
      </c>
      <c r="AI148" s="28" t="str">
        <f t="shared" si="58"/>
        <v>09:00</v>
      </c>
      <c r="AJ148" s="28" t="str">
        <f t="shared" si="59"/>
        <v>0:00</v>
      </c>
      <c r="AK148" s="28" t="str">
        <f t="shared" si="60"/>
        <v>0:00</v>
      </c>
      <c r="AL148" s="28" t="str">
        <f t="shared" si="61"/>
        <v>21:00</v>
      </c>
      <c r="AM148" s="28" t="str">
        <f t="shared" si="62"/>
        <v>0:00</v>
      </c>
      <c r="AN148" s="28" t="str">
        <f t="shared" si="63"/>
        <v>0:00</v>
      </c>
      <c r="AO148" s="28" t="str">
        <f t="shared" si="69"/>
        <v>0:00</v>
      </c>
      <c r="AP148" s="28" t="str">
        <f t="shared" si="53"/>
        <v>00:00</v>
      </c>
      <c r="AQ148" s="27" t="s">
        <v>166</v>
      </c>
      <c r="AR148" s="27" t="s">
        <v>166</v>
      </c>
      <c r="AS148" s="27">
        <v>0</v>
      </c>
      <c r="AT148" s="27" t="s">
        <v>2026</v>
      </c>
      <c r="AU148" s="27" t="s">
        <v>85</v>
      </c>
      <c r="AV148" s="27" t="s">
        <v>108</v>
      </c>
      <c r="AW148" s="27" t="s">
        <v>414</v>
      </c>
      <c r="AX148" s="27" t="s">
        <v>530</v>
      </c>
      <c r="AY148" s="27" t="s">
        <v>111</v>
      </c>
      <c r="AZ148" s="27" t="s">
        <v>1911</v>
      </c>
      <c r="BA148" s="27" t="s">
        <v>91</v>
      </c>
      <c r="BB148" s="27">
        <v>3000</v>
      </c>
      <c r="BC148" s="27">
        <v>8</v>
      </c>
      <c r="BD148" s="27" t="s">
        <v>531</v>
      </c>
      <c r="BE148" s="27">
        <v>49558</v>
      </c>
      <c r="BF148" s="27" t="s">
        <v>2026</v>
      </c>
      <c r="BG148" s="27">
        <v>0</v>
      </c>
      <c r="BH148" s="27" t="s">
        <v>2370</v>
      </c>
      <c r="BI148" s="27" t="s">
        <v>2371</v>
      </c>
      <c r="BJ148" s="27" t="s">
        <v>58</v>
      </c>
      <c r="BK148" s="27">
        <v>17</v>
      </c>
      <c r="BL148" s="27">
        <v>46</v>
      </c>
      <c r="BM148" s="27" t="s">
        <v>1720</v>
      </c>
      <c r="BN148" s="27" t="s">
        <v>62</v>
      </c>
      <c r="BO148" s="27">
        <v>63</v>
      </c>
      <c r="BP148" s="27">
        <v>10</v>
      </c>
      <c r="BQ148" s="27" t="s">
        <v>1721</v>
      </c>
      <c r="BR148" s="27">
        <v>17.764303999999999</v>
      </c>
      <c r="BS148" s="27">
        <v>63.160950999999997</v>
      </c>
      <c r="BT148" s="27" t="s">
        <v>1579</v>
      </c>
      <c r="BU148" s="27" t="s">
        <v>672</v>
      </c>
      <c r="BV148" s="27">
        <v>28254</v>
      </c>
      <c r="BW148" s="27"/>
      <c r="BX148" s="27"/>
      <c r="BY148" s="29">
        <f t="shared" si="64"/>
        <v>-17.764303999999999</v>
      </c>
      <c r="BZ148" s="29">
        <f t="shared" si="65"/>
        <v>-63.160950999999997</v>
      </c>
    </row>
    <row r="149" spans="1:78" s="29" customFormat="1" ht="14.5" x14ac:dyDescent="0.35">
      <c r="A149" s="27">
        <v>4</v>
      </c>
      <c r="B149" s="27">
        <v>148</v>
      </c>
      <c r="C149" s="27">
        <v>45229.498611111114</v>
      </c>
      <c r="D149" s="27" t="s">
        <v>75</v>
      </c>
      <c r="E149" s="27" t="s">
        <v>2072</v>
      </c>
      <c r="F149" s="27">
        <v>385000</v>
      </c>
      <c r="G149" s="27" t="s">
        <v>1722</v>
      </c>
      <c r="H149" s="27">
        <v>62080616</v>
      </c>
      <c r="I149" s="27">
        <v>0</v>
      </c>
      <c r="J149" s="27">
        <v>8.9591030007478999E+18</v>
      </c>
      <c r="K149" s="27" t="s">
        <v>1723</v>
      </c>
      <c r="L149" s="27" t="s">
        <v>79</v>
      </c>
      <c r="M149" s="27">
        <v>75011661</v>
      </c>
      <c r="N149" s="27" t="s">
        <v>1724</v>
      </c>
      <c r="O149" s="27">
        <v>5848415</v>
      </c>
      <c r="P149" s="27" t="s">
        <v>104</v>
      </c>
      <c r="Q149" s="27">
        <v>71314963</v>
      </c>
      <c r="R149" s="27">
        <v>0</v>
      </c>
      <c r="S149" s="27">
        <v>0</v>
      </c>
      <c r="T149" s="27" t="s">
        <v>82</v>
      </c>
      <c r="U149" s="27" t="s">
        <v>82</v>
      </c>
      <c r="V149" s="27" t="s">
        <v>82</v>
      </c>
      <c r="W149" s="27" t="s">
        <v>105</v>
      </c>
      <c r="X149" s="27" t="s">
        <v>105</v>
      </c>
      <c r="Y149" s="27">
        <v>2</v>
      </c>
      <c r="Z149" s="27" t="s">
        <v>105</v>
      </c>
      <c r="AA149" s="27" t="s">
        <v>105</v>
      </c>
      <c r="AB149" s="27" t="str">
        <f t="shared" si="66"/>
        <v>Continuo</v>
      </c>
      <c r="AC149" s="27" t="str">
        <f t="shared" si="67"/>
        <v>Continuo</v>
      </c>
      <c r="AD149" s="27" t="str">
        <f t="shared" si="68"/>
        <v>-Sin Atención-</v>
      </c>
      <c r="AE149" s="28" t="str">
        <f t="shared" si="54"/>
        <v>08:00</v>
      </c>
      <c r="AF149" s="28" t="str">
        <f t="shared" si="55"/>
        <v>0:00</v>
      </c>
      <c r="AG149" s="28" t="str">
        <f t="shared" si="56"/>
        <v>0:00</v>
      </c>
      <c r="AH149" s="28" t="str">
        <f t="shared" si="57"/>
        <v>18:30</v>
      </c>
      <c r="AI149" s="28" t="str">
        <f t="shared" si="58"/>
        <v>08:00</v>
      </c>
      <c r="AJ149" s="28" t="str">
        <f t="shared" si="59"/>
        <v>0:00</v>
      </c>
      <c r="AK149" s="28" t="str">
        <f t="shared" si="60"/>
        <v>0:00</v>
      </c>
      <c r="AL149" s="28" t="str">
        <f t="shared" si="61"/>
        <v>18:30</v>
      </c>
      <c r="AM149" s="28" t="str">
        <f t="shared" si="62"/>
        <v>0:00</v>
      </c>
      <c r="AN149" s="28" t="str">
        <f t="shared" si="63"/>
        <v>0:00</v>
      </c>
      <c r="AO149" s="28" t="str">
        <f t="shared" si="69"/>
        <v>0:00</v>
      </c>
      <c r="AP149" s="28" t="str">
        <f t="shared" si="53"/>
        <v>00:00</v>
      </c>
      <c r="AQ149" s="27" t="s">
        <v>1725</v>
      </c>
      <c r="AR149" s="27" t="s">
        <v>1725</v>
      </c>
      <c r="AS149" s="27">
        <v>0</v>
      </c>
      <c r="AT149" s="27" t="s">
        <v>2372</v>
      </c>
      <c r="AU149" s="27" t="s">
        <v>127</v>
      </c>
      <c r="AV149" s="27" t="s">
        <v>108</v>
      </c>
      <c r="AW149" s="27" t="s">
        <v>109</v>
      </c>
      <c r="AX149" s="27" t="s">
        <v>110</v>
      </c>
      <c r="AY149" s="27" t="s">
        <v>111</v>
      </c>
      <c r="AZ149" s="27" t="s">
        <v>1911</v>
      </c>
      <c r="BA149" s="27" t="s">
        <v>130</v>
      </c>
      <c r="BB149" s="27">
        <v>1000</v>
      </c>
      <c r="BC149" s="27">
        <v>15</v>
      </c>
      <c r="BD149" s="27" t="s">
        <v>1727</v>
      </c>
      <c r="BE149" s="27"/>
      <c r="BF149" s="27" t="s">
        <v>2027</v>
      </c>
      <c r="BG149" s="27">
        <v>0</v>
      </c>
      <c r="BH149" s="27" t="s">
        <v>2028</v>
      </c>
      <c r="BI149" s="27" t="s">
        <v>1730</v>
      </c>
      <c r="BJ149" s="27" t="s">
        <v>58</v>
      </c>
      <c r="BK149" s="27">
        <v>17</v>
      </c>
      <c r="BL149" s="27">
        <v>51</v>
      </c>
      <c r="BM149" s="27" t="s">
        <v>1731</v>
      </c>
      <c r="BN149" s="27" t="s">
        <v>62</v>
      </c>
      <c r="BO149" s="27">
        <v>63</v>
      </c>
      <c r="BP149" s="27">
        <v>7</v>
      </c>
      <c r="BQ149" s="27" t="s">
        <v>1732</v>
      </c>
      <c r="BR149" s="27">
        <v>17.8420047</v>
      </c>
      <c r="BS149" s="27">
        <v>63.109265499999999</v>
      </c>
      <c r="BT149" s="27" t="s">
        <v>1733</v>
      </c>
      <c r="BU149" s="27" t="s">
        <v>120</v>
      </c>
      <c r="BV149" s="27">
        <v>30027</v>
      </c>
      <c r="BW149" s="27"/>
      <c r="BX149" s="27"/>
      <c r="BY149" s="29">
        <f t="shared" si="64"/>
        <v>-17.8420047</v>
      </c>
      <c r="BZ149" s="29">
        <f t="shared" si="65"/>
        <v>-63.109265499999999</v>
      </c>
    </row>
    <row r="150" spans="1:78" s="33" customFormat="1" ht="14.5" x14ac:dyDescent="0.35">
      <c r="A150" s="31">
        <v>4</v>
      </c>
      <c r="B150" s="31">
        <v>149</v>
      </c>
      <c r="C150" s="31">
        <v>45229.544444444444</v>
      </c>
      <c r="D150" s="31" t="s">
        <v>75</v>
      </c>
      <c r="E150" s="31" t="s">
        <v>2072</v>
      </c>
      <c r="F150" s="31">
        <v>106937</v>
      </c>
      <c r="G150" s="31" t="s">
        <v>1734</v>
      </c>
      <c r="H150" s="31">
        <v>74477457</v>
      </c>
      <c r="I150" s="31" t="s">
        <v>443</v>
      </c>
      <c r="J150" s="31">
        <v>8.9591030006313001E+18</v>
      </c>
      <c r="K150" s="31" t="s">
        <v>1735</v>
      </c>
      <c r="L150" s="31" t="s">
        <v>79</v>
      </c>
      <c r="M150" s="31">
        <v>75719394</v>
      </c>
      <c r="N150" s="31" t="s">
        <v>1736</v>
      </c>
      <c r="O150" s="31">
        <v>7318563</v>
      </c>
      <c r="P150" s="31" t="s">
        <v>446</v>
      </c>
      <c r="Q150" s="31">
        <v>75715553</v>
      </c>
      <c r="R150" s="31" t="s">
        <v>443</v>
      </c>
      <c r="S150" s="31" t="s">
        <v>443</v>
      </c>
      <c r="T150" s="31" t="s">
        <v>82</v>
      </c>
      <c r="U150" s="31" t="s">
        <v>82</v>
      </c>
      <c r="V150" s="31" t="s">
        <v>82</v>
      </c>
      <c r="W150" s="31" t="s">
        <v>443</v>
      </c>
      <c r="X150" s="31" t="s">
        <v>443</v>
      </c>
      <c r="Y150" s="31">
        <v>2</v>
      </c>
      <c r="Z150" s="31" t="s">
        <v>443</v>
      </c>
      <c r="AA150" s="31" t="s">
        <v>443</v>
      </c>
      <c r="AB150" s="31" t="str">
        <f t="shared" si="66"/>
        <v>Discontinuo</v>
      </c>
      <c r="AC150" s="31" t="str">
        <f t="shared" si="67"/>
        <v>Discontinuo</v>
      </c>
      <c r="AD150" s="31" t="str">
        <f t="shared" si="68"/>
        <v>Continuo</v>
      </c>
      <c r="AE150" s="32" t="str">
        <f t="shared" si="54"/>
        <v>08:30</v>
      </c>
      <c r="AF150" s="32" t="str">
        <f t="shared" si="55"/>
        <v>13:00</v>
      </c>
      <c r="AG150" s="32" t="str">
        <f t="shared" si="56"/>
        <v>15:30</v>
      </c>
      <c r="AH150" s="32" t="str">
        <f t="shared" si="57"/>
        <v>22:00</v>
      </c>
      <c r="AI150" s="32" t="str">
        <f t="shared" si="58"/>
        <v>09:00</v>
      </c>
      <c r="AJ150" s="32" t="str">
        <f t="shared" si="59"/>
        <v>13:00</v>
      </c>
      <c r="AK150" s="32" t="str">
        <f t="shared" si="60"/>
        <v>16:00</v>
      </c>
      <c r="AL150" s="32" t="str">
        <f t="shared" si="61"/>
        <v>21:00</v>
      </c>
      <c r="AM150" s="32" t="str">
        <f t="shared" si="62"/>
        <v>16:00</v>
      </c>
      <c r="AN150" s="32" t="str">
        <f t="shared" si="63"/>
        <v>0:00</v>
      </c>
      <c r="AO150" s="32" t="str">
        <f t="shared" si="69"/>
        <v>0:00</v>
      </c>
      <c r="AP150" s="32" t="str">
        <f t="shared" si="53"/>
        <v>21:00</v>
      </c>
      <c r="AQ150" s="31" t="s">
        <v>2063</v>
      </c>
      <c r="AR150" s="31" t="s">
        <v>2061</v>
      </c>
      <c r="AS150" s="31" t="s">
        <v>1739</v>
      </c>
      <c r="AT150" s="31" t="s">
        <v>84</v>
      </c>
      <c r="AU150" s="31" t="s">
        <v>127</v>
      </c>
      <c r="AV150" s="31" t="s">
        <v>86</v>
      </c>
      <c r="AW150" s="31" t="s">
        <v>87</v>
      </c>
      <c r="AX150" s="31" t="s">
        <v>451</v>
      </c>
      <c r="AY150" s="31" t="s">
        <v>452</v>
      </c>
      <c r="AZ150" s="31" t="s">
        <v>452</v>
      </c>
      <c r="BA150" s="31" t="s">
        <v>91</v>
      </c>
      <c r="BB150" s="31">
        <v>412</v>
      </c>
      <c r="BC150" s="31">
        <v>7</v>
      </c>
      <c r="BD150" s="31" t="s">
        <v>1740</v>
      </c>
      <c r="BE150" s="31"/>
      <c r="BF150" s="31" t="s">
        <v>1741</v>
      </c>
      <c r="BG150" s="31" t="s">
        <v>443</v>
      </c>
      <c r="BH150" s="31" t="s">
        <v>2373</v>
      </c>
      <c r="BI150" s="31" t="s">
        <v>2374</v>
      </c>
      <c r="BJ150" s="31" t="s">
        <v>58</v>
      </c>
      <c r="BK150" s="31">
        <v>17</v>
      </c>
      <c r="BL150" s="31">
        <v>58</v>
      </c>
      <c r="BM150" s="31" t="s">
        <v>1744</v>
      </c>
      <c r="BN150" s="31" t="s">
        <v>62</v>
      </c>
      <c r="BO150" s="31">
        <v>67</v>
      </c>
      <c r="BP150" s="31">
        <v>6</v>
      </c>
      <c r="BQ150" s="31" t="s">
        <v>1745</v>
      </c>
      <c r="BR150" s="31">
        <v>17.9615492</v>
      </c>
      <c r="BS150" s="31">
        <v>67.101757800000001</v>
      </c>
      <c r="BT150" s="31" t="s">
        <v>1693</v>
      </c>
      <c r="BU150" s="31" t="s">
        <v>460</v>
      </c>
      <c r="BV150" s="31">
        <v>34813</v>
      </c>
      <c r="BW150" s="31"/>
      <c r="BX150" s="31"/>
      <c r="BY150" s="33">
        <f t="shared" si="64"/>
        <v>-17.9615492</v>
      </c>
      <c r="BZ150" s="33">
        <f t="shared" si="65"/>
        <v>-67.101757800000001</v>
      </c>
    </row>
    <row r="151" spans="1:78" s="29" customFormat="1" ht="14.5" x14ac:dyDescent="0.35">
      <c r="A151" s="27">
        <v>4</v>
      </c>
      <c r="B151" s="27">
        <v>150</v>
      </c>
      <c r="C151" s="27">
        <v>45229.556944444441</v>
      </c>
      <c r="D151" s="27" t="s">
        <v>75</v>
      </c>
      <c r="E151" s="27" t="s">
        <v>2072</v>
      </c>
      <c r="F151" s="27">
        <v>106065</v>
      </c>
      <c r="G151" s="27" t="s">
        <v>1746</v>
      </c>
      <c r="H151" s="27">
        <v>74269075</v>
      </c>
      <c r="I151" s="27">
        <v>0</v>
      </c>
      <c r="J151" s="27">
        <v>8.9591030007463496E+18</v>
      </c>
      <c r="K151" s="27" t="s">
        <v>1747</v>
      </c>
      <c r="L151" s="27" t="s">
        <v>79</v>
      </c>
      <c r="M151" s="27">
        <v>77243559</v>
      </c>
      <c r="N151" s="27" t="s">
        <v>1748</v>
      </c>
      <c r="O151" s="27">
        <v>7609276</v>
      </c>
      <c r="P151" s="27" t="s">
        <v>81</v>
      </c>
      <c r="Q151" s="27">
        <v>69872188</v>
      </c>
      <c r="R151" s="27">
        <v>75196114</v>
      </c>
      <c r="S151" s="27">
        <v>0</v>
      </c>
      <c r="T151" s="27" t="s">
        <v>82</v>
      </c>
      <c r="U151" s="27" t="s">
        <v>82</v>
      </c>
      <c r="V151" s="27" t="s">
        <v>82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 t="str">
        <f t="shared" si="66"/>
        <v>Continuo</v>
      </c>
      <c r="AC151" s="27" t="str">
        <f t="shared" si="67"/>
        <v>Continuo</v>
      </c>
      <c r="AD151" s="27" t="str">
        <f t="shared" si="68"/>
        <v>-Sin Atención-</v>
      </c>
      <c r="AE151" s="28" t="str">
        <f t="shared" si="54"/>
        <v>08:00</v>
      </c>
      <c r="AF151" s="28" t="str">
        <f t="shared" si="55"/>
        <v>0:00</v>
      </c>
      <c r="AG151" s="28" t="str">
        <f t="shared" si="56"/>
        <v>0:00</v>
      </c>
      <c r="AH151" s="28" t="str">
        <f t="shared" si="57"/>
        <v>20:00</v>
      </c>
      <c r="AI151" s="28" t="str">
        <f t="shared" si="58"/>
        <v>09:00</v>
      </c>
      <c r="AJ151" s="28" t="str">
        <f t="shared" si="59"/>
        <v>0:00</v>
      </c>
      <c r="AK151" s="28" t="str">
        <f t="shared" si="60"/>
        <v>0:00</v>
      </c>
      <c r="AL151" s="28" t="str">
        <f t="shared" si="61"/>
        <v>13:00</v>
      </c>
      <c r="AM151" s="28" t="str">
        <f t="shared" si="62"/>
        <v>0:00</v>
      </c>
      <c r="AN151" s="28" t="str">
        <f t="shared" si="63"/>
        <v>0:00</v>
      </c>
      <c r="AO151" s="28" t="str">
        <f t="shared" si="69"/>
        <v>0:00</v>
      </c>
      <c r="AP151" s="28" t="str">
        <f t="shared" si="53"/>
        <v>00:00</v>
      </c>
      <c r="AQ151" s="27" t="s">
        <v>155</v>
      </c>
      <c r="AR151" s="27" t="s">
        <v>475</v>
      </c>
      <c r="AS151" s="27">
        <v>0</v>
      </c>
      <c r="AT151" s="27" t="s">
        <v>84</v>
      </c>
      <c r="AU151" s="27" t="s">
        <v>85</v>
      </c>
      <c r="AV151" s="27" t="s">
        <v>86</v>
      </c>
      <c r="AW151" s="27" t="s">
        <v>87</v>
      </c>
      <c r="AX151" s="27" t="s">
        <v>88</v>
      </c>
      <c r="AY151" s="27" t="s">
        <v>89</v>
      </c>
      <c r="AZ151" s="27" t="s">
        <v>90</v>
      </c>
      <c r="BA151" s="27" t="s">
        <v>91</v>
      </c>
      <c r="BB151" s="27">
        <v>1000</v>
      </c>
      <c r="BC151" s="27">
        <v>22</v>
      </c>
      <c r="BD151" s="27" t="s">
        <v>1749</v>
      </c>
      <c r="BE151" s="27"/>
      <c r="BF151" s="27" t="s">
        <v>2029</v>
      </c>
      <c r="BG151" s="27">
        <v>7609276017</v>
      </c>
      <c r="BH151" s="27" t="s">
        <v>2375</v>
      </c>
      <c r="BI151" s="27" t="s">
        <v>2376</v>
      </c>
      <c r="BJ151" s="27" t="s">
        <v>58</v>
      </c>
      <c r="BK151" s="27">
        <v>16</v>
      </c>
      <c r="BL151" s="27">
        <v>28</v>
      </c>
      <c r="BM151" s="27" t="s">
        <v>1753</v>
      </c>
      <c r="BN151" s="27" t="s">
        <v>62</v>
      </c>
      <c r="BO151" s="27">
        <v>68</v>
      </c>
      <c r="BP151" s="27">
        <v>15</v>
      </c>
      <c r="BQ151" s="27" t="s">
        <v>941</v>
      </c>
      <c r="BR151" s="27">
        <v>16.462546</v>
      </c>
      <c r="BS151" s="27">
        <v>68.246544</v>
      </c>
      <c r="BT151" s="27" t="s">
        <v>1754</v>
      </c>
      <c r="BU151" s="27" t="s">
        <v>2099</v>
      </c>
      <c r="BV151" s="27">
        <v>28794</v>
      </c>
      <c r="BW151" s="27"/>
      <c r="BX151" s="27"/>
      <c r="BY151" s="29">
        <f t="shared" si="64"/>
        <v>-16.462546</v>
      </c>
      <c r="BZ151" s="29">
        <f t="shared" si="65"/>
        <v>-68.246544</v>
      </c>
    </row>
    <row r="152" spans="1:78" s="29" customFormat="1" ht="14.5" x14ac:dyDescent="0.35">
      <c r="A152" s="27">
        <v>4</v>
      </c>
      <c r="B152" s="27">
        <v>151</v>
      </c>
      <c r="C152" s="27">
        <v>45229.5625</v>
      </c>
      <c r="D152" s="27" t="s">
        <v>75</v>
      </c>
      <c r="E152" s="27" t="s">
        <v>2072</v>
      </c>
      <c r="F152" s="27">
        <v>306734</v>
      </c>
      <c r="G152" s="27" t="s">
        <v>1755</v>
      </c>
      <c r="H152" s="27">
        <v>62800194</v>
      </c>
      <c r="I152" s="27" t="s">
        <v>443</v>
      </c>
      <c r="J152" s="27">
        <v>8.9591030005794202E+18</v>
      </c>
      <c r="K152" s="27" t="s">
        <v>2377</v>
      </c>
      <c r="L152" s="27" t="s">
        <v>79</v>
      </c>
      <c r="M152" s="27">
        <v>77150528</v>
      </c>
      <c r="N152" s="27" t="s">
        <v>2378</v>
      </c>
      <c r="O152" s="27">
        <v>5067492</v>
      </c>
      <c r="P152" s="27" t="s">
        <v>446</v>
      </c>
      <c r="Q152" s="27">
        <v>72465107</v>
      </c>
      <c r="R152" s="27" t="s">
        <v>443</v>
      </c>
      <c r="S152" s="27" t="s">
        <v>443</v>
      </c>
      <c r="T152" s="27" t="s">
        <v>82</v>
      </c>
      <c r="U152" s="27" t="s">
        <v>82</v>
      </c>
      <c r="V152" s="27" t="s">
        <v>82</v>
      </c>
      <c r="W152" s="27" t="s">
        <v>443</v>
      </c>
      <c r="X152" s="27" t="s">
        <v>443</v>
      </c>
      <c r="Y152" s="27">
        <v>1</v>
      </c>
      <c r="Z152" s="27" t="s">
        <v>443</v>
      </c>
      <c r="AA152" s="27" t="s">
        <v>443</v>
      </c>
      <c r="AB152" s="27" t="str">
        <f t="shared" si="66"/>
        <v>Continuo</v>
      </c>
      <c r="AC152" s="27" t="str">
        <f t="shared" si="67"/>
        <v>Continuo</v>
      </c>
      <c r="AD152" s="27" t="str">
        <f t="shared" si="68"/>
        <v>Continuo</v>
      </c>
      <c r="AE152" s="28" t="str">
        <f t="shared" si="54"/>
        <v>08:00</v>
      </c>
      <c r="AF152" s="28" t="str">
        <f t="shared" si="55"/>
        <v>0:00</v>
      </c>
      <c r="AG152" s="28" t="str">
        <f t="shared" si="56"/>
        <v>0:00</v>
      </c>
      <c r="AH152" s="28" t="str">
        <f t="shared" si="57"/>
        <v>20:00</v>
      </c>
      <c r="AI152" s="28" t="str">
        <f t="shared" si="58"/>
        <v>08:00</v>
      </c>
      <c r="AJ152" s="28" t="str">
        <f t="shared" si="59"/>
        <v>0:00</v>
      </c>
      <c r="AK152" s="28" t="str">
        <f t="shared" si="60"/>
        <v>0:00</v>
      </c>
      <c r="AL152" s="28" t="str">
        <f t="shared" si="61"/>
        <v>20:00</v>
      </c>
      <c r="AM152" s="28" t="str">
        <f t="shared" si="62"/>
        <v>08:00</v>
      </c>
      <c r="AN152" s="28" t="str">
        <f t="shared" si="63"/>
        <v>0:00</v>
      </c>
      <c r="AO152" s="28" t="str">
        <f t="shared" si="69"/>
        <v>0:00</v>
      </c>
      <c r="AP152" s="28" t="str">
        <f t="shared" si="53"/>
        <v>12:00</v>
      </c>
      <c r="AQ152" s="27" t="s">
        <v>155</v>
      </c>
      <c r="AR152" s="27" t="s">
        <v>155</v>
      </c>
      <c r="AS152" s="27" t="s">
        <v>449</v>
      </c>
      <c r="AT152" s="27" t="s">
        <v>1988</v>
      </c>
      <c r="AU152" s="27" t="s">
        <v>127</v>
      </c>
      <c r="AV152" s="27" t="s">
        <v>86</v>
      </c>
      <c r="AW152" s="27" t="s">
        <v>87</v>
      </c>
      <c r="AX152" s="27" t="s">
        <v>451</v>
      </c>
      <c r="AY152" s="27" t="s">
        <v>452</v>
      </c>
      <c r="AZ152" s="27" t="s">
        <v>1758</v>
      </c>
      <c r="BA152" s="27" t="s">
        <v>130</v>
      </c>
      <c r="BB152" s="27">
        <v>539</v>
      </c>
      <c r="BC152" s="27">
        <v>17</v>
      </c>
      <c r="BD152" s="27" t="s">
        <v>1759</v>
      </c>
      <c r="BE152" s="27"/>
      <c r="BF152" s="27" t="s">
        <v>1760</v>
      </c>
      <c r="BG152" s="27" t="s">
        <v>443</v>
      </c>
      <c r="BH152" s="27" t="s">
        <v>2379</v>
      </c>
      <c r="BI152" s="27" t="s">
        <v>1762</v>
      </c>
      <c r="BJ152" s="27" t="s">
        <v>58</v>
      </c>
      <c r="BK152" s="27">
        <v>19</v>
      </c>
      <c r="BL152" s="27">
        <v>16</v>
      </c>
      <c r="BM152" s="27" t="s">
        <v>1763</v>
      </c>
      <c r="BN152" s="27" t="s">
        <v>62</v>
      </c>
      <c r="BO152" s="27">
        <v>68</v>
      </c>
      <c r="BP152" s="27">
        <v>37</v>
      </c>
      <c r="BQ152" s="27" t="s">
        <v>1764</v>
      </c>
      <c r="BR152" s="27">
        <v>19.274455</v>
      </c>
      <c r="BS152" s="27">
        <v>68.616232999999994</v>
      </c>
      <c r="BT152" s="27" t="s">
        <v>1693</v>
      </c>
      <c r="BU152" s="27" t="s">
        <v>460</v>
      </c>
      <c r="BV152" s="27">
        <v>30059</v>
      </c>
      <c r="BW152" s="27"/>
      <c r="BX152" s="27"/>
      <c r="BY152" s="29">
        <f t="shared" si="64"/>
        <v>-19.274455</v>
      </c>
      <c r="BZ152" s="29">
        <f t="shared" si="65"/>
        <v>-68.616232999999994</v>
      </c>
    </row>
    <row r="153" spans="1:78" s="26" customFormat="1" ht="14.5" x14ac:dyDescent="0.35">
      <c r="A153" s="24">
        <v>4</v>
      </c>
      <c r="B153" s="24">
        <v>152</v>
      </c>
      <c r="C153" s="24">
        <v>45229.59652777778</v>
      </c>
      <c r="D153" s="24" t="s">
        <v>75</v>
      </c>
      <c r="E153" s="24" t="s">
        <v>2072</v>
      </c>
      <c r="F153" s="24">
        <v>141442</v>
      </c>
      <c r="G153" s="24" t="s">
        <v>1765</v>
      </c>
      <c r="H153" s="24">
        <v>76176788</v>
      </c>
      <c r="I153" s="24" t="s">
        <v>105</v>
      </c>
      <c r="J153" s="24">
        <v>8.9591030007443098E+18</v>
      </c>
      <c r="K153" s="24" t="s">
        <v>1766</v>
      </c>
      <c r="L153" s="24" t="s">
        <v>79</v>
      </c>
      <c r="M153" s="24">
        <v>76169290</v>
      </c>
      <c r="N153" s="24" t="s">
        <v>2380</v>
      </c>
      <c r="O153" s="24">
        <v>6582744</v>
      </c>
      <c r="P153" s="24" t="s">
        <v>1054</v>
      </c>
      <c r="Q153" s="24">
        <v>76177377</v>
      </c>
      <c r="R153" s="24">
        <v>76177377</v>
      </c>
      <c r="S153" s="24" t="s">
        <v>105</v>
      </c>
      <c r="T153" s="24" t="s">
        <v>82</v>
      </c>
      <c r="U153" s="24" t="s">
        <v>82</v>
      </c>
      <c r="V153" s="24" t="s">
        <v>82</v>
      </c>
      <c r="W153" s="24" t="s">
        <v>105</v>
      </c>
      <c r="X153" s="24" t="s">
        <v>105</v>
      </c>
      <c r="Y153" s="24">
        <v>3</v>
      </c>
      <c r="Z153" s="24" t="s">
        <v>1768</v>
      </c>
      <c r="AA153" s="24">
        <v>10000022843854</v>
      </c>
      <c r="AB153" s="24" t="str">
        <f t="shared" si="66"/>
        <v>Continuo</v>
      </c>
      <c r="AC153" s="24" t="str">
        <f t="shared" si="67"/>
        <v>Continuo</v>
      </c>
      <c r="AD153" s="24" t="str">
        <f t="shared" si="68"/>
        <v>Continuo</v>
      </c>
      <c r="AE153" s="25" t="str">
        <f t="shared" si="54"/>
        <v>07:30</v>
      </c>
      <c r="AF153" s="25" t="str">
        <f t="shared" si="55"/>
        <v>0:00</v>
      </c>
      <c r="AG153" s="25" t="str">
        <f t="shared" si="56"/>
        <v>0:00</v>
      </c>
      <c r="AH153" s="25" t="str">
        <f t="shared" si="57"/>
        <v>23:00</v>
      </c>
      <c r="AI153" s="25" t="str">
        <f t="shared" si="58"/>
        <v>07:30</v>
      </c>
      <c r="AJ153" s="25" t="str">
        <f t="shared" si="59"/>
        <v>0:00</v>
      </c>
      <c r="AK153" s="25" t="str">
        <f t="shared" si="60"/>
        <v>0:00</v>
      </c>
      <c r="AL153" s="25" t="str">
        <f t="shared" si="61"/>
        <v>23:00</v>
      </c>
      <c r="AM153" s="25" t="str">
        <f t="shared" si="62"/>
        <v>07:30</v>
      </c>
      <c r="AN153" s="25" t="str">
        <f t="shared" si="63"/>
        <v>0:00</v>
      </c>
      <c r="AO153" s="25" t="str">
        <f t="shared" si="69"/>
        <v>0:00</v>
      </c>
      <c r="AP153" s="25" t="str">
        <f t="shared" si="53"/>
        <v>23:00</v>
      </c>
      <c r="AQ153" s="24" t="s">
        <v>2039</v>
      </c>
      <c r="AR153" s="24" t="s">
        <v>2039</v>
      </c>
      <c r="AS153" s="24" t="s">
        <v>2039</v>
      </c>
      <c r="AT153" s="24" t="s">
        <v>1770</v>
      </c>
      <c r="AU153" s="24" t="s">
        <v>85</v>
      </c>
      <c r="AV153" s="24" t="s">
        <v>431</v>
      </c>
      <c r="AW153" s="24" t="s">
        <v>109</v>
      </c>
      <c r="AX153" s="24" t="s">
        <v>1146</v>
      </c>
      <c r="AY153" s="24" t="s">
        <v>1147</v>
      </c>
      <c r="AZ153" s="24" t="s">
        <v>1147</v>
      </c>
      <c r="BA153" s="24" t="s">
        <v>91</v>
      </c>
      <c r="BB153" s="24">
        <v>1000</v>
      </c>
      <c r="BC153" s="24">
        <v>1</v>
      </c>
      <c r="BD153" s="24" t="s">
        <v>1771</v>
      </c>
      <c r="BE153" s="24"/>
      <c r="BF153" s="24" t="s">
        <v>1772</v>
      </c>
      <c r="BG153" s="24" t="s">
        <v>105</v>
      </c>
      <c r="BH153" s="24" t="s">
        <v>1773</v>
      </c>
      <c r="BI153" s="24" t="s">
        <v>2381</v>
      </c>
      <c r="BJ153" s="24" t="s">
        <v>58</v>
      </c>
      <c r="BK153" s="24">
        <v>19</v>
      </c>
      <c r="BL153" s="24">
        <v>35</v>
      </c>
      <c r="BM153" s="24" t="s">
        <v>1775</v>
      </c>
      <c r="BN153" s="24" t="s">
        <v>62</v>
      </c>
      <c r="BO153" s="24">
        <v>65</v>
      </c>
      <c r="BP153" s="24">
        <v>46</v>
      </c>
      <c r="BQ153" s="24" t="s">
        <v>1776</v>
      </c>
      <c r="BR153" s="24">
        <v>19.580757999999999</v>
      </c>
      <c r="BS153" s="24">
        <v>65.762647999999999</v>
      </c>
      <c r="BT153" s="24" t="s">
        <v>1777</v>
      </c>
      <c r="BU153" s="24" t="s">
        <v>1156</v>
      </c>
      <c r="BV153" s="24">
        <v>31376</v>
      </c>
      <c r="BW153" s="24"/>
      <c r="BX153" s="24"/>
      <c r="BY153" s="26">
        <f t="shared" si="64"/>
        <v>-19.580757999999999</v>
      </c>
      <c r="BZ153" s="26">
        <f t="shared" si="65"/>
        <v>-65.762647999999999</v>
      </c>
    </row>
    <row r="154" spans="1:78" s="29" customFormat="1" ht="14.5" x14ac:dyDescent="0.35">
      <c r="A154" s="27">
        <v>4</v>
      </c>
      <c r="B154" s="27">
        <v>153</v>
      </c>
      <c r="C154" s="27">
        <v>45229.609722222223</v>
      </c>
      <c r="D154" s="27" t="s">
        <v>75</v>
      </c>
      <c r="E154" s="27" t="s">
        <v>2072</v>
      </c>
      <c r="F154" s="27">
        <v>12162</v>
      </c>
      <c r="G154" s="27" t="s">
        <v>1778</v>
      </c>
      <c r="H154" s="27">
        <v>62047245</v>
      </c>
      <c r="I154" s="27">
        <v>0</v>
      </c>
      <c r="J154" s="27">
        <v>8.9591030007360205E+18</v>
      </c>
      <c r="K154" s="27" t="s">
        <v>1779</v>
      </c>
      <c r="L154" s="27" t="s">
        <v>79</v>
      </c>
      <c r="M154" s="27">
        <v>76605160</v>
      </c>
      <c r="N154" s="27" t="s">
        <v>2382</v>
      </c>
      <c r="O154" s="27">
        <v>3905314</v>
      </c>
      <c r="P154" s="27" t="s">
        <v>104</v>
      </c>
      <c r="Q154" s="27">
        <v>77380520</v>
      </c>
      <c r="R154" s="27">
        <v>0</v>
      </c>
      <c r="S154" s="27">
        <v>0</v>
      </c>
      <c r="T154" s="27" t="s">
        <v>82</v>
      </c>
      <c r="U154" s="27" t="s">
        <v>82</v>
      </c>
      <c r="V154" s="27" t="s">
        <v>82</v>
      </c>
      <c r="W154" s="27">
        <v>0</v>
      </c>
      <c r="X154" s="27">
        <v>0</v>
      </c>
      <c r="Y154" s="27">
        <v>0</v>
      </c>
      <c r="Z154" s="27" t="s">
        <v>105</v>
      </c>
      <c r="AA154" s="27" t="s">
        <v>105</v>
      </c>
      <c r="AB154" s="27" t="str">
        <f t="shared" si="66"/>
        <v>Continuo</v>
      </c>
      <c r="AC154" s="27" t="str">
        <f t="shared" si="67"/>
        <v>Continuo</v>
      </c>
      <c r="AD154" s="27" t="str">
        <f t="shared" si="68"/>
        <v>Continuo</v>
      </c>
      <c r="AE154" s="28" t="str">
        <f t="shared" si="54"/>
        <v>07:30</v>
      </c>
      <c r="AF154" s="28" t="str">
        <f t="shared" si="55"/>
        <v>0:00</v>
      </c>
      <c r="AG154" s="28" t="str">
        <f t="shared" si="56"/>
        <v>0:00</v>
      </c>
      <c r="AH154" s="28" t="str">
        <f t="shared" si="57"/>
        <v>20:00</v>
      </c>
      <c r="AI154" s="28" t="str">
        <f t="shared" si="58"/>
        <v>07:30</v>
      </c>
      <c r="AJ154" s="28" t="str">
        <f t="shared" si="59"/>
        <v>0:00</v>
      </c>
      <c r="AK154" s="28" t="str">
        <f t="shared" si="60"/>
        <v>0:00</v>
      </c>
      <c r="AL154" s="28" t="str">
        <f t="shared" si="61"/>
        <v>20:00</v>
      </c>
      <c r="AM154" s="28" t="str">
        <f t="shared" si="62"/>
        <v>08:00</v>
      </c>
      <c r="AN154" s="28" t="str">
        <f t="shared" si="63"/>
        <v>0:00</v>
      </c>
      <c r="AO154" s="28" t="str">
        <f t="shared" si="69"/>
        <v>0:00</v>
      </c>
      <c r="AP154" s="28" t="str">
        <f t="shared" si="53"/>
        <v>14:00</v>
      </c>
      <c r="AQ154" s="27" t="s">
        <v>1781</v>
      </c>
      <c r="AR154" s="27" t="s">
        <v>1781</v>
      </c>
      <c r="AS154" s="27" t="s">
        <v>144</v>
      </c>
      <c r="AT154" s="27" t="s">
        <v>1782</v>
      </c>
      <c r="AU154" s="27" t="s">
        <v>85</v>
      </c>
      <c r="AV154" s="27" t="s">
        <v>108</v>
      </c>
      <c r="AW154" s="27" t="s">
        <v>109</v>
      </c>
      <c r="AX154" s="27" t="s">
        <v>110</v>
      </c>
      <c r="AY154" s="27" t="s">
        <v>111</v>
      </c>
      <c r="AZ154" s="27" t="s">
        <v>1911</v>
      </c>
      <c r="BA154" s="27" t="s">
        <v>91</v>
      </c>
      <c r="BB154" s="27">
        <v>1200</v>
      </c>
      <c r="BC154" s="27">
        <v>4</v>
      </c>
      <c r="BD154" s="27" t="s">
        <v>1783</v>
      </c>
      <c r="BE154" s="27">
        <v>42951</v>
      </c>
      <c r="BF154" s="27" t="s">
        <v>1784</v>
      </c>
      <c r="BG154" s="27">
        <v>0</v>
      </c>
      <c r="BH154" s="27" t="s">
        <v>2383</v>
      </c>
      <c r="BI154" s="27" t="s">
        <v>2384</v>
      </c>
      <c r="BJ154" s="27" t="s">
        <v>58</v>
      </c>
      <c r="BK154" s="27">
        <v>17</v>
      </c>
      <c r="BL154" s="27">
        <v>48</v>
      </c>
      <c r="BM154" s="27" t="s">
        <v>1787</v>
      </c>
      <c r="BN154" s="27" t="s">
        <v>62</v>
      </c>
      <c r="BO154" s="27">
        <v>63</v>
      </c>
      <c r="BP154" s="27">
        <v>9</v>
      </c>
      <c r="BQ154" s="27" t="s">
        <v>1788</v>
      </c>
      <c r="BR154" s="27">
        <v>17.799969999999998</v>
      </c>
      <c r="BS154" s="27">
        <v>63.152299999999997</v>
      </c>
      <c r="BT154" s="27" t="s">
        <v>1733</v>
      </c>
      <c r="BU154" s="27" t="s">
        <v>120</v>
      </c>
      <c r="BV154" s="27">
        <v>28538</v>
      </c>
      <c r="BW154" s="27"/>
      <c r="BX154" s="27"/>
      <c r="BY154" s="29">
        <f t="shared" si="64"/>
        <v>-17.799969999999998</v>
      </c>
      <c r="BZ154" s="29">
        <f t="shared" si="65"/>
        <v>-63.152299999999997</v>
      </c>
    </row>
    <row r="155" spans="1:78" s="29" customFormat="1" ht="14.5" x14ac:dyDescent="0.35">
      <c r="A155" s="27">
        <v>4</v>
      </c>
      <c r="B155" s="27">
        <v>154</v>
      </c>
      <c r="C155" s="27">
        <v>45229.618750000001</v>
      </c>
      <c r="D155" s="27" t="s">
        <v>75</v>
      </c>
      <c r="E155" s="27" t="s">
        <v>2072</v>
      </c>
      <c r="F155" s="27">
        <v>393828</v>
      </c>
      <c r="G155" s="27" t="s">
        <v>1789</v>
      </c>
      <c r="H155" s="27">
        <v>69631702</v>
      </c>
      <c r="I155" s="27" t="s">
        <v>105</v>
      </c>
      <c r="J155" s="27">
        <v>8.9591030007548099E+18</v>
      </c>
      <c r="K155" s="27" t="s">
        <v>2385</v>
      </c>
      <c r="L155" s="27" t="s">
        <v>79</v>
      </c>
      <c r="M155" s="27">
        <v>75111085</v>
      </c>
      <c r="N155" s="27" t="s">
        <v>2386</v>
      </c>
      <c r="O155" s="27">
        <v>8536681</v>
      </c>
      <c r="P155" s="27" t="s">
        <v>1054</v>
      </c>
      <c r="Q155" s="27">
        <v>79445435</v>
      </c>
      <c r="R155" s="27">
        <v>69612121</v>
      </c>
      <c r="S155" s="27" t="s">
        <v>105</v>
      </c>
      <c r="T155" s="27" t="s">
        <v>82</v>
      </c>
      <c r="U155" s="27" t="s">
        <v>82</v>
      </c>
      <c r="V155" s="27" t="s">
        <v>82</v>
      </c>
      <c r="W155" s="27" t="s">
        <v>105</v>
      </c>
      <c r="X155" s="27" t="s">
        <v>105</v>
      </c>
      <c r="Y155" s="27" t="s">
        <v>105</v>
      </c>
      <c r="Z155" s="27" t="s">
        <v>1768</v>
      </c>
      <c r="AA155" s="27">
        <v>10000044923668</v>
      </c>
      <c r="AB155" s="27" t="str">
        <f t="shared" si="66"/>
        <v>Continuo</v>
      </c>
      <c r="AC155" s="27" t="str">
        <f t="shared" si="67"/>
        <v>Continuo</v>
      </c>
      <c r="AD155" s="27" t="str">
        <f t="shared" si="68"/>
        <v>-Sin Atención-</v>
      </c>
      <c r="AE155" s="28" t="str">
        <f t="shared" si="54"/>
        <v>07:30</v>
      </c>
      <c r="AF155" s="28" t="str">
        <f t="shared" si="55"/>
        <v>0:00</v>
      </c>
      <c r="AG155" s="28" t="str">
        <f t="shared" si="56"/>
        <v>0:00</v>
      </c>
      <c r="AH155" s="28" t="str">
        <f t="shared" si="57"/>
        <v>20:00</v>
      </c>
      <c r="AI155" s="28" t="str">
        <f t="shared" si="58"/>
        <v>07:30</v>
      </c>
      <c r="AJ155" s="28" t="str">
        <f t="shared" si="59"/>
        <v>0:00</v>
      </c>
      <c r="AK155" s="28" t="str">
        <f t="shared" si="60"/>
        <v>0:00</v>
      </c>
      <c r="AL155" s="28" t="str">
        <f t="shared" si="61"/>
        <v>20:00</v>
      </c>
      <c r="AM155" s="28" t="str">
        <f t="shared" si="62"/>
        <v>0:00</v>
      </c>
      <c r="AN155" s="28" t="str">
        <f t="shared" si="63"/>
        <v>0:00</v>
      </c>
      <c r="AO155" s="28" t="str">
        <f t="shared" si="69"/>
        <v>0:00</v>
      </c>
      <c r="AP155" s="28" t="str">
        <f t="shared" si="53"/>
        <v>0:00</v>
      </c>
      <c r="AQ155" s="27" t="s">
        <v>1781</v>
      </c>
      <c r="AR155" s="27" t="s">
        <v>1781</v>
      </c>
      <c r="AS155" s="27" t="s">
        <v>105</v>
      </c>
      <c r="AT155" s="27" t="s">
        <v>1988</v>
      </c>
      <c r="AU155" s="27" t="s">
        <v>127</v>
      </c>
      <c r="AV155" s="27" t="s">
        <v>431</v>
      </c>
      <c r="AW155" s="27" t="s">
        <v>109</v>
      </c>
      <c r="AX155" s="27" t="s">
        <v>1793</v>
      </c>
      <c r="AY155" s="27" t="s">
        <v>1147</v>
      </c>
      <c r="AZ155" s="27" t="s">
        <v>1794</v>
      </c>
      <c r="BA155" s="27" t="s">
        <v>130</v>
      </c>
      <c r="BB155" s="27">
        <v>1000</v>
      </c>
      <c r="BC155" s="27">
        <v>10</v>
      </c>
      <c r="BD155" s="27" t="s">
        <v>1795</v>
      </c>
      <c r="BE155" s="27">
        <v>77635</v>
      </c>
      <c r="BF155" s="27" t="s">
        <v>1796</v>
      </c>
      <c r="BG155" s="27" t="s">
        <v>105</v>
      </c>
      <c r="BH155" s="27" t="s">
        <v>2030</v>
      </c>
      <c r="BI155" s="27" t="s">
        <v>2076</v>
      </c>
      <c r="BJ155" s="27" t="s">
        <v>58</v>
      </c>
      <c r="BK155" s="27">
        <v>21</v>
      </c>
      <c r="BL155" s="27">
        <v>27</v>
      </c>
      <c r="BM155" s="27" t="s">
        <v>383</v>
      </c>
      <c r="BN155" s="27" t="s">
        <v>62</v>
      </c>
      <c r="BO155" s="27">
        <v>65</v>
      </c>
      <c r="BP155" s="27">
        <v>43</v>
      </c>
      <c r="BQ155" s="27" t="s">
        <v>1798</v>
      </c>
      <c r="BR155" s="27">
        <v>21.443522000000002</v>
      </c>
      <c r="BS155" s="27">
        <v>65.720858000000007</v>
      </c>
      <c r="BT155" s="27" t="s">
        <v>1777</v>
      </c>
      <c r="BU155" s="27" t="s">
        <v>1156</v>
      </c>
      <c r="BV155" s="27">
        <v>32996</v>
      </c>
      <c r="BW155" s="27"/>
      <c r="BX155" s="27"/>
      <c r="BY155" s="29">
        <f t="shared" si="64"/>
        <v>-21.443522000000002</v>
      </c>
      <c r="BZ155" s="29">
        <f t="shared" si="65"/>
        <v>-65.720858000000007</v>
      </c>
    </row>
    <row r="156" spans="1:78" s="29" customFormat="1" ht="14.5" x14ac:dyDescent="0.35">
      <c r="A156" s="27">
        <v>4</v>
      </c>
      <c r="B156" s="27">
        <v>155</v>
      </c>
      <c r="C156" s="27">
        <v>45229.619444444441</v>
      </c>
      <c r="D156" s="27" t="s">
        <v>75</v>
      </c>
      <c r="E156" s="27" t="s">
        <v>2072</v>
      </c>
      <c r="F156" s="27">
        <v>282201</v>
      </c>
      <c r="G156" s="27" t="s">
        <v>1799</v>
      </c>
      <c r="H156" s="27">
        <v>76133498</v>
      </c>
      <c r="I156" s="27" t="s">
        <v>443</v>
      </c>
      <c r="J156" s="27">
        <v>8.9559103000704893E+19</v>
      </c>
      <c r="K156" s="27" t="s">
        <v>1800</v>
      </c>
      <c r="L156" s="27" t="s">
        <v>79</v>
      </c>
      <c r="M156" s="27">
        <v>77150491</v>
      </c>
      <c r="N156" s="27" t="s">
        <v>1801</v>
      </c>
      <c r="O156" s="27">
        <v>7331930</v>
      </c>
      <c r="P156" s="27" t="s">
        <v>446</v>
      </c>
      <c r="Q156" s="27">
        <v>71188295</v>
      </c>
      <c r="R156" s="27" t="s">
        <v>443</v>
      </c>
      <c r="S156" s="27">
        <v>25244075</v>
      </c>
      <c r="T156" s="27" t="s">
        <v>82</v>
      </c>
      <c r="U156" s="27" t="s">
        <v>82</v>
      </c>
      <c r="V156" s="27" t="s">
        <v>82</v>
      </c>
      <c r="W156" s="27" t="s">
        <v>443</v>
      </c>
      <c r="X156" s="27" t="s">
        <v>443</v>
      </c>
      <c r="Y156" s="27">
        <v>1</v>
      </c>
      <c r="Z156" s="27" t="s">
        <v>443</v>
      </c>
      <c r="AA156" s="27" t="s">
        <v>443</v>
      </c>
      <c r="AB156" s="27" t="str">
        <f t="shared" si="66"/>
        <v>Discontinuo</v>
      </c>
      <c r="AC156" s="27" t="str">
        <f t="shared" si="67"/>
        <v>Continuo</v>
      </c>
      <c r="AD156" s="27" t="str">
        <f t="shared" si="68"/>
        <v>-Sin Atención-</v>
      </c>
      <c r="AE156" s="28" t="str">
        <f t="shared" si="54"/>
        <v>08:00</v>
      </c>
      <c r="AF156" s="28" t="str">
        <f t="shared" si="55"/>
        <v>12:00</v>
      </c>
      <c r="AG156" s="28" t="str">
        <f t="shared" si="56"/>
        <v>14:00</v>
      </c>
      <c r="AH156" s="28" t="str">
        <f t="shared" si="57"/>
        <v>20:00</v>
      </c>
      <c r="AI156" s="28" t="str">
        <f t="shared" si="58"/>
        <v>08:00</v>
      </c>
      <c r="AJ156" s="28" t="str">
        <f t="shared" si="59"/>
        <v>0:00</v>
      </c>
      <c r="AK156" s="28" t="str">
        <f t="shared" si="60"/>
        <v>0:00</v>
      </c>
      <c r="AL156" s="28" t="str">
        <f t="shared" si="61"/>
        <v>14:00</v>
      </c>
      <c r="AM156" s="28" t="str">
        <f t="shared" si="62"/>
        <v>0:00</v>
      </c>
      <c r="AN156" s="28" t="str">
        <f t="shared" si="63"/>
        <v>0:00</v>
      </c>
      <c r="AO156" s="28" t="str">
        <f t="shared" si="69"/>
        <v>0:00</v>
      </c>
      <c r="AP156" s="28" t="str">
        <f t="shared" si="53"/>
        <v>0:00</v>
      </c>
      <c r="AQ156" s="27" t="s">
        <v>915</v>
      </c>
      <c r="AR156" s="27" t="s">
        <v>144</v>
      </c>
      <c r="AS156" s="27"/>
      <c r="AT156" s="27" t="s">
        <v>1988</v>
      </c>
      <c r="AU156" s="27" t="s">
        <v>127</v>
      </c>
      <c r="AV156" s="27" t="s">
        <v>86</v>
      </c>
      <c r="AW156" s="27" t="s">
        <v>87</v>
      </c>
      <c r="AX156" s="27" t="s">
        <v>451</v>
      </c>
      <c r="AY156" s="27" t="s">
        <v>452</v>
      </c>
      <c r="AZ156" s="27" t="s">
        <v>452</v>
      </c>
      <c r="BA156" s="27" t="s">
        <v>91</v>
      </c>
      <c r="BB156" s="27">
        <v>375</v>
      </c>
      <c r="BC156" s="27">
        <v>4</v>
      </c>
      <c r="BD156" s="27" t="s">
        <v>1802</v>
      </c>
      <c r="BE156" s="27"/>
      <c r="BF156" s="27" t="s">
        <v>1803</v>
      </c>
      <c r="BG156" s="27" t="s">
        <v>443</v>
      </c>
      <c r="BH156" s="27" t="s">
        <v>2387</v>
      </c>
      <c r="BI156" s="27" t="s">
        <v>1805</v>
      </c>
      <c r="BJ156" s="27" t="s">
        <v>58</v>
      </c>
      <c r="BK156" s="27">
        <v>17</v>
      </c>
      <c r="BL156" s="27">
        <v>57</v>
      </c>
      <c r="BM156" s="27" t="s">
        <v>1806</v>
      </c>
      <c r="BN156" s="27" t="s">
        <v>62</v>
      </c>
      <c r="BO156" s="27">
        <v>67</v>
      </c>
      <c r="BP156" s="27">
        <v>7</v>
      </c>
      <c r="BQ156" s="27" t="s">
        <v>1807</v>
      </c>
      <c r="BR156" s="27">
        <v>17.956879600000001</v>
      </c>
      <c r="BS156" s="27">
        <v>67.115346500000001</v>
      </c>
      <c r="BT156" s="27" t="s">
        <v>1693</v>
      </c>
      <c r="BU156" s="27" t="s">
        <v>460</v>
      </c>
      <c r="BV156" s="27">
        <v>30672</v>
      </c>
      <c r="BW156" s="27"/>
      <c r="BX156" s="27"/>
      <c r="BY156" s="29">
        <f t="shared" si="64"/>
        <v>-17.956879600000001</v>
      </c>
      <c r="BZ156" s="29">
        <f t="shared" si="65"/>
        <v>-67.115346500000001</v>
      </c>
    </row>
    <row r="157" spans="1:78" s="29" customFormat="1" ht="14.5" x14ac:dyDescent="0.35">
      <c r="A157" s="27">
        <v>4</v>
      </c>
      <c r="B157" s="27">
        <v>156</v>
      </c>
      <c r="C157" s="27">
        <v>45229.636111111111</v>
      </c>
      <c r="D157" s="27" t="s">
        <v>75</v>
      </c>
      <c r="E157" s="27" t="s">
        <v>2072</v>
      </c>
      <c r="F157" s="27">
        <v>321809</v>
      </c>
      <c r="G157" s="27" t="s">
        <v>1808</v>
      </c>
      <c r="H157" s="27">
        <v>74280916</v>
      </c>
      <c r="I157" s="27" t="s">
        <v>105</v>
      </c>
      <c r="J157" s="27">
        <v>8.9591030007443098E+18</v>
      </c>
      <c r="K157" s="27" t="s">
        <v>1809</v>
      </c>
      <c r="L157" s="27" t="s">
        <v>79</v>
      </c>
      <c r="M157" s="27">
        <v>75111085</v>
      </c>
      <c r="N157" s="27" t="s">
        <v>2388</v>
      </c>
      <c r="O157" s="27">
        <v>9999119</v>
      </c>
      <c r="P157" s="27" t="s">
        <v>81</v>
      </c>
      <c r="Q157" s="27">
        <v>74563405</v>
      </c>
      <c r="R157" s="27">
        <v>74563405</v>
      </c>
      <c r="S157" s="27" t="s">
        <v>105</v>
      </c>
      <c r="T157" s="27" t="s">
        <v>82</v>
      </c>
      <c r="U157" s="27" t="s">
        <v>82</v>
      </c>
      <c r="V157" s="27" t="s">
        <v>82</v>
      </c>
      <c r="W157" s="27" t="s">
        <v>105</v>
      </c>
      <c r="X157" s="27" t="s">
        <v>105</v>
      </c>
      <c r="Y157" s="27" t="s">
        <v>105</v>
      </c>
      <c r="Z157" s="27" t="s">
        <v>1811</v>
      </c>
      <c r="AA157" s="27">
        <v>688963000001</v>
      </c>
      <c r="AB157" s="27" t="str">
        <f t="shared" si="66"/>
        <v>Continuo</v>
      </c>
      <c r="AC157" s="27" t="str">
        <f t="shared" si="67"/>
        <v>Continuo</v>
      </c>
      <c r="AD157" s="27" t="str">
        <f t="shared" si="68"/>
        <v>-Sin Atención-</v>
      </c>
      <c r="AE157" s="28" t="str">
        <f t="shared" si="54"/>
        <v>08:00</v>
      </c>
      <c r="AF157" s="28" t="str">
        <f t="shared" si="55"/>
        <v>0:00</v>
      </c>
      <c r="AG157" s="28" t="str">
        <f t="shared" si="56"/>
        <v>0:00</v>
      </c>
      <c r="AH157" s="28" t="str">
        <f t="shared" si="57"/>
        <v>20:00</v>
      </c>
      <c r="AI157" s="28" t="str">
        <f t="shared" si="58"/>
        <v>08:00</v>
      </c>
      <c r="AJ157" s="28" t="str">
        <f t="shared" si="59"/>
        <v>0:00</v>
      </c>
      <c r="AK157" s="28" t="str">
        <f t="shared" si="60"/>
        <v>0:00</v>
      </c>
      <c r="AL157" s="28" t="str">
        <f t="shared" si="61"/>
        <v>20:00</v>
      </c>
      <c r="AM157" s="28" t="str">
        <f t="shared" si="62"/>
        <v>0:00</v>
      </c>
      <c r="AN157" s="28" t="str">
        <f t="shared" si="63"/>
        <v>0:00</v>
      </c>
      <c r="AO157" s="28" t="str">
        <f t="shared" si="69"/>
        <v>0:00</v>
      </c>
      <c r="AP157" s="28" t="str">
        <f t="shared" si="53"/>
        <v>0:00</v>
      </c>
      <c r="AQ157" s="27" t="s">
        <v>155</v>
      </c>
      <c r="AR157" s="27" t="s">
        <v>155</v>
      </c>
      <c r="AS157" s="27" t="s">
        <v>105</v>
      </c>
      <c r="AT157" s="27" t="s">
        <v>2389</v>
      </c>
      <c r="AU157" s="27" t="s">
        <v>127</v>
      </c>
      <c r="AV157" s="27" t="s">
        <v>431</v>
      </c>
      <c r="AW157" s="27" t="s">
        <v>109</v>
      </c>
      <c r="AX157" s="27" t="s">
        <v>1793</v>
      </c>
      <c r="AY157" s="27" t="s">
        <v>1147</v>
      </c>
      <c r="AZ157" s="27" t="s">
        <v>1794</v>
      </c>
      <c r="BA157" s="27" t="s">
        <v>130</v>
      </c>
      <c r="BB157" s="27">
        <v>1000</v>
      </c>
      <c r="BC157" s="27">
        <v>10</v>
      </c>
      <c r="BD157" s="27" t="s">
        <v>1814</v>
      </c>
      <c r="BE157" s="27"/>
      <c r="BF157" s="27" t="s">
        <v>2390</v>
      </c>
      <c r="BG157" s="27" t="s">
        <v>105</v>
      </c>
      <c r="BH157" s="27" t="s">
        <v>1816</v>
      </c>
      <c r="BI157" s="27" t="s">
        <v>1817</v>
      </c>
      <c r="BJ157" s="27" t="s">
        <v>58</v>
      </c>
      <c r="BK157" s="27">
        <v>21</v>
      </c>
      <c r="BL157" s="27">
        <v>28</v>
      </c>
      <c r="BM157" s="27" t="s">
        <v>1818</v>
      </c>
      <c r="BN157" s="27" t="s">
        <v>62</v>
      </c>
      <c r="BO157" s="27">
        <v>65</v>
      </c>
      <c r="BP157" s="27">
        <v>43</v>
      </c>
      <c r="BQ157" s="27" t="s">
        <v>1819</v>
      </c>
      <c r="BR157" s="27">
        <v>21.464850999999999</v>
      </c>
      <c r="BS157" s="27">
        <v>65.714196999999999</v>
      </c>
      <c r="BT157" s="27" t="s">
        <v>1777</v>
      </c>
      <c r="BU157" s="27" t="s">
        <v>1156</v>
      </c>
      <c r="BV157" s="27">
        <v>32719</v>
      </c>
      <c r="BW157" s="27"/>
      <c r="BX157" s="27"/>
      <c r="BY157" s="29">
        <f t="shared" si="64"/>
        <v>-21.464850999999999</v>
      </c>
      <c r="BZ157" s="29">
        <f t="shared" si="65"/>
        <v>-65.714196999999999</v>
      </c>
    </row>
    <row r="158" spans="1:78" s="29" customFormat="1" ht="14.5" x14ac:dyDescent="0.35">
      <c r="A158" s="27">
        <v>4</v>
      </c>
      <c r="B158" s="27">
        <v>157</v>
      </c>
      <c r="C158" s="27">
        <v>45229.636805555558</v>
      </c>
      <c r="D158" s="27" t="s">
        <v>75</v>
      </c>
      <c r="E158" s="27" t="s">
        <v>2072</v>
      </c>
      <c r="F158" s="27">
        <v>272309</v>
      </c>
      <c r="G158" s="27" t="s">
        <v>1820</v>
      </c>
      <c r="H158" s="27">
        <v>75101958</v>
      </c>
      <c r="I158" s="27" t="s">
        <v>105</v>
      </c>
      <c r="J158" s="27">
        <v>8.9591030006499502E+18</v>
      </c>
      <c r="K158" s="27" t="s">
        <v>1821</v>
      </c>
      <c r="L158" s="27" t="s">
        <v>79</v>
      </c>
      <c r="M158" s="27">
        <v>77684169</v>
      </c>
      <c r="N158" s="27" t="s">
        <v>1822</v>
      </c>
      <c r="O158" s="27">
        <v>10090633</v>
      </c>
      <c r="P158" s="27" t="s">
        <v>81</v>
      </c>
      <c r="Q158" s="27">
        <v>67043906</v>
      </c>
      <c r="R158" s="27">
        <v>75103773</v>
      </c>
      <c r="S158" s="27">
        <v>68769844</v>
      </c>
      <c r="T158" s="27" t="s">
        <v>82</v>
      </c>
      <c r="U158" s="27" t="s">
        <v>82</v>
      </c>
      <c r="V158" s="27" t="s">
        <v>82</v>
      </c>
      <c r="W158" s="27">
        <v>0</v>
      </c>
      <c r="X158" s="27">
        <v>0</v>
      </c>
      <c r="Y158" s="27">
        <v>1</v>
      </c>
      <c r="Z158" s="27" t="s">
        <v>105</v>
      </c>
      <c r="AA158" s="27" t="s">
        <v>105</v>
      </c>
      <c r="AB158" s="27" t="str">
        <f t="shared" si="66"/>
        <v>Discontinuo</v>
      </c>
      <c r="AC158" s="27" t="str">
        <f t="shared" si="67"/>
        <v>Continuo</v>
      </c>
      <c r="AD158" s="27" t="str">
        <f t="shared" si="68"/>
        <v>Continuo</v>
      </c>
      <c r="AE158" s="28" t="str">
        <f t="shared" si="54"/>
        <v>07:30</v>
      </c>
      <c r="AF158" s="28" t="str">
        <f t="shared" si="55"/>
        <v>09:00</v>
      </c>
      <c r="AG158" s="28" t="str">
        <f t="shared" si="56"/>
        <v>16:00</v>
      </c>
      <c r="AH158" s="28" t="str">
        <f t="shared" si="57"/>
        <v>21:00</v>
      </c>
      <c r="AI158" s="28" t="str">
        <f t="shared" si="58"/>
        <v>14:00</v>
      </c>
      <c r="AJ158" s="28" t="str">
        <f t="shared" si="59"/>
        <v>0:00</v>
      </c>
      <c r="AK158" s="28" t="str">
        <f t="shared" si="60"/>
        <v>0:00</v>
      </c>
      <c r="AL158" s="28" t="str">
        <f t="shared" si="61"/>
        <v>21:00</v>
      </c>
      <c r="AM158" s="28" t="str">
        <f t="shared" si="62"/>
        <v>09:00</v>
      </c>
      <c r="AN158" s="28" t="str">
        <f t="shared" si="63"/>
        <v>0:00</v>
      </c>
      <c r="AO158" s="28" t="str">
        <f t="shared" si="69"/>
        <v>0:00</v>
      </c>
      <c r="AP158" s="28" t="str">
        <f t="shared" si="53"/>
        <v>12:00</v>
      </c>
      <c r="AQ158" s="27" t="s">
        <v>1823</v>
      </c>
      <c r="AR158" s="27" t="s">
        <v>1824</v>
      </c>
      <c r="AS158" s="27" t="s">
        <v>286</v>
      </c>
      <c r="AT158" s="27" t="s">
        <v>2208</v>
      </c>
      <c r="AU158" s="27" t="s">
        <v>85</v>
      </c>
      <c r="AV158" s="27" t="s">
        <v>86</v>
      </c>
      <c r="AW158" s="27" t="s">
        <v>414</v>
      </c>
      <c r="AX158" s="27" t="s">
        <v>901</v>
      </c>
      <c r="AY158" s="27" t="s">
        <v>902</v>
      </c>
      <c r="AZ158" s="27" t="s">
        <v>903</v>
      </c>
      <c r="BA158" s="27" t="s">
        <v>91</v>
      </c>
      <c r="BB158" s="27">
        <v>300</v>
      </c>
      <c r="BC158" s="27">
        <v>2</v>
      </c>
      <c r="BD158" s="27" t="s">
        <v>1825</v>
      </c>
      <c r="BE158" s="27"/>
      <c r="BF158" s="27" t="s">
        <v>1826</v>
      </c>
      <c r="BG158" s="27" t="s">
        <v>105</v>
      </c>
      <c r="BH158" s="27" t="s">
        <v>1827</v>
      </c>
      <c r="BI158" s="27" t="s">
        <v>1828</v>
      </c>
      <c r="BJ158" s="27" t="s">
        <v>58</v>
      </c>
      <c r="BK158" s="27">
        <v>11</v>
      </c>
      <c r="BL158" s="27">
        <v>2</v>
      </c>
      <c r="BM158" s="27" t="s">
        <v>491</v>
      </c>
      <c r="BN158" s="27" t="s">
        <v>62</v>
      </c>
      <c r="BO158" s="27">
        <v>68</v>
      </c>
      <c r="BP158" s="27">
        <v>47</v>
      </c>
      <c r="BQ158" s="27" t="s">
        <v>1829</v>
      </c>
      <c r="BR158" s="27">
        <v>11.037495</v>
      </c>
      <c r="BS158" s="27">
        <v>68.787365800000003</v>
      </c>
      <c r="BT158" s="27" t="s">
        <v>1830</v>
      </c>
      <c r="BU158" s="27" t="s">
        <v>911</v>
      </c>
      <c r="BV158" s="27">
        <v>37858</v>
      </c>
      <c r="BW158" s="27"/>
      <c r="BX158" s="27"/>
      <c r="BY158" s="29">
        <f t="shared" si="64"/>
        <v>-11.037495</v>
      </c>
      <c r="BZ158" s="29">
        <f t="shared" si="65"/>
        <v>-68.787365800000003</v>
      </c>
    </row>
    <row r="159" spans="1:78" s="29" customFormat="1" ht="14.5" x14ac:dyDescent="0.35">
      <c r="A159" s="27">
        <v>4</v>
      </c>
      <c r="B159" s="27">
        <v>158</v>
      </c>
      <c r="C159" s="27">
        <v>45229.650694444441</v>
      </c>
      <c r="D159" s="27" t="s">
        <v>75</v>
      </c>
      <c r="E159" s="27" t="s">
        <v>2072</v>
      </c>
      <c r="F159" s="27">
        <v>340987</v>
      </c>
      <c r="G159" s="27" t="s">
        <v>1831</v>
      </c>
      <c r="H159" s="27">
        <v>69352025</v>
      </c>
      <c r="I159" s="27" t="s">
        <v>105</v>
      </c>
      <c r="J159" s="27">
        <v>8.9591030007444296E+18</v>
      </c>
      <c r="K159" s="27" t="s">
        <v>1832</v>
      </c>
      <c r="L159" s="27" t="s">
        <v>79</v>
      </c>
      <c r="M159" s="27">
        <v>78513971</v>
      </c>
      <c r="N159" s="27" t="s">
        <v>1833</v>
      </c>
      <c r="O159" s="27">
        <v>12563672</v>
      </c>
      <c r="P159" s="27" t="s">
        <v>427</v>
      </c>
      <c r="Q159" s="27">
        <v>72949120</v>
      </c>
      <c r="R159" s="27">
        <v>77193766</v>
      </c>
      <c r="S159" s="27" t="s">
        <v>105</v>
      </c>
      <c r="T159" s="27" t="s">
        <v>82</v>
      </c>
      <c r="U159" s="27" t="s">
        <v>82</v>
      </c>
      <c r="V159" s="27" t="s">
        <v>82</v>
      </c>
      <c r="W159" s="27">
        <v>0</v>
      </c>
      <c r="X159" s="27">
        <v>0</v>
      </c>
      <c r="Y159" s="27">
        <v>0</v>
      </c>
      <c r="Z159" s="27" t="s">
        <v>1834</v>
      </c>
      <c r="AA159" s="27">
        <v>4069589151</v>
      </c>
      <c r="AB159" s="27" t="str">
        <f t="shared" si="66"/>
        <v>Continuo</v>
      </c>
      <c r="AC159" s="27" t="str">
        <f t="shared" si="67"/>
        <v>Continuo</v>
      </c>
      <c r="AD159" s="27" t="str">
        <f t="shared" si="68"/>
        <v>Continuo</v>
      </c>
      <c r="AE159" s="28" t="str">
        <f t="shared" si="54"/>
        <v>08:00</v>
      </c>
      <c r="AF159" s="28" t="str">
        <f t="shared" si="55"/>
        <v>0:00</v>
      </c>
      <c r="AG159" s="28" t="str">
        <f t="shared" si="56"/>
        <v>0:00</v>
      </c>
      <c r="AH159" s="28" t="str">
        <f t="shared" si="57"/>
        <v>19:00</v>
      </c>
      <c r="AI159" s="28" t="str">
        <f t="shared" si="58"/>
        <v>08:00</v>
      </c>
      <c r="AJ159" s="28" t="str">
        <f t="shared" si="59"/>
        <v>0:00</v>
      </c>
      <c r="AK159" s="28" t="str">
        <f t="shared" si="60"/>
        <v>0:00</v>
      </c>
      <c r="AL159" s="28" t="str">
        <f t="shared" si="61"/>
        <v>19:00</v>
      </c>
      <c r="AM159" s="28" t="str">
        <f t="shared" si="62"/>
        <v>08:00</v>
      </c>
      <c r="AN159" s="28" t="str">
        <f t="shared" si="63"/>
        <v>0:00</v>
      </c>
      <c r="AO159" s="28" t="str">
        <f t="shared" si="69"/>
        <v>0:00</v>
      </c>
      <c r="AP159" s="28" t="str">
        <f t="shared" si="53"/>
        <v>13:00</v>
      </c>
      <c r="AQ159" s="27" t="s">
        <v>341</v>
      </c>
      <c r="AR159" s="27" t="s">
        <v>341</v>
      </c>
      <c r="AS159" s="27" t="s">
        <v>1092</v>
      </c>
      <c r="AT159" s="27" t="s">
        <v>2031</v>
      </c>
      <c r="AU159" s="27" t="s">
        <v>127</v>
      </c>
      <c r="AV159" s="27" t="s">
        <v>431</v>
      </c>
      <c r="AW159" s="27" t="s">
        <v>224</v>
      </c>
      <c r="AX159" s="27" t="s">
        <v>432</v>
      </c>
      <c r="AY159" s="27" t="s">
        <v>433</v>
      </c>
      <c r="AZ159" s="27" t="s">
        <v>434</v>
      </c>
      <c r="BA159" s="27" t="s">
        <v>91</v>
      </c>
      <c r="BB159" s="27">
        <v>800</v>
      </c>
      <c r="BC159" s="27">
        <v>8</v>
      </c>
      <c r="BD159" s="27" t="s">
        <v>1836</v>
      </c>
      <c r="BE159" s="27"/>
      <c r="BF159" s="27" t="s">
        <v>2032</v>
      </c>
      <c r="BG159" s="27" t="s">
        <v>105</v>
      </c>
      <c r="BH159" s="27" t="s">
        <v>1838</v>
      </c>
      <c r="BI159" s="27" t="s">
        <v>1839</v>
      </c>
      <c r="BJ159" s="27" t="s">
        <v>58</v>
      </c>
      <c r="BK159" s="27">
        <v>21</v>
      </c>
      <c r="BL159" s="27">
        <v>59</v>
      </c>
      <c r="BM159" s="27" t="s">
        <v>1840</v>
      </c>
      <c r="BN159" s="27" t="s">
        <v>62</v>
      </c>
      <c r="BO159" s="27">
        <v>63</v>
      </c>
      <c r="BP159" s="27">
        <v>41</v>
      </c>
      <c r="BQ159" s="27" t="s">
        <v>1841</v>
      </c>
      <c r="BR159" s="27">
        <v>21.989978000000001</v>
      </c>
      <c r="BS159" s="27">
        <v>63.678285000000002</v>
      </c>
      <c r="BT159" s="27" t="s">
        <v>1842</v>
      </c>
      <c r="BU159" s="27" t="s">
        <v>441</v>
      </c>
      <c r="BV159" s="27">
        <v>34728</v>
      </c>
      <c r="BW159" s="27"/>
      <c r="BX159" s="27"/>
      <c r="BY159" s="29">
        <f t="shared" si="64"/>
        <v>-21.989978000000001</v>
      </c>
      <c r="BZ159" s="29">
        <f t="shared" si="65"/>
        <v>-63.678285000000002</v>
      </c>
    </row>
    <row r="160" spans="1:78" s="29" customFormat="1" ht="14.5" x14ac:dyDescent="0.35">
      <c r="A160" s="27">
        <v>4</v>
      </c>
      <c r="B160" s="27">
        <v>159</v>
      </c>
      <c r="C160" s="27">
        <v>45229.658333333333</v>
      </c>
      <c r="D160" s="27" t="s">
        <v>75</v>
      </c>
      <c r="E160" s="27" t="s">
        <v>2072</v>
      </c>
      <c r="F160" s="27">
        <v>283817</v>
      </c>
      <c r="G160" s="27" t="s">
        <v>1843</v>
      </c>
      <c r="H160" s="27">
        <v>69616083</v>
      </c>
      <c r="I160" s="27" t="s">
        <v>105</v>
      </c>
      <c r="J160" s="27">
        <v>8.95910300075362E+18</v>
      </c>
      <c r="K160" s="27" t="s">
        <v>1844</v>
      </c>
      <c r="L160" s="27" t="s">
        <v>79</v>
      </c>
      <c r="M160" s="27">
        <v>75726665</v>
      </c>
      <c r="N160" s="27" t="s">
        <v>1845</v>
      </c>
      <c r="O160" s="27">
        <v>6669514</v>
      </c>
      <c r="P160" s="27" t="s">
        <v>1054</v>
      </c>
      <c r="Q160" s="27">
        <v>75728876</v>
      </c>
      <c r="R160" s="27">
        <v>75728876</v>
      </c>
      <c r="S160" s="27" t="s">
        <v>105</v>
      </c>
      <c r="T160" s="27" t="s">
        <v>82</v>
      </c>
      <c r="U160" s="27" t="s">
        <v>82</v>
      </c>
      <c r="V160" s="27" t="s">
        <v>82</v>
      </c>
      <c r="W160" s="27" t="s">
        <v>105</v>
      </c>
      <c r="X160" s="27" t="s">
        <v>105</v>
      </c>
      <c r="Y160" s="27" t="s">
        <v>105</v>
      </c>
      <c r="Z160" s="27" t="s">
        <v>1846</v>
      </c>
      <c r="AA160" s="27">
        <v>400116081954</v>
      </c>
      <c r="AB160" s="27" t="str">
        <f t="shared" si="66"/>
        <v>Continuo</v>
      </c>
      <c r="AC160" s="27" t="str">
        <f t="shared" si="67"/>
        <v>Continuo</v>
      </c>
      <c r="AD160" s="27" t="str">
        <f t="shared" si="68"/>
        <v>Continuo</v>
      </c>
      <c r="AE160" s="28" t="str">
        <f t="shared" si="54"/>
        <v>08:00</v>
      </c>
      <c r="AF160" s="28" t="str">
        <f t="shared" si="55"/>
        <v>0:00</v>
      </c>
      <c r="AG160" s="28" t="str">
        <f t="shared" si="56"/>
        <v>0:00</v>
      </c>
      <c r="AH160" s="28" t="str">
        <f t="shared" si="57"/>
        <v>20:00</v>
      </c>
      <c r="AI160" s="28" t="str">
        <f t="shared" si="58"/>
        <v>08:00</v>
      </c>
      <c r="AJ160" s="28" t="str">
        <f t="shared" si="59"/>
        <v>0:00</v>
      </c>
      <c r="AK160" s="28" t="str">
        <f t="shared" si="60"/>
        <v>0:00</v>
      </c>
      <c r="AL160" s="28" t="str">
        <f t="shared" si="61"/>
        <v>20:00</v>
      </c>
      <c r="AM160" s="28" t="str">
        <f t="shared" si="62"/>
        <v>08:00</v>
      </c>
      <c r="AN160" s="28" t="str">
        <f t="shared" si="63"/>
        <v>0:00</v>
      </c>
      <c r="AO160" s="28" t="str">
        <f t="shared" si="69"/>
        <v>0:00</v>
      </c>
      <c r="AP160" s="28" t="str">
        <f t="shared" si="53"/>
        <v>20:00</v>
      </c>
      <c r="AQ160" s="27" t="s">
        <v>155</v>
      </c>
      <c r="AR160" s="27" t="s">
        <v>155</v>
      </c>
      <c r="AS160" s="27" t="s">
        <v>155</v>
      </c>
      <c r="AT160" s="27" t="s">
        <v>1988</v>
      </c>
      <c r="AU160" s="27" t="s">
        <v>85</v>
      </c>
      <c r="AV160" s="27" t="s">
        <v>431</v>
      </c>
      <c r="AW160" s="27" t="s">
        <v>109</v>
      </c>
      <c r="AX160" s="27" t="s">
        <v>1146</v>
      </c>
      <c r="AY160" s="27" t="s">
        <v>1147</v>
      </c>
      <c r="AZ160" s="27" t="s">
        <v>1147</v>
      </c>
      <c r="BA160" s="27" t="s">
        <v>91</v>
      </c>
      <c r="BB160" s="27">
        <v>1000</v>
      </c>
      <c r="BC160" s="27">
        <v>18</v>
      </c>
      <c r="BD160" s="27" t="s">
        <v>1848</v>
      </c>
      <c r="BE160" s="27"/>
      <c r="BF160" s="27" t="s">
        <v>1849</v>
      </c>
      <c r="BG160" s="27" t="s">
        <v>105</v>
      </c>
      <c r="BH160" s="27" t="s">
        <v>2391</v>
      </c>
      <c r="BI160" s="27" t="s">
        <v>1851</v>
      </c>
      <c r="BJ160" s="27" t="s">
        <v>58</v>
      </c>
      <c r="BK160" s="27">
        <v>19</v>
      </c>
      <c r="BL160" s="27">
        <v>36</v>
      </c>
      <c r="BM160" s="27" t="s">
        <v>1852</v>
      </c>
      <c r="BN160" s="27" t="s">
        <v>62</v>
      </c>
      <c r="BO160" s="27">
        <v>65</v>
      </c>
      <c r="BP160" s="27">
        <v>45</v>
      </c>
      <c r="BQ160" s="27" t="s">
        <v>1853</v>
      </c>
      <c r="BR160" s="27">
        <v>19.594173000000001</v>
      </c>
      <c r="BS160" s="27">
        <v>65.746819000000002</v>
      </c>
      <c r="BT160" s="27" t="s">
        <v>1777</v>
      </c>
      <c r="BU160" s="27" t="s">
        <v>1156</v>
      </c>
      <c r="BV160" s="27">
        <v>30533</v>
      </c>
      <c r="BW160" s="27"/>
      <c r="BX160" s="27"/>
      <c r="BY160" s="29">
        <f t="shared" si="64"/>
        <v>-19.594173000000001</v>
      </c>
      <c r="BZ160" s="29">
        <f t="shared" si="65"/>
        <v>-65.746819000000002</v>
      </c>
    </row>
    <row r="161" spans="1:78" s="29" customFormat="1" ht="14.5" x14ac:dyDescent="0.35">
      <c r="A161" s="27">
        <v>4</v>
      </c>
      <c r="B161" s="27">
        <v>160</v>
      </c>
      <c r="C161" s="27">
        <v>45229.67291666667</v>
      </c>
      <c r="D161" s="27" t="s">
        <v>75</v>
      </c>
      <c r="E161" s="27" t="s">
        <v>2072</v>
      </c>
      <c r="F161" s="27">
        <v>172416</v>
      </c>
      <c r="G161" s="27" t="s">
        <v>1854</v>
      </c>
      <c r="H161" s="27">
        <v>69637632</v>
      </c>
      <c r="I161" s="27" t="s">
        <v>105</v>
      </c>
      <c r="J161" s="27">
        <v>8.95910300073523E+18</v>
      </c>
      <c r="K161" s="27" t="s">
        <v>1855</v>
      </c>
      <c r="L161" s="27" t="s">
        <v>79</v>
      </c>
      <c r="M161" s="27">
        <v>75726665</v>
      </c>
      <c r="N161" s="27" t="s">
        <v>1856</v>
      </c>
      <c r="O161" s="27">
        <v>6611105</v>
      </c>
      <c r="P161" s="27" t="s">
        <v>1054</v>
      </c>
      <c r="Q161" s="27">
        <v>76177219</v>
      </c>
      <c r="R161" s="27">
        <v>76177219</v>
      </c>
      <c r="S161" s="27" t="s">
        <v>105</v>
      </c>
      <c r="T161" s="27" t="s">
        <v>82</v>
      </c>
      <c r="U161" s="27" t="s">
        <v>82</v>
      </c>
      <c r="V161" s="27" t="s">
        <v>82</v>
      </c>
      <c r="W161" s="27" t="s">
        <v>105</v>
      </c>
      <c r="X161" s="27" t="s">
        <v>105</v>
      </c>
      <c r="Y161" s="27">
        <v>3</v>
      </c>
      <c r="Z161" s="27" t="s">
        <v>2259</v>
      </c>
      <c r="AA161" s="27">
        <v>6500748204</v>
      </c>
      <c r="AB161" s="27" t="str">
        <f t="shared" si="66"/>
        <v>Continuo</v>
      </c>
      <c r="AC161" s="27" t="str">
        <f t="shared" si="67"/>
        <v>Continuo</v>
      </c>
      <c r="AD161" s="27" t="str">
        <f t="shared" si="68"/>
        <v>-Sin Atención-</v>
      </c>
      <c r="AE161" s="28" t="str">
        <f t="shared" si="54"/>
        <v>08:00</v>
      </c>
      <c r="AF161" s="28" t="str">
        <f t="shared" si="55"/>
        <v>0:00</v>
      </c>
      <c r="AG161" s="28" t="str">
        <f t="shared" si="56"/>
        <v>0:00</v>
      </c>
      <c r="AH161" s="28" t="str">
        <f t="shared" si="57"/>
        <v>20:00</v>
      </c>
      <c r="AI161" s="28" t="str">
        <f t="shared" si="58"/>
        <v>08:00</v>
      </c>
      <c r="AJ161" s="28" t="str">
        <f t="shared" si="59"/>
        <v>0:00</v>
      </c>
      <c r="AK161" s="28" t="str">
        <f t="shared" si="60"/>
        <v>0:00</v>
      </c>
      <c r="AL161" s="28" t="str">
        <f t="shared" si="61"/>
        <v>20:00</v>
      </c>
      <c r="AM161" s="28" t="str">
        <f t="shared" si="62"/>
        <v>0:00</v>
      </c>
      <c r="AN161" s="28" t="str">
        <f t="shared" si="63"/>
        <v>0:00</v>
      </c>
      <c r="AO161" s="28" t="str">
        <f t="shared" si="69"/>
        <v>0:00</v>
      </c>
      <c r="AP161" s="28" t="str">
        <f t="shared" si="53"/>
        <v>0:00</v>
      </c>
      <c r="AQ161" s="27" t="s">
        <v>155</v>
      </c>
      <c r="AR161" s="27" t="s">
        <v>155</v>
      </c>
      <c r="AS161" s="27" t="s">
        <v>105</v>
      </c>
      <c r="AT161" s="27" t="s">
        <v>1988</v>
      </c>
      <c r="AU161" s="27" t="s">
        <v>85</v>
      </c>
      <c r="AV161" s="27" t="s">
        <v>431</v>
      </c>
      <c r="AW161" s="27" t="s">
        <v>109</v>
      </c>
      <c r="AX161" s="27" t="s">
        <v>1146</v>
      </c>
      <c r="AY161" s="27" t="s">
        <v>1147</v>
      </c>
      <c r="AZ161" s="27" t="s">
        <v>1147</v>
      </c>
      <c r="BA161" s="27" t="s">
        <v>91</v>
      </c>
      <c r="BB161" s="27">
        <v>1000</v>
      </c>
      <c r="BC161" s="27">
        <v>18</v>
      </c>
      <c r="BD161" s="27" t="s">
        <v>1857</v>
      </c>
      <c r="BE161" s="27">
        <v>75694</v>
      </c>
      <c r="BF161" s="27" t="s">
        <v>1858</v>
      </c>
      <c r="BG161" s="27" t="s">
        <v>105</v>
      </c>
      <c r="BH161" s="27" t="s">
        <v>2392</v>
      </c>
      <c r="BI161" s="27" t="s">
        <v>1860</v>
      </c>
      <c r="BJ161" s="27" t="s">
        <v>58</v>
      </c>
      <c r="BK161" s="27">
        <v>19</v>
      </c>
      <c r="BL161" s="27">
        <v>36</v>
      </c>
      <c r="BM161" s="27" t="s">
        <v>1861</v>
      </c>
      <c r="BN161" s="27" t="s">
        <v>62</v>
      </c>
      <c r="BO161" s="27">
        <v>65</v>
      </c>
      <c r="BP161" s="27">
        <v>45</v>
      </c>
      <c r="BQ161" s="27" t="s">
        <v>1862</v>
      </c>
      <c r="BR161" s="27">
        <v>19.60641</v>
      </c>
      <c r="BS161" s="27">
        <v>65.742512000000005</v>
      </c>
      <c r="BT161" s="27" t="s">
        <v>1777</v>
      </c>
      <c r="BU161" s="27" t="s">
        <v>1156</v>
      </c>
      <c r="BV161" s="27">
        <v>30983</v>
      </c>
      <c r="BW161" s="27"/>
      <c r="BX161" s="27"/>
      <c r="BY161" s="29">
        <f t="shared" si="64"/>
        <v>-19.60641</v>
      </c>
      <c r="BZ161" s="29">
        <f t="shared" si="65"/>
        <v>-65.742512000000005</v>
      </c>
    </row>
    <row r="162" spans="1:78" s="29" customFormat="1" ht="14.5" x14ac:dyDescent="0.35">
      <c r="A162" s="27">
        <v>5</v>
      </c>
      <c r="B162" s="27">
        <v>161</v>
      </c>
      <c r="C162" s="27">
        <v>45229.706250000003</v>
      </c>
      <c r="D162" s="27" t="s">
        <v>75</v>
      </c>
      <c r="E162" s="27" t="s">
        <v>2072</v>
      </c>
      <c r="F162" s="27">
        <v>300163</v>
      </c>
      <c r="G162" s="27" t="s">
        <v>1863</v>
      </c>
      <c r="H162" s="27">
        <v>77474462</v>
      </c>
      <c r="I162" s="27" t="s">
        <v>105</v>
      </c>
      <c r="J162" s="27">
        <v>8.9591030007443098E+18</v>
      </c>
      <c r="K162" s="27" t="s">
        <v>1864</v>
      </c>
      <c r="L162" s="27" t="s">
        <v>79</v>
      </c>
      <c r="M162" s="27">
        <v>76169282</v>
      </c>
      <c r="N162" s="27" t="s">
        <v>1865</v>
      </c>
      <c r="O162" s="27">
        <v>12558868</v>
      </c>
      <c r="P162" s="27" t="s">
        <v>446</v>
      </c>
      <c r="Q162" s="27">
        <v>78711950</v>
      </c>
      <c r="R162" s="27">
        <v>78711950</v>
      </c>
      <c r="S162" s="27" t="s">
        <v>105</v>
      </c>
      <c r="T162" s="27" t="s">
        <v>82</v>
      </c>
      <c r="U162" s="27" t="s">
        <v>82</v>
      </c>
      <c r="V162" s="27" t="s">
        <v>82</v>
      </c>
      <c r="W162" s="27" t="s">
        <v>105</v>
      </c>
      <c r="X162" s="27" t="s">
        <v>105</v>
      </c>
      <c r="Y162" s="27">
        <v>3</v>
      </c>
      <c r="Z162" s="27" t="s">
        <v>1768</v>
      </c>
      <c r="AA162" s="27">
        <v>10000017500807</v>
      </c>
      <c r="AB162" s="27" t="str">
        <f t="shared" si="66"/>
        <v>Continuo</v>
      </c>
      <c r="AC162" s="27" t="str">
        <f t="shared" si="67"/>
        <v>Continuo</v>
      </c>
      <c r="AD162" s="27" t="str">
        <f t="shared" si="68"/>
        <v>-Sin Atención-</v>
      </c>
      <c r="AE162" s="28" t="str">
        <f t="shared" si="54"/>
        <v>08:00</v>
      </c>
      <c r="AF162" s="28" t="str">
        <f t="shared" si="55"/>
        <v>0:00</v>
      </c>
      <c r="AG162" s="28" t="str">
        <f t="shared" si="56"/>
        <v>0:00</v>
      </c>
      <c r="AH162" s="28" t="str">
        <f t="shared" si="57"/>
        <v>17:30</v>
      </c>
      <c r="AI162" s="28" t="str">
        <f t="shared" si="58"/>
        <v>08:00</v>
      </c>
      <c r="AJ162" s="28" t="str">
        <f t="shared" si="59"/>
        <v>0:00</v>
      </c>
      <c r="AK162" s="28" t="str">
        <f t="shared" si="60"/>
        <v>0:00</v>
      </c>
      <c r="AL162" s="28" t="str">
        <f t="shared" si="61"/>
        <v>12:00</v>
      </c>
      <c r="AM162" s="28" t="str">
        <f t="shared" si="62"/>
        <v>0:00</v>
      </c>
      <c r="AN162" s="28" t="str">
        <f t="shared" si="63"/>
        <v>0:00</v>
      </c>
      <c r="AO162" s="28" t="str">
        <f t="shared" si="69"/>
        <v>0:00</v>
      </c>
      <c r="AP162" s="28" t="str">
        <f t="shared" si="53"/>
        <v>0:00</v>
      </c>
      <c r="AQ162" s="27" t="s">
        <v>1866</v>
      </c>
      <c r="AR162" s="27" t="s">
        <v>449</v>
      </c>
      <c r="AS162" s="27" t="s">
        <v>105</v>
      </c>
      <c r="AT162" s="27" t="s">
        <v>1145</v>
      </c>
      <c r="AU162" s="27" t="s">
        <v>85</v>
      </c>
      <c r="AV162" s="27" t="s">
        <v>431</v>
      </c>
      <c r="AW162" s="27" t="s">
        <v>109</v>
      </c>
      <c r="AX162" s="27" t="s">
        <v>1146</v>
      </c>
      <c r="AY162" s="27" t="s">
        <v>1147</v>
      </c>
      <c r="AZ162" s="27" t="s">
        <v>1147</v>
      </c>
      <c r="BA162" s="27" t="s">
        <v>91</v>
      </c>
      <c r="BB162" s="27">
        <v>1000</v>
      </c>
      <c r="BC162" s="27">
        <v>2</v>
      </c>
      <c r="BD162" s="27" t="s">
        <v>1552</v>
      </c>
      <c r="BE162" s="27"/>
      <c r="BF162" s="27" t="s">
        <v>1867</v>
      </c>
      <c r="BG162" s="27" t="s">
        <v>105</v>
      </c>
      <c r="BH162" s="27" t="s">
        <v>2393</v>
      </c>
      <c r="BI162" s="27" t="s">
        <v>1869</v>
      </c>
      <c r="BJ162" s="27" t="s">
        <v>58</v>
      </c>
      <c r="BK162" s="27">
        <v>19</v>
      </c>
      <c r="BL162" s="27">
        <v>36</v>
      </c>
      <c r="BM162" s="27" t="s">
        <v>1870</v>
      </c>
      <c r="BN162" s="27" t="s">
        <v>62</v>
      </c>
      <c r="BO162" s="27">
        <v>65</v>
      </c>
      <c r="BP162" s="27">
        <v>46</v>
      </c>
      <c r="BQ162" s="27" t="s">
        <v>1871</v>
      </c>
      <c r="BR162" s="27">
        <v>19.591916999999999</v>
      </c>
      <c r="BS162" s="27">
        <v>65.773177000000004</v>
      </c>
      <c r="BT162" s="27" t="s">
        <v>1777</v>
      </c>
      <c r="BU162" s="27" t="s">
        <v>1156</v>
      </c>
      <c r="BV162" s="27">
        <v>34488</v>
      </c>
      <c r="BW162" s="27"/>
      <c r="BX162" s="27"/>
      <c r="BY162" s="29">
        <f t="shared" si="64"/>
        <v>-19.591916999999999</v>
      </c>
      <c r="BZ162" s="29">
        <f t="shared" si="65"/>
        <v>-65.773177000000004</v>
      </c>
    </row>
    <row r="163" spans="1:78" s="29" customFormat="1" ht="14.5" x14ac:dyDescent="0.35">
      <c r="A163" s="27">
        <v>5</v>
      </c>
      <c r="B163" s="27">
        <v>162</v>
      </c>
      <c r="C163" s="27">
        <v>45217</v>
      </c>
      <c r="D163" s="27" t="s">
        <v>1872</v>
      </c>
      <c r="E163" s="27" t="s">
        <v>2072</v>
      </c>
      <c r="F163" s="27">
        <v>330399</v>
      </c>
      <c r="G163" s="27" t="s">
        <v>1873</v>
      </c>
      <c r="H163" s="27">
        <v>69130954</v>
      </c>
      <c r="I163" s="27"/>
      <c r="J163" s="27" t="s">
        <v>1874</v>
      </c>
      <c r="K163" s="27" t="s">
        <v>1875</v>
      </c>
      <c r="L163" s="27" t="s">
        <v>79</v>
      </c>
      <c r="M163" s="27">
        <v>76623729</v>
      </c>
      <c r="N163" s="27" t="s">
        <v>1876</v>
      </c>
      <c r="O163" s="27">
        <v>8217623</v>
      </c>
      <c r="P163" s="27" t="s">
        <v>411</v>
      </c>
      <c r="Q163" s="27">
        <v>68269608</v>
      </c>
      <c r="R163" s="27">
        <v>72686750</v>
      </c>
      <c r="S163" s="27"/>
      <c r="T163" s="27" t="s">
        <v>82</v>
      </c>
      <c r="U163" s="27" t="s">
        <v>82</v>
      </c>
      <c r="V163" s="27" t="s">
        <v>82</v>
      </c>
      <c r="W163" s="27">
        <v>0</v>
      </c>
      <c r="X163" s="27">
        <v>0</v>
      </c>
      <c r="Y163" s="27">
        <v>0</v>
      </c>
      <c r="Z163" s="27">
        <v>0</v>
      </c>
      <c r="AA163" s="27"/>
      <c r="AB163" s="27" t="str">
        <f t="shared" si="66"/>
        <v>Continuo</v>
      </c>
      <c r="AC163" s="27" t="str">
        <f t="shared" si="67"/>
        <v>Continuo</v>
      </c>
      <c r="AD163" s="27" t="str">
        <f t="shared" si="68"/>
        <v>Continuo</v>
      </c>
      <c r="AE163" s="28" t="str">
        <f t="shared" si="54"/>
        <v>08:30</v>
      </c>
      <c r="AF163" s="28" t="str">
        <f t="shared" si="55"/>
        <v>0:00</v>
      </c>
      <c r="AG163" s="28" t="str">
        <f t="shared" si="56"/>
        <v>0:00</v>
      </c>
      <c r="AH163" s="28" t="str">
        <f t="shared" si="57"/>
        <v>22:00</v>
      </c>
      <c r="AI163" s="28" t="str">
        <f t="shared" si="58"/>
        <v>08:30</v>
      </c>
      <c r="AJ163" s="28" t="str">
        <f t="shared" si="59"/>
        <v>0:00</v>
      </c>
      <c r="AK163" s="28" t="str">
        <f t="shared" si="60"/>
        <v>0:00</v>
      </c>
      <c r="AL163" s="28" t="str">
        <f t="shared" si="61"/>
        <v>22:00</v>
      </c>
      <c r="AM163" s="28" t="str">
        <f t="shared" si="62"/>
        <v>09:00</v>
      </c>
      <c r="AN163" s="28" t="str">
        <f t="shared" si="63"/>
        <v>0:00</v>
      </c>
      <c r="AO163" s="28" t="str">
        <f t="shared" si="69"/>
        <v>0:00</v>
      </c>
      <c r="AP163" s="28" t="str">
        <f>IF(OR(AS163="  ",AS163=" ",AS163="0", AS163="-", AS163="", ISERROR(AS163)), "0:00", TEXT(RIGHT(SUBSTITUTE(AS163, " a ", " "), 5), "hh:mm"))</f>
        <v>12:00</v>
      </c>
      <c r="AQ163" s="27" t="s">
        <v>1877</v>
      </c>
      <c r="AR163" s="27" t="s">
        <v>1877</v>
      </c>
      <c r="AS163" s="27" t="s">
        <v>286</v>
      </c>
      <c r="AT163" s="27" t="s">
        <v>2033</v>
      </c>
      <c r="AU163" s="27" t="s">
        <v>127</v>
      </c>
      <c r="AV163" s="27" t="s">
        <v>108</v>
      </c>
      <c r="AW163" s="27" t="s">
        <v>1879</v>
      </c>
      <c r="AX163" s="27" t="s">
        <v>1880</v>
      </c>
      <c r="AY163" s="27" t="s">
        <v>111</v>
      </c>
      <c r="AZ163" s="27" t="s">
        <v>814</v>
      </c>
      <c r="BA163" s="27" t="s">
        <v>130</v>
      </c>
      <c r="BB163" s="27">
        <v>1200</v>
      </c>
      <c r="BC163" s="27">
        <v>15</v>
      </c>
      <c r="BD163" s="27" t="s">
        <v>1881</v>
      </c>
      <c r="BE163" s="27"/>
      <c r="BF163" s="27" t="s">
        <v>2034</v>
      </c>
      <c r="BG163" s="27"/>
      <c r="BH163" s="27" t="s">
        <v>2035</v>
      </c>
      <c r="BI163" s="27" t="s">
        <v>1884</v>
      </c>
      <c r="BJ163" s="27" t="s">
        <v>58</v>
      </c>
      <c r="BK163" s="27">
        <v>-17</v>
      </c>
      <c r="BL163" s="27">
        <v>36</v>
      </c>
      <c r="BM163" s="27">
        <v>14.34891600000384</v>
      </c>
      <c r="BN163" s="27" t="s">
        <v>62</v>
      </c>
      <c r="BO163" s="27">
        <v>-63</v>
      </c>
      <c r="BP163" s="27">
        <v>8</v>
      </c>
      <c r="BQ163" s="27">
        <v>14.017055999998433</v>
      </c>
      <c r="BR163" s="27">
        <v>-17.603985810000001</v>
      </c>
      <c r="BS163" s="27">
        <v>-63.13722696</v>
      </c>
      <c r="BT163" s="27" t="s">
        <v>1885</v>
      </c>
      <c r="BU163" s="27" t="s">
        <v>672</v>
      </c>
      <c r="BV163" s="27">
        <v>32423</v>
      </c>
      <c r="BW163" s="27"/>
      <c r="BX163" s="27"/>
      <c r="BY163" s="29">
        <f t="shared" si="64"/>
        <v>17.603985810000001</v>
      </c>
      <c r="BZ163" s="29">
        <f t="shared" si="65"/>
        <v>63.13722696</v>
      </c>
    </row>
    <row r="164" spans="1:78" s="29" customFormat="1" ht="14.5" x14ac:dyDescent="0.35">
      <c r="A164" s="27">
        <v>5</v>
      </c>
      <c r="B164" s="27">
        <v>163</v>
      </c>
      <c r="C164" s="27">
        <v>45222</v>
      </c>
      <c r="D164" s="27" t="s">
        <v>1872</v>
      </c>
      <c r="E164" s="27" t="s">
        <v>2072</v>
      </c>
      <c r="F164" s="27">
        <v>307713</v>
      </c>
      <c r="G164" s="27" t="s">
        <v>1886</v>
      </c>
      <c r="H164" s="27">
        <v>75345521</v>
      </c>
      <c r="I164" s="27"/>
      <c r="J164" s="27" t="s">
        <v>1887</v>
      </c>
      <c r="K164" s="27" t="s">
        <v>1888</v>
      </c>
      <c r="L164" s="27" t="s">
        <v>79</v>
      </c>
      <c r="M164" s="27">
        <v>77683685</v>
      </c>
      <c r="N164" s="27" t="s">
        <v>1889</v>
      </c>
      <c r="O164" s="27">
        <v>6376603</v>
      </c>
      <c r="P164" s="27" t="s">
        <v>411</v>
      </c>
      <c r="Q164" s="27">
        <v>78078111</v>
      </c>
      <c r="R164" s="27">
        <v>78170719</v>
      </c>
      <c r="S164" s="27"/>
      <c r="T164" s="27" t="s">
        <v>82</v>
      </c>
      <c r="U164" s="27" t="s">
        <v>82</v>
      </c>
      <c r="V164" s="27" t="s">
        <v>82</v>
      </c>
      <c r="W164" s="27">
        <v>0</v>
      </c>
      <c r="X164" s="27">
        <v>0</v>
      </c>
      <c r="Y164" s="27">
        <v>0</v>
      </c>
      <c r="Z164" s="27">
        <v>0</v>
      </c>
      <c r="AA164" s="27"/>
      <c r="AB164" s="27" t="str">
        <f t="shared" si="66"/>
        <v>Continuo</v>
      </c>
      <c r="AC164" s="27" t="str">
        <f t="shared" si="67"/>
        <v>Continuo</v>
      </c>
      <c r="AD164" s="27" t="str">
        <f t="shared" si="68"/>
        <v>-Sin Atención-</v>
      </c>
      <c r="AE164" s="28" t="str">
        <f t="shared" si="54"/>
        <v>08:00</v>
      </c>
      <c r="AF164" s="28" t="str">
        <f t="shared" si="55"/>
        <v>0:00</v>
      </c>
      <c r="AG164" s="28" t="str">
        <f t="shared" si="56"/>
        <v>0:00</v>
      </c>
      <c r="AH164" s="28" t="str">
        <f t="shared" si="57"/>
        <v>20:00</v>
      </c>
      <c r="AI164" s="28" t="str">
        <f t="shared" si="58"/>
        <v>08:00</v>
      </c>
      <c r="AJ164" s="28" t="str">
        <f t="shared" si="59"/>
        <v>0:00</v>
      </c>
      <c r="AK164" s="28" t="str">
        <f t="shared" si="60"/>
        <v>0:00</v>
      </c>
      <c r="AL164" s="28" t="str">
        <f t="shared" si="61"/>
        <v>20:00</v>
      </c>
      <c r="AM164" s="28" t="str">
        <f t="shared" si="62"/>
        <v>0:00</v>
      </c>
      <c r="AN164" s="28" t="str">
        <f t="shared" si="63"/>
        <v>0:00</v>
      </c>
      <c r="AO164" s="28" t="str">
        <f t="shared" si="69"/>
        <v>0:00</v>
      </c>
      <c r="AP164" s="28" t="str">
        <f>IF(OR(AS164="  ",AS164=" ",AS164="0", AS164="-", AS164="", ISERROR(AS164)), "0:00", TEXT(RIGHT(SUBSTITUTE(AS164, " a ", " "), 5), "hh:mm"))</f>
        <v>0:00</v>
      </c>
      <c r="AQ164" s="27" t="s">
        <v>155</v>
      </c>
      <c r="AR164" s="27" t="s">
        <v>155</v>
      </c>
      <c r="AS164" s="27"/>
      <c r="AT164" s="27" t="s">
        <v>1914</v>
      </c>
      <c r="AU164" s="27" t="s">
        <v>127</v>
      </c>
      <c r="AV164" s="27" t="s">
        <v>108</v>
      </c>
      <c r="AW164" s="27" t="s">
        <v>1879</v>
      </c>
      <c r="AX164" s="27" t="s">
        <v>1880</v>
      </c>
      <c r="AY164" s="27" t="s">
        <v>111</v>
      </c>
      <c r="AZ164" s="27" t="s">
        <v>814</v>
      </c>
      <c r="BA164" s="27" t="s">
        <v>130</v>
      </c>
      <c r="BB164" s="27">
        <v>1200</v>
      </c>
      <c r="BC164" s="27">
        <v>16</v>
      </c>
      <c r="BD164" s="27" t="s">
        <v>1890</v>
      </c>
      <c r="BE164" s="27"/>
      <c r="BF164" s="27" t="s">
        <v>2036</v>
      </c>
      <c r="BG164" s="27">
        <v>6376603018</v>
      </c>
      <c r="BH164" s="27" t="s">
        <v>1892</v>
      </c>
      <c r="BI164" s="27" t="s">
        <v>2394</v>
      </c>
      <c r="BJ164" s="27" t="s">
        <v>58</v>
      </c>
      <c r="BK164" s="27">
        <v>-17</v>
      </c>
      <c r="BL164" s="27">
        <v>36</v>
      </c>
      <c r="BM164" s="27">
        <v>12.013199999999244</v>
      </c>
      <c r="BN164" s="27" t="s">
        <v>62</v>
      </c>
      <c r="BO164" s="27">
        <v>-63</v>
      </c>
      <c r="BP164" s="27">
        <v>8</v>
      </c>
      <c r="BQ164" s="27">
        <v>16.101599999991549</v>
      </c>
      <c r="BR164" s="27">
        <v>-17.603337</v>
      </c>
      <c r="BS164" s="27">
        <v>-63.137805999999998</v>
      </c>
      <c r="BT164" s="27" t="s">
        <v>1885</v>
      </c>
      <c r="BU164" s="27" t="s">
        <v>672</v>
      </c>
      <c r="BV164" s="27">
        <v>33017</v>
      </c>
      <c r="BW164" s="27"/>
      <c r="BX164" s="27"/>
      <c r="BY164" s="29">
        <f t="shared" si="64"/>
        <v>17.603337</v>
      </c>
      <c r="BZ164" s="29">
        <f t="shared" si="65"/>
        <v>63.137805999999998</v>
      </c>
    </row>
    <row r="165" spans="1:78" s="29" customFormat="1" ht="14.5" x14ac:dyDescent="0.35">
      <c r="A165" s="27">
        <v>5</v>
      </c>
      <c r="B165" s="27">
        <v>164</v>
      </c>
      <c r="C165" s="27">
        <v>45225</v>
      </c>
      <c r="D165" s="27" t="s">
        <v>1872</v>
      </c>
      <c r="E165" s="27" t="s">
        <v>2072</v>
      </c>
      <c r="F165" s="27">
        <v>294034</v>
      </c>
      <c r="G165" s="27" t="s">
        <v>1894</v>
      </c>
      <c r="H165" s="27">
        <v>75579399</v>
      </c>
      <c r="I165" s="27"/>
      <c r="J165" s="27" t="s">
        <v>1895</v>
      </c>
      <c r="K165" s="27" t="s">
        <v>1896</v>
      </c>
      <c r="L165" s="27" t="s">
        <v>79</v>
      </c>
      <c r="M165" s="27">
        <v>77683685</v>
      </c>
      <c r="N165" s="27" t="s">
        <v>1897</v>
      </c>
      <c r="O165" s="27">
        <v>2195488</v>
      </c>
      <c r="P165" s="27" t="s">
        <v>1898</v>
      </c>
      <c r="Q165" s="27">
        <v>69063660</v>
      </c>
      <c r="R165" s="27">
        <v>75655734</v>
      </c>
      <c r="S165" s="27"/>
      <c r="T165" s="27" t="s">
        <v>82</v>
      </c>
      <c r="U165" s="27" t="s">
        <v>82</v>
      </c>
      <c r="V165" s="27" t="s">
        <v>82</v>
      </c>
      <c r="W165" s="27">
        <v>0</v>
      </c>
      <c r="X165" s="27">
        <v>0</v>
      </c>
      <c r="Y165" s="27">
        <v>0</v>
      </c>
      <c r="Z165" s="27">
        <v>0</v>
      </c>
      <c r="AA165" s="27"/>
      <c r="AB165" s="27" t="str">
        <f t="shared" si="66"/>
        <v>Discontinuo</v>
      </c>
      <c r="AC165" s="27" t="str">
        <f t="shared" si="67"/>
        <v>Discontinuo</v>
      </c>
      <c r="AD165" s="27" t="str">
        <f t="shared" si="68"/>
        <v>-Sin Atención-</v>
      </c>
      <c r="AE165" s="28" t="str">
        <f t="shared" si="54"/>
        <v>07:00</v>
      </c>
      <c r="AF165" s="28" t="str">
        <f t="shared" si="55"/>
        <v>13:00</v>
      </c>
      <c r="AG165" s="28" t="str">
        <f t="shared" si="56"/>
        <v>14:00</v>
      </c>
      <c r="AH165" s="28" t="str">
        <f t="shared" si="57"/>
        <v>20:00</v>
      </c>
      <c r="AI165" s="28" t="str">
        <f t="shared" si="58"/>
        <v>07:00</v>
      </c>
      <c r="AJ165" s="28" t="str">
        <f t="shared" si="59"/>
        <v>13:00</v>
      </c>
      <c r="AK165" s="28" t="str">
        <f t="shared" si="60"/>
        <v>14:00</v>
      </c>
      <c r="AL165" s="28" t="str">
        <f t="shared" si="61"/>
        <v>20:00</v>
      </c>
      <c r="AM165" s="28" t="str">
        <f t="shared" si="62"/>
        <v>0:00</v>
      </c>
      <c r="AN165" s="28" t="str">
        <f t="shared" si="63"/>
        <v>0:00</v>
      </c>
      <c r="AO165" s="28" t="str">
        <f t="shared" si="69"/>
        <v>0:00</v>
      </c>
      <c r="AP165" s="28" t="str">
        <f>IF(OR(AS165="  ",AS165=" ",AS165="0", AS165="-", AS165="", ISERROR(AS165)), "0:00", TEXT(RIGHT(SUBSTITUTE(AS165, " a ", " "), 5), "hh:mm"))</f>
        <v>0:00</v>
      </c>
      <c r="AQ165" s="27" t="s">
        <v>2062</v>
      </c>
      <c r="AR165" s="27" t="s">
        <v>2062</v>
      </c>
      <c r="AS165" s="27"/>
      <c r="AT165" s="27" t="s">
        <v>2037</v>
      </c>
      <c r="AU165" s="27" t="s">
        <v>127</v>
      </c>
      <c r="AV165" s="27" t="s">
        <v>108</v>
      </c>
      <c r="AW165" s="27" t="s">
        <v>1879</v>
      </c>
      <c r="AX165" s="27" t="s">
        <v>1880</v>
      </c>
      <c r="AY165" s="27" t="s">
        <v>111</v>
      </c>
      <c r="AZ165" s="27" t="s">
        <v>814</v>
      </c>
      <c r="BA165" s="27" t="s">
        <v>130</v>
      </c>
      <c r="BB165" s="27">
        <v>1200</v>
      </c>
      <c r="BC165" s="27">
        <v>16</v>
      </c>
      <c r="BD165" s="27" t="s">
        <v>1890</v>
      </c>
      <c r="BE165" s="27"/>
      <c r="BF165" s="27" t="s">
        <v>2038</v>
      </c>
      <c r="BG165" s="27"/>
      <c r="BH165" s="27" t="s">
        <v>2395</v>
      </c>
      <c r="BI165" s="27" t="s">
        <v>2394</v>
      </c>
      <c r="BJ165" s="27" t="s">
        <v>58</v>
      </c>
      <c r="BK165" s="27">
        <v>-17</v>
      </c>
      <c r="BL165" s="27">
        <v>36</v>
      </c>
      <c r="BM165" s="27">
        <v>14.34891600000384</v>
      </c>
      <c r="BN165" s="27" t="s">
        <v>62</v>
      </c>
      <c r="BO165" s="27">
        <v>-63</v>
      </c>
      <c r="BP165" s="27">
        <v>8</v>
      </c>
      <c r="BQ165" s="27">
        <v>14.017055999998433</v>
      </c>
      <c r="BR165" s="27">
        <v>-17.603985810000001</v>
      </c>
      <c r="BS165" s="27">
        <v>-63.13722696</v>
      </c>
      <c r="BT165" s="27" t="s">
        <v>1885</v>
      </c>
      <c r="BU165" s="27" t="s">
        <v>672</v>
      </c>
      <c r="BV165" s="27">
        <v>21790</v>
      </c>
      <c r="BW165" s="27"/>
      <c r="BX165" s="27"/>
      <c r="BY165" s="29">
        <f t="shared" si="64"/>
        <v>17.603985810000001</v>
      </c>
      <c r="BZ165" s="29">
        <f t="shared" si="65"/>
        <v>63.13722696</v>
      </c>
    </row>
  </sheetData>
  <autoFilter ref="A1:BZ165"/>
  <conditionalFormatting sqref="F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08984375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baseColWidth="10" defaultColWidth="11.363281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5"/>
  <sheetViews>
    <sheetView topLeftCell="BK1" workbookViewId="0">
      <selection activeCell="BK6" sqref="BK6"/>
    </sheetView>
  </sheetViews>
  <sheetFormatPr baseColWidth="10" defaultColWidth="11.36328125" defaultRowHeight="14.5" x14ac:dyDescent="0.35"/>
  <cols>
    <col min="1" max="61" width="10.90625" style="4"/>
  </cols>
  <sheetData>
    <row r="1" spans="1:6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3" t="s">
        <v>70</v>
      </c>
      <c r="BH1" s="2" t="s">
        <v>71</v>
      </c>
      <c r="BI1" s="2" t="s">
        <v>72</v>
      </c>
    </row>
    <row r="2" spans="1:63" hidden="1" x14ac:dyDescent="0.35">
      <c r="A2" s="4">
        <v>1</v>
      </c>
      <c r="B2" s="4">
        <v>1</v>
      </c>
      <c r="C2" s="4">
        <v>45204.370138888888</v>
      </c>
      <c r="D2" s="4" t="s">
        <v>75</v>
      </c>
      <c r="E2" s="4" t="s">
        <v>76</v>
      </c>
      <c r="F2" s="4">
        <v>96909</v>
      </c>
      <c r="G2" s="4" t="s">
        <v>100</v>
      </c>
      <c r="H2" s="4">
        <v>76681401</v>
      </c>
      <c r="I2" s="4" t="s">
        <v>101</v>
      </c>
      <c r="J2" s="4">
        <v>8.95910300076305E+18</v>
      </c>
      <c r="K2" s="4" t="s">
        <v>102</v>
      </c>
      <c r="L2" s="4" t="s">
        <v>79</v>
      </c>
      <c r="M2" s="4">
        <v>75011657</v>
      </c>
      <c r="N2" s="4" t="s">
        <v>103</v>
      </c>
      <c r="O2" s="4">
        <v>8878955</v>
      </c>
      <c r="P2" s="4" t="s">
        <v>104</v>
      </c>
      <c r="Q2" s="4">
        <v>79944215</v>
      </c>
      <c r="R2" s="4">
        <v>0</v>
      </c>
      <c r="S2" s="4">
        <v>0</v>
      </c>
      <c r="T2" s="4" t="s">
        <v>82</v>
      </c>
      <c r="U2" s="4" t="s">
        <v>82</v>
      </c>
      <c r="V2" s="4" t="s">
        <v>82</v>
      </c>
      <c r="W2" s="4">
        <v>0</v>
      </c>
      <c r="X2" s="4">
        <v>0</v>
      </c>
      <c r="Y2" s="4">
        <v>0</v>
      </c>
      <c r="Z2" s="4" t="s">
        <v>105</v>
      </c>
      <c r="AA2" s="4" t="s">
        <v>105</v>
      </c>
      <c r="AB2" s="4" t="s">
        <v>106</v>
      </c>
      <c r="AC2" s="4" t="s">
        <v>106</v>
      </c>
      <c r="AD2" s="4">
        <v>0</v>
      </c>
      <c r="AE2" s="4" t="s">
        <v>107</v>
      </c>
      <c r="AF2" s="4" t="s">
        <v>85</v>
      </c>
      <c r="AG2" s="4" t="s">
        <v>108</v>
      </c>
      <c r="AH2" s="4" t="s">
        <v>109</v>
      </c>
      <c r="AI2" s="4" t="s">
        <v>110</v>
      </c>
      <c r="AJ2" s="4" t="s">
        <v>111</v>
      </c>
      <c r="AK2" s="4" t="s">
        <v>112</v>
      </c>
      <c r="AL2" s="4" t="s">
        <v>91</v>
      </c>
      <c r="AM2" s="4">
        <v>1000</v>
      </c>
      <c r="AN2" s="4">
        <v>12</v>
      </c>
      <c r="AO2" s="4" t="s">
        <v>113</v>
      </c>
      <c r="AQ2" s="4" t="s">
        <v>114</v>
      </c>
      <c r="AR2" s="4">
        <v>0</v>
      </c>
      <c r="AS2" s="4" t="s">
        <v>115</v>
      </c>
      <c r="AT2" s="4" t="s">
        <v>116</v>
      </c>
      <c r="AU2" s="4" t="s">
        <v>58</v>
      </c>
      <c r="AV2" s="4">
        <v>17</v>
      </c>
      <c r="AW2" s="4">
        <v>49</v>
      </c>
      <c r="AX2" s="4" t="s">
        <v>117</v>
      </c>
      <c r="AY2" s="4" t="s">
        <v>62</v>
      </c>
      <c r="AZ2" s="4">
        <v>63</v>
      </c>
      <c r="BA2" s="4">
        <v>6</v>
      </c>
      <c r="BB2" s="4" t="s">
        <v>118</v>
      </c>
      <c r="BC2" s="4">
        <v>17.823779999999999</v>
      </c>
      <c r="BD2" s="4">
        <v>63.101260000000003</v>
      </c>
      <c r="BE2" s="4" t="s">
        <v>119</v>
      </c>
      <c r="BF2" s="4" t="s">
        <v>120</v>
      </c>
      <c r="BG2" s="4">
        <v>33239</v>
      </c>
      <c r="BH2" s="4" t="s">
        <v>121</v>
      </c>
      <c r="BJ2">
        <f>-BC2</f>
        <v>-17.823779999999999</v>
      </c>
      <c r="BK2">
        <f>-BD2</f>
        <v>-63.101260000000003</v>
      </c>
    </row>
    <row r="3" spans="1:63" hidden="1" x14ac:dyDescent="0.35">
      <c r="A3" s="4">
        <v>1</v>
      </c>
      <c r="B3" s="4">
        <v>2</v>
      </c>
      <c r="C3" s="4">
        <v>45204.486111111109</v>
      </c>
      <c r="D3" s="4" t="s">
        <v>75</v>
      </c>
      <c r="E3" s="4" t="s">
        <v>76</v>
      </c>
      <c r="F3" s="4">
        <v>398381</v>
      </c>
      <c r="G3" s="4" t="s">
        <v>122</v>
      </c>
      <c r="H3" s="4">
        <v>62516459</v>
      </c>
      <c r="I3" s="4" t="s">
        <v>105</v>
      </c>
      <c r="J3" s="4" t="s">
        <v>105</v>
      </c>
      <c r="K3" s="4" t="s">
        <v>123</v>
      </c>
      <c r="L3" s="4" t="s">
        <v>79</v>
      </c>
      <c r="M3" s="4">
        <v>76294625</v>
      </c>
      <c r="N3" s="4" t="s">
        <v>124</v>
      </c>
      <c r="O3" s="4">
        <v>2559312</v>
      </c>
      <c r="P3" s="4" t="s">
        <v>81</v>
      </c>
      <c r="Q3" s="4">
        <v>72094574</v>
      </c>
      <c r="R3" s="4" t="s">
        <v>105</v>
      </c>
      <c r="S3" s="4" t="s">
        <v>105</v>
      </c>
      <c r="T3" s="4" t="s">
        <v>82</v>
      </c>
      <c r="U3" s="4" t="s">
        <v>82</v>
      </c>
      <c r="V3" s="4" t="s">
        <v>82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 t="s">
        <v>125</v>
      </c>
      <c r="AC3" s="4" t="s">
        <v>125</v>
      </c>
      <c r="AD3" s="4" t="s">
        <v>125</v>
      </c>
      <c r="AE3" s="4" t="s">
        <v>126</v>
      </c>
      <c r="AF3" s="4" t="s">
        <v>127</v>
      </c>
      <c r="AG3" s="4" t="s">
        <v>86</v>
      </c>
      <c r="AH3" s="4" t="s">
        <v>87</v>
      </c>
      <c r="AI3" s="4" t="s">
        <v>128</v>
      </c>
      <c r="AJ3" s="4" t="s">
        <v>89</v>
      </c>
      <c r="AK3" s="4" t="s">
        <v>129</v>
      </c>
      <c r="AL3" s="4" t="s">
        <v>130</v>
      </c>
      <c r="AM3" s="4">
        <v>1000</v>
      </c>
      <c r="AN3" s="4">
        <v>6</v>
      </c>
      <c r="AO3" s="4" t="s">
        <v>131</v>
      </c>
      <c r="AQ3" s="4" t="s">
        <v>132</v>
      </c>
      <c r="AR3" s="4">
        <v>0</v>
      </c>
      <c r="AS3" s="4" t="s">
        <v>133</v>
      </c>
      <c r="AT3" s="4" t="s">
        <v>134</v>
      </c>
      <c r="AU3" s="4" t="s">
        <v>58</v>
      </c>
      <c r="AV3" s="4">
        <v>15</v>
      </c>
      <c r="AW3" s="4">
        <v>39</v>
      </c>
      <c r="AX3" s="4" t="s">
        <v>135</v>
      </c>
      <c r="AY3" s="4" t="s">
        <v>62</v>
      </c>
      <c r="AZ3" s="4">
        <v>67</v>
      </c>
      <c r="BA3" s="4">
        <v>11</v>
      </c>
      <c r="BB3" s="4" t="s">
        <v>136</v>
      </c>
      <c r="BC3" s="4">
        <v>15.657159999999999</v>
      </c>
      <c r="BD3" s="4">
        <v>67.176036999999994</v>
      </c>
      <c r="BE3" s="4" t="s">
        <v>137</v>
      </c>
      <c r="BF3" s="4" t="s">
        <v>138</v>
      </c>
      <c r="BG3" s="4">
        <v>27830</v>
      </c>
      <c r="BJ3">
        <f t="shared" ref="BJ3:BJ66" si="0">-BC3</f>
        <v>-15.657159999999999</v>
      </c>
      <c r="BK3">
        <f t="shared" ref="BK3:BK66" si="1">-BD3</f>
        <v>-67.176036999999994</v>
      </c>
    </row>
    <row r="4" spans="1:63" hidden="1" x14ac:dyDescent="0.35">
      <c r="A4" s="4">
        <v>1</v>
      </c>
      <c r="B4" s="4">
        <v>3</v>
      </c>
      <c r="C4" s="4">
        <v>45204.683333333334</v>
      </c>
      <c r="D4" s="4" t="s">
        <v>75</v>
      </c>
      <c r="E4" s="4" t="s">
        <v>76</v>
      </c>
      <c r="F4" s="4">
        <v>345283</v>
      </c>
      <c r="G4" s="4" t="s">
        <v>139</v>
      </c>
      <c r="H4" s="4">
        <v>77025634</v>
      </c>
      <c r="I4" s="4" t="s">
        <v>101</v>
      </c>
      <c r="J4" s="4">
        <v>8.9591030007403203E+18</v>
      </c>
      <c r="K4" s="4" t="s">
        <v>140</v>
      </c>
      <c r="L4" s="4" t="s">
        <v>79</v>
      </c>
      <c r="M4" s="4">
        <v>76667939</v>
      </c>
      <c r="N4" s="4" t="s">
        <v>141</v>
      </c>
      <c r="O4" s="4">
        <v>6399708</v>
      </c>
      <c r="P4" s="4" t="s">
        <v>142</v>
      </c>
      <c r="Q4" s="4">
        <v>63497254</v>
      </c>
      <c r="R4" s="4">
        <v>0</v>
      </c>
      <c r="S4" s="4">
        <v>0</v>
      </c>
      <c r="T4" s="4" t="s">
        <v>82</v>
      </c>
      <c r="U4" s="4" t="s">
        <v>82</v>
      </c>
      <c r="V4" s="4" t="s">
        <v>82</v>
      </c>
      <c r="W4" s="4">
        <v>0</v>
      </c>
      <c r="X4" s="4">
        <v>0</v>
      </c>
      <c r="Y4" s="4">
        <v>0</v>
      </c>
      <c r="Z4" s="4" t="s">
        <v>105</v>
      </c>
      <c r="AA4" s="4" t="s">
        <v>105</v>
      </c>
      <c r="AB4" s="4" t="s">
        <v>143</v>
      </c>
      <c r="AC4" s="4" t="s">
        <v>144</v>
      </c>
      <c r="AD4" s="4">
        <v>0</v>
      </c>
      <c r="AE4" s="4" t="s">
        <v>145</v>
      </c>
      <c r="AF4" s="4" t="s">
        <v>85</v>
      </c>
      <c r="AG4" s="4" t="s">
        <v>108</v>
      </c>
      <c r="AH4" s="4" t="s">
        <v>109</v>
      </c>
      <c r="AI4" s="4" t="s">
        <v>110</v>
      </c>
      <c r="AJ4" s="4" t="s">
        <v>111</v>
      </c>
      <c r="AK4" s="4" t="s">
        <v>112</v>
      </c>
      <c r="AL4" s="4" t="s">
        <v>91</v>
      </c>
      <c r="AM4" s="4">
        <v>1000</v>
      </c>
      <c r="AN4" s="4">
        <v>11</v>
      </c>
      <c r="AO4" s="4" t="s">
        <v>146</v>
      </c>
      <c r="AP4" s="4">
        <v>71752</v>
      </c>
      <c r="AQ4" s="4" t="s">
        <v>147</v>
      </c>
      <c r="AR4" s="4">
        <v>0</v>
      </c>
      <c r="AS4" s="4" t="s">
        <v>148</v>
      </c>
      <c r="AT4" s="4" t="s">
        <v>149</v>
      </c>
      <c r="AU4" s="4" t="s">
        <v>58</v>
      </c>
      <c r="AV4" s="4">
        <v>17</v>
      </c>
      <c r="AW4" s="4">
        <v>48</v>
      </c>
      <c r="AX4" s="4" t="s">
        <v>150</v>
      </c>
      <c r="AY4" s="4" t="s">
        <v>62</v>
      </c>
      <c r="AZ4" s="4">
        <v>63</v>
      </c>
      <c r="BA4" s="4">
        <v>7</v>
      </c>
      <c r="BB4" s="4" t="s">
        <v>151</v>
      </c>
      <c r="BC4" s="4">
        <v>17.799589999999998</v>
      </c>
      <c r="BD4" s="4">
        <v>63.124839999999999</v>
      </c>
      <c r="BE4" s="4" t="s">
        <v>119</v>
      </c>
      <c r="BF4" s="4" t="s">
        <v>120</v>
      </c>
      <c r="BG4" s="4">
        <v>31364</v>
      </c>
      <c r="BJ4">
        <f t="shared" si="0"/>
        <v>-17.799589999999998</v>
      </c>
      <c r="BK4">
        <f t="shared" si="1"/>
        <v>-63.124839999999999</v>
      </c>
    </row>
    <row r="5" spans="1:63" hidden="1" x14ac:dyDescent="0.35">
      <c r="A5" s="4">
        <v>1</v>
      </c>
      <c r="B5" s="4">
        <v>4</v>
      </c>
      <c r="C5" s="4">
        <v>45209.002083333333</v>
      </c>
      <c r="D5" s="4" t="s">
        <v>75</v>
      </c>
      <c r="E5" s="4" t="s">
        <v>76</v>
      </c>
      <c r="F5" s="4">
        <v>405019</v>
      </c>
      <c r="G5" s="4" t="s">
        <v>152</v>
      </c>
      <c r="H5" s="4">
        <v>77508515</v>
      </c>
      <c r="I5" s="4" t="s">
        <v>105</v>
      </c>
      <c r="J5" s="4" t="s">
        <v>105</v>
      </c>
      <c r="K5" s="4" t="s">
        <v>153</v>
      </c>
      <c r="L5" s="4" t="s">
        <v>79</v>
      </c>
      <c r="M5" s="4">
        <v>76735029</v>
      </c>
      <c r="N5" s="4" t="s">
        <v>154</v>
      </c>
      <c r="O5" s="4">
        <v>9938133</v>
      </c>
      <c r="P5" s="4" t="s">
        <v>81</v>
      </c>
      <c r="Q5" s="4">
        <v>74265695</v>
      </c>
      <c r="R5" s="4" t="s">
        <v>105</v>
      </c>
      <c r="S5" s="4" t="s">
        <v>105</v>
      </c>
      <c r="T5" s="4" t="s">
        <v>82</v>
      </c>
      <c r="U5" s="4" t="s">
        <v>82</v>
      </c>
      <c r="V5" s="4" t="s">
        <v>82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 t="s">
        <v>155</v>
      </c>
      <c r="AC5" s="4" t="s">
        <v>155</v>
      </c>
      <c r="AD5" s="4" t="s">
        <v>155</v>
      </c>
      <c r="AE5" s="4" t="s">
        <v>156</v>
      </c>
      <c r="AF5" s="4" t="s">
        <v>127</v>
      </c>
      <c r="AG5" s="4" t="s">
        <v>86</v>
      </c>
      <c r="AH5" s="4" t="s">
        <v>87</v>
      </c>
      <c r="AI5" s="4" t="s">
        <v>128</v>
      </c>
      <c r="AJ5" s="4" t="s">
        <v>89</v>
      </c>
      <c r="AK5" s="4" t="s">
        <v>157</v>
      </c>
      <c r="AL5" s="4" t="s">
        <v>130</v>
      </c>
      <c r="AM5" s="4">
        <v>1000</v>
      </c>
      <c r="AN5" s="4">
        <v>1</v>
      </c>
      <c r="AO5" s="4" t="s">
        <v>158</v>
      </c>
      <c r="AQ5" s="4" t="s">
        <v>159</v>
      </c>
      <c r="AR5" s="4">
        <v>0</v>
      </c>
      <c r="AS5" s="4" t="s">
        <v>160</v>
      </c>
      <c r="AT5" s="4" t="s">
        <v>134</v>
      </c>
      <c r="AU5" s="4" t="s">
        <v>58</v>
      </c>
      <c r="AV5" s="4">
        <v>15</v>
      </c>
      <c r="AW5" s="4">
        <v>27</v>
      </c>
      <c r="AX5" s="4" t="s">
        <v>161</v>
      </c>
      <c r="AY5" s="4" t="s">
        <v>62</v>
      </c>
      <c r="AZ5" s="4">
        <v>68</v>
      </c>
      <c r="BA5" s="4">
        <v>3</v>
      </c>
      <c r="BB5" s="4" t="s">
        <v>162</v>
      </c>
      <c r="BC5" s="4">
        <v>15.449042</v>
      </c>
      <c r="BD5" s="4">
        <v>68.056022999999996</v>
      </c>
      <c r="BE5" s="4" t="s">
        <v>137</v>
      </c>
      <c r="BF5" s="4" t="s">
        <v>138</v>
      </c>
      <c r="BG5" s="4">
        <v>34929</v>
      </c>
      <c r="BJ5">
        <f t="shared" si="0"/>
        <v>-15.449042</v>
      </c>
      <c r="BK5">
        <f t="shared" si="1"/>
        <v>-68.056022999999996</v>
      </c>
    </row>
    <row r="6" spans="1:63" x14ac:dyDescent="0.35">
      <c r="A6" s="4">
        <v>1</v>
      </c>
      <c r="B6" s="4">
        <v>5</v>
      </c>
      <c r="C6" s="4">
        <v>45209.022222222222</v>
      </c>
      <c r="D6" s="4" t="s">
        <v>75</v>
      </c>
      <c r="E6" s="4" t="s">
        <v>76</v>
      </c>
      <c r="F6" s="4">
        <v>270540</v>
      </c>
      <c r="G6" s="4" t="s">
        <v>163</v>
      </c>
      <c r="H6" s="4">
        <v>76707411</v>
      </c>
      <c r="I6" s="4" t="s">
        <v>105</v>
      </c>
      <c r="J6" s="4" t="s">
        <v>105</v>
      </c>
      <c r="K6" s="4" t="s">
        <v>164</v>
      </c>
      <c r="L6" s="4" t="s">
        <v>79</v>
      </c>
      <c r="M6" s="4">
        <v>78350902</v>
      </c>
      <c r="N6" s="4" t="s">
        <v>165</v>
      </c>
      <c r="O6" s="4">
        <v>6753588</v>
      </c>
      <c r="P6" s="4" t="s">
        <v>81</v>
      </c>
      <c r="Q6" s="4">
        <v>68111977</v>
      </c>
      <c r="R6" s="4" t="s">
        <v>105</v>
      </c>
      <c r="S6" s="4" t="s">
        <v>105</v>
      </c>
      <c r="T6" s="4" t="s">
        <v>82</v>
      </c>
      <c r="U6" s="4" t="s">
        <v>82</v>
      </c>
      <c r="V6" s="4" t="s">
        <v>82</v>
      </c>
      <c r="W6" s="4">
        <v>0</v>
      </c>
      <c r="X6" s="4">
        <v>0</v>
      </c>
      <c r="Y6" s="4">
        <v>4</v>
      </c>
      <c r="Z6" s="4">
        <v>0</v>
      </c>
      <c r="AA6" s="4">
        <v>0</v>
      </c>
      <c r="AB6" s="4" t="s">
        <v>166</v>
      </c>
      <c r="AC6" s="4" t="s">
        <v>166</v>
      </c>
      <c r="AD6" s="4" t="s">
        <v>166</v>
      </c>
      <c r="AE6" s="4" t="s">
        <v>167</v>
      </c>
      <c r="AF6" s="4" t="s">
        <v>127</v>
      </c>
      <c r="AG6" s="4" t="s">
        <v>86</v>
      </c>
      <c r="AH6" s="4" t="s">
        <v>87</v>
      </c>
      <c r="AI6" s="4" t="s">
        <v>128</v>
      </c>
      <c r="AJ6" s="4" t="s">
        <v>89</v>
      </c>
      <c r="AK6" s="4" t="s">
        <v>168</v>
      </c>
      <c r="AL6" s="4" t="s">
        <v>130</v>
      </c>
      <c r="AM6" s="4">
        <v>1000</v>
      </c>
      <c r="AN6" s="4">
        <v>7</v>
      </c>
      <c r="AO6" s="4" t="s">
        <v>169</v>
      </c>
      <c r="AQ6" s="4" t="s">
        <v>170</v>
      </c>
      <c r="AR6" s="4">
        <v>0</v>
      </c>
      <c r="AS6" s="4" t="s">
        <v>171</v>
      </c>
      <c r="AT6" s="4" t="s">
        <v>172</v>
      </c>
      <c r="AU6" s="4" t="s">
        <v>58</v>
      </c>
      <c r="AV6" s="4">
        <v>15</v>
      </c>
      <c r="AW6" s="4">
        <v>19</v>
      </c>
      <c r="AX6" s="4" t="s">
        <v>173</v>
      </c>
      <c r="AY6" s="4" t="s">
        <v>62</v>
      </c>
      <c r="AZ6" s="4">
        <v>68</v>
      </c>
      <c r="BA6" s="4">
        <v>20</v>
      </c>
      <c r="BB6" s="4" t="s">
        <v>174</v>
      </c>
      <c r="BC6" s="4">
        <v>15.317526000000001</v>
      </c>
      <c r="BD6" s="4">
        <v>68.325886999999994</v>
      </c>
      <c r="BE6" s="4" t="s">
        <v>137</v>
      </c>
      <c r="BF6" s="4" t="s">
        <v>138</v>
      </c>
      <c r="BG6" s="4">
        <v>31626</v>
      </c>
      <c r="BJ6">
        <f t="shared" si="0"/>
        <v>-15.317526000000001</v>
      </c>
      <c r="BK6">
        <f t="shared" si="1"/>
        <v>-68.325886999999994</v>
      </c>
    </row>
    <row r="7" spans="1:63" x14ac:dyDescent="0.35">
      <c r="A7" s="4">
        <v>1</v>
      </c>
      <c r="B7" s="4">
        <v>6</v>
      </c>
      <c r="C7" s="4">
        <v>45209.232638888891</v>
      </c>
      <c r="D7" s="4" t="s">
        <v>75</v>
      </c>
      <c r="E7" s="4" t="s">
        <v>76</v>
      </c>
      <c r="F7" s="4">
        <v>304170</v>
      </c>
      <c r="G7" s="4" t="s">
        <v>175</v>
      </c>
      <c r="H7" s="4">
        <v>69998862</v>
      </c>
      <c r="I7" s="4" t="s">
        <v>105</v>
      </c>
      <c r="J7" s="4" t="s">
        <v>105</v>
      </c>
      <c r="K7" s="4" t="s">
        <v>176</v>
      </c>
      <c r="L7" s="4" t="s">
        <v>79</v>
      </c>
      <c r="M7" s="4">
        <v>78350902</v>
      </c>
      <c r="N7" s="4" t="s">
        <v>177</v>
      </c>
      <c r="O7" s="4">
        <v>6805974</v>
      </c>
      <c r="P7" s="4" t="s">
        <v>81</v>
      </c>
      <c r="Q7" s="4">
        <v>78811997</v>
      </c>
      <c r="R7" s="4">
        <v>78811997</v>
      </c>
      <c r="S7" s="4" t="s">
        <v>105</v>
      </c>
      <c r="T7" s="4" t="s">
        <v>82</v>
      </c>
      <c r="U7" s="4" t="s">
        <v>82</v>
      </c>
      <c r="V7" s="4" t="s">
        <v>82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 t="s">
        <v>178</v>
      </c>
      <c r="AC7" s="4" t="s">
        <v>178</v>
      </c>
      <c r="AD7" s="4" t="s">
        <v>178</v>
      </c>
      <c r="AE7" s="4" t="s">
        <v>179</v>
      </c>
      <c r="AF7" s="4" t="s">
        <v>127</v>
      </c>
      <c r="AG7" s="4" t="s">
        <v>86</v>
      </c>
      <c r="AH7" s="4" t="s">
        <v>87</v>
      </c>
      <c r="AI7" s="4" t="s">
        <v>128</v>
      </c>
      <c r="AJ7" s="4" t="s">
        <v>89</v>
      </c>
      <c r="AK7" s="4" t="s">
        <v>180</v>
      </c>
      <c r="AL7" s="4" t="s">
        <v>130</v>
      </c>
      <c r="AM7" s="4">
        <v>1000</v>
      </c>
      <c r="AN7" s="4">
        <v>7</v>
      </c>
      <c r="AO7" s="4" t="s">
        <v>181</v>
      </c>
      <c r="AP7" s="4">
        <v>70107</v>
      </c>
      <c r="AQ7" s="4" t="s">
        <v>182</v>
      </c>
      <c r="AR7" s="4">
        <v>0</v>
      </c>
      <c r="AS7" s="4" t="s">
        <v>183</v>
      </c>
      <c r="AT7" s="4" t="s">
        <v>184</v>
      </c>
      <c r="AU7" s="4" t="s">
        <v>58</v>
      </c>
      <c r="AV7" s="4">
        <v>15</v>
      </c>
      <c r="AW7" s="4">
        <v>19</v>
      </c>
      <c r="AX7" s="4" t="s">
        <v>185</v>
      </c>
      <c r="AY7" s="4" t="s">
        <v>62</v>
      </c>
      <c r="AZ7" s="4">
        <v>68</v>
      </c>
      <c r="BA7" s="4">
        <v>13</v>
      </c>
      <c r="BB7" s="4" t="s">
        <v>186</v>
      </c>
      <c r="BC7" s="4">
        <v>15.313209000000001</v>
      </c>
      <c r="BD7" s="4">
        <v>68.221168000000006</v>
      </c>
      <c r="BE7" s="4" t="s">
        <v>137</v>
      </c>
      <c r="BF7" s="4" t="s">
        <v>138</v>
      </c>
      <c r="BG7" s="4">
        <v>30379</v>
      </c>
      <c r="BJ7">
        <f t="shared" si="0"/>
        <v>-15.313209000000001</v>
      </c>
      <c r="BK7">
        <f t="shared" si="1"/>
        <v>-68.221168000000006</v>
      </c>
    </row>
    <row r="8" spans="1:63" x14ac:dyDescent="0.35">
      <c r="A8" s="4">
        <v>1</v>
      </c>
      <c r="B8" s="4">
        <v>7</v>
      </c>
      <c r="C8" s="4">
        <v>45209.24722222222</v>
      </c>
      <c r="D8" s="4" t="s">
        <v>75</v>
      </c>
      <c r="E8" s="4" t="s">
        <v>76</v>
      </c>
      <c r="F8" s="4">
        <v>405023</v>
      </c>
      <c r="G8" s="4" t="s">
        <v>187</v>
      </c>
      <c r="H8" s="4">
        <v>62327750</v>
      </c>
      <c r="I8" s="4" t="s">
        <v>105</v>
      </c>
      <c r="J8" s="4" t="s">
        <v>105</v>
      </c>
      <c r="K8" s="4" t="s">
        <v>188</v>
      </c>
      <c r="L8" s="4" t="s">
        <v>79</v>
      </c>
      <c r="M8" s="4">
        <v>78350902</v>
      </c>
      <c r="N8" s="4" t="s">
        <v>189</v>
      </c>
      <c r="O8" s="4">
        <v>7026462</v>
      </c>
      <c r="P8" s="4" t="s">
        <v>81</v>
      </c>
      <c r="Q8" s="4">
        <v>74906225</v>
      </c>
      <c r="R8" s="4" t="s">
        <v>105</v>
      </c>
      <c r="S8" s="4" t="s">
        <v>105</v>
      </c>
      <c r="T8" s="4" t="s">
        <v>82</v>
      </c>
      <c r="U8" s="4" t="s">
        <v>82</v>
      </c>
      <c r="V8" s="4" t="s">
        <v>82</v>
      </c>
      <c r="W8" s="4">
        <v>0</v>
      </c>
      <c r="X8" s="4">
        <v>0</v>
      </c>
      <c r="Y8" s="4">
        <v>3</v>
      </c>
      <c r="Z8" s="4">
        <v>0</v>
      </c>
      <c r="AA8" s="4">
        <v>0</v>
      </c>
      <c r="AB8" s="4" t="s">
        <v>190</v>
      </c>
      <c r="AC8" s="4" t="s">
        <v>190</v>
      </c>
      <c r="AD8" s="4" t="s">
        <v>190</v>
      </c>
      <c r="AE8" s="4" t="s">
        <v>191</v>
      </c>
      <c r="AF8" s="4" t="s">
        <v>127</v>
      </c>
      <c r="AG8" s="4" t="s">
        <v>86</v>
      </c>
      <c r="AH8" s="4" t="s">
        <v>87</v>
      </c>
      <c r="AI8" s="4" t="s">
        <v>128</v>
      </c>
      <c r="AJ8" s="4" t="s">
        <v>89</v>
      </c>
      <c r="AK8" s="4" t="s">
        <v>168</v>
      </c>
      <c r="AL8" s="4" t="s">
        <v>130</v>
      </c>
      <c r="AM8" s="4">
        <v>1000</v>
      </c>
      <c r="AN8" s="4">
        <v>7</v>
      </c>
      <c r="AO8" s="4" t="s">
        <v>192</v>
      </c>
      <c r="AQ8" s="4" t="s">
        <v>193</v>
      </c>
      <c r="AR8" s="4">
        <v>0</v>
      </c>
      <c r="AS8" s="4" t="s">
        <v>194</v>
      </c>
      <c r="AT8" s="4" t="s">
        <v>172</v>
      </c>
      <c r="AU8" s="4" t="s">
        <v>58</v>
      </c>
      <c r="AV8" s="4">
        <v>15</v>
      </c>
      <c r="AW8" s="4">
        <v>19</v>
      </c>
      <c r="AX8" s="4" t="s">
        <v>195</v>
      </c>
      <c r="AY8" s="4" t="s">
        <v>62</v>
      </c>
      <c r="AZ8" s="4">
        <v>68</v>
      </c>
      <c r="BA8" s="4">
        <v>19</v>
      </c>
      <c r="BB8" s="4" t="s">
        <v>196</v>
      </c>
      <c r="BC8" s="4">
        <v>15.315504000000001</v>
      </c>
      <c r="BD8" s="4">
        <v>68.324017999999995</v>
      </c>
      <c r="BE8" s="4" t="s">
        <v>137</v>
      </c>
      <c r="BF8" s="4" t="s">
        <v>138</v>
      </c>
      <c r="BG8" s="4">
        <v>34859</v>
      </c>
      <c r="BJ8">
        <f t="shared" si="0"/>
        <v>-15.315504000000001</v>
      </c>
      <c r="BK8">
        <f t="shared" si="1"/>
        <v>-68.324017999999995</v>
      </c>
    </row>
    <row r="9" spans="1:63" x14ac:dyDescent="0.35">
      <c r="A9" s="4">
        <v>1</v>
      </c>
      <c r="B9" s="4">
        <v>8</v>
      </c>
      <c r="C9" s="4">
        <v>45209.406944444447</v>
      </c>
      <c r="D9" s="4" t="s">
        <v>75</v>
      </c>
      <c r="E9" s="4" t="s">
        <v>76</v>
      </c>
      <c r="F9" s="4">
        <v>352611</v>
      </c>
      <c r="G9" s="4" t="s">
        <v>197</v>
      </c>
      <c r="H9" s="4">
        <v>69995602</v>
      </c>
      <c r="I9" s="4">
        <v>0</v>
      </c>
      <c r="J9" s="4">
        <v>8.9591030006659697E+18</v>
      </c>
      <c r="K9" s="4" t="s">
        <v>198</v>
      </c>
      <c r="L9" s="4" t="s">
        <v>79</v>
      </c>
      <c r="M9" s="4">
        <v>77281673</v>
      </c>
      <c r="N9" s="4" t="s">
        <v>199</v>
      </c>
      <c r="O9" s="4">
        <v>6963669</v>
      </c>
      <c r="P9" s="4" t="s">
        <v>81</v>
      </c>
      <c r="Q9" s="4">
        <v>78869746</v>
      </c>
      <c r="R9" s="4">
        <v>78869746</v>
      </c>
      <c r="S9" s="4">
        <v>0</v>
      </c>
      <c r="T9" s="4" t="s">
        <v>82</v>
      </c>
      <c r="U9" s="4" t="s">
        <v>82</v>
      </c>
      <c r="V9" s="4" t="s">
        <v>82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 t="s">
        <v>200</v>
      </c>
      <c r="AC9" s="4" t="s">
        <v>200</v>
      </c>
      <c r="AD9" s="4" t="s">
        <v>200</v>
      </c>
      <c r="AE9" s="4" t="s">
        <v>201</v>
      </c>
      <c r="AF9" s="4" t="s">
        <v>85</v>
      </c>
      <c r="AG9" s="4" t="s">
        <v>86</v>
      </c>
      <c r="AH9" s="4" t="s">
        <v>87</v>
      </c>
      <c r="AI9" s="4" t="s">
        <v>202</v>
      </c>
      <c r="AJ9" s="4" t="s">
        <v>89</v>
      </c>
      <c r="AK9" s="4" t="s">
        <v>89</v>
      </c>
      <c r="AL9" s="4" t="s">
        <v>91</v>
      </c>
      <c r="AM9" s="4">
        <v>1000</v>
      </c>
      <c r="AN9" s="4">
        <v>29</v>
      </c>
      <c r="AO9" s="4" t="s">
        <v>203</v>
      </c>
      <c r="AQ9" s="4" t="s">
        <v>204</v>
      </c>
      <c r="AR9" s="4">
        <v>0</v>
      </c>
      <c r="AS9" s="4" t="s">
        <v>205</v>
      </c>
      <c r="AT9" s="4" t="s">
        <v>206</v>
      </c>
      <c r="AU9" s="4" t="s">
        <v>58</v>
      </c>
      <c r="AV9" s="4">
        <v>16</v>
      </c>
      <c r="AW9" s="4">
        <v>30</v>
      </c>
      <c r="AX9" s="4" t="s">
        <v>151</v>
      </c>
      <c r="AY9" s="4" t="s">
        <v>62</v>
      </c>
      <c r="AZ9" s="4">
        <v>68</v>
      </c>
      <c r="BA9" s="4">
        <v>3</v>
      </c>
      <c r="BB9" s="4" t="s">
        <v>207</v>
      </c>
      <c r="BC9" s="4">
        <v>16.508171999999998</v>
      </c>
      <c r="BD9" s="4">
        <v>68.050186999999994</v>
      </c>
      <c r="BE9" s="4" t="s">
        <v>208</v>
      </c>
      <c r="BF9" s="4" t="s">
        <v>209</v>
      </c>
      <c r="BG9" s="4">
        <v>34626</v>
      </c>
      <c r="BJ9">
        <f t="shared" si="0"/>
        <v>-16.508171999999998</v>
      </c>
      <c r="BK9">
        <f t="shared" si="1"/>
        <v>-68.050186999999994</v>
      </c>
    </row>
    <row r="10" spans="1:63" x14ac:dyDescent="0.35">
      <c r="A10" s="4">
        <v>1</v>
      </c>
      <c r="B10" s="4">
        <v>9</v>
      </c>
      <c r="C10" s="4">
        <v>45209.499305555553</v>
      </c>
      <c r="D10" s="4" t="s">
        <v>75</v>
      </c>
      <c r="E10" s="4" t="s">
        <v>76</v>
      </c>
      <c r="F10" s="4">
        <v>277153</v>
      </c>
      <c r="G10" s="4" t="s">
        <v>210</v>
      </c>
      <c r="H10" s="4">
        <v>75383009</v>
      </c>
      <c r="I10" s="4" t="s">
        <v>101</v>
      </c>
      <c r="J10" s="4">
        <v>8.95910300076305E+18</v>
      </c>
      <c r="K10" s="4" t="s">
        <v>211</v>
      </c>
      <c r="L10" s="4" t="s">
        <v>79</v>
      </c>
      <c r="M10" s="4">
        <v>75001063</v>
      </c>
      <c r="N10" s="4" t="s">
        <v>212</v>
      </c>
      <c r="O10" s="4">
        <v>7727643</v>
      </c>
      <c r="P10" s="4" t="s">
        <v>81</v>
      </c>
      <c r="Q10" s="4">
        <v>76615766</v>
      </c>
      <c r="R10" s="4">
        <v>0</v>
      </c>
      <c r="S10" s="4">
        <v>0</v>
      </c>
      <c r="T10" s="4" t="s">
        <v>82</v>
      </c>
      <c r="U10" s="4" t="s">
        <v>82</v>
      </c>
      <c r="V10" s="4" t="s">
        <v>82</v>
      </c>
      <c r="W10" s="4">
        <v>0</v>
      </c>
      <c r="X10" s="4">
        <v>0</v>
      </c>
      <c r="Y10" s="4">
        <v>0</v>
      </c>
      <c r="Z10" s="4" t="s">
        <v>105</v>
      </c>
      <c r="AA10" s="4" t="s">
        <v>105</v>
      </c>
      <c r="AB10" s="4" t="s">
        <v>213</v>
      </c>
      <c r="AC10" s="4" t="s">
        <v>213</v>
      </c>
      <c r="AD10" s="4">
        <v>0</v>
      </c>
      <c r="AE10" s="4" t="s">
        <v>107</v>
      </c>
      <c r="AF10" s="4" t="s">
        <v>85</v>
      </c>
      <c r="AG10" s="4" t="s">
        <v>108</v>
      </c>
      <c r="AH10" s="4" t="s">
        <v>109</v>
      </c>
      <c r="AI10" s="4" t="s">
        <v>110</v>
      </c>
      <c r="AJ10" s="4" t="s">
        <v>111</v>
      </c>
      <c r="AK10" s="4" t="s">
        <v>112</v>
      </c>
      <c r="AL10" s="4" t="s">
        <v>91</v>
      </c>
      <c r="AM10" s="4">
        <v>1000</v>
      </c>
      <c r="AN10" s="4">
        <v>17</v>
      </c>
      <c r="AO10" s="4" t="s">
        <v>214</v>
      </c>
      <c r="AQ10" s="4" t="s">
        <v>215</v>
      </c>
      <c r="AR10" s="4">
        <v>0</v>
      </c>
      <c r="AS10" s="4" t="s">
        <v>1903</v>
      </c>
      <c r="AT10" s="4" t="s">
        <v>216</v>
      </c>
      <c r="AU10" s="4" t="s">
        <v>58</v>
      </c>
      <c r="AV10" s="4">
        <v>17</v>
      </c>
      <c r="AW10" s="4">
        <v>51</v>
      </c>
      <c r="AX10" s="4" t="s">
        <v>217</v>
      </c>
      <c r="AY10" s="4" t="s">
        <v>62</v>
      </c>
      <c r="AZ10" s="4">
        <v>63</v>
      </c>
      <c r="BA10" s="4">
        <v>7</v>
      </c>
      <c r="BB10" s="4" t="s">
        <v>218</v>
      </c>
      <c r="BC10" s="4">
        <v>17.8553374</v>
      </c>
      <c r="BD10" s="4">
        <v>63.116329100000002</v>
      </c>
      <c r="BE10" s="4" t="s">
        <v>119</v>
      </c>
      <c r="BF10" s="4" t="s">
        <v>120</v>
      </c>
      <c r="BG10" s="4">
        <v>32679</v>
      </c>
      <c r="BJ10">
        <f t="shared" si="0"/>
        <v>-17.8553374</v>
      </c>
      <c r="BK10">
        <f t="shared" si="1"/>
        <v>-63.116329100000002</v>
      </c>
    </row>
    <row r="11" spans="1:63" x14ac:dyDescent="0.35">
      <c r="A11" s="4">
        <v>1</v>
      </c>
      <c r="B11" s="4">
        <v>10</v>
      </c>
      <c r="C11" s="4">
        <v>45209.519444444442</v>
      </c>
      <c r="D11" s="4" t="s">
        <v>75</v>
      </c>
      <c r="E11" s="4" t="s">
        <v>76</v>
      </c>
      <c r="F11" s="4">
        <v>299910</v>
      </c>
      <c r="G11" s="4" t="s">
        <v>219</v>
      </c>
      <c r="H11" s="4">
        <v>76840840</v>
      </c>
      <c r="I11" s="4" t="s">
        <v>105</v>
      </c>
      <c r="J11" s="4">
        <v>8.9591030007628298E+18</v>
      </c>
      <c r="K11" s="4" t="s">
        <v>220</v>
      </c>
      <c r="L11" s="4" t="s">
        <v>79</v>
      </c>
      <c r="M11" s="4">
        <v>76846181</v>
      </c>
      <c r="N11" s="4" t="s">
        <v>221</v>
      </c>
      <c r="O11" s="4">
        <v>5160066</v>
      </c>
      <c r="P11" s="4" t="s">
        <v>104</v>
      </c>
      <c r="Q11" s="4">
        <v>74601062</v>
      </c>
      <c r="R11" s="4">
        <v>77328458</v>
      </c>
      <c r="S11" s="4" t="s">
        <v>105</v>
      </c>
      <c r="T11" s="4" t="s">
        <v>82</v>
      </c>
      <c r="U11" s="4" t="s">
        <v>82</v>
      </c>
      <c r="V11" s="4" t="s">
        <v>82</v>
      </c>
      <c r="W11" s="4">
        <v>0</v>
      </c>
      <c r="X11" s="4">
        <v>0</v>
      </c>
      <c r="Y11" s="4">
        <v>5</v>
      </c>
      <c r="Z11" s="4" t="s">
        <v>105</v>
      </c>
      <c r="AA11" s="4" t="s">
        <v>105</v>
      </c>
      <c r="AB11" s="4" t="s">
        <v>222</v>
      </c>
      <c r="AC11" s="4" t="s">
        <v>222</v>
      </c>
      <c r="AD11" s="4" t="s">
        <v>105</v>
      </c>
      <c r="AE11" s="4" t="s">
        <v>223</v>
      </c>
      <c r="AF11" s="4" t="s">
        <v>127</v>
      </c>
      <c r="AG11" s="4" t="s">
        <v>108</v>
      </c>
      <c r="AH11" s="4" t="s">
        <v>224</v>
      </c>
      <c r="AI11" s="4" t="s">
        <v>225</v>
      </c>
      <c r="AJ11" s="4" t="s">
        <v>111</v>
      </c>
      <c r="AK11" s="4" t="s">
        <v>226</v>
      </c>
      <c r="AL11" s="4" t="s">
        <v>130</v>
      </c>
      <c r="AM11" s="4">
        <v>1000</v>
      </c>
      <c r="AN11" s="4">
        <v>3</v>
      </c>
      <c r="AO11" s="4" t="s">
        <v>227</v>
      </c>
      <c r="AQ11" s="4" t="s">
        <v>228</v>
      </c>
      <c r="AR11" s="4" t="s">
        <v>105</v>
      </c>
      <c r="AS11" s="4" t="s">
        <v>229</v>
      </c>
      <c r="AT11" s="4" t="s">
        <v>230</v>
      </c>
      <c r="AU11" s="4" t="s">
        <v>58</v>
      </c>
      <c r="AV11" s="4">
        <v>18</v>
      </c>
      <c r="AW11" s="4">
        <v>59</v>
      </c>
      <c r="AX11" s="4" t="s">
        <v>231</v>
      </c>
      <c r="AY11" s="4" t="s">
        <v>62</v>
      </c>
      <c r="AZ11" s="4">
        <v>57</v>
      </c>
      <c r="BA11" s="4">
        <v>48</v>
      </c>
      <c r="BB11" s="4" t="s">
        <v>232</v>
      </c>
      <c r="BC11" s="4">
        <v>18.985288000000001</v>
      </c>
      <c r="BD11" s="4">
        <v>57.795614999999998</v>
      </c>
      <c r="BE11" s="4" t="s">
        <v>233</v>
      </c>
      <c r="BF11" s="4" t="s">
        <v>234</v>
      </c>
      <c r="BG11" s="4">
        <v>29481</v>
      </c>
      <c r="BJ11">
        <f t="shared" si="0"/>
        <v>-18.985288000000001</v>
      </c>
      <c r="BK11">
        <f t="shared" si="1"/>
        <v>-57.795614999999998</v>
      </c>
    </row>
    <row r="12" spans="1:63" x14ac:dyDescent="0.35">
      <c r="A12" s="4">
        <v>1</v>
      </c>
      <c r="B12" s="4">
        <v>11</v>
      </c>
      <c r="C12" s="4">
        <v>45209.688888888886</v>
      </c>
      <c r="D12" s="4" t="s">
        <v>75</v>
      </c>
      <c r="E12" s="4" t="s">
        <v>76</v>
      </c>
      <c r="F12" s="4">
        <v>405021</v>
      </c>
      <c r="G12" s="4" t="s">
        <v>235</v>
      </c>
      <c r="H12" s="4">
        <v>76708383</v>
      </c>
      <c r="I12" s="4" t="s">
        <v>105</v>
      </c>
      <c r="J12" s="4" t="s">
        <v>105</v>
      </c>
      <c r="K12" s="4" t="s">
        <v>236</v>
      </c>
      <c r="L12" s="4" t="s">
        <v>79</v>
      </c>
      <c r="M12" s="4">
        <v>78350902</v>
      </c>
      <c r="N12" s="4" t="s">
        <v>237</v>
      </c>
      <c r="O12" s="4">
        <v>8282737</v>
      </c>
      <c r="P12" s="4" t="s">
        <v>81</v>
      </c>
      <c r="Q12" s="4">
        <v>77577560</v>
      </c>
      <c r="R12" s="4">
        <v>77577560</v>
      </c>
      <c r="S12" s="4" t="s">
        <v>105</v>
      </c>
      <c r="T12" s="4" t="s">
        <v>82</v>
      </c>
      <c r="U12" s="4" t="s">
        <v>82</v>
      </c>
      <c r="V12" s="4" t="s">
        <v>82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 t="s">
        <v>238</v>
      </c>
      <c r="AC12" s="4" t="s">
        <v>238</v>
      </c>
      <c r="AD12" s="4" t="s">
        <v>178</v>
      </c>
      <c r="AE12" s="4" t="s">
        <v>239</v>
      </c>
      <c r="AF12" s="4" t="s">
        <v>127</v>
      </c>
      <c r="AG12" s="4" t="s">
        <v>86</v>
      </c>
      <c r="AH12" s="4" t="s">
        <v>87</v>
      </c>
      <c r="AI12" s="4" t="s">
        <v>128</v>
      </c>
      <c r="AJ12" s="4" t="s">
        <v>89</v>
      </c>
      <c r="AK12" s="4" t="s">
        <v>168</v>
      </c>
      <c r="AL12" s="4" t="s">
        <v>130</v>
      </c>
      <c r="AM12" s="4">
        <v>1000</v>
      </c>
      <c r="AN12" s="4">
        <v>7</v>
      </c>
      <c r="AO12" s="4" t="s">
        <v>192</v>
      </c>
      <c r="AQ12" s="4" t="s">
        <v>240</v>
      </c>
      <c r="AR12" s="4">
        <v>0</v>
      </c>
      <c r="AS12" s="4" t="s">
        <v>241</v>
      </c>
      <c r="AT12" s="4" t="s">
        <v>172</v>
      </c>
      <c r="AU12" s="4" t="s">
        <v>58</v>
      </c>
      <c r="AV12" s="4">
        <v>15</v>
      </c>
      <c r="AW12" s="4">
        <v>23</v>
      </c>
      <c r="AX12" s="4" t="s">
        <v>242</v>
      </c>
      <c r="AY12" s="4" t="s">
        <v>62</v>
      </c>
      <c r="AZ12" s="4">
        <v>68</v>
      </c>
      <c r="BA12" s="4">
        <v>20</v>
      </c>
      <c r="BB12" s="4" t="s">
        <v>243</v>
      </c>
      <c r="BC12" s="4">
        <v>15.375719999999999</v>
      </c>
      <c r="BD12" s="4">
        <v>68.325226000000001</v>
      </c>
      <c r="BE12" s="4" t="s">
        <v>137</v>
      </c>
      <c r="BF12" s="4" t="s">
        <v>138</v>
      </c>
      <c r="BG12" s="4">
        <v>33372</v>
      </c>
      <c r="BJ12">
        <f t="shared" si="0"/>
        <v>-15.375719999999999</v>
      </c>
      <c r="BK12">
        <f t="shared" si="1"/>
        <v>-68.325226000000001</v>
      </c>
    </row>
    <row r="13" spans="1:63" x14ac:dyDescent="0.35">
      <c r="A13" s="4">
        <v>1</v>
      </c>
      <c r="B13" s="4">
        <v>12</v>
      </c>
      <c r="C13" s="4">
        <v>45209.703472222223</v>
      </c>
      <c r="D13" s="4" t="s">
        <v>75</v>
      </c>
      <c r="E13" s="4" t="s">
        <v>76</v>
      </c>
      <c r="F13" s="4">
        <v>363486</v>
      </c>
      <c r="G13" s="4" t="s">
        <v>244</v>
      </c>
      <c r="H13" s="4">
        <v>76612482</v>
      </c>
      <c r="I13" s="4" t="s">
        <v>101</v>
      </c>
      <c r="J13" s="4">
        <v>8.95910300076305E+18</v>
      </c>
      <c r="K13" s="4" t="s">
        <v>245</v>
      </c>
      <c r="L13" s="4" t="s">
        <v>79</v>
      </c>
      <c r="M13" s="4">
        <v>76319338</v>
      </c>
      <c r="N13" s="4" t="s">
        <v>246</v>
      </c>
      <c r="O13" s="4" t="s">
        <v>247</v>
      </c>
      <c r="P13" s="4" t="s">
        <v>104</v>
      </c>
      <c r="Q13" s="4">
        <v>73109277</v>
      </c>
      <c r="R13" s="4">
        <v>0</v>
      </c>
      <c r="S13" s="4">
        <v>0</v>
      </c>
      <c r="T13" s="4" t="s">
        <v>82</v>
      </c>
      <c r="U13" s="4" t="s">
        <v>82</v>
      </c>
      <c r="V13" s="4" t="s">
        <v>82</v>
      </c>
      <c r="W13" s="4">
        <v>0</v>
      </c>
      <c r="X13" s="4">
        <v>0</v>
      </c>
      <c r="Y13" s="4">
        <v>0</v>
      </c>
      <c r="Z13" s="4" t="s">
        <v>105</v>
      </c>
      <c r="AA13" s="4" t="s">
        <v>105</v>
      </c>
      <c r="AB13" s="4" t="s">
        <v>248</v>
      </c>
      <c r="AC13" s="4">
        <v>0</v>
      </c>
      <c r="AD13" s="4" t="s">
        <v>249</v>
      </c>
      <c r="AE13" s="4" t="s">
        <v>107</v>
      </c>
      <c r="AF13" s="4" t="s">
        <v>85</v>
      </c>
      <c r="AG13" s="4" t="s">
        <v>108</v>
      </c>
      <c r="AH13" s="4" t="s">
        <v>109</v>
      </c>
      <c r="AI13" s="4" t="s">
        <v>110</v>
      </c>
      <c r="AJ13" s="4" t="s">
        <v>111</v>
      </c>
      <c r="AK13" s="4" t="s">
        <v>112</v>
      </c>
      <c r="AL13" s="4" t="s">
        <v>91</v>
      </c>
      <c r="AM13" s="4">
        <v>1000</v>
      </c>
      <c r="AN13" s="4">
        <v>7</v>
      </c>
      <c r="AO13" s="4" t="s">
        <v>250</v>
      </c>
      <c r="AQ13" s="4" t="s">
        <v>1904</v>
      </c>
      <c r="AR13" s="4">
        <v>0</v>
      </c>
      <c r="AS13" s="4" t="s">
        <v>252</v>
      </c>
      <c r="AT13" s="4" t="s">
        <v>253</v>
      </c>
      <c r="AU13" s="4" t="s">
        <v>58</v>
      </c>
      <c r="AV13" s="4">
        <v>17</v>
      </c>
      <c r="AW13" s="4">
        <v>46</v>
      </c>
      <c r="AX13" s="4" t="s">
        <v>254</v>
      </c>
      <c r="AY13" s="4" t="s">
        <v>62</v>
      </c>
      <c r="AZ13" s="4">
        <v>63</v>
      </c>
      <c r="BA13" s="4">
        <v>7</v>
      </c>
      <c r="BB13" s="4" t="s">
        <v>255</v>
      </c>
      <c r="BC13" s="4">
        <v>17.770350000000001</v>
      </c>
      <c r="BD13" s="4">
        <v>63.116289999999999</v>
      </c>
      <c r="BE13" s="4" t="s">
        <v>119</v>
      </c>
      <c r="BF13" s="4" t="s">
        <v>120</v>
      </c>
      <c r="BG13" s="4">
        <v>33697</v>
      </c>
      <c r="BJ13">
        <f t="shared" si="0"/>
        <v>-17.770350000000001</v>
      </c>
      <c r="BK13">
        <f t="shared" si="1"/>
        <v>-63.116289999999999</v>
      </c>
    </row>
    <row r="14" spans="1:63" x14ac:dyDescent="0.35">
      <c r="A14" s="4">
        <v>1</v>
      </c>
      <c r="B14" s="4">
        <v>13</v>
      </c>
      <c r="C14" s="4">
        <v>45210.324999999997</v>
      </c>
      <c r="D14" s="4" t="s">
        <v>75</v>
      </c>
      <c r="E14" s="4" t="s">
        <v>76</v>
      </c>
      <c r="F14" s="4">
        <v>396034</v>
      </c>
      <c r="G14" s="4" t="s">
        <v>256</v>
      </c>
      <c r="H14" s="4">
        <v>76233970</v>
      </c>
      <c r="I14" s="4" t="s">
        <v>105</v>
      </c>
      <c r="J14" s="4" t="s">
        <v>105</v>
      </c>
      <c r="K14" s="4" t="s">
        <v>257</v>
      </c>
      <c r="L14" s="4" t="s">
        <v>79</v>
      </c>
      <c r="M14" s="4">
        <v>76735029</v>
      </c>
      <c r="N14" s="4" t="s">
        <v>258</v>
      </c>
      <c r="O14" s="4">
        <v>6912735</v>
      </c>
      <c r="P14" s="4" t="s">
        <v>81</v>
      </c>
      <c r="Q14" s="4">
        <v>68900552</v>
      </c>
      <c r="R14" s="4" t="s">
        <v>105</v>
      </c>
      <c r="S14" s="4" t="s">
        <v>105</v>
      </c>
      <c r="T14" s="4" t="s">
        <v>82</v>
      </c>
      <c r="U14" s="4" t="s">
        <v>82</v>
      </c>
      <c r="V14" s="4" t="s">
        <v>82</v>
      </c>
      <c r="W14" s="4">
        <v>0</v>
      </c>
      <c r="X14" s="4">
        <v>0</v>
      </c>
      <c r="Y14" s="4">
        <v>3</v>
      </c>
      <c r="Z14" s="4">
        <v>0</v>
      </c>
      <c r="AA14" s="4">
        <v>0</v>
      </c>
      <c r="AB14" s="4" t="s">
        <v>259</v>
      </c>
      <c r="AC14" s="4" t="s">
        <v>260</v>
      </c>
      <c r="AD14" s="4" t="s">
        <v>260</v>
      </c>
      <c r="AE14" s="4" t="s">
        <v>261</v>
      </c>
      <c r="AF14" s="4" t="s">
        <v>127</v>
      </c>
      <c r="AG14" s="4" t="s">
        <v>86</v>
      </c>
      <c r="AH14" s="4" t="s">
        <v>87</v>
      </c>
      <c r="AI14" s="4" t="s">
        <v>128</v>
      </c>
      <c r="AJ14" s="4" t="s">
        <v>89</v>
      </c>
      <c r="AK14" s="4" t="s">
        <v>180</v>
      </c>
      <c r="AL14" s="4" t="s">
        <v>130</v>
      </c>
      <c r="AM14" s="4">
        <v>1000</v>
      </c>
      <c r="AN14" s="4">
        <v>1</v>
      </c>
      <c r="AO14" s="4" t="s">
        <v>262</v>
      </c>
      <c r="AQ14" s="4" t="s">
        <v>263</v>
      </c>
      <c r="AR14" s="4">
        <v>0</v>
      </c>
      <c r="AS14" s="4" t="s">
        <v>264</v>
      </c>
      <c r="AT14" s="4" t="s">
        <v>172</v>
      </c>
      <c r="AU14" s="4" t="s">
        <v>58</v>
      </c>
      <c r="AV14" s="4">
        <v>15</v>
      </c>
      <c r="AW14" s="4">
        <v>19</v>
      </c>
      <c r="AX14" s="4" t="s">
        <v>265</v>
      </c>
      <c r="AY14" s="4" t="s">
        <v>62</v>
      </c>
      <c r="AZ14" s="4">
        <v>68</v>
      </c>
      <c r="BA14" s="4">
        <v>13</v>
      </c>
      <c r="BB14" s="4" t="s">
        <v>173</v>
      </c>
      <c r="BC14" s="4">
        <v>15.309615000000001</v>
      </c>
      <c r="BD14" s="4">
        <v>68.215808999999993</v>
      </c>
      <c r="BE14" s="4" t="s">
        <v>137</v>
      </c>
      <c r="BF14" s="4" t="s">
        <v>138</v>
      </c>
      <c r="BG14" s="4">
        <v>34479</v>
      </c>
      <c r="BJ14">
        <f t="shared" si="0"/>
        <v>-15.309615000000001</v>
      </c>
      <c r="BK14">
        <f t="shared" si="1"/>
        <v>-68.215808999999993</v>
      </c>
    </row>
    <row r="15" spans="1:63" x14ac:dyDescent="0.35">
      <c r="A15" s="4">
        <v>1</v>
      </c>
      <c r="B15" s="4">
        <v>14</v>
      </c>
      <c r="C15" s="4">
        <v>45210.42083333333</v>
      </c>
      <c r="D15" s="4" t="s">
        <v>75</v>
      </c>
      <c r="E15" s="4" t="s">
        <v>76</v>
      </c>
      <c r="F15" s="4">
        <v>390102</v>
      </c>
      <c r="G15" s="4" t="s">
        <v>266</v>
      </c>
      <c r="H15" s="4">
        <v>75989077</v>
      </c>
      <c r="I15" s="4">
        <v>0</v>
      </c>
      <c r="J15" s="4">
        <v>8.95910300074509E+18</v>
      </c>
      <c r="K15" s="4" t="s">
        <v>267</v>
      </c>
      <c r="L15" s="4" t="s">
        <v>79</v>
      </c>
      <c r="M15" s="4">
        <v>77955264</v>
      </c>
      <c r="N15" s="4" t="s">
        <v>268</v>
      </c>
      <c r="O15" s="4">
        <v>7929762</v>
      </c>
      <c r="P15" s="4" t="s">
        <v>269</v>
      </c>
      <c r="Q15" s="4">
        <v>79773141</v>
      </c>
      <c r="R15" s="4">
        <v>75492521</v>
      </c>
      <c r="S15" s="4">
        <v>0</v>
      </c>
      <c r="T15" s="4" t="s">
        <v>82</v>
      </c>
      <c r="U15" s="4" t="s">
        <v>82</v>
      </c>
      <c r="V15" s="4" t="s">
        <v>82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 t="s">
        <v>222</v>
      </c>
      <c r="AC15" s="4" t="s">
        <v>222</v>
      </c>
      <c r="AD15" s="4" t="s">
        <v>222</v>
      </c>
      <c r="AE15" s="4" t="s">
        <v>107</v>
      </c>
      <c r="AF15" s="4" t="s">
        <v>85</v>
      </c>
      <c r="AG15" s="4" t="s">
        <v>270</v>
      </c>
      <c r="AH15" s="4" t="s">
        <v>87</v>
      </c>
      <c r="AI15" s="4" t="s">
        <v>271</v>
      </c>
      <c r="AJ15" s="4" t="s">
        <v>272</v>
      </c>
      <c r="AK15" s="4" t="s">
        <v>272</v>
      </c>
      <c r="AL15" s="4" t="s">
        <v>91</v>
      </c>
      <c r="AM15" s="4">
        <v>1000</v>
      </c>
      <c r="AN15" s="4">
        <v>23</v>
      </c>
      <c r="AO15" s="4" t="s">
        <v>273</v>
      </c>
      <c r="AQ15" s="4" t="s">
        <v>274</v>
      </c>
      <c r="AR15" s="4">
        <v>0</v>
      </c>
      <c r="AS15" s="4" t="s">
        <v>275</v>
      </c>
      <c r="AT15" s="4" t="s">
        <v>276</v>
      </c>
      <c r="AU15" s="4" t="s">
        <v>58</v>
      </c>
      <c r="AV15" s="4">
        <v>17</v>
      </c>
      <c r="AW15" s="4">
        <v>22</v>
      </c>
      <c r="AX15" s="4" t="s">
        <v>277</v>
      </c>
      <c r="AY15" s="4" t="s">
        <v>62</v>
      </c>
      <c r="AZ15" s="4">
        <v>66</v>
      </c>
      <c r="BA15" s="4">
        <v>12</v>
      </c>
      <c r="BB15" s="4" t="s">
        <v>278</v>
      </c>
      <c r="BC15" s="4">
        <v>17.365787000000001</v>
      </c>
      <c r="BD15" s="4">
        <v>66.207597000000007</v>
      </c>
      <c r="BE15" s="4" t="s">
        <v>279</v>
      </c>
      <c r="BF15" s="4" t="s">
        <v>280</v>
      </c>
      <c r="BG15" s="4">
        <v>32084</v>
      </c>
      <c r="BJ15">
        <f t="shared" si="0"/>
        <v>-17.365787000000001</v>
      </c>
      <c r="BK15">
        <f t="shared" si="1"/>
        <v>-66.207597000000007</v>
      </c>
    </row>
    <row r="16" spans="1:63" x14ac:dyDescent="0.35">
      <c r="A16" s="4">
        <v>1</v>
      </c>
      <c r="B16" s="4">
        <v>15</v>
      </c>
      <c r="C16" s="4">
        <v>45210.478472222225</v>
      </c>
      <c r="D16" s="4" t="s">
        <v>75</v>
      </c>
      <c r="E16" s="4" t="s">
        <v>76</v>
      </c>
      <c r="F16" s="4">
        <v>204941</v>
      </c>
      <c r="G16" s="4" t="s">
        <v>281</v>
      </c>
      <c r="H16" s="4">
        <v>75882943</v>
      </c>
      <c r="I16" s="4">
        <v>0</v>
      </c>
      <c r="J16" s="4">
        <v>8.9591030007519498E+18</v>
      </c>
      <c r="K16" s="4" t="s">
        <v>282</v>
      </c>
      <c r="L16" s="4" t="s">
        <v>79</v>
      </c>
      <c r="M16" s="4">
        <v>76755523</v>
      </c>
      <c r="N16" s="4" t="s">
        <v>283</v>
      </c>
      <c r="O16" s="4">
        <v>6757508</v>
      </c>
      <c r="P16" s="4" t="s">
        <v>81</v>
      </c>
      <c r="Q16" s="4">
        <v>69740888</v>
      </c>
      <c r="R16" s="4">
        <v>69740888</v>
      </c>
      <c r="S16" s="4">
        <v>0</v>
      </c>
      <c r="T16" s="4" t="s">
        <v>284</v>
      </c>
      <c r="U16" s="4" t="s">
        <v>284</v>
      </c>
      <c r="V16" s="4" t="s">
        <v>284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 t="s">
        <v>285</v>
      </c>
      <c r="AC16" s="4" t="s">
        <v>286</v>
      </c>
      <c r="AD16" s="4">
        <v>0</v>
      </c>
      <c r="AE16" s="4" t="s">
        <v>287</v>
      </c>
      <c r="AF16" s="4" t="s">
        <v>85</v>
      </c>
      <c r="AG16" s="4" t="s">
        <v>86</v>
      </c>
      <c r="AH16" s="4" t="s">
        <v>87</v>
      </c>
      <c r="AI16" s="4" t="s">
        <v>88</v>
      </c>
      <c r="AJ16" s="4" t="s">
        <v>89</v>
      </c>
      <c r="AK16" s="4" t="s">
        <v>90</v>
      </c>
      <c r="AL16" s="4" t="s">
        <v>91</v>
      </c>
      <c r="AM16" s="4">
        <v>1500</v>
      </c>
      <c r="AN16" s="4">
        <v>12</v>
      </c>
      <c r="AO16" s="4" t="s">
        <v>288</v>
      </c>
      <c r="AQ16" s="4" t="s">
        <v>289</v>
      </c>
      <c r="AR16" s="4">
        <v>0</v>
      </c>
      <c r="AS16" s="4" t="s">
        <v>290</v>
      </c>
      <c r="AT16" s="4" t="s">
        <v>291</v>
      </c>
      <c r="AU16" s="4" t="s">
        <v>58</v>
      </c>
      <c r="AV16" s="4">
        <v>16</v>
      </c>
      <c r="AW16" s="4">
        <v>32</v>
      </c>
      <c r="AX16" s="4" t="s">
        <v>292</v>
      </c>
      <c r="AY16" s="4" t="s">
        <v>62</v>
      </c>
      <c r="AZ16" s="4">
        <v>68</v>
      </c>
      <c r="BA16" s="4">
        <v>10</v>
      </c>
      <c r="BB16" s="4" t="s">
        <v>293</v>
      </c>
      <c r="BC16" s="4">
        <v>16.527494000000001</v>
      </c>
      <c r="BD16" s="4">
        <v>68.164540000000002</v>
      </c>
      <c r="BE16" s="4" t="s">
        <v>294</v>
      </c>
      <c r="BF16" s="4" t="s">
        <v>99</v>
      </c>
      <c r="BG16" s="4">
        <v>30882</v>
      </c>
      <c r="BJ16">
        <f t="shared" si="0"/>
        <v>-16.527494000000001</v>
      </c>
      <c r="BK16">
        <f t="shared" si="1"/>
        <v>-68.164540000000002</v>
      </c>
    </row>
    <row r="17" spans="1:63" x14ac:dyDescent="0.35">
      <c r="A17" s="4">
        <v>1</v>
      </c>
      <c r="B17" s="4">
        <v>16</v>
      </c>
      <c r="C17" s="4">
        <v>45210.500694444447</v>
      </c>
      <c r="D17" s="4" t="s">
        <v>75</v>
      </c>
      <c r="E17" s="4" t="s">
        <v>76</v>
      </c>
      <c r="F17" s="4">
        <v>2359</v>
      </c>
      <c r="G17" s="4" t="s">
        <v>295</v>
      </c>
      <c r="H17" s="4">
        <v>76742362</v>
      </c>
      <c r="I17" s="4">
        <v>0</v>
      </c>
      <c r="J17" s="4">
        <v>8.9591030006305403E+18</v>
      </c>
      <c r="K17" s="4" t="s">
        <v>296</v>
      </c>
      <c r="L17" s="4" t="s">
        <v>79</v>
      </c>
      <c r="M17" s="4">
        <v>77217195</v>
      </c>
      <c r="N17" s="4" t="s">
        <v>297</v>
      </c>
      <c r="O17" s="4">
        <v>4812708</v>
      </c>
      <c r="P17" s="4" t="s">
        <v>81</v>
      </c>
      <c r="Q17" s="4">
        <v>70535001</v>
      </c>
      <c r="R17" s="4">
        <v>77755575</v>
      </c>
      <c r="S17" s="4">
        <v>0</v>
      </c>
      <c r="T17" s="4" t="s">
        <v>82</v>
      </c>
      <c r="U17" s="4" t="s">
        <v>82</v>
      </c>
      <c r="V17" s="4" t="s">
        <v>82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 t="s">
        <v>298</v>
      </c>
      <c r="AC17" s="4" t="s">
        <v>299</v>
      </c>
      <c r="AD17" s="4">
        <v>0</v>
      </c>
      <c r="AE17" s="4" t="s">
        <v>300</v>
      </c>
      <c r="AF17" s="4" t="s">
        <v>85</v>
      </c>
      <c r="AG17" s="4" t="s">
        <v>86</v>
      </c>
      <c r="AH17" s="4" t="s">
        <v>87</v>
      </c>
      <c r="AI17" s="4" t="s">
        <v>202</v>
      </c>
      <c r="AJ17" s="4" t="s">
        <v>89</v>
      </c>
      <c r="AK17" s="4" t="s">
        <v>89</v>
      </c>
      <c r="AL17" s="4" t="s">
        <v>91</v>
      </c>
      <c r="AM17" s="4">
        <v>1000</v>
      </c>
      <c r="AN17" s="4">
        <v>33</v>
      </c>
      <c r="AO17" s="4" t="s">
        <v>301</v>
      </c>
      <c r="AP17" s="4">
        <v>19503</v>
      </c>
      <c r="AQ17" s="4" t="s">
        <v>302</v>
      </c>
      <c r="AR17" s="4">
        <v>0</v>
      </c>
      <c r="AS17" s="4" t="s">
        <v>303</v>
      </c>
      <c r="AT17" s="4" t="s">
        <v>304</v>
      </c>
      <c r="AU17" s="4" t="s">
        <v>58</v>
      </c>
      <c r="AV17" s="4">
        <v>16</v>
      </c>
      <c r="AW17" s="4">
        <v>30</v>
      </c>
      <c r="AX17" s="4" t="s">
        <v>305</v>
      </c>
      <c r="AY17" s="4" t="s">
        <v>62</v>
      </c>
      <c r="AZ17" s="4">
        <v>68</v>
      </c>
      <c r="BA17" s="4">
        <v>9</v>
      </c>
      <c r="BB17" s="4" t="s">
        <v>306</v>
      </c>
      <c r="BC17" s="4">
        <v>16.495488999999999</v>
      </c>
      <c r="BD17" s="4">
        <v>68.147656999999995</v>
      </c>
      <c r="BE17" s="4" t="s">
        <v>208</v>
      </c>
      <c r="BF17" s="4" t="s">
        <v>209</v>
      </c>
      <c r="BG17" s="4">
        <v>28183</v>
      </c>
      <c r="BJ17">
        <f t="shared" si="0"/>
        <v>-16.495488999999999</v>
      </c>
      <c r="BK17">
        <f t="shared" si="1"/>
        <v>-68.147656999999995</v>
      </c>
    </row>
    <row r="18" spans="1:63" x14ac:dyDescent="0.35">
      <c r="A18" s="4">
        <v>1</v>
      </c>
      <c r="B18" s="4">
        <v>17</v>
      </c>
      <c r="C18" s="4">
        <v>45210.543055555558</v>
      </c>
      <c r="D18" s="4" t="s">
        <v>75</v>
      </c>
      <c r="E18" s="4" t="s">
        <v>76</v>
      </c>
      <c r="F18" s="4">
        <v>386880</v>
      </c>
      <c r="G18" s="4" t="s">
        <v>307</v>
      </c>
      <c r="H18" s="4">
        <v>75808086</v>
      </c>
      <c r="I18" s="4">
        <v>0</v>
      </c>
      <c r="J18" s="4">
        <v>8.9591030007519498E+18</v>
      </c>
      <c r="K18" s="4" t="s">
        <v>308</v>
      </c>
      <c r="L18" s="4" t="s">
        <v>79</v>
      </c>
      <c r="M18" s="4">
        <v>76246594</v>
      </c>
      <c r="N18" s="4" t="s">
        <v>309</v>
      </c>
      <c r="O18" s="4">
        <v>9957119</v>
      </c>
      <c r="P18" s="4" t="s">
        <v>81</v>
      </c>
      <c r="Q18" s="4">
        <v>77254958</v>
      </c>
      <c r="R18" s="4">
        <v>77254958</v>
      </c>
      <c r="S18" s="4">
        <v>0</v>
      </c>
      <c r="T18" s="4" t="s">
        <v>82</v>
      </c>
      <c r="U18" s="4" t="s">
        <v>82</v>
      </c>
      <c r="V18" s="4" t="s">
        <v>82</v>
      </c>
      <c r="W18" s="4">
        <v>0</v>
      </c>
      <c r="X18" s="4">
        <v>0</v>
      </c>
      <c r="Y18" s="4">
        <v>3</v>
      </c>
      <c r="Z18" s="4">
        <v>0</v>
      </c>
      <c r="AA18" s="4">
        <v>0</v>
      </c>
      <c r="AB18" s="4" t="s">
        <v>310</v>
      </c>
      <c r="AC18" s="4" t="s">
        <v>222</v>
      </c>
      <c r="AD18" s="4">
        <v>0</v>
      </c>
      <c r="AE18" s="4" t="s">
        <v>287</v>
      </c>
      <c r="AF18" s="4" t="s">
        <v>85</v>
      </c>
      <c r="AG18" s="4" t="s">
        <v>86</v>
      </c>
      <c r="AH18" s="4" t="s">
        <v>87</v>
      </c>
      <c r="AI18" s="4" t="s">
        <v>88</v>
      </c>
      <c r="AJ18" s="4" t="s">
        <v>89</v>
      </c>
      <c r="AK18" s="4" t="s">
        <v>90</v>
      </c>
      <c r="AL18" s="4" t="s">
        <v>91</v>
      </c>
      <c r="AM18" s="4">
        <v>1000</v>
      </c>
      <c r="AN18" s="4">
        <v>52</v>
      </c>
      <c r="AO18" s="4" t="s">
        <v>311</v>
      </c>
      <c r="AQ18" s="4" t="s">
        <v>312</v>
      </c>
      <c r="AR18" s="4">
        <v>0</v>
      </c>
      <c r="AS18" s="4" t="s">
        <v>313</v>
      </c>
      <c r="AT18" s="4" t="s">
        <v>314</v>
      </c>
      <c r="AU18" s="4" t="s">
        <v>58</v>
      </c>
      <c r="AV18" s="4">
        <v>16</v>
      </c>
      <c r="AW18" s="4">
        <v>36</v>
      </c>
      <c r="AX18" s="4" t="s">
        <v>315</v>
      </c>
      <c r="AY18" s="4" t="s">
        <v>62</v>
      </c>
      <c r="AZ18" s="4">
        <v>68</v>
      </c>
      <c r="BA18" s="4">
        <v>11</v>
      </c>
      <c r="BB18" s="4" t="s">
        <v>316</v>
      </c>
      <c r="BC18" s="4">
        <v>16.605108999999999</v>
      </c>
      <c r="BD18" s="4">
        <v>68.182516000000007</v>
      </c>
      <c r="BE18" s="4" t="s">
        <v>294</v>
      </c>
      <c r="BF18" s="4" t="s">
        <v>99</v>
      </c>
      <c r="BG18" s="4">
        <v>35730</v>
      </c>
      <c r="BJ18">
        <f t="shared" si="0"/>
        <v>-16.605108999999999</v>
      </c>
      <c r="BK18">
        <f t="shared" si="1"/>
        <v>-68.182516000000007</v>
      </c>
    </row>
    <row r="19" spans="1:63" x14ac:dyDescent="0.35">
      <c r="A19" s="4">
        <v>1</v>
      </c>
      <c r="B19" s="4">
        <v>18</v>
      </c>
      <c r="C19" s="4">
        <v>45210.615972222222</v>
      </c>
      <c r="D19" s="4" t="s">
        <v>75</v>
      </c>
      <c r="E19" s="4" t="s">
        <v>76</v>
      </c>
      <c r="F19" s="4">
        <v>403229</v>
      </c>
      <c r="G19" s="4" t="s">
        <v>317</v>
      </c>
      <c r="H19" s="4">
        <v>76408421</v>
      </c>
      <c r="I19" s="4">
        <v>0</v>
      </c>
      <c r="J19" s="4">
        <v>8.91910300074509E+18</v>
      </c>
      <c r="K19" s="4" t="s">
        <v>318</v>
      </c>
      <c r="L19" s="4" t="s">
        <v>79</v>
      </c>
      <c r="M19" s="4">
        <v>76933201</v>
      </c>
      <c r="N19" s="4" t="s">
        <v>319</v>
      </c>
      <c r="O19" s="4">
        <v>8784634</v>
      </c>
      <c r="P19" s="4" t="s">
        <v>269</v>
      </c>
      <c r="Q19" s="4">
        <v>75923204</v>
      </c>
      <c r="R19" s="4">
        <v>75922624</v>
      </c>
      <c r="S19" s="4">
        <v>0</v>
      </c>
      <c r="T19" s="4" t="s">
        <v>82</v>
      </c>
      <c r="U19" s="4" t="s">
        <v>82</v>
      </c>
      <c r="V19" s="4" t="s">
        <v>82</v>
      </c>
      <c r="W19" s="4">
        <v>0</v>
      </c>
      <c r="X19" s="4">
        <v>0</v>
      </c>
      <c r="Y19" s="4">
        <v>3</v>
      </c>
      <c r="Z19" s="4">
        <v>0</v>
      </c>
      <c r="AA19" s="4">
        <v>0</v>
      </c>
      <c r="AB19" s="4" t="s">
        <v>320</v>
      </c>
      <c r="AC19" s="4" t="s">
        <v>320</v>
      </c>
      <c r="AD19" s="4" t="s">
        <v>320</v>
      </c>
      <c r="AE19" s="4" t="s">
        <v>321</v>
      </c>
      <c r="AF19" s="4" t="s">
        <v>127</v>
      </c>
      <c r="AG19" s="4" t="s">
        <v>270</v>
      </c>
      <c r="AH19" s="4" t="s">
        <v>87</v>
      </c>
      <c r="AI19" s="4" t="s">
        <v>271</v>
      </c>
      <c r="AJ19" s="4" t="s">
        <v>272</v>
      </c>
      <c r="AK19" s="4" t="s">
        <v>272</v>
      </c>
      <c r="AL19" s="4" t="s">
        <v>130</v>
      </c>
      <c r="AM19" s="4">
        <v>1500</v>
      </c>
      <c r="AN19" s="4">
        <v>2</v>
      </c>
      <c r="AO19" s="4" t="s">
        <v>322</v>
      </c>
      <c r="AQ19" s="4" t="s">
        <v>323</v>
      </c>
      <c r="AR19" s="4">
        <v>0</v>
      </c>
      <c r="AS19" s="4" t="s">
        <v>324</v>
      </c>
      <c r="AT19" s="4" t="s">
        <v>325</v>
      </c>
      <c r="AU19" s="4" t="s">
        <v>58</v>
      </c>
      <c r="AV19" s="4">
        <v>17</v>
      </c>
      <c r="AW19" s="4">
        <v>26</v>
      </c>
      <c r="AX19" s="4" t="s">
        <v>326</v>
      </c>
      <c r="AY19" s="4" t="s">
        <v>62</v>
      </c>
      <c r="AZ19" s="4">
        <v>66</v>
      </c>
      <c r="BA19" s="4">
        <v>9</v>
      </c>
      <c r="BB19" s="4" t="s">
        <v>327</v>
      </c>
      <c r="BC19" s="4">
        <v>17.429005199999999</v>
      </c>
      <c r="BD19" s="4">
        <v>66.154851199999996</v>
      </c>
      <c r="BE19" s="4" t="s">
        <v>279</v>
      </c>
      <c r="BF19" s="4" t="s">
        <v>280</v>
      </c>
      <c r="BG19" s="4">
        <v>34364</v>
      </c>
      <c r="BJ19">
        <f t="shared" si="0"/>
        <v>-17.429005199999999</v>
      </c>
      <c r="BK19">
        <f t="shared" si="1"/>
        <v>-66.154851199999996</v>
      </c>
    </row>
    <row r="20" spans="1:63" x14ac:dyDescent="0.35">
      <c r="A20" s="4">
        <v>1</v>
      </c>
      <c r="B20" s="4">
        <v>19</v>
      </c>
      <c r="C20" s="4">
        <v>45211.521527777775</v>
      </c>
      <c r="D20" s="4" t="s">
        <v>75</v>
      </c>
      <c r="E20" s="4" t="s">
        <v>76</v>
      </c>
      <c r="F20" s="4">
        <v>6747</v>
      </c>
      <c r="G20" s="4" t="s">
        <v>328</v>
      </c>
      <c r="H20" s="4">
        <v>62643463</v>
      </c>
      <c r="I20" s="4">
        <v>0</v>
      </c>
      <c r="J20" s="4">
        <v>8.9591030007210998E+18</v>
      </c>
      <c r="K20" s="4" t="s">
        <v>329</v>
      </c>
      <c r="L20" s="4" t="s">
        <v>79</v>
      </c>
      <c r="M20" s="4">
        <v>77955295</v>
      </c>
      <c r="N20" s="4" t="s">
        <v>330</v>
      </c>
      <c r="O20" s="4">
        <v>5289390</v>
      </c>
      <c r="P20" s="4" t="s">
        <v>269</v>
      </c>
      <c r="Q20" s="4">
        <v>63975485</v>
      </c>
      <c r="R20" s="4">
        <v>76992713</v>
      </c>
      <c r="S20" s="4">
        <v>0</v>
      </c>
      <c r="T20" s="4" t="s">
        <v>82</v>
      </c>
      <c r="U20" s="4" t="s">
        <v>82</v>
      </c>
      <c r="V20" s="4" t="s">
        <v>82</v>
      </c>
      <c r="W20" s="4">
        <v>0</v>
      </c>
      <c r="X20" s="4">
        <v>0</v>
      </c>
      <c r="Y20" s="4">
        <v>5</v>
      </c>
      <c r="Z20" s="4">
        <v>0</v>
      </c>
      <c r="AA20" s="4">
        <v>0</v>
      </c>
      <c r="AB20" s="4" t="s">
        <v>166</v>
      </c>
      <c r="AC20" s="4" t="s">
        <v>166</v>
      </c>
      <c r="AD20" s="4" t="s">
        <v>166</v>
      </c>
      <c r="AE20" s="4" t="s">
        <v>331</v>
      </c>
      <c r="AF20" s="4" t="s">
        <v>85</v>
      </c>
      <c r="AG20" s="4" t="s">
        <v>270</v>
      </c>
      <c r="AH20" s="4" t="s">
        <v>87</v>
      </c>
      <c r="AI20" s="4" t="s">
        <v>271</v>
      </c>
      <c r="AJ20" s="4" t="s">
        <v>272</v>
      </c>
      <c r="AK20" s="4" t="s">
        <v>272</v>
      </c>
      <c r="AL20" s="4" t="s">
        <v>91</v>
      </c>
      <c r="AM20" s="4">
        <v>1800</v>
      </c>
      <c r="AN20" s="4">
        <v>19</v>
      </c>
      <c r="AO20" s="4" t="s">
        <v>332</v>
      </c>
      <c r="AQ20" s="4" t="s">
        <v>333</v>
      </c>
      <c r="AR20" s="4">
        <v>5289390017</v>
      </c>
      <c r="AS20" s="4" t="s">
        <v>334</v>
      </c>
      <c r="AT20" s="4" t="s">
        <v>335</v>
      </c>
      <c r="AU20" s="4" t="s">
        <v>58</v>
      </c>
      <c r="AV20" s="4">
        <v>17</v>
      </c>
      <c r="AW20" s="4">
        <v>26</v>
      </c>
      <c r="AX20" s="4" t="s">
        <v>336</v>
      </c>
      <c r="AY20" s="4" t="s">
        <v>62</v>
      </c>
      <c r="AZ20" s="4">
        <v>66</v>
      </c>
      <c r="BA20" s="4">
        <v>7</v>
      </c>
      <c r="BB20" s="4" t="s">
        <v>337</v>
      </c>
      <c r="BC20" s="4">
        <v>17.438020000000002</v>
      </c>
      <c r="BD20" s="4">
        <v>66.116302000000005</v>
      </c>
      <c r="BE20" s="4" t="s">
        <v>279</v>
      </c>
      <c r="BF20" s="4" t="s">
        <v>280</v>
      </c>
      <c r="BG20" s="4">
        <v>30442</v>
      </c>
      <c r="BJ20">
        <f t="shared" si="0"/>
        <v>-17.438020000000002</v>
      </c>
      <c r="BK20">
        <f t="shared" si="1"/>
        <v>-66.116302000000005</v>
      </c>
    </row>
    <row r="21" spans="1:63" x14ac:dyDescent="0.35">
      <c r="A21" s="4">
        <v>1</v>
      </c>
      <c r="B21" s="4">
        <v>20</v>
      </c>
      <c r="C21" s="4">
        <v>45211.54583333333</v>
      </c>
      <c r="D21" s="4" t="s">
        <v>75</v>
      </c>
      <c r="E21" s="4" t="s">
        <v>76</v>
      </c>
      <c r="F21" s="4">
        <v>294393</v>
      </c>
      <c r="G21" s="4" t="s">
        <v>338</v>
      </c>
      <c r="H21" s="4">
        <v>76273718</v>
      </c>
      <c r="I21" s="4">
        <v>0</v>
      </c>
      <c r="J21" s="4">
        <v>8.95910300074658E+18</v>
      </c>
      <c r="K21" s="4" t="s">
        <v>339</v>
      </c>
      <c r="L21" s="4" t="s">
        <v>79</v>
      </c>
      <c r="M21" s="4">
        <v>76254265</v>
      </c>
      <c r="N21" s="4" t="s">
        <v>340</v>
      </c>
      <c r="O21" s="4">
        <v>4613104</v>
      </c>
      <c r="P21" s="4" t="s">
        <v>81</v>
      </c>
      <c r="Q21" s="4">
        <v>70000962</v>
      </c>
      <c r="R21" s="4">
        <v>75200276</v>
      </c>
      <c r="S21" s="4">
        <v>0</v>
      </c>
      <c r="T21" s="4" t="s">
        <v>82</v>
      </c>
      <c r="U21" s="4" t="s">
        <v>82</v>
      </c>
      <c r="V21" s="4" t="s">
        <v>82</v>
      </c>
      <c r="W21" s="4">
        <v>0</v>
      </c>
      <c r="X21" s="4">
        <v>0</v>
      </c>
      <c r="Y21" s="4">
        <v>2</v>
      </c>
      <c r="Z21" s="4">
        <v>0</v>
      </c>
      <c r="AA21" s="4">
        <v>0</v>
      </c>
      <c r="AB21" s="4" t="s">
        <v>155</v>
      </c>
      <c r="AC21" s="4" t="s">
        <v>341</v>
      </c>
      <c r="AD21" s="4" t="s">
        <v>341</v>
      </c>
      <c r="AE21" s="4" t="s">
        <v>300</v>
      </c>
      <c r="AF21" s="4" t="s">
        <v>85</v>
      </c>
      <c r="AG21" s="4" t="s">
        <v>86</v>
      </c>
      <c r="AH21" s="4" t="s">
        <v>87</v>
      </c>
      <c r="AI21" s="4" t="s">
        <v>88</v>
      </c>
      <c r="AJ21" s="4" t="s">
        <v>89</v>
      </c>
      <c r="AK21" s="4" t="s">
        <v>90</v>
      </c>
      <c r="AL21" s="4" t="s">
        <v>91</v>
      </c>
      <c r="AM21" s="4">
        <v>1000</v>
      </c>
      <c r="AN21" s="4">
        <v>46</v>
      </c>
      <c r="AO21" s="4" t="s">
        <v>342</v>
      </c>
      <c r="AQ21" s="4" t="s">
        <v>343</v>
      </c>
      <c r="AR21" s="4">
        <v>0</v>
      </c>
      <c r="AS21" s="4" t="s">
        <v>344</v>
      </c>
      <c r="AT21" s="4" t="s">
        <v>345</v>
      </c>
      <c r="AU21" s="4" t="s">
        <v>58</v>
      </c>
      <c r="AV21" s="4">
        <v>16</v>
      </c>
      <c r="AW21" s="4">
        <v>32</v>
      </c>
      <c r="AX21" s="4" t="s">
        <v>346</v>
      </c>
      <c r="AY21" s="4" t="s">
        <v>62</v>
      </c>
      <c r="AZ21" s="4">
        <v>68</v>
      </c>
      <c r="BA21" s="4">
        <v>11</v>
      </c>
      <c r="BB21" s="4" t="s">
        <v>347</v>
      </c>
      <c r="BC21" s="4">
        <v>16.534175000000001</v>
      </c>
      <c r="BD21" s="4">
        <v>68.190928</v>
      </c>
      <c r="BE21" s="4" t="s">
        <v>294</v>
      </c>
      <c r="BF21" s="4" t="s">
        <v>99</v>
      </c>
      <c r="BG21" s="4">
        <v>27510</v>
      </c>
      <c r="BJ21">
        <f t="shared" si="0"/>
        <v>-16.534175000000001</v>
      </c>
      <c r="BK21">
        <f t="shared" si="1"/>
        <v>-68.190928</v>
      </c>
    </row>
    <row r="22" spans="1:63" x14ac:dyDescent="0.35">
      <c r="A22" s="4">
        <v>1</v>
      </c>
      <c r="B22" s="4">
        <v>21</v>
      </c>
      <c r="C22" s="4">
        <v>45212.450694444444</v>
      </c>
      <c r="D22" s="4" t="s">
        <v>75</v>
      </c>
      <c r="E22" s="4" t="s">
        <v>76</v>
      </c>
      <c r="F22" s="4">
        <v>173980</v>
      </c>
      <c r="G22" s="4" t="s">
        <v>348</v>
      </c>
      <c r="H22" s="4">
        <v>76029966</v>
      </c>
      <c r="I22" s="4" t="s">
        <v>101</v>
      </c>
      <c r="J22" s="4">
        <v>8.9591030007434301E+18</v>
      </c>
      <c r="K22" s="4" t="s">
        <v>349</v>
      </c>
      <c r="L22" s="4" t="s">
        <v>79</v>
      </c>
      <c r="M22" s="4">
        <v>69227831</v>
      </c>
      <c r="N22" s="4" t="s">
        <v>350</v>
      </c>
      <c r="O22" s="4">
        <v>6267646</v>
      </c>
      <c r="P22" s="4" t="s">
        <v>104</v>
      </c>
      <c r="Q22" s="4">
        <v>75385928</v>
      </c>
      <c r="R22" s="4">
        <v>0</v>
      </c>
      <c r="S22" s="4">
        <v>0</v>
      </c>
      <c r="T22" s="4" t="s">
        <v>82</v>
      </c>
      <c r="U22" s="4" t="s">
        <v>82</v>
      </c>
      <c r="V22" s="4" t="s">
        <v>82</v>
      </c>
      <c r="W22" s="4">
        <v>0</v>
      </c>
      <c r="X22" s="4">
        <v>0</v>
      </c>
      <c r="Y22" s="4">
        <v>0</v>
      </c>
      <c r="Z22" s="4" t="s">
        <v>105</v>
      </c>
      <c r="AA22" s="4" t="s">
        <v>105</v>
      </c>
      <c r="AB22" s="4" t="s">
        <v>351</v>
      </c>
      <c r="AC22" s="4" t="s">
        <v>351</v>
      </c>
      <c r="AD22" s="4">
        <v>0</v>
      </c>
      <c r="AE22" s="4" t="s">
        <v>107</v>
      </c>
      <c r="AF22" s="4" t="s">
        <v>85</v>
      </c>
      <c r="AG22" s="4" t="s">
        <v>108</v>
      </c>
      <c r="AH22" s="4" t="s">
        <v>109</v>
      </c>
      <c r="AI22" s="4" t="s">
        <v>110</v>
      </c>
      <c r="AJ22" s="4" t="s">
        <v>111</v>
      </c>
      <c r="AK22" s="4" t="s">
        <v>112</v>
      </c>
      <c r="AL22" s="4" t="s">
        <v>91</v>
      </c>
      <c r="AM22" s="4">
        <v>1000</v>
      </c>
      <c r="AN22" s="4">
        <v>8</v>
      </c>
      <c r="AO22" s="4" t="s">
        <v>352</v>
      </c>
      <c r="AP22" s="4">
        <v>59968</v>
      </c>
      <c r="AQ22" s="4" t="s">
        <v>353</v>
      </c>
      <c r="AR22" s="4">
        <v>0</v>
      </c>
      <c r="AS22" s="4" t="s">
        <v>354</v>
      </c>
      <c r="AT22" s="4" t="s">
        <v>355</v>
      </c>
      <c r="AU22" s="4" t="s">
        <v>58</v>
      </c>
      <c r="AV22" s="4">
        <v>17</v>
      </c>
      <c r="AW22" s="4">
        <v>46</v>
      </c>
      <c r="AX22" s="4" t="s">
        <v>356</v>
      </c>
      <c r="AY22" s="4" t="s">
        <v>62</v>
      </c>
      <c r="AZ22" s="4">
        <v>63</v>
      </c>
      <c r="BA22" s="4">
        <v>8</v>
      </c>
      <c r="BB22" s="4" t="s">
        <v>357</v>
      </c>
      <c r="BC22" s="4">
        <v>17.772639999999999</v>
      </c>
      <c r="BD22" s="4">
        <v>63.128140000000002</v>
      </c>
      <c r="BE22" s="4" t="s">
        <v>119</v>
      </c>
      <c r="BF22" s="4" t="s">
        <v>120</v>
      </c>
      <c r="BG22" s="4">
        <v>30161</v>
      </c>
      <c r="BJ22">
        <f t="shared" si="0"/>
        <v>-17.772639999999999</v>
      </c>
      <c r="BK22">
        <f t="shared" si="1"/>
        <v>-63.128140000000002</v>
      </c>
    </row>
    <row r="23" spans="1:63" x14ac:dyDescent="0.35">
      <c r="A23" s="4">
        <v>1</v>
      </c>
      <c r="B23" s="4">
        <v>22</v>
      </c>
      <c r="C23" s="4">
        <v>45212.531944444447</v>
      </c>
      <c r="D23" s="4" t="s">
        <v>75</v>
      </c>
      <c r="E23" s="4" t="s">
        <v>76</v>
      </c>
      <c r="F23" s="4">
        <v>132154</v>
      </c>
      <c r="G23" s="4" t="s">
        <v>358</v>
      </c>
      <c r="H23" s="4">
        <v>76763131</v>
      </c>
      <c r="I23" s="4">
        <v>0</v>
      </c>
      <c r="J23" s="4">
        <v>8.9591030007421204E+18</v>
      </c>
      <c r="K23" s="4" t="s">
        <v>359</v>
      </c>
      <c r="L23" s="4" t="s">
        <v>79</v>
      </c>
      <c r="M23" s="4">
        <v>76256325</v>
      </c>
      <c r="N23" s="4" t="s">
        <v>360</v>
      </c>
      <c r="O23" s="4">
        <v>4915442</v>
      </c>
      <c r="P23" s="4" t="s">
        <v>81</v>
      </c>
      <c r="Q23" s="4">
        <v>75230897</v>
      </c>
      <c r="R23" s="4">
        <v>76763131</v>
      </c>
      <c r="S23" s="4">
        <v>0</v>
      </c>
      <c r="T23" s="4" t="s">
        <v>82</v>
      </c>
      <c r="U23" s="4" t="s">
        <v>82</v>
      </c>
      <c r="V23" s="4" t="s">
        <v>82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 t="s">
        <v>361</v>
      </c>
      <c r="AC23" s="4" t="s">
        <v>155</v>
      </c>
      <c r="AD23" s="4" t="s">
        <v>155</v>
      </c>
      <c r="AE23" s="4" t="s">
        <v>362</v>
      </c>
      <c r="AF23" s="4" t="s">
        <v>127</v>
      </c>
      <c r="AG23" s="4" t="s">
        <v>86</v>
      </c>
      <c r="AH23" s="4" t="s">
        <v>87</v>
      </c>
      <c r="AI23" s="4" t="s">
        <v>363</v>
      </c>
      <c r="AJ23" s="4" t="s">
        <v>89</v>
      </c>
      <c r="AK23" s="4" t="s">
        <v>364</v>
      </c>
      <c r="AL23" s="4" t="s">
        <v>130</v>
      </c>
      <c r="AM23" s="4">
        <v>7000</v>
      </c>
      <c r="AN23" s="4">
        <v>1</v>
      </c>
      <c r="AO23" s="4" t="s">
        <v>365</v>
      </c>
      <c r="AQ23" s="4" t="s">
        <v>366</v>
      </c>
      <c r="AR23" s="4">
        <v>0</v>
      </c>
      <c r="AS23" s="4" t="s">
        <v>367</v>
      </c>
      <c r="AT23" s="4" t="s">
        <v>368</v>
      </c>
      <c r="AU23" s="4" t="s">
        <v>58</v>
      </c>
      <c r="AV23" s="4">
        <v>16</v>
      </c>
      <c r="AW23" s="4">
        <v>3</v>
      </c>
      <c r="AX23" s="4" t="s">
        <v>369</v>
      </c>
      <c r="AY23" s="4" t="s">
        <v>62</v>
      </c>
      <c r="AZ23" s="4">
        <v>68</v>
      </c>
      <c r="BA23" s="4">
        <v>41</v>
      </c>
      <c r="BB23" s="4" t="s">
        <v>370</v>
      </c>
      <c r="BC23" s="4">
        <v>16.04373</v>
      </c>
      <c r="BD23" s="4">
        <v>68.68468</v>
      </c>
      <c r="BE23" s="4" t="s">
        <v>371</v>
      </c>
      <c r="BF23" s="4" t="s">
        <v>372</v>
      </c>
      <c r="BG23" s="4">
        <v>30461</v>
      </c>
      <c r="BJ23">
        <f t="shared" si="0"/>
        <v>-16.04373</v>
      </c>
      <c r="BK23">
        <f t="shared" si="1"/>
        <v>-68.68468</v>
      </c>
    </row>
    <row r="24" spans="1:63" x14ac:dyDescent="0.35">
      <c r="A24" s="4">
        <v>1</v>
      </c>
      <c r="B24" s="4">
        <v>23</v>
      </c>
      <c r="C24" s="4">
        <v>45212.536111111112</v>
      </c>
      <c r="D24" s="4" t="s">
        <v>75</v>
      </c>
      <c r="E24" s="4" t="s">
        <v>76</v>
      </c>
      <c r="F24" s="4">
        <v>379629</v>
      </c>
      <c r="G24" s="4" t="s">
        <v>373</v>
      </c>
      <c r="H24" s="4">
        <v>69856928</v>
      </c>
      <c r="I24" s="4">
        <v>0</v>
      </c>
      <c r="J24" s="4">
        <v>8.9591030007463496E+18</v>
      </c>
      <c r="K24" s="4" t="s">
        <v>374</v>
      </c>
      <c r="L24" s="4" t="s">
        <v>79</v>
      </c>
      <c r="M24" s="4">
        <v>76265926</v>
      </c>
      <c r="N24" s="4" t="s">
        <v>375</v>
      </c>
      <c r="O24" s="4">
        <v>4818655</v>
      </c>
      <c r="P24" s="4" t="s">
        <v>81</v>
      </c>
      <c r="Q24" s="4">
        <v>79559510</v>
      </c>
      <c r="R24" s="4">
        <v>62483843</v>
      </c>
      <c r="S24" s="4">
        <v>0</v>
      </c>
      <c r="T24" s="4" t="s">
        <v>82</v>
      </c>
      <c r="U24" s="4" t="s">
        <v>82</v>
      </c>
      <c r="V24" s="4" t="s">
        <v>82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 t="s">
        <v>376</v>
      </c>
      <c r="AC24" s="4" t="s">
        <v>377</v>
      </c>
      <c r="AD24" s="4">
        <v>0</v>
      </c>
      <c r="AE24" s="4" t="s">
        <v>378</v>
      </c>
      <c r="AF24" s="4" t="s">
        <v>85</v>
      </c>
      <c r="AG24" s="4" t="s">
        <v>86</v>
      </c>
      <c r="AH24" s="4" t="s">
        <v>87</v>
      </c>
      <c r="AI24" s="4" t="s">
        <v>88</v>
      </c>
      <c r="AJ24" s="4" t="s">
        <v>89</v>
      </c>
      <c r="AK24" s="4" t="s">
        <v>90</v>
      </c>
      <c r="AL24" s="4" t="s">
        <v>91</v>
      </c>
      <c r="AM24" s="4">
        <v>1200</v>
      </c>
      <c r="AN24" s="4">
        <v>6</v>
      </c>
      <c r="AO24" s="4" t="s">
        <v>379</v>
      </c>
      <c r="AP24" s="4">
        <v>76608</v>
      </c>
      <c r="AQ24" s="4" t="s">
        <v>380</v>
      </c>
      <c r="AR24" s="4">
        <v>4818655016</v>
      </c>
      <c r="AS24" s="4" t="s">
        <v>381</v>
      </c>
      <c r="AT24" s="4" t="s">
        <v>382</v>
      </c>
      <c r="AU24" s="4" t="s">
        <v>58</v>
      </c>
      <c r="AV24" s="4">
        <v>16</v>
      </c>
      <c r="AW24" s="4">
        <v>30</v>
      </c>
      <c r="AX24" s="4" t="s">
        <v>383</v>
      </c>
      <c r="AY24" s="4" t="s">
        <v>62</v>
      </c>
      <c r="AZ24" s="4">
        <v>68</v>
      </c>
      <c r="BA24" s="4">
        <v>12</v>
      </c>
      <c r="BB24" s="4" t="s">
        <v>384</v>
      </c>
      <c r="BC24" s="4">
        <v>16.493523</v>
      </c>
      <c r="BD24" s="4">
        <v>68.198006000000007</v>
      </c>
      <c r="BE24" s="4" t="s">
        <v>98</v>
      </c>
      <c r="BF24" s="4" t="s">
        <v>99</v>
      </c>
      <c r="BG24" s="4">
        <v>28486</v>
      </c>
      <c r="BJ24">
        <f t="shared" si="0"/>
        <v>-16.493523</v>
      </c>
      <c r="BK24">
        <f t="shared" si="1"/>
        <v>-68.198006000000007</v>
      </c>
    </row>
    <row r="25" spans="1:63" x14ac:dyDescent="0.35">
      <c r="A25" s="4">
        <v>1</v>
      </c>
      <c r="B25" s="4">
        <v>24</v>
      </c>
      <c r="C25" s="4">
        <v>45212.536111111112</v>
      </c>
      <c r="D25" s="4" t="s">
        <v>75</v>
      </c>
      <c r="E25" s="4" t="s">
        <v>76</v>
      </c>
      <c r="F25" s="4">
        <v>183974</v>
      </c>
      <c r="G25" s="4" t="s">
        <v>385</v>
      </c>
      <c r="H25" s="4">
        <v>62323859</v>
      </c>
      <c r="I25" s="4">
        <v>0</v>
      </c>
      <c r="J25" s="4">
        <v>8.95910300074607E+18</v>
      </c>
      <c r="K25" s="4" t="s">
        <v>386</v>
      </c>
      <c r="L25" s="4" t="s">
        <v>79</v>
      </c>
      <c r="M25" s="4">
        <v>77548217</v>
      </c>
      <c r="N25" s="4" t="s">
        <v>387</v>
      </c>
      <c r="O25" s="4">
        <v>3110245</v>
      </c>
      <c r="P25" s="4" t="s">
        <v>81</v>
      </c>
      <c r="Q25" s="4">
        <v>67083207</v>
      </c>
      <c r="R25" s="4">
        <v>62323859</v>
      </c>
      <c r="S25" s="4">
        <v>0</v>
      </c>
      <c r="T25" s="4" t="s">
        <v>82</v>
      </c>
      <c r="U25" s="4" t="s">
        <v>82</v>
      </c>
      <c r="V25" s="4" t="s">
        <v>82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 t="s">
        <v>155</v>
      </c>
      <c r="AC25" s="4" t="s">
        <v>155</v>
      </c>
      <c r="AD25" s="4" t="s">
        <v>155</v>
      </c>
      <c r="AE25" s="4" t="s">
        <v>362</v>
      </c>
      <c r="AF25" s="4" t="s">
        <v>127</v>
      </c>
      <c r="AG25" s="4" t="s">
        <v>86</v>
      </c>
      <c r="AH25" s="4" t="s">
        <v>87</v>
      </c>
      <c r="AI25" s="4" t="s">
        <v>388</v>
      </c>
      <c r="AJ25" s="4" t="s">
        <v>89</v>
      </c>
      <c r="AK25" s="4" t="s">
        <v>389</v>
      </c>
      <c r="AL25" s="4" t="s">
        <v>130</v>
      </c>
      <c r="AM25" s="4">
        <v>4000</v>
      </c>
      <c r="AN25" s="4">
        <v>2</v>
      </c>
      <c r="AO25" s="4" t="s">
        <v>390</v>
      </c>
      <c r="AQ25" s="4" t="s">
        <v>391</v>
      </c>
      <c r="AR25" s="4">
        <v>0</v>
      </c>
      <c r="AS25" s="4" t="s">
        <v>392</v>
      </c>
      <c r="AT25" s="4" t="s">
        <v>393</v>
      </c>
      <c r="AU25" s="4" t="s">
        <v>58</v>
      </c>
      <c r="AV25" s="4">
        <v>17</v>
      </c>
      <c r="AW25" s="4">
        <v>23</v>
      </c>
      <c r="AX25" s="4" t="s">
        <v>394</v>
      </c>
      <c r="AY25" s="4" t="s">
        <v>62</v>
      </c>
      <c r="AZ25" s="4">
        <v>67</v>
      </c>
      <c r="BA25" s="4">
        <v>40</v>
      </c>
      <c r="BB25" s="4" t="s">
        <v>395</v>
      </c>
      <c r="BC25" s="4">
        <v>17.378620000000002</v>
      </c>
      <c r="BD25" s="4">
        <v>67.674580000000006</v>
      </c>
      <c r="BE25" s="4" t="s">
        <v>371</v>
      </c>
      <c r="BF25" s="4" t="s">
        <v>372</v>
      </c>
      <c r="BG25" s="4">
        <v>25370</v>
      </c>
      <c r="BJ25">
        <f t="shared" si="0"/>
        <v>-17.378620000000002</v>
      </c>
      <c r="BK25">
        <f t="shared" si="1"/>
        <v>-67.674580000000006</v>
      </c>
    </row>
    <row r="26" spans="1:63" x14ac:dyDescent="0.35">
      <c r="A26" s="4">
        <v>1</v>
      </c>
      <c r="B26" s="4">
        <v>25</v>
      </c>
      <c r="C26" s="4">
        <v>45212.538888888892</v>
      </c>
      <c r="D26" s="4" t="s">
        <v>75</v>
      </c>
      <c r="E26" s="4" t="s">
        <v>76</v>
      </c>
      <c r="F26" s="4">
        <v>5263</v>
      </c>
      <c r="G26" s="4" t="s">
        <v>396</v>
      </c>
      <c r="H26" s="4">
        <v>62342310</v>
      </c>
      <c r="I26" s="4">
        <v>0</v>
      </c>
      <c r="J26" s="4">
        <v>8.9591030007524997E+18</v>
      </c>
      <c r="K26" s="4" t="s">
        <v>397</v>
      </c>
      <c r="L26" s="4" t="s">
        <v>79</v>
      </c>
      <c r="M26" s="4">
        <v>77557720</v>
      </c>
      <c r="N26" s="4" t="s">
        <v>398</v>
      </c>
      <c r="O26" s="4">
        <v>5991004</v>
      </c>
      <c r="P26" s="4" t="s">
        <v>81</v>
      </c>
      <c r="Q26" s="4">
        <v>71299049</v>
      </c>
      <c r="R26" s="4">
        <v>75884087</v>
      </c>
      <c r="S26" s="4">
        <v>0</v>
      </c>
      <c r="T26" s="4" t="s">
        <v>82</v>
      </c>
      <c r="U26" s="4" t="s">
        <v>82</v>
      </c>
      <c r="V26" s="4" t="s">
        <v>82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 t="s">
        <v>178</v>
      </c>
      <c r="AC26" s="4" t="s">
        <v>178</v>
      </c>
      <c r="AD26" s="4" t="s">
        <v>178</v>
      </c>
      <c r="AE26" s="4" t="s">
        <v>362</v>
      </c>
      <c r="AF26" s="4" t="s">
        <v>127</v>
      </c>
      <c r="AG26" s="4" t="s">
        <v>86</v>
      </c>
      <c r="AH26" s="4" t="s">
        <v>87</v>
      </c>
      <c r="AI26" s="4" t="s">
        <v>388</v>
      </c>
      <c r="AJ26" s="4" t="s">
        <v>89</v>
      </c>
      <c r="AK26" s="4" t="s">
        <v>399</v>
      </c>
      <c r="AL26" s="4" t="s">
        <v>130</v>
      </c>
      <c r="AM26" s="4">
        <v>3500</v>
      </c>
      <c r="AN26" s="4">
        <v>3</v>
      </c>
      <c r="AO26" s="4" t="s">
        <v>400</v>
      </c>
      <c r="AQ26" s="4" t="s">
        <v>401</v>
      </c>
      <c r="AR26" s="4">
        <v>0</v>
      </c>
      <c r="AS26" s="4" t="s">
        <v>402</v>
      </c>
      <c r="AT26" s="4" t="s">
        <v>403</v>
      </c>
      <c r="AU26" s="4" t="s">
        <v>58</v>
      </c>
      <c r="AV26" s="4">
        <v>16</v>
      </c>
      <c r="AW26" s="4">
        <v>54</v>
      </c>
      <c r="AX26" s="4" t="s">
        <v>404</v>
      </c>
      <c r="AY26" s="4" t="s">
        <v>62</v>
      </c>
      <c r="AZ26" s="4">
        <v>68</v>
      </c>
      <c r="BA26" s="4">
        <v>7</v>
      </c>
      <c r="BB26" s="4" t="s">
        <v>405</v>
      </c>
      <c r="BC26" s="4">
        <v>16.908053580000001</v>
      </c>
      <c r="BD26" s="4">
        <v>68.117109679999999</v>
      </c>
      <c r="BE26" s="4" t="s">
        <v>371</v>
      </c>
      <c r="BF26" s="4" t="s">
        <v>372</v>
      </c>
      <c r="BG26" s="4">
        <v>29477</v>
      </c>
      <c r="BJ26">
        <f t="shared" si="0"/>
        <v>-16.908053580000001</v>
      </c>
      <c r="BK26">
        <f t="shared" si="1"/>
        <v>-68.117109679999999</v>
      </c>
    </row>
    <row r="27" spans="1:63" x14ac:dyDescent="0.35">
      <c r="A27" s="4">
        <v>1</v>
      </c>
      <c r="B27" s="4">
        <v>26</v>
      </c>
      <c r="C27" s="4" t="s">
        <v>406</v>
      </c>
      <c r="D27" s="4" t="s">
        <v>75</v>
      </c>
      <c r="E27" s="4" t="s">
        <v>407</v>
      </c>
      <c r="F27" s="4">
        <v>323760</v>
      </c>
      <c r="G27" s="4" t="s">
        <v>408</v>
      </c>
      <c r="H27" s="4">
        <v>76485945</v>
      </c>
      <c r="J27" s="4">
        <v>8.95910300074381E+18</v>
      </c>
      <c r="K27" s="4" t="s">
        <v>409</v>
      </c>
      <c r="L27" s="4" t="s">
        <v>79</v>
      </c>
      <c r="M27" s="4">
        <v>76698637</v>
      </c>
      <c r="N27" s="4" t="s">
        <v>410</v>
      </c>
      <c r="O27" s="4">
        <v>9718093</v>
      </c>
      <c r="P27" s="4" t="s">
        <v>411</v>
      </c>
      <c r="Q27" s="4">
        <v>63442644</v>
      </c>
      <c r="R27" s="4">
        <v>77932948</v>
      </c>
      <c r="T27" s="4" t="s">
        <v>412</v>
      </c>
      <c r="U27" s="4" t="s">
        <v>412</v>
      </c>
      <c r="V27" s="4" t="s">
        <v>412</v>
      </c>
      <c r="W27" s="4">
        <v>0</v>
      </c>
      <c r="X27" s="4">
        <v>0</v>
      </c>
      <c r="Y27" s="4">
        <v>0</v>
      </c>
      <c r="Z27" s="4">
        <v>0</v>
      </c>
      <c r="AB27" s="4" t="s">
        <v>155</v>
      </c>
      <c r="AE27" s="4" t="s">
        <v>413</v>
      </c>
      <c r="AF27" s="4" t="s">
        <v>127</v>
      </c>
      <c r="AG27" s="4" t="s">
        <v>108</v>
      </c>
      <c r="AH27" s="4" t="s">
        <v>414</v>
      </c>
      <c r="AI27" s="4" t="s">
        <v>415</v>
      </c>
      <c r="AJ27" s="4" t="s">
        <v>416</v>
      </c>
      <c r="AK27" s="4" t="s">
        <v>417</v>
      </c>
      <c r="AL27" s="4" t="s">
        <v>130</v>
      </c>
      <c r="AM27" s="4">
        <v>300</v>
      </c>
      <c r="AN27" s="4">
        <v>2</v>
      </c>
      <c r="AO27" s="4" t="s">
        <v>418</v>
      </c>
      <c r="AQ27" s="4" t="s">
        <v>419</v>
      </c>
      <c r="AR27" s="4">
        <v>0</v>
      </c>
      <c r="AS27" s="4" t="s">
        <v>420</v>
      </c>
      <c r="AT27" s="4" t="s">
        <v>421</v>
      </c>
      <c r="AU27" s="4" t="s">
        <v>58</v>
      </c>
      <c r="AV27" s="4">
        <v>17</v>
      </c>
      <c r="AW27" s="4">
        <v>8</v>
      </c>
      <c r="AX27" s="4">
        <v>27.070799999999622</v>
      </c>
      <c r="AY27" s="4" t="s">
        <v>62</v>
      </c>
      <c r="AZ27" s="4">
        <v>64</v>
      </c>
      <c r="BA27" s="4">
        <v>40</v>
      </c>
      <c r="BB27" s="4">
        <v>47.063999999983253</v>
      </c>
      <c r="BC27" s="4">
        <v>17.140853</v>
      </c>
      <c r="BD27" s="4">
        <v>64.679739999999995</v>
      </c>
      <c r="BE27" s="4" t="s">
        <v>422</v>
      </c>
      <c r="BF27" s="4" t="s">
        <v>423</v>
      </c>
      <c r="BG27" s="4">
        <v>36238</v>
      </c>
      <c r="BJ27">
        <f t="shared" si="0"/>
        <v>-17.140853</v>
      </c>
      <c r="BK27">
        <f t="shared" si="1"/>
        <v>-64.679739999999995</v>
      </c>
    </row>
    <row r="28" spans="1:63" x14ac:dyDescent="0.35">
      <c r="A28" s="4">
        <v>1</v>
      </c>
      <c r="B28" s="4">
        <v>27</v>
      </c>
      <c r="C28" s="4">
        <v>45215.467361111114</v>
      </c>
      <c r="D28" s="4" t="s">
        <v>75</v>
      </c>
      <c r="E28" s="4" t="s">
        <v>76</v>
      </c>
      <c r="F28" s="4">
        <v>269374</v>
      </c>
      <c r="G28" s="4" t="s">
        <v>424</v>
      </c>
      <c r="H28" s="4">
        <v>69350002</v>
      </c>
      <c r="I28" s="4" t="s">
        <v>105</v>
      </c>
      <c r="J28" s="4">
        <v>8.9591030007444296E+18</v>
      </c>
      <c r="K28" s="4" t="s">
        <v>425</v>
      </c>
      <c r="L28" s="4" t="s">
        <v>79</v>
      </c>
      <c r="M28" s="4">
        <v>76809296</v>
      </c>
      <c r="N28" s="4" t="s">
        <v>426</v>
      </c>
      <c r="O28" s="4">
        <v>7226115</v>
      </c>
      <c r="P28" s="4" t="s">
        <v>427</v>
      </c>
      <c r="Q28" s="4">
        <v>75168282</v>
      </c>
      <c r="R28" s="4">
        <v>75186469</v>
      </c>
      <c r="S28" s="4" t="s">
        <v>105</v>
      </c>
      <c r="T28" s="4" t="s">
        <v>82</v>
      </c>
      <c r="U28" s="4" t="s">
        <v>82</v>
      </c>
      <c r="V28" s="4" t="s">
        <v>82</v>
      </c>
      <c r="W28" s="4">
        <v>0</v>
      </c>
      <c r="X28" s="4">
        <v>0</v>
      </c>
      <c r="Y28" s="4">
        <v>0</v>
      </c>
      <c r="Z28" s="4" t="s">
        <v>428</v>
      </c>
      <c r="AA28" s="4">
        <v>2039742000001</v>
      </c>
      <c r="AB28" s="4" t="s">
        <v>429</v>
      </c>
      <c r="AC28" s="4" t="s">
        <v>429</v>
      </c>
      <c r="AD28" s="4" t="s">
        <v>222</v>
      </c>
      <c r="AE28" s="4" t="s">
        <v>430</v>
      </c>
      <c r="AF28" s="4" t="s">
        <v>127</v>
      </c>
      <c r="AG28" s="4" t="s">
        <v>431</v>
      </c>
      <c r="AH28" s="4" t="s">
        <v>224</v>
      </c>
      <c r="AI28" s="4" t="s">
        <v>432</v>
      </c>
      <c r="AJ28" s="4" t="s">
        <v>433</v>
      </c>
      <c r="AK28" s="4" t="s">
        <v>434</v>
      </c>
      <c r="AL28" s="4" t="s">
        <v>91</v>
      </c>
      <c r="AM28" s="4">
        <v>1500</v>
      </c>
      <c r="AN28" s="4">
        <v>4</v>
      </c>
      <c r="AO28" s="4" t="s">
        <v>435</v>
      </c>
      <c r="AP28" s="4">
        <v>61211</v>
      </c>
      <c r="AQ28" s="4" t="s">
        <v>436</v>
      </c>
      <c r="AR28" s="4" t="s">
        <v>105</v>
      </c>
      <c r="AS28" s="4" t="s">
        <v>1905</v>
      </c>
      <c r="AT28" s="4" t="s">
        <v>437</v>
      </c>
      <c r="AU28" s="4" t="s">
        <v>58</v>
      </c>
      <c r="AV28" s="4">
        <v>22</v>
      </c>
      <c r="AW28" s="4">
        <v>40</v>
      </c>
      <c r="AX28" s="4" t="s">
        <v>438</v>
      </c>
      <c r="AY28" s="4" t="s">
        <v>62</v>
      </c>
      <c r="AZ28" s="4">
        <v>63</v>
      </c>
      <c r="BA28" s="4">
        <v>0</v>
      </c>
      <c r="BB28" s="4" t="s">
        <v>439</v>
      </c>
      <c r="BC28" s="4">
        <v>22.674823</v>
      </c>
      <c r="BD28" s="4">
        <v>63.002963000000001</v>
      </c>
      <c r="BE28" s="4" t="s">
        <v>440</v>
      </c>
      <c r="BF28" s="4" t="s">
        <v>441</v>
      </c>
      <c r="BG28" s="4">
        <v>36331</v>
      </c>
      <c r="BJ28">
        <f t="shared" si="0"/>
        <v>-22.674823</v>
      </c>
      <c r="BK28">
        <f t="shared" si="1"/>
        <v>-63.002963000000001</v>
      </c>
    </row>
    <row r="29" spans="1:63" x14ac:dyDescent="0.35">
      <c r="A29" s="4">
        <v>1</v>
      </c>
      <c r="B29" s="4">
        <v>28</v>
      </c>
      <c r="C29" s="4">
        <v>45215.477083333331</v>
      </c>
      <c r="D29" s="4" t="s">
        <v>75</v>
      </c>
      <c r="E29" s="4" t="s">
        <v>76</v>
      </c>
      <c r="F29" s="4">
        <v>269167</v>
      </c>
      <c r="G29" s="4" t="s">
        <v>442</v>
      </c>
      <c r="H29" s="4">
        <v>75412189</v>
      </c>
      <c r="I29" s="4" t="s">
        <v>443</v>
      </c>
      <c r="J29" s="4">
        <v>8.9591030007401103E+18</v>
      </c>
      <c r="K29" s="4" t="s">
        <v>444</v>
      </c>
      <c r="L29" s="4" t="s">
        <v>79</v>
      </c>
      <c r="M29" s="4">
        <v>75425345</v>
      </c>
      <c r="N29" s="4" t="s">
        <v>445</v>
      </c>
      <c r="O29" s="4">
        <v>7407662</v>
      </c>
      <c r="P29" s="4" t="s">
        <v>446</v>
      </c>
      <c r="Q29" s="4">
        <v>78614140</v>
      </c>
      <c r="R29" s="4" t="s">
        <v>443</v>
      </c>
      <c r="S29" s="4" t="s">
        <v>443</v>
      </c>
      <c r="T29" s="4" t="s">
        <v>82</v>
      </c>
      <c r="U29" s="4" t="s">
        <v>82</v>
      </c>
      <c r="V29" s="4" t="s">
        <v>82</v>
      </c>
      <c r="W29" s="4" t="s">
        <v>443</v>
      </c>
      <c r="X29" s="4" t="s">
        <v>447</v>
      </c>
      <c r="Y29" s="4" t="s">
        <v>443</v>
      </c>
      <c r="Z29" s="4" t="s">
        <v>443</v>
      </c>
      <c r="AA29" s="4" t="s">
        <v>443</v>
      </c>
      <c r="AB29" s="4" t="s">
        <v>448</v>
      </c>
      <c r="AC29" s="4" t="s">
        <v>449</v>
      </c>
      <c r="AD29" s="4" t="s">
        <v>443</v>
      </c>
      <c r="AE29" s="4" t="s">
        <v>450</v>
      </c>
      <c r="AF29" s="4" t="s">
        <v>85</v>
      </c>
      <c r="AG29" s="4" t="s">
        <v>86</v>
      </c>
      <c r="AH29" s="4" t="s">
        <v>87</v>
      </c>
      <c r="AI29" s="4" t="s">
        <v>451</v>
      </c>
      <c r="AJ29" s="4" t="s">
        <v>452</v>
      </c>
      <c r="AK29" s="4" t="s">
        <v>452</v>
      </c>
      <c r="AL29" s="4" t="s">
        <v>91</v>
      </c>
      <c r="AM29" s="4">
        <v>486</v>
      </c>
      <c r="AN29" s="4">
        <v>11</v>
      </c>
      <c r="AO29" s="4" t="s">
        <v>453</v>
      </c>
      <c r="AQ29" s="4" t="s">
        <v>454</v>
      </c>
      <c r="AR29" s="4" t="s">
        <v>443</v>
      </c>
      <c r="AS29" s="4" t="s">
        <v>455</v>
      </c>
      <c r="AT29" s="4" t="s">
        <v>456</v>
      </c>
      <c r="AU29" s="4" t="s">
        <v>58</v>
      </c>
      <c r="AV29" s="4">
        <v>17</v>
      </c>
      <c r="AW29" s="4">
        <v>59</v>
      </c>
      <c r="AX29" s="4" t="s">
        <v>457</v>
      </c>
      <c r="AY29" s="4" t="s">
        <v>62</v>
      </c>
      <c r="AZ29" s="4">
        <v>67</v>
      </c>
      <c r="BA29" s="4">
        <v>4</v>
      </c>
      <c r="BB29" s="4" t="s">
        <v>458</v>
      </c>
      <c r="BC29" s="4">
        <v>17.985406699999999</v>
      </c>
      <c r="BD29" s="4">
        <v>67.064436400000005</v>
      </c>
      <c r="BE29" s="4" t="s">
        <v>459</v>
      </c>
      <c r="BF29" s="4" t="s">
        <v>460</v>
      </c>
      <c r="BG29" s="4">
        <v>37202</v>
      </c>
      <c r="BJ29">
        <f t="shared" si="0"/>
        <v>-17.985406699999999</v>
      </c>
      <c r="BK29">
        <f t="shared" si="1"/>
        <v>-67.064436400000005</v>
      </c>
    </row>
    <row r="30" spans="1:63" x14ac:dyDescent="0.35">
      <c r="A30" s="4">
        <v>1</v>
      </c>
      <c r="B30" s="4">
        <v>29</v>
      </c>
      <c r="C30" s="4">
        <v>45215.574305555558</v>
      </c>
      <c r="D30" s="4" t="s">
        <v>75</v>
      </c>
      <c r="E30" s="4" t="s">
        <v>76</v>
      </c>
      <c r="F30" s="4">
        <v>404630</v>
      </c>
      <c r="G30" s="4" t="s">
        <v>461</v>
      </c>
      <c r="H30" s="4">
        <v>76144901</v>
      </c>
      <c r="I30" s="4" t="s">
        <v>443</v>
      </c>
      <c r="J30" s="4">
        <v>8.9591030007545395E+18</v>
      </c>
      <c r="K30" s="4" t="s">
        <v>462</v>
      </c>
      <c r="L30" s="4" t="s">
        <v>79</v>
      </c>
      <c r="M30" s="4">
        <v>75425345</v>
      </c>
      <c r="N30" s="4" t="s">
        <v>463</v>
      </c>
      <c r="O30" s="4">
        <v>6587958</v>
      </c>
      <c r="P30" s="4" t="s">
        <v>446</v>
      </c>
      <c r="Q30" s="4">
        <v>71847843</v>
      </c>
      <c r="R30" s="4">
        <v>62831309</v>
      </c>
      <c r="S30" s="4" t="s">
        <v>443</v>
      </c>
      <c r="T30" s="4" t="s">
        <v>82</v>
      </c>
      <c r="U30" s="4" t="s">
        <v>82</v>
      </c>
      <c r="V30" s="4" t="s">
        <v>82</v>
      </c>
      <c r="W30" s="4">
        <v>2</v>
      </c>
      <c r="X30" s="4" t="s">
        <v>443</v>
      </c>
      <c r="Y30" s="4" t="s">
        <v>443</v>
      </c>
      <c r="Z30" s="4" t="s">
        <v>443</v>
      </c>
      <c r="AA30" s="4" t="s">
        <v>443</v>
      </c>
      <c r="AB30" s="4" t="s">
        <v>448</v>
      </c>
      <c r="AC30" s="4" t="s">
        <v>448</v>
      </c>
      <c r="AD30" s="4" t="s">
        <v>448</v>
      </c>
      <c r="AE30" s="4" t="s">
        <v>107</v>
      </c>
      <c r="AF30" s="4" t="s">
        <v>85</v>
      </c>
      <c r="AG30" s="4" t="s">
        <v>86</v>
      </c>
      <c r="AH30" s="4" t="s">
        <v>87</v>
      </c>
      <c r="AI30" s="4" t="s">
        <v>451</v>
      </c>
      <c r="AJ30" s="4" t="s">
        <v>452</v>
      </c>
      <c r="AK30" s="4" t="s">
        <v>452</v>
      </c>
      <c r="AL30" s="4" t="s">
        <v>91</v>
      </c>
      <c r="AM30" s="4">
        <v>475</v>
      </c>
      <c r="AN30" s="4">
        <v>11</v>
      </c>
      <c r="AO30" s="4" t="s">
        <v>464</v>
      </c>
      <c r="AQ30" s="4" t="s">
        <v>465</v>
      </c>
      <c r="AR30" s="4" t="s">
        <v>443</v>
      </c>
      <c r="AS30" s="4" t="s">
        <v>466</v>
      </c>
      <c r="AT30" s="4" t="s">
        <v>467</v>
      </c>
      <c r="AU30" s="4" t="s">
        <v>58</v>
      </c>
      <c r="AV30" s="4">
        <v>17</v>
      </c>
      <c r="AW30" s="4">
        <v>59</v>
      </c>
      <c r="AX30" s="4" t="s">
        <v>468</v>
      </c>
      <c r="AY30" s="4" t="s">
        <v>62</v>
      </c>
      <c r="AZ30" s="4">
        <v>67</v>
      </c>
      <c r="BA30" s="4">
        <v>4</v>
      </c>
      <c r="BB30" s="4" t="s">
        <v>469</v>
      </c>
      <c r="BC30" s="4">
        <v>17.988807999999999</v>
      </c>
      <c r="BD30" s="4">
        <v>67.073723999999999</v>
      </c>
      <c r="BE30" s="4" t="s">
        <v>459</v>
      </c>
      <c r="BF30" s="4" t="s">
        <v>460</v>
      </c>
      <c r="BG30" s="4">
        <v>30377</v>
      </c>
      <c r="BJ30">
        <f t="shared" si="0"/>
        <v>-17.988807999999999</v>
      </c>
      <c r="BK30">
        <f t="shared" si="1"/>
        <v>-67.073723999999999</v>
      </c>
    </row>
    <row r="31" spans="1:63" x14ac:dyDescent="0.35">
      <c r="A31" s="4">
        <v>1</v>
      </c>
      <c r="B31" s="4">
        <v>30</v>
      </c>
      <c r="C31" s="4">
        <v>45215.99722222222</v>
      </c>
      <c r="D31" s="4" t="s">
        <v>75</v>
      </c>
      <c r="E31" s="4" t="s">
        <v>76</v>
      </c>
      <c r="F31" s="4">
        <v>378534</v>
      </c>
      <c r="G31" s="4" t="s">
        <v>470</v>
      </c>
      <c r="H31" s="4">
        <v>77192087</v>
      </c>
      <c r="I31" s="4" t="s">
        <v>105</v>
      </c>
      <c r="J31" s="4">
        <v>8.9591030007444296E+18</v>
      </c>
      <c r="K31" s="4" t="s">
        <v>471</v>
      </c>
      <c r="L31" s="4" t="s">
        <v>79</v>
      </c>
      <c r="M31" s="4">
        <v>76809296</v>
      </c>
      <c r="N31" s="4" t="s">
        <v>472</v>
      </c>
      <c r="O31" s="4">
        <v>5056403</v>
      </c>
      <c r="P31" s="4" t="s">
        <v>427</v>
      </c>
      <c r="Q31" s="4">
        <v>68746257</v>
      </c>
      <c r="R31" s="4">
        <v>75175771</v>
      </c>
      <c r="S31" s="4" t="s">
        <v>105</v>
      </c>
      <c r="T31" s="4" t="s">
        <v>82</v>
      </c>
      <c r="U31" s="4" t="s">
        <v>82</v>
      </c>
      <c r="V31" s="4" t="s">
        <v>82</v>
      </c>
      <c r="W31" s="4">
        <v>0</v>
      </c>
      <c r="X31" s="4">
        <v>0</v>
      </c>
      <c r="Y31" s="4">
        <v>0</v>
      </c>
      <c r="Z31" s="4" t="s">
        <v>473</v>
      </c>
      <c r="AA31" s="4">
        <v>124706795</v>
      </c>
      <c r="AB31" s="4" t="s">
        <v>474</v>
      </c>
      <c r="AC31" s="4" t="s">
        <v>474</v>
      </c>
      <c r="AD31" s="4" t="s">
        <v>475</v>
      </c>
      <c r="AE31" s="4" t="s">
        <v>476</v>
      </c>
      <c r="AF31" s="4" t="s">
        <v>127</v>
      </c>
      <c r="AG31" s="4" t="s">
        <v>431</v>
      </c>
      <c r="AH31" s="4" t="s">
        <v>224</v>
      </c>
      <c r="AI31" s="4" t="s">
        <v>432</v>
      </c>
      <c r="AJ31" s="4" t="s">
        <v>433</v>
      </c>
      <c r="AK31" s="4" t="s">
        <v>434</v>
      </c>
      <c r="AL31" s="4" t="s">
        <v>91</v>
      </c>
      <c r="AM31" s="4">
        <v>1500</v>
      </c>
      <c r="AN31" s="4">
        <v>4</v>
      </c>
      <c r="AO31" s="4" t="s">
        <v>477</v>
      </c>
      <c r="AP31" s="4">
        <v>77483</v>
      </c>
      <c r="AQ31" s="4" t="s">
        <v>478</v>
      </c>
      <c r="AR31" s="4" t="s">
        <v>105</v>
      </c>
      <c r="AS31" s="4" t="s">
        <v>1906</v>
      </c>
      <c r="AT31" s="4" t="s">
        <v>437</v>
      </c>
      <c r="AU31" s="4" t="s">
        <v>58</v>
      </c>
      <c r="AV31" s="4">
        <v>22</v>
      </c>
      <c r="AW31" s="4">
        <v>0</v>
      </c>
      <c r="AX31" s="4" t="s">
        <v>479</v>
      </c>
      <c r="AY31" s="4" t="s">
        <v>62</v>
      </c>
      <c r="AZ31" s="4">
        <v>63</v>
      </c>
      <c r="BA31" s="4">
        <v>40</v>
      </c>
      <c r="BB31" s="4" t="s">
        <v>480</v>
      </c>
      <c r="BC31" s="4">
        <v>22.002345600000002</v>
      </c>
      <c r="BD31" s="4">
        <v>63.674699199999999</v>
      </c>
      <c r="BE31" s="4" t="s">
        <v>440</v>
      </c>
      <c r="BF31" s="4" t="s">
        <v>441</v>
      </c>
      <c r="BG31" s="4">
        <v>34732</v>
      </c>
      <c r="BJ31">
        <f t="shared" si="0"/>
        <v>-22.002345600000002</v>
      </c>
      <c r="BK31">
        <f t="shared" si="1"/>
        <v>-63.674699199999999</v>
      </c>
    </row>
    <row r="32" spans="1:63" x14ac:dyDescent="0.35">
      <c r="A32" s="4">
        <v>1</v>
      </c>
      <c r="B32" s="4">
        <v>31</v>
      </c>
      <c r="C32" s="4">
        <v>45216.486805555556</v>
      </c>
      <c r="D32" s="4" t="s">
        <v>75</v>
      </c>
      <c r="E32" s="4" t="s">
        <v>76</v>
      </c>
      <c r="F32" s="4">
        <v>132234</v>
      </c>
      <c r="G32" s="4" t="s">
        <v>481</v>
      </c>
      <c r="H32" s="4">
        <v>77575788</v>
      </c>
      <c r="I32" s="4" t="s">
        <v>105</v>
      </c>
      <c r="J32" s="4" t="s">
        <v>105</v>
      </c>
      <c r="K32" s="4" t="s">
        <v>482</v>
      </c>
      <c r="L32" s="4" t="s">
        <v>79</v>
      </c>
      <c r="M32" s="4">
        <v>78350831</v>
      </c>
      <c r="N32" s="4" t="s">
        <v>483</v>
      </c>
      <c r="O32" s="4">
        <v>6740725</v>
      </c>
      <c r="P32" s="4" t="s">
        <v>81</v>
      </c>
      <c r="Q32" s="4">
        <v>63136006</v>
      </c>
      <c r="R32" s="4" t="s">
        <v>105</v>
      </c>
      <c r="S32" s="4" t="s">
        <v>105</v>
      </c>
      <c r="T32" s="4" t="s">
        <v>82</v>
      </c>
      <c r="U32" s="4" t="s">
        <v>82</v>
      </c>
      <c r="V32" s="4" t="s">
        <v>82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 t="s">
        <v>484</v>
      </c>
      <c r="AC32" s="4" t="s">
        <v>484</v>
      </c>
      <c r="AD32" s="4" t="s">
        <v>484</v>
      </c>
      <c r="AE32" s="4" t="s">
        <v>107</v>
      </c>
      <c r="AF32" s="4" t="s">
        <v>127</v>
      </c>
      <c r="AG32" s="4" t="s">
        <v>86</v>
      </c>
      <c r="AH32" s="4" t="s">
        <v>87</v>
      </c>
      <c r="AI32" s="4" t="s">
        <v>485</v>
      </c>
      <c r="AJ32" s="4" t="s">
        <v>89</v>
      </c>
      <c r="AK32" s="4" t="s">
        <v>486</v>
      </c>
      <c r="AL32" s="4" t="s">
        <v>130</v>
      </c>
      <c r="AM32" s="4">
        <v>1000</v>
      </c>
      <c r="AN32" s="4">
        <v>5</v>
      </c>
      <c r="AO32" s="4" t="s">
        <v>487</v>
      </c>
      <c r="AQ32" s="4" t="s">
        <v>488</v>
      </c>
      <c r="AR32" s="4">
        <v>0</v>
      </c>
      <c r="AS32" s="4" t="s">
        <v>489</v>
      </c>
      <c r="AT32" s="4" t="s">
        <v>490</v>
      </c>
      <c r="AU32" s="4" t="s">
        <v>58</v>
      </c>
      <c r="AV32" s="4">
        <v>16</v>
      </c>
      <c r="AW32" s="4">
        <v>33</v>
      </c>
      <c r="AX32" s="4" t="s">
        <v>491</v>
      </c>
      <c r="AY32" s="4" t="s">
        <v>62</v>
      </c>
      <c r="AZ32" s="4">
        <v>67</v>
      </c>
      <c r="BA32" s="4">
        <v>20</v>
      </c>
      <c r="BB32" s="4" t="s">
        <v>492</v>
      </c>
      <c r="BC32" s="4">
        <v>16.554161000000001</v>
      </c>
      <c r="BD32" s="4">
        <v>67.337100000000007</v>
      </c>
      <c r="BE32" s="4" t="s">
        <v>137</v>
      </c>
      <c r="BF32" s="4" t="s">
        <v>138</v>
      </c>
      <c r="BG32" s="4">
        <v>31183</v>
      </c>
      <c r="BJ32">
        <f t="shared" si="0"/>
        <v>-16.554161000000001</v>
      </c>
      <c r="BK32">
        <f t="shared" si="1"/>
        <v>-67.337100000000007</v>
      </c>
    </row>
    <row r="33" spans="1:63" x14ac:dyDescent="0.35">
      <c r="A33" s="4">
        <v>1</v>
      </c>
      <c r="B33" s="4">
        <v>32</v>
      </c>
      <c r="C33" s="4">
        <v>45216.502083333333</v>
      </c>
      <c r="D33" s="4" t="s">
        <v>75</v>
      </c>
      <c r="E33" s="4" t="s">
        <v>76</v>
      </c>
      <c r="F33" s="4">
        <v>292381</v>
      </c>
      <c r="G33" s="4" t="s">
        <v>493</v>
      </c>
      <c r="H33" s="4">
        <v>62420577</v>
      </c>
      <c r="I33" s="4">
        <v>0</v>
      </c>
      <c r="J33" s="4">
        <v>8.9591030007463496E+18</v>
      </c>
      <c r="K33" s="4" t="s">
        <v>494</v>
      </c>
      <c r="L33" s="4" t="s">
        <v>79</v>
      </c>
      <c r="M33" s="4">
        <v>77295848</v>
      </c>
      <c r="N33" s="4" t="s">
        <v>495</v>
      </c>
      <c r="O33" s="4">
        <v>9255345</v>
      </c>
      <c r="P33" s="4" t="s">
        <v>81</v>
      </c>
      <c r="Q33" s="4">
        <v>61028777</v>
      </c>
      <c r="R33" s="4">
        <v>78825666</v>
      </c>
      <c r="S33" s="4">
        <v>0</v>
      </c>
      <c r="T33" s="4" t="s">
        <v>82</v>
      </c>
      <c r="U33" s="4" t="s">
        <v>82</v>
      </c>
      <c r="V33" s="4" t="s">
        <v>82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 t="s">
        <v>320</v>
      </c>
      <c r="AC33" s="4" t="s">
        <v>320</v>
      </c>
      <c r="AD33" s="4" t="s">
        <v>320</v>
      </c>
      <c r="AE33" s="4" t="s">
        <v>179</v>
      </c>
      <c r="AF33" s="4" t="s">
        <v>85</v>
      </c>
      <c r="AG33" s="4" t="s">
        <v>86</v>
      </c>
      <c r="AH33" s="4" t="s">
        <v>87</v>
      </c>
      <c r="AI33" s="4" t="s">
        <v>88</v>
      </c>
      <c r="AJ33" s="4" t="s">
        <v>89</v>
      </c>
      <c r="AK33" s="4" t="s">
        <v>90</v>
      </c>
      <c r="AL33" s="4" t="s">
        <v>91</v>
      </c>
      <c r="AM33" s="4">
        <v>2000</v>
      </c>
      <c r="AN33" s="4">
        <v>4</v>
      </c>
      <c r="AO33" s="4" t="s">
        <v>496</v>
      </c>
      <c r="AP33" s="4">
        <v>64146</v>
      </c>
      <c r="AQ33" s="4" t="s">
        <v>497</v>
      </c>
      <c r="AR33" s="4">
        <v>9255345019</v>
      </c>
      <c r="AS33" s="4" t="s">
        <v>498</v>
      </c>
      <c r="AT33" s="4" t="s">
        <v>499</v>
      </c>
      <c r="AU33" s="4" t="s">
        <v>58</v>
      </c>
      <c r="AV33" s="4">
        <v>16</v>
      </c>
      <c r="AW33" s="4">
        <v>30</v>
      </c>
      <c r="AX33" s="4" t="s">
        <v>500</v>
      </c>
      <c r="AY33" s="4" t="s">
        <v>62</v>
      </c>
      <c r="AZ33" s="4">
        <v>68</v>
      </c>
      <c r="BA33" s="4">
        <v>10</v>
      </c>
      <c r="BB33" s="4" t="s">
        <v>501</v>
      </c>
      <c r="BC33" s="4">
        <v>16.506892000000001</v>
      </c>
      <c r="BD33" s="4">
        <v>68.161224000000004</v>
      </c>
      <c r="BE33" s="4" t="s">
        <v>98</v>
      </c>
      <c r="BF33" s="4" t="s">
        <v>99</v>
      </c>
      <c r="BG33" s="4">
        <v>33436</v>
      </c>
      <c r="BJ33">
        <f t="shared" si="0"/>
        <v>-16.506892000000001</v>
      </c>
      <c r="BK33">
        <f t="shared" si="1"/>
        <v>-68.161224000000004</v>
      </c>
    </row>
    <row r="34" spans="1:63" x14ac:dyDescent="0.35">
      <c r="A34" s="4">
        <v>1</v>
      </c>
      <c r="B34" s="4">
        <v>33</v>
      </c>
      <c r="C34" s="4">
        <v>45216.542361111111</v>
      </c>
      <c r="D34" s="4" t="s">
        <v>75</v>
      </c>
      <c r="E34" s="4" t="s">
        <v>76</v>
      </c>
      <c r="F34" s="4">
        <v>280031</v>
      </c>
      <c r="G34" s="4" t="s">
        <v>502</v>
      </c>
      <c r="H34" s="4">
        <v>62821168</v>
      </c>
      <c r="I34" s="4" t="s">
        <v>443</v>
      </c>
      <c r="J34" s="4">
        <v>8.9559103000761303E+19</v>
      </c>
      <c r="K34" s="4" t="s">
        <v>503</v>
      </c>
      <c r="L34" s="4" t="s">
        <v>79</v>
      </c>
      <c r="M34" s="4">
        <v>76132820</v>
      </c>
      <c r="N34" s="4" t="s">
        <v>504</v>
      </c>
      <c r="O34" s="4">
        <v>4038243</v>
      </c>
      <c r="P34" s="4" t="s">
        <v>446</v>
      </c>
      <c r="Q34" s="4">
        <v>72464691</v>
      </c>
      <c r="R34" s="4" t="s">
        <v>443</v>
      </c>
      <c r="S34" s="4" t="s">
        <v>443</v>
      </c>
      <c r="T34" s="4" t="s">
        <v>82</v>
      </c>
      <c r="U34" s="4" t="s">
        <v>82</v>
      </c>
      <c r="V34" s="4" t="s">
        <v>82</v>
      </c>
      <c r="W34" s="4" t="s">
        <v>443</v>
      </c>
      <c r="X34" s="4" t="s">
        <v>443</v>
      </c>
      <c r="Y34" s="4">
        <v>2</v>
      </c>
      <c r="Z34" s="4" t="s">
        <v>447</v>
      </c>
      <c r="AA34" s="4" t="s">
        <v>443</v>
      </c>
      <c r="AB34" s="4" t="s">
        <v>505</v>
      </c>
      <c r="AC34" s="4" t="s">
        <v>506</v>
      </c>
      <c r="AD34" s="4" t="s">
        <v>447</v>
      </c>
      <c r="AE34" s="4" t="s">
        <v>450</v>
      </c>
      <c r="AF34" s="4" t="s">
        <v>127</v>
      </c>
      <c r="AG34" s="4" t="s">
        <v>86</v>
      </c>
      <c r="AH34" s="4" t="s">
        <v>87</v>
      </c>
      <c r="AI34" s="4" t="s">
        <v>451</v>
      </c>
      <c r="AJ34" s="4" t="s">
        <v>452</v>
      </c>
      <c r="AK34" s="4" t="s">
        <v>452</v>
      </c>
      <c r="AL34" s="4" t="s">
        <v>91</v>
      </c>
      <c r="AM34" s="4">
        <v>646</v>
      </c>
      <c r="AN34" s="4">
        <v>14</v>
      </c>
      <c r="AO34" s="4" t="s">
        <v>507</v>
      </c>
      <c r="AQ34" s="4" t="s">
        <v>508</v>
      </c>
      <c r="AR34" s="4" t="s">
        <v>443</v>
      </c>
      <c r="AS34" s="4" t="s">
        <v>509</v>
      </c>
      <c r="AT34" s="4" t="s">
        <v>510</v>
      </c>
      <c r="AU34" s="4" t="s">
        <v>58</v>
      </c>
      <c r="AV34" s="4">
        <v>17</v>
      </c>
      <c r="AW34" s="4">
        <v>59</v>
      </c>
      <c r="AX34" s="4" t="s">
        <v>511</v>
      </c>
      <c r="AY34" s="4" t="s">
        <v>62</v>
      </c>
      <c r="AZ34" s="4">
        <v>67</v>
      </c>
      <c r="BA34" s="4">
        <v>7</v>
      </c>
      <c r="BB34" s="4" t="s">
        <v>512</v>
      </c>
      <c r="BC34" s="4">
        <v>17.985255500000001</v>
      </c>
      <c r="BD34" s="4">
        <v>67.119746300000003</v>
      </c>
      <c r="BE34" s="4" t="s">
        <v>459</v>
      </c>
      <c r="BF34" s="4" t="s">
        <v>460</v>
      </c>
      <c r="BG34" s="4">
        <v>29059</v>
      </c>
      <c r="BJ34">
        <f t="shared" si="0"/>
        <v>-17.985255500000001</v>
      </c>
      <c r="BK34">
        <f t="shared" si="1"/>
        <v>-67.119746300000003</v>
      </c>
    </row>
    <row r="35" spans="1:63" x14ac:dyDescent="0.35">
      <c r="A35" s="4">
        <v>1</v>
      </c>
      <c r="B35" s="4">
        <v>34</v>
      </c>
      <c r="C35" s="4">
        <v>45216.579861111109</v>
      </c>
      <c r="D35" s="4" t="s">
        <v>75</v>
      </c>
      <c r="E35" s="4" t="s">
        <v>76</v>
      </c>
      <c r="F35" s="4">
        <v>397513</v>
      </c>
      <c r="G35" s="4" t="s">
        <v>513</v>
      </c>
      <c r="H35" s="4">
        <v>77550015</v>
      </c>
      <c r="I35" s="4" t="s">
        <v>105</v>
      </c>
      <c r="J35" s="4" t="s">
        <v>105</v>
      </c>
      <c r="K35" s="4" t="s">
        <v>514</v>
      </c>
      <c r="L35" s="4" t="s">
        <v>79</v>
      </c>
      <c r="M35" s="4">
        <v>76403504</v>
      </c>
      <c r="N35" s="4" t="s">
        <v>515</v>
      </c>
      <c r="O35" s="4">
        <v>5480994</v>
      </c>
      <c r="P35" s="4" t="s">
        <v>81</v>
      </c>
      <c r="Q35" s="4">
        <v>74916867</v>
      </c>
      <c r="R35" s="4" t="s">
        <v>105</v>
      </c>
      <c r="S35" s="4" t="s">
        <v>105</v>
      </c>
      <c r="T35" s="4" t="s">
        <v>82</v>
      </c>
      <c r="U35" s="4" t="s">
        <v>82</v>
      </c>
      <c r="V35" s="4" t="s">
        <v>82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 t="s">
        <v>341</v>
      </c>
      <c r="AC35" s="4" t="s">
        <v>516</v>
      </c>
      <c r="AD35" s="4" t="s">
        <v>341</v>
      </c>
      <c r="AE35" s="4" t="s">
        <v>156</v>
      </c>
      <c r="AF35" s="4" t="s">
        <v>127</v>
      </c>
      <c r="AG35" s="4" t="s">
        <v>86</v>
      </c>
      <c r="AH35" s="4" t="s">
        <v>87</v>
      </c>
      <c r="AI35" s="4" t="s">
        <v>128</v>
      </c>
      <c r="AJ35" s="4" t="s">
        <v>89</v>
      </c>
      <c r="AK35" s="4" t="s">
        <v>517</v>
      </c>
      <c r="AL35" s="4" t="s">
        <v>130</v>
      </c>
      <c r="AM35" s="4">
        <v>1000</v>
      </c>
      <c r="AN35" s="4">
        <v>5</v>
      </c>
      <c r="AO35" s="4" t="s">
        <v>518</v>
      </c>
      <c r="AQ35" s="4" t="s">
        <v>519</v>
      </c>
      <c r="AR35" s="4">
        <v>0</v>
      </c>
      <c r="AS35" s="4" t="s">
        <v>520</v>
      </c>
      <c r="AT35" s="4" t="s">
        <v>521</v>
      </c>
      <c r="AU35" s="4" t="s">
        <v>58</v>
      </c>
      <c r="AV35" s="4">
        <v>15</v>
      </c>
      <c r="AW35" s="4">
        <v>50</v>
      </c>
      <c r="AX35" s="4" t="s">
        <v>522</v>
      </c>
      <c r="AY35" s="4" t="s">
        <v>62</v>
      </c>
      <c r="AZ35" s="4">
        <v>67</v>
      </c>
      <c r="BA35" s="4">
        <v>33</v>
      </c>
      <c r="BB35" s="4" t="s">
        <v>523</v>
      </c>
      <c r="BC35" s="4">
        <v>15.839373</v>
      </c>
      <c r="BD35" s="4">
        <v>67.550043000000002</v>
      </c>
      <c r="BE35" s="4" t="s">
        <v>137</v>
      </c>
      <c r="BF35" s="4" t="s">
        <v>138</v>
      </c>
      <c r="BG35" s="4">
        <v>29643</v>
      </c>
      <c r="BJ35">
        <f t="shared" si="0"/>
        <v>-15.839373</v>
      </c>
      <c r="BK35">
        <f t="shared" si="1"/>
        <v>-67.550043000000002</v>
      </c>
    </row>
    <row r="36" spans="1:63" x14ac:dyDescent="0.35">
      <c r="A36" s="4">
        <v>1</v>
      </c>
      <c r="B36" s="4">
        <v>35</v>
      </c>
      <c r="C36" s="4">
        <v>45216.647222222222</v>
      </c>
      <c r="D36" s="4" t="s">
        <v>75</v>
      </c>
      <c r="E36" s="4" t="s">
        <v>76</v>
      </c>
      <c r="F36" s="4">
        <v>385947</v>
      </c>
      <c r="G36" s="4" t="s">
        <v>524</v>
      </c>
      <c r="H36" s="4">
        <v>75611664</v>
      </c>
      <c r="I36" s="4" t="s">
        <v>105</v>
      </c>
      <c r="J36" s="4">
        <v>8.9591030007552604E+18</v>
      </c>
      <c r="K36" s="4" t="s">
        <v>525</v>
      </c>
      <c r="L36" s="4" t="s">
        <v>79</v>
      </c>
      <c r="M36" s="4">
        <v>76624838</v>
      </c>
      <c r="N36" s="4" t="s">
        <v>526</v>
      </c>
      <c r="O36" s="4">
        <v>8958513</v>
      </c>
      <c r="P36" s="4" t="s">
        <v>104</v>
      </c>
      <c r="Q36" s="4">
        <v>78113167</v>
      </c>
      <c r="R36" s="4" t="s">
        <v>105</v>
      </c>
      <c r="S36" s="4" t="s">
        <v>105</v>
      </c>
      <c r="T36" s="4" t="s">
        <v>82</v>
      </c>
      <c r="U36" s="4" t="s">
        <v>82</v>
      </c>
      <c r="V36" s="4" t="s">
        <v>82</v>
      </c>
      <c r="W36" s="4">
        <v>2</v>
      </c>
      <c r="X36" s="4">
        <v>0</v>
      </c>
      <c r="Y36" s="4">
        <v>2</v>
      </c>
      <c r="Z36" s="4" t="s">
        <v>105</v>
      </c>
      <c r="AA36" s="4" t="s">
        <v>105</v>
      </c>
      <c r="AB36" s="4" t="s">
        <v>527</v>
      </c>
      <c r="AC36" s="4" t="s">
        <v>527</v>
      </c>
      <c r="AD36" s="4" t="s">
        <v>528</v>
      </c>
      <c r="AE36" s="4" t="s">
        <v>529</v>
      </c>
      <c r="AF36" s="4" t="s">
        <v>85</v>
      </c>
      <c r="AG36" s="4" t="s">
        <v>108</v>
      </c>
      <c r="AH36" s="4" t="s">
        <v>414</v>
      </c>
      <c r="AI36" s="4" t="s">
        <v>530</v>
      </c>
      <c r="AJ36" s="4" t="s">
        <v>111</v>
      </c>
      <c r="AK36" s="4" t="s">
        <v>112</v>
      </c>
      <c r="AL36" s="4" t="s">
        <v>91</v>
      </c>
      <c r="AM36" s="4">
        <v>1200</v>
      </c>
      <c r="AN36" s="4">
        <v>8</v>
      </c>
      <c r="AO36" s="4" t="s">
        <v>531</v>
      </c>
      <c r="AP36" s="4">
        <v>78923</v>
      </c>
      <c r="AQ36" s="4" t="s">
        <v>532</v>
      </c>
      <c r="AR36" s="4" t="s">
        <v>105</v>
      </c>
      <c r="AS36" s="4" t="s">
        <v>533</v>
      </c>
      <c r="AT36" s="4" t="s">
        <v>534</v>
      </c>
      <c r="AU36" s="4" t="s">
        <v>58</v>
      </c>
      <c r="AV36" s="4">
        <v>17</v>
      </c>
      <c r="AW36" s="4">
        <v>46</v>
      </c>
      <c r="AX36" s="4" t="s">
        <v>535</v>
      </c>
      <c r="AY36" s="4" t="s">
        <v>62</v>
      </c>
      <c r="AZ36" s="4">
        <v>63</v>
      </c>
      <c r="BA36" s="4">
        <v>10</v>
      </c>
      <c r="BB36" s="4" t="s">
        <v>536</v>
      </c>
      <c r="BC36" s="4">
        <v>17.764090199999998</v>
      </c>
      <c r="BD36" s="4">
        <v>63.160558299999998</v>
      </c>
      <c r="BE36" s="4" t="s">
        <v>537</v>
      </c>
      <c r="BF36" s="4" t="s">
        <v>538</v>
      </c>
      <c r="BG36" s="4">
        <v>35403</v>
      </c>
      <c r="BJ36">
        <f t="shared" si="0"/>
        <v>-17.764090199999998</v>
      </c>
      <c r="BK36">
        <f t="shared" si="1"/>
        <v>-63.160558299999998</v>
      </c>
    </row>
    <row r="37" spans="1:63" x14ac:dyDescent="0.35">
      <c r="A37" s="4">
        <v>1</v>
      </c>
      <c r="B37" s="4">
        <v>36</v>
      </c>
      <c r="C37" s="4">
        <v>45217.28125</v>
      </c>
      <c r="D37" s="4" t="s">
        <v>75</v>
      </c>
      <c r="E37" s="4" t="s">
        <v>76</v>
      </c>
      <c r="F37" s="4">
        <v>333515</v>
      </c>
      <c r="G37" s="4" t="s">
        <v>539</v>
      </c>
      <c r="H37" s="4">
        <v>75652232</v>
      </c>
      <c r="I37" s="4">
        <v>0</v>
      </c>
      <c r="J37" s="4" t="s">
        <v>540</v>
      </c>
      <c r="K37" s="4" t="s">
        <v>541</v>
      </c>
      <c r="L37" s="4" t="s">
        <v>79</v>
      </c>
      <c r="M37" s="4">
        <v>76666567</v>
      </c>
      <c r="N37" s="4" t="s">
        <v>542</v>
      </c>
      <c r="O37" s="4">
        <v>6376137</v>
      </c>
      <c r="P37" s="4" t="s">
        <v>104</v>
      </c>
      <c r="Q37" s="4">
        <v>76510489</v>
      </c>
      <c r="R37" s="4">
        <v>0</v>
      </c>
      <c r="S37" s="4">
        <v>0</v>
      </c>
      <c r="T37" s="4" t="s">
        <v>82</v>
      </c>
      <c r="U37" s="4" t="s">
        <v>82</v>
      </c>
      <c r="V37" s="4" t="s">
        <v>82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 t="s">
        <v>351</v>
      </c>
      <c r="AC37" s="4" t="s">
        <v>351</v>
      </c>
      <c r="AD37" s="4" t="s">
        <v>351</v>
      </c>
      <c r="AE37" s="4" t="s">
        <v>543</v>
      </c>
      <c r="AF37" s="4" t="s">
        <v>85</v>
      </c>
      <c r="AG37" s="4" t="s">
        <v>108</v>
      </c>
      <c r="AH37" s="4" t="s">
        <v>109</v>
      </c>
      <c r="AI37" s="4" t="s">
        <v>544</v>
      </c>
      <c r="AJ37" s="4" t="s">
        <v>111</v>
      </c>
      <c r="AK37" s="4" t="s">
        <v>545</v>
      </c>
      <c r="AL37" s="4" t="s">
        <v>91</v>
      </c>
      <c r="AM37" s="4">
        <v>600</v>
      </c>
      <c r="AN37" s="4">
        <v>7</v>
      </c>
      <c r="AO37" s="4" t="s">
        <v>546</v>
      </c>
      <c r="AQ37" s="4" t="s">
        <v>547</v>
      </c>
      <c r="AR37" s="4">
        <v>0</v>
      </c>
      <c r="AS37" s="4" t="s">
        <v>548</v>
      </c>
      <c r="AT37" s="4" t="s">
        <v>549</v>
      </c>
      <c r="AU37" s="4" t="s">
        <v>58</v>
      </c>
      <c r="AV37" s="4">
        <v>18</v>
      </c>
      <c r="AW37" s="4">
        <v>7</v>
      </c>
      <c r="AX37" s="4" t="s">
        <v>550</v>
      </c>
      <c r="AY37" s="4" t="s">
        <v>62</v>
      </c>
      <c r="AZ37" s="4">
        <v>63</v>
      </c>
      <c r="BA37" s="4">
        <v>28</v>
      </c>
      <c r="BB37" s="4" t="s">
        <v>551</v>
      </c>
      <c r="BC37" s="4">
        <v>18.112822099999999</v>
      </c>
      <c r="BD37" s="4">
        <v>63.459795900000003</v>
      </c>
      <c r="BE37" s="4" t="s">
        <v>552</v>
      </c>
      <c r="BF37" s="4" t="s">
        <v>423</v>
      </c>
      <c r="BG37" s="4">
        <v>30932</v>
      </c>
      <c r="BJ37">
        <f t="shared" si="0"/>
        <v>-18.112822099999999</v>
      </c>
      <c r="BK37">
        <f t="shared" si="1"/>
        <v>-63.459795900000003</v>
      </c>
    </row>
    <row r="38" spans="1:63" x14ac:dyDescent="0.35">
      <c r="A38" s="4">
        <v>1</v>
      </c>
      <c r="B38" s="4">
        <v>37</v>
      </c>
      <c r="C38" s="4">
        <v>45217.652777777781</v>
      </c>
      <c r="D38" s="4" t="s">
        <v>75</v>
      </c>
      <c r="E38" s="4" t="s">
        <v>76</v>
      </c>
      <c r="F38" s="4">
        <v>308502</v>
      </c>
      <c r="G38" s="4" t="s">
        <v>553</v>
      </c>
      <c r="H38" s="4">
        <v>75243011</v>
      </c>
      <c r="I38" s="4">
        <v>0</v>
      </c>
      <c r="J38" s="4" t="s">
        <v>554</v>
      </c>
      <c r="K38" s="4" t="s">
        <v>555</v>
      </c>
      <c r="L38" s="4" t="s">
        <v>79</v>
      </c>
      <c r="M38" s="4">
        <v>76745310</v>
      </c>
      <c r="N38" s="4" t="s">
        <v>556</v>
      </c>
      <c r="O38" s="4">
        <v>8304248</v>
      </c>
      <c r="P38" s="4" t="s">
        <v>81</v>
      </c>
      <c r="Q38" s="4">
        <v>73598621</v>
      </c>
      <c r="R38" s="4">
        <v>75829849</v>
      </c>
      <c r="S38" s="4">
        <v>0</v>
      </c>
      <c r="T38" s="4" t="s">
        <v>82</v>
      </c>
      <c r="U38" s="4" t="s">
        <v>82</v>
      </c>
      <c r="V38" s="4" t="s">
        <v>82</v>
      </c>
      <c r="W38" s="4">
        <v>0</v>
      </c>
      <c r="X38" s="4">
        <v>0</v>
      </c>
      <c r="Y38" s="4">
        <v>2</v>
      </c>
      <c r="Z38" s="4">
        <v>0</v>
      </c>
      <c r="AA38" s="4">
        <v>0</v>
      </c>
      <c r="AB38" s="4" t="s">
        <v>557</v>
      </c>
      <c r="AC38" s="4" t="s">
        <v>155</v>
      </c>
      <c r="AD38" s="4" t="s">
        <v>558</v>
      </c>
      <c r="AE38" s="4" t="s">
        <v>107</v>
      </c>
      <c r="AF38" s="4" t="s">
        <v>85</v>
      </c>
      <c r="AG38" s="4" t="s">
        <v>86</v>
      </c>
      <c r="AH38" s="4" t="s">
        <v>87</v>
      </c>
      <c r="AI38" s="4" t="s">
        <v>88</v>
      </c>
      <c r="AJ38" s="4" t="s">
        <v>89</v>
      </c>
      <c r="AK38" s="4" t="s">
        <v>90</v>
      </c>
      <c r="AL38" s="4" t="s">
        <v>91</v>
      </c>
      <c r="AM38" s="4">
        <v>1000</v>
      </c>
      <c r="AN38" s="4">
        <v>29</v>
      </c>
      <c r="AO38" s="4" t="s">
        <v>559</v>
      </c>
      <c r="AQ38" s="4" t="s">
        <v>560</v>
      </c>
      <c r="AR38" s="4">
        <v>0</v>
      </c>
      <c r="AS38" s="4" t="s">
        <v>561</v>
      </c>
      <c r="AT38" s="4" t="s">
        <v>562</v>
      </c>
      <c r="AU38" s="4" t="s">
        <v>58</v>
      </c>
      <c r="AV38" s="4">
        <v>16</v>
      </c>
      <c r="AW38" s="4">
        <v>30</v>
      </c>
      <c r="AX38" s="4" t="s">
        <v>563</v>
      </c>
      <c r="AY38" s="4" t="s">
        <v>62</v>
      </c>
      <c r="AZ38" s="4">
        <v>68</v>
      </c>
      <c r="BA38" s="4">
        <v>14</v>
      </c>
      <c r="BB38" s="4" t="s">
        <v>564</v>
      </c>
      <c r="BC38" s="4">
        <v>16.501131000000001</v>
      </c>
      <c r="BD38" s="4">
        <v>68.231802000000002</v>
      </c>
      <c r="BE38" s="4" t="s">
        <v>98</v>
      </c>
      <c r="BF38" s="4" t="s">
        <v>99</v>
      </c>
      <c r="BG38" s="4">
        <v>32690</v>
      </c>
      <c r="BJ38">
        <f t="shared" si="0"/>
        <v>-16.501131000000001</v>
      </c>
      <c r="BK38">
        <f t="shared" si="1"/>
        <v>-68.231802000000002</v>
      </c>
    </row>
    <row r="39" spans="1:63" x14ac:dyDescent="0.35">
      <c r="A39" s="4">
        <v>1</v>
      </c>
      <c r="B39" s="4">
        <v>38</v>
      </c>
      <c r="C39" s="4">
        <v>45217.691666666666</v>
      </c>
      <c r="D39" s="4" t="s">
        <v>75</v>
      </c>
      <c r="E39" s="4" t="s">
        <v>76</v>
      </c>
      <c r="F39" s="4">
        <v>269036</v>
      </c>
      <c r="G39" s="4" t="s">
        <v>565</v>
      </c>
      <c r="H39" s="4">
        <v>75747531</v>
      </c>
      <c r="I39" s="4" t="s">
        <v>105</v>
      </c>
      <c r="J39" s="4" t="s">
        <v>105</v>
      </c>
      <c r="K39" s="4" t="s">
        <v>566</v>
      </c>
      <c r="L39" s="4" t="s">
        <v>79</v>
      </c>
      <c r="M39" s="4">
        <v>77321014</v>
      </c>
      <c r="N39" s="4" t="s">
        <v>567</v>
      </c>
      <c r="O39" s="4">
        <v>8985256</v>
      </c>
      <c r="P39" s="4" t="s">
        <v>104</v>
      </c>
      <c r="Q39" s="4">
        <v>68770207</v>
      </c>
      <c r="R39" s="4">
        <v>75753693</v>
      </c>
      <c r="S39" s="4">
        <v>77326232</v>
      </c>
      <c r="T39" s="4" t="s">
        <v>82</v>
      </c>
      <c r="U39" s="4" t="s">
        <v>82</v>
      </c>
      <c r="V39" s="4" t="s">
        <v>82</v>
      </c>
      <c r="W39" s="4">
        <v>0</v>
      </c>
      <c r="X39" s="4">
        <v>0</v>
      </c>
      <c r="Y39" s="4">
        <v>5</v>
      </c>
      <c r="Z39" s="4" t="s">
        <v>105</v>
      </c>
      <c r="AA39" s="4" t="s">
        <v>105</v>
      </c>
      <c r="AB39" s="4" t="s">
        <v>568</v>
      </c>
      <c r="AC39" s="4" t="s">
        <v>222</v>
      </c>
      <c r="AD39" s="4" t="s">
        <v>105</v>
      </c>
      <c r="AE39" s="4" t="s">
        <v>569</v>
      </c>
      <c r="AF39" s="4" t="s">
        <v>127</v>
      </c>
      <c r="AG39" s="4" t="s">
        <v>108</v>
      </c>
      <c r="AH39" s="4" t="s">
        <v>224</v>
      </c>
      <c r="AI39" s="4" t="s">
        <v>225</v>
      </c>
      <c r="AJ39" s="4" t="s">
        <v>111</v>
      </c>
      <c r="AK39" s="4" t="s">
        <v>570</v>
      </c>
      <c r="AL39" s="4" t="s">
        <v>130</v>
      </c>
      <c r="AM39" s="4">
        <v>900</v>
      </c>
      <c r="AN39" s="4">
        <v>2</v>
      </c>
      <c r="AO39" s="4" t="s">
        <v>571</v>
      </c>
      <c r="AP39" s="4">
        <v>75339</v>
      </c>
      <c r="AQ39" s="4" t="s">
        <v>572</v>
      </c>
      <c r="AR39" s="4" t="s">
        <v>105</v>
      </c>
      <c r="AS39" s="4" t="s">
        <v>573</v>
      </c>
      <c r="AT39" s="4" t="s">
        <v>574</v>
      </c>
      <c r="AU39" s="4" t="s">
        <v>58</v>
      </c>
      <c r="AV39" s="4">
        <v>18</v>
      </c>
      <c r="AW39" s="4">
        <v>50</v>
      </c>
      <c r="AX39" s="4" t="s">
        <v>575</v>
      </c>
      <c r="AY39" s="4" t="s">
        <v>62</v>
      </c>
      <c r="AZ39" s="4">
        <v>58</v>
      </c>
      <c r="BA39" s="4">
        <v>38</v>
      </c>
      <c r="BB39" s="4" t="s">
        <v>576</v>
      </c>
      <c r="BC39" s="4">
        <v>18.825234500000001</v>
      </c>
      <c r="BD39" s="4">
        <v>58.625140999999999</v>
      </c>
      <c r="BE39" s="4" t="s">
        <v>233</v>
      </c>
      <c r="BF39" s="4" t="s">
        <v>577</v>
      </c>
      <c r="BG39" s="4">
        <v>32835</v>
      </c>
      <c r="BJ39">
        <f t="shared" si="0"/>
        <v>-18.825234500000001</v>
      </c>
      <c r="BK39">
        <f t="shared" si="1"/>
        <v>-58.625140999999999</v>
      </c>
    </row>
    <row r="40" spans="1:63" x14ac:dyDescent="0.35">
      <c r="A40" s="4">
        <v>1</v>
      </c>
      <c r="B40" s="4">
        <v>39</v>
      </c>
      <c r="C40" s="4">
        <v>45218.377083333333</v>
      </c>
      <c r="D40" s="4" t="s">
        <v>75</v>
      </c>
      <c r="E40" s="4" t="s">
        <v>76</v>
      </c>
      <c r="F40" s="4">
        <v>393199</v>
      </c>
      <c r="G40" s="4" t="s">
        <v>578</v>
      </c>
      <c r="H40" s="4">
        <v>76811453</v>
      </c>
      <c r="I40" s="4" t="s">
        <v>105</v>
      </c>
      <c r="J40" s="4" t="s">
        <v>579</v>
      </c>
      <c r="K40" s="4" t="s">
        <v>580</v>
      </c>
      <c r="L40" s="4" t="s">
        <v>79</v>
      </c>
      <c r="M40" s="4">
        <v>76189982</v>
      </c>
      <c r="N40" s="4" t="s">
        <v>581</v>
      </c>
      <c r="O40" s="4" t="s">
        <v>582</v>
      </c>
      <c r="P40" s="4" t="s">
        <v>427</v>
      </c>
      <c r="Q40" s="4">
        <v>75112192</v>
      </c>
      <c r="R40" s="4">
        <v>75124946</v>
      </c>
      <c r="S40" s="4" t="s">
        <v>105</v>
      </c>
      <c r="T40" s="4" t="s">
        <v>82</v>
      </c>
      <c r="U40" s="4" t="s">
        <v>82</v>
      </c>
      <c r="V40" s="4" t="s">
        <v>82</v>
      </c>
      <c r="W40" s="4">
        <v>0</v>
      </c>
      <c r="X40" s="4">
        <v>0</v>
      </c>
      <c r="Y40" s="4">
        <v>0</v>
      </c>
      <c r="Z40" s="4" t="s">
        <v>105</v>
      </c>
      <c r="AA40" s="4" t="s">
        <v>105</v>
      </c>
      <c r="AB40" s="4" t="s">
        <v>583</v>
      </c>
      <c r="AC40" s="4" t="s">
        <v>583</v>
      </c>
      <c r="AD40" s="4" t="s">
        <v>583</v>
      </c>
      <c r="AE40" s="4" t="s">
        <v>156</v>
      </c>
      <c r="AF40" s="4" t="s">
        <v>85</v>
      </c>
      <c r="AG40" s="4" t="s">
        <v>431</v>
      </c>
      <c r="AH40" s="4" t="s">
        <v>224</v>
      </c>
      <c r="AI40" s="4" t="s">
        <v>584</v>
      </c>
      <c r="AJ40" s="4" t="s">
        <v>433</v>
      </c>
      <c r="AK40" s="4" t="s">
        <v>433</v>
      </c>
      <c r="AL40" s="4" t="s">
        <v>91</v>
      </c>
      <c r="AM40" s="4">
        <v>250</v>
      </c>
      <c r="AN40" s="4">
        <v>6</v>
      </c>
      <c r="AO40" s="4" t="s">
        <v>585</v>
      </c>
      <c r="AQ40" s="4" t="s">
        <v>586</v>
      </c>
      <c r="AR40" s="4">
        <v>342198021</v>
      </c>
      <c r="AS40" s="4" t="s">
        <v>587</v>
      </c>
      <c r="AT40" s="4" t="s">
        <v>588</v>
      </c>
      <c r="AU40" s="4" t="s">
        <v>58</v>
      </c>
      <c r="AV40" s="4">
        <v>21</v>
      </c>
      <c r="AW40" s="4">
        <v>31</v>
      </c>
      <c r="AX40" s="4" t="s">
        <v>589</v>
      </c>
      <c r="AY40" s="4" t="s">
        <v>62</v>
      </c>
      <c r="AZ40" s="4">
        <v>64</v>
      </c>
      <c r="BA40" s="4">
        <v>43</v>
      </c>
      <c r="BB40" s="4" t="s">
        <v>590</v>
      </c>
      <c r="BC40" s="4">
        <v>21.514317999999999</v>
      </c>
      <c r="BD40" s="4">
        <v>64.720718300000001</v>
      </c>
      <c r="BE40" s="4" t="s">
        <v>591</v>
      </c>
      <c r="BF40" s="4" t="s">
        <v>592</v>
      </c>
      <c r="BG40" s="4">
        <v>35489</v>
      </c>
      <c r="BJ40">
        <f t="shared" si="0"/>
        <v>-21.514317999999999</v>
      </c>
      <c r="BK40">
        <f t="shared" si="1"/>
        <v>-64.720718300000001</v>
      </c>
    </row>
    <row r="41" spans="1:63" x14ac:dyDescent="0.35">
      <c r="A41" s="4">
        <v>1</v>
      </c>
      <c r="B41" s="4">
        <v>40</v>
      </c>
      <c r="C41" s="4">
        <v>45218.414583333331</v>
      </c>
      <c r="D41" s="4" t="s">
        <v>75</v>
      </c>
      <c r="E41" s="4" t="s">
        <v>76</v>
      </c>
      <c r="F41" s="4">
        <v>26006</v>
      </c>
      <c r="G41" s="4" t="s">
        <v>593</v>
      </c>
      <c r="H41" s="4">
        <v>75116297</v>
      </c>
      <c r="I41" s="4" t="s">
        <v>105</v>
      </c>
      <c r="J41" s="4" t="s">
        <v>594</v>
      </c>
      <c r="K41" s="4" t="s">
        <v>595</v>
      </c>
      <c r="L41" s="4" t="s">
        <v>79</v>
      </c>
      <c r="M41" s="4">
        <v>76192272</v>
      </c>
      <c r="N41" s="4" t="s">
        <v>596</v>
      </c>
      <c r="O41" s="4">
        <v>7007651</v>
      </c>
      <c r="P41" s="4" t="s">
        <v>81</v>
      </c>
      <c r="Q41" s="4">
        <v>79257272</v>
      </c>
      <c r="R41" s="4">
        <v>69305509</v>
      </c>
      <c r="S41" s="4" t="s">
        <v>105</v>
      </c>
      <c r="T41" s="4" t="s">
        <v>284</v>
      </c>
      <c r="U41" s="4" t="s">
        <v>82</v>
      </c>
      <c r="V41" s="4" t="s">
        <v>82</v>
      </c>
      <c r="W41" s="4">
        <v>0</v>
      </c>
      <c r="X41" s="4">
        <v>0</v>
      </c>
      <c r="Y41" s="4">
        <v>0</v>
      </c>
      <c r="Z41" s="4" t="s">
        <v>105</v>
      </c>
      <c r="AA41" s="4" t="s">
        <v>105</v>
      </c>
      <c r="AB41" s="4" t="s">
        <v>597</v>
      </c>
      <c r="AC41" s="4" t="s">
        <v>597</v>
      </c>
      <c r="AD41" s="4" t="s">
        <v>105</v>
      </c>
      <c r="AE41" s="4" t="s">
        <v>598</v>
      </c>
      <c r="AF41" s="4" t="s">
        <v>85</v>
      </c>
      <c r="AG41" s="4" t="s">
        <v>431</v>
      </c>
      <c r="AH41" s="4" t="s">
        <v>224</v>
      </c>
      <c r="AI41" s="4" t="s">
        <v>584</v>
      </c>
      <c r="AJ41" s="4" t="s">
        <v>433</v>
      </c>
      <c r="AK41" s="4" t="s">
        <v>433</v>
      </c>
      <c r="AL41" s="4" t="s">
        <v>91</v>
      </c>
      <c r="AM41" s="4">
        <v>860</v>
      </c>
      <c r="AN41" s="4">
        <v>4</v>
      </c>
      <c r="AO41" s="4" t="s">
        <v>599</v>
      </c>
      <c r="AQ41" s="4" t="s">
        <v>600</v>
      </c>
      <c r="AR41" s="4">
        <v>7007651012</v>
      </c>
      <c r="AS41" s="4" t="s">
        <v>601</v>
      </c>
      <c r="AT41" s="4" t="s">
        <v>602</v>
      </c>
      <c r="AU41" s="4" t="s">
        <v>58</v>
      </c>
      <c r="AV41" s="4">
        <v>21</v>
      </c>
      <c r="AW41" s="4">
        <v>32</v>
      </c>
      <c r="AX41" s="4" t="s">
        <v>603</v>
      </c>
      <c r="AY41" s="4" t="s">
        <v>62</v>
      </c>
      <c r="AZ41" s="4">
        <v>64</v>
      </c>
      <c r="BA41" s="4">
        <v>44</v>
      </c>
      <c r="BB41" s="4" t="s">
        <v>604</v>
      </c>
      <c r="BC41" s="4">
        <v>21.532620699999999</v>
      </c>
      <c r="BD41" s="4">
        <v>64.733346499999996</v>
      </c>
      <c r="BE41" s="4" t="s">
        <v>591</v>
      </c>
      <c r="BF41" s="4" t="s">
        <v>592</v>
      </c>
      <c r="BG41" s="4">
        <v>31974</v>
      </c>
      <c r="BJ41">
        <f t="shared" si="0"/>
        <v>-21.532620699999999</v>
      </c>
      <c r="BK41">
        <f t="shared" si="1"/>
        <v>-64.733346499999996</v>
      </c>
    </row>
    <row r="42" spans="1:63" x14ac:dyDescent="0.35">
      <c r="A42" s="4">
        <v>1</v>
      </c>
      <c r="B42" s="4">
        <v>41</v>
      </c>
      <c r="C42" s="4">
        <v>45218.431250000001</v>
      </c>
      <c r="D42" s="4" t="s">
        <v>75</v>
      </c>
      <c r="E42" s="4" t="s">
        <v>76</v>
      </c>
      <c r="F42" s="4">
        <v>137400</v>
      </c>
      <c r="G42" s="4" t="s">
        <v>605</v>
      </c>
      <c r="H42" s="4">
        <v>76180785</v>
      </c>
      <c r="I42" s="4" t="s">
        <v>105</v>
      </c>
      <c r="J42" s="4" t="s">
        <v>606</v>
      </c>
      <c r="K42" s="4" t="s">
        <v>607</v>
      </c>
      <c r="L42" s="4" t="s">
        <v>79</v>
      </c>
      <c r="M42" s="4">
        <v>76192272</v>
      </c>
      <c r="N42" s="4" t="s">
        <v>608</v>
      </c>
      <c r="O42" s="4">
        <v>7150922</v>
      </c>
      <c r="P42" s="4" t="s">
        <v>427</v>
      </c>
      <c r="Q42" s="4">
        <v>78237530</v>
      </c>
      <c r="R42" s="4">
        <v>78237530</v>
      </c>
      <c r="S42" s="4" t="s">
        <v>105</v>
      </c>
      <c r="T42" s="4" t="s">
        <v>82</v>
      </c>
      <c r="U42" s="4" t="s">
        <v>82</v>
      </c>
      <c r="V42" s="4" t="s">
        <v>82</v>
      </c>
      <c r="W42" s="4">
        <v>0</v>
      </c>
      <c r="X42" s="4">
        <v>0</v>
      </c>
      <c r="Y42" s="4">
        <v>0</v>
      </c>
      <c r="Z42" s="4" t="s">
        <v>105</v>
      </c>
      <c r="AA42" s="4" t="s">
        <v>105</v>
      </c>
      <c r="AB42" s="4" t="s">
        <v>178</v>
      </c>
      <c r="AC42" s="4" t="s">
        <v>178</v>
      </c>
      <c r="AD42" s="4" t="s">
        <v>178</v>
      </c>
      <c r="AE42" s="4" t="s">
        <v>156</v>
      </c>
      <c r="AF42" s="4" t="s">
        <v>85</v>
      </c>
      <c r="AG42" s="4" t="s">
        <v>431</v>
      </c>
      <c r="AH42" s="4" t="s">
        <v>224</v>
      </c>
      <c r="AI42" s="4" t="s">
        <v>584</v>
      </c>
      <c r="AJ42" s="4" t="s">
        <v>433</v>
      </c>
      <c r="AK42" s="4" t="s">
        <v>433</v>
      </c>
      <c r="AL42" s="4" t="s">
        <v>91</v>
      </c>
      <c r="AM42" s="4">
        <v>250</v>
      </c>
      <c r="AN42" s="4">
        <v>4</v>
      </c>
      <c r="AO42" s="4" t="s">
        <v>609</v>
      </c>
      <c r="AQ42" s="4" t="s">
        <v>610</v>
      </c>
      <c r="AR42" s="4" t="s">
        <v>105</v>
      </c>
      <c r="AS42" s="4" t="s">
        <v>611</v>
      </c>
      <c r="AT42" s="4" t="s">
        <v>612</v>
      </c>
      <c r="AU42" s="4" t="s">
        <v>58</v>
      </c>
      <c r="AV42" s="4">
        <v>21</v>
      </c>
      <c r="AW42" s="4">
        <v>32</v>
      </c>
      <c r="AX42" s="4" t="s">
        <v>613</v>
      </c>
      <c r="AY42" s="4" t="s">
        <v>62</v>
      </c>
      <c r="AZ42" s="4">
        <v>64</v>
      </c>
      <c r="BA42" s="4">
        <v>44</v>
      </c>
      <c r="BB42" s="4" t="s">
        <v>614</v>
      </c>
      <c r="BC42" s="4">
        <v>21.5257516</v>
      </c>
      <c r="BD42" s="4">
        <v>64.740779099999997</v>
      </c>
      <c r="BE42" s="4" t="s">
        <v>591</v>
      </c>
      <c r="BF42" s="4" t="s">
        <v>592</v>
      </c>
      <c r="BG42" s="4">
        <v>31982</v>
      </c>
      <c r="BJ42">
        <f t="shared" si="0"/>
        <v>-21.5257516</v>
      </c>
      <c r="BK42">
        <f t="shared" si="1"/>
        <v>-64.740779099999997</v>
      </c>
    </row>
    <row r="43" spans="1:63" x14ac:dyDescent="0.35">
      <c r="A43" s="4">
        <v>2</v>
      </c>
      <c r="B43" s="4">
        <v>42</v>
      </c>
      <c r="C43" s="4">
        <v>45218.586805555555</v>
      </c>
      <c r="D43" s="4" t="s">
        <v>75</v>
      </c>
      <c r="E43" s="4" t="s">
        <v>76</v>
      </c>
      <c r="F43" s="4">
        <v>350822</v>
      </c>
      <c r="G43" s="4" t="s">
        <v>615</v>
      </c>
      <c r="H43" s="4">
        <v>77976252</v>
      </c>
      <c r="I43" s="4">
        <v>0</v>
      </c>
      <c r="J43" s="4">
        <v>8.9591030007450501E+18</v>
      </c>
      <c r="K43" s="4" t="s">
        <v>616</v>
      </c>
      <c r="L43" s="4" t="s">
        <v>79</v>
      </c>
      <c r="M43" s="4">
        <v>76253726</v>
      </c>
      <c r="N43" s="4" t="s">
        <v>617</v>
      </c>
      <c r="O43" s="4">
        <v>8767122</v>
      </c>
      <c r="P43" s="4" t="s">
        <v>269</v>
      </c>
      <c r="Q43" s="4">
        <v>78324899</v>
      </c>
      <c r="R43" s="4">
        <v>69450285</v>
      </c>
      <c r="S43" s="4">
        <v>0</v>
      </c>
      <c r="T43" s="4" t="s">
        <v>82</v>
      </c>
      <c r="U43" s="4" t="s">
        <v>82</v>
      </c>
      <c r="V43" s="4" t="s">
        <v>82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 t="s">
        <v>213</v>
      </c>
      <c r="AC43" s="4">
        <v>0</v>
      </c>
      <c r="AD43" s="4">
        <v>0</v>
      </c>
      <c r="AE43" s="4" t="s">
        <v>84</v>
      </c>
      <c r="AF43" s="4" t="s">
        <v>127</v>
      </c>
      <c r="AG43" s="4" t="s">
        <v>270</v>
      </c>
      <c r="AH43" s="4" t="s">
        <v>87</v>
      </c>
      <c r="AI43" s="4" t="s">
        <v>618</v>
      </c>
      <c r="AJ43" s="4" t="s">
        <v>272</v>
      </c>
      <c r="AK43" s="4" t="s">
        <v>619</v>
      </c>
      <c r="AL43" s="4" t="s">
        <v>130</v>
      </c>
      <c r="AM43" s="4">
        <v>1500</v>
      </c>
      <c r="AN43" s="4">
        <v>13</v>
      </c>
      <c r="AO43" s="4" t="s">
        <v>620</v>
      </c>
      <c r="AQ43" s="4" t="s">
        <v>621</v>
      </c>
      <c r="AR43" s="4">
        <v>0</v>
      </c>
      <c r="AS43" s="4" t="s">
        <v>622</v>
      </c>
      <c r="AT43" s="4" t="s">
        <v>623</v>
      </c>
      <c r="AU43" s="4" t="s">
        <v>58</v>
      </c>
      <c r="AV43" s="4">
        <v>17</v>
      </c>
      <c r="AW43" s="4">
        <v>23</v>
      </c>
      <c r="AX43" s="4" t="s">
        <v>624</v>
      </c>
      <c r="AY43" s="4" t="s">
        <v>62</v>
      </c>
      <c r="AZ43" s="4">
        <v>66</v>
      </c>
      <c r="BA43" s="4">
        <v>14</v>
      </c>
      <c r="BB43" s="4" t="s">
        <v>625</v>
      </c>
      <c r="BC43" s="4">
        <v>17.387139000000001</v>
      </c>
      <c r="BD43" s="4">
        <v>66.227573000000007</v>
      </c>
      <c r="BE43" s="4" t="s">
        <v>626</v>
      </c>
      <c r="BF43" s="4" t="s">
        <v>627</v>
      </c>
      <c r="BG43" s="4">
        <v>35213</v>
      </c>
      <c r="BJ43">
        <f t="shared" si="0"/>
        <v>-17.387139000000001</v>
      </c>
      <c r="BK43">
        <f t="shared" si="1"/>
        <v>-66.227573000000007</v>
      </c>
    </row>
    <row r="44" spans="1:63" x14ac:dyDescent="0.35">
      <c r="A44" s="4">
        <v>2</v>
      </c>
      <c r="B44" s="4">
        <v>43</v>
      </c>
      <c r="C44" s="4">
        <v>45218.970833333333</v>
      </c>
      <c r="D44" s="4" t="s">
        <v>75</v>
      </c>
      <c r="E44" s="4" t="s">
        <v>76</v>
      </c>
      <c r="F44" s="4">
        <v>232894</v>
      </c>
      <c r="G44" s="4" t="s">
        <v>628</v>
      </c>
      <c r="H44" s="4">
        <v>77682439</v>
      </c>
      <c r="I44" s="4" t="s">
        <v>105</v>
      </c>
      <c r="J44" s="4">
        <v>8.9591030007555901E+18</v>
      </c>
      <c r="K44" s="4" t="s">
        <v>629</v>
      </c>
      <c r="L44" s="4" t="s">
        <v>79</v>
      </c>
      <c r="M44" s="4">
        <v>75003845</v>
      </c>
      <c r="N44" s="4" t="s">
        <v>630</v>
      </c>
      <c r="O44" s="4">
        <v>9718290</v>
      </c>
      <c r="P44" s="4" t="s">
        <v>104</v>
      </c>
      <c r="Q44" s="4">
        <v>67855401</v>
      </c>
      <c r="R44" s="4" t="s">
        <v>105</v>
      </c>
      <c r="S44" s="4" t="s">
        <v>105</v>
      </c>
      <c r="T44" s="4" t="s">
        <v>82</v>
      </c>
      <c r="U44" s="4" t="s">
        <v>82</v>
      </c>
      <c r="V44" s="4" t="s">
        <v>82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 t="s">
        <v>155</v>
      </c>
      <c r="AC44" s="4" t="s">
        <v>155</v>
      </c>
      <c r="AD44" s="4" t="s">
        <v>105</v>
      </c>
      <c r="AE44" s="4" t="s">
        <v>631</v>
      </c>
      <c r="AF44" s="4" t="s">
        <v>85</v>
      </c>
      <c r="AG44" s="4" t="s">
        <v>108</v>
      </c>
      <c r="AH44" s="4" t="s">
        <v>414</v>
      </c>
      <c r="AI44" s="4" t="s">
        <v>632</v>
      </c>
      <c r="AJ44" s="4" t="s">
        <v>111</v>
      </c>
      <c r="AK44" s="4" t="s">
        <v>633</v>
      </c>
      <c r="AL44" s="4" t="s">
        <v>91</v>
      </c>
      <c r="AM44" s="4">
        <v>1000</v>
      </c>
      <c r="AN44" s="4">
        <v>7</v>
      </c>
      <c r="AO44" s="4" t="s">
        <v>634</v>
      </c>
      <c r="AQ44" s="4" t="s">
        <v>635</v>
      </c>
      <c r="AR44" s="4">
        <v>0</v>
      </c>
      <c r="AS44" s="4" t="s">
        <v>636</v>
      </c>
      <c r="AT44" s="4" t="s">
        <v>637</v>
      </c>
      <c r="AU44" s="4" t="s">
        <v>58</v>
      </c>
      <c r="AV44" s="4">
        <v>17</v>
      </c>
      <c r="AW44" s="4">
        <v>20</v>
      </c>
      <c r="AX44" s="4" t="s">
        <v>638</v>
      </c>
      <c r="AY44" s="4" t="s">
        <v>62</v>
      </c>
      <c r="AZ44" s="4">
        <v>63</v>
      </c>
      <c r="BA44" s="4">
        <v>16</v>
      </c>
      <c r="BB44" s="4" t="s">
        <v>639</v>
      </c>
      <c r="BC44" s="4">
        <v>17.325778</v>
      </c>
      <c r="BD44" s="4">
        <v>63.272224000000001</v>
      </c>
      <c r="BE44" s="4" t="s">
        <v>640</v>
      </c>
      <c r="BF44" s="4" t="s">
        <v>423</v>
      </c>
      <c r="BG44" s="4">
        <v>35260</v>
      </c>
      <c r="BJ44">
        <f t="shared" si="0"/>
        <v>-17.325778</v>
      </c>
      <c r="BK44">
        <f t="shared" si="1"/>
        <v>-63.272224000000001</v>
      </c>
    </row>
    <row r="45" spans="1:63" x14ac:dyDescent="0.35">
      <c r="A45" s="4">
        <v>2</v>
      </c>
      <c r="B45" s="4">
        <v>44</v>
      </c>
      <c r="C45" s="4">
        <v>45219.35833333333</v>
      </c>
      <c r="D45" s="4" t="s">
        <v>75</v>
      </c>
      <c r="E45" s="4" t="s">
        <v>76</v>
      </c>
      <c r="F45" s="4">
        <v>396617</v>
      </c>
      <c r="G45" s="4" t="s">
        <v>641</v>
      </c>
      <c r="H45" s="4">
        <v>76704837</v>
      </c>
      <c r="I45" s="4">
        <v>0</v>
      </c>
      <c r="J45" s="4">
        <v>8.9591030007463496E+18</v>
      </c>
      <c r="K45" s="4" t="s">
        <v>642</v>
      </c>
      <c r="L45" s="4" t="s">
        <v>79</v>
      </c>
      <c r="M45" s="4">
        <v>76745310</v>
      </c>
      <c r="N45" s="4" t="s">
        <v>643</v>
      </c>
      <c r="O45" s="4">
        <v>8296401</v>
      </c>
      <c r="P45" s="4" t="s">
        <v>81</v>
      </c>
      <c r="Q45" s="4">
        <v>77731196</v>
      </c>
      <c r="R45" s="4">
        <v>77731196</v>
      </c>
      <c r="S45" s="4">
        <v>0</v>
      </c>
      <c r="T45" s="4" t="s">
        <v>82</v>
      </c>
      <c r="U45" s="4" t="s">
        <v>82</v>
      </c>
      <c r="V45" s="4" t="s">
        <v>82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 t="s">
        <v>527</v>
      </c>
      <c r="AC45" s="4" t="s">
        <v>527</v>
      </c>
      <c r="AD45" s="4" t="s">
        <v>527</v>
      </c>
      <c r="AE45" s="4" t="s">
        <v>644</v>
      </c>
      <c r="AF45" s="4" t="s">
        <v>85</v>
      </c>
      <c r="AG45" s="4" t="s">
        <v>86</v>
      </c>
      <c r="AH45" s="4" t="s">
        <v>87</v>
      </c>
      <c r="AI45" s="4" t="s">
        <v>88</v>
      </c>
      <c r="AJ45" s="4" t="s">
        <v>89</v>
      </c>
      <c r="AK45" s="4" t="s">
        <v>90</v>
      </c>
      <c r="AL45" s="4" t="s">
        <v>91</v>
      </c>
      <c r="AM45" s="4">
        <v>1200</v>
      </c>
      <c r="AN45" s="4">
        <v>29</v>
      </c>
      <c r="AO45" s="4" t="s">
        <v>559</v>
      </c>
      <c r="AQ45" s="4" t="s">
        <v>645</v>
      </c>
      <c r="AR45" s="4">
        <v>0</v>
      </c>
      <c r="AS45" s="4" t="s">
        <v>646</v>
      </c>
      <c r="AT45" s="4" t="s">
        <v>647</v>
      </c>
      <c r="AU45" s="4" t="s">
        <v>58</v>
      </c>
      <c r="AV45" s="4">
        <v>16</v>
      </c>
      <c r="AW45" s="4">
        <v>30</v>
      </c>
      <c r="AX45" s="4" t="s">
        <v>648</v>
      </c>
      <c r="AY45" s="4" t="s">
        <v>62</v>
      </c>
      <c r="AZ45" s="4">
        <v>68</v>
      </c>
      <c r="BA45" s="4">
        <v>14</v>
      </c>
      <c r="BB45" s="4" t="s">
        <v>649</v>
      </c>
      <c r="BC45" s="4">
        <v>16.497568999999999</v>
      </c>
      <c r="BD45" s="4">
        <v>68.230852999999996</v>
      </c>
      <c r="BE45" s="4" t="s">
        <v>98</v>
      </c>
      <c r="BF45" s="4" t="s">
        <v>99</v>
      </c>
      <c r="BG45" s="4">
        <v>33525</v>
      </c>
      <c r="BJ45">
        <f t="shared" si="0"/>
        <v>-16.497568999999999</v>
      </c>
      <c r="BK45">
        <f t="shared" si="1"/>
        <v>-68.230852999999996</v>
      </c>
    </row>
    <row r="46" spans="1:63" x14ac:dyDescent="0.35">
      <c r="A46" s="4">
        <v>2</v>
      </c>
      <c r="B46" s="4">
        <v>45</v>
      </c>
      <c r="C46" s="4">
        <v>45219.376388888886</v>
      </c>
      <c r="D46" s="4" t="s">
        <v>75</v>
      </c>
      <c r="E46" s="4" t="s">
        <v>76</v>
      </c>
      <c r="F46" s="4">
        <v>302978</v>
      </c>
      <c r="G46" s="4" t="s">
        <v>77</v>
      </c>
      <c r="H46" s="4">
        <v>69765367</v>
      </c>
      <c r="I46" s="4">
        <v>0</v>
      </c>
      <c r="J46" s="4">
        <v>8.9591030007463496E+18</v>
      </c>
      <c r="K46" s="4" t="s">
        <v>78</v>
      </c>
      <c r="L46" s="4" t="s">
        <v>79</v>
      </c>
      <c r="M46" s="4">
        <v>78350825</v>
      </c>
      <c r="N46" s="4" t="s">
        <v>80</v>
      </c>
      <c r="O46" s="4">
        <v>4894727</v>
      </c>
      <c r="P46" s="4" t="s">
        <v>81</v>
      </c>
      <c r="Q46" s="4">
        <v>63160315</v>
      </c>
      <c r="R46" s="4">
        <v>62492946</v>
      </c>
      <c r="S46" s="4">
        <v>0</v>
      </c>
      <c r="T46" s="4" t="s">
        <v>82</v>
      </c>
      <c r="U46" s="4" t="s">
        <v>82</v>
      </c>
      <c r="V46" s="4" t="s">
        <v>82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 t="s">
        <v>83</v>
      </c>
      <c r="AC46" s="4" t="s">
        <v>83</v>
      </c>
      <c r="AD46" s="4" t="s">
        <v>83</v>
      </c>
      <c r="AE46" s="4" t="s">
        <v>84</v>
      </c>
      <c r="AF46" s="4" t="s">
        <v>85</v>
      </c>
      <c r="AG46" s="4" t="s">
        <v>86</v>
      </c>
      <c r="AH46" s="4" t="s">
        <v>87</v>
      </c>
      <c r="AI46" s="4" t="s">
        <v>88</v>
      </c>
      <c r="AJ46" s="4" t="s">
        <v>89</v>
      </c>
      <c r="AK46" s="4" t="s">
        <v>90</v>
      </c>
      <c r="AL46" s="4" t="s">
        <v>91</v>
      </c>
      <c r="AM46" s="4">
        <v>1000</v>
      </c>
      <c r="AN46" s="4">
        <v>51</v>
      </c>
      <c r="AO46" s="4" t="s">
        <v>92</v>
      </c>
      <c r="AQ46" s="4" t="s">
        <v>93</v>
      </c>
      <c r="AR46" s="4">
        <v>0</v>
      </c>
      <c r="AS46" s="4" t="s">
        <v>94</v>
      </c>
      <c r="AT46" s="4" t="s">
        <v>95</v>
      </c>
      <c r="AU46" s="4" t="s">
        <v>58</v>
      </c>
      <c r="AV46" s="4">
        <v>16</v>
      </c>
      <c r="AW46" s="4">
        <v>30</v>
      </c>
      <c r="AX46" s="4" t="s">
        <v>96</v>
      </c>
      <c r="AY46" s="4" t="s">
        <v>62</v>
      </c>
      <c r="AZ46" s="4">
        <v>68</v>
      </c>
      <c r="BA46" s="4">
        <v>13</v>
      </c>
      <c r="BB46" s="4" t="s">
        <v>97</v>
      </c>
      <c r="BC46" s="4">
        <v>16.508227999999999</v>
      </c>
      <c r="BD46" s="4">
        <v>68.213573999999994</v>
      </c>
      <c r="BE46" s="4" t="s">
        <v>98</v>
      </c>
      <c r="BF46" s="4" t="s">
        <v>99</v>
      </c>
      <c r="BG46" s="4">
        <v>30310</v>
      </c>
      <c r="BJ46">
        <f t="shared" si="0"/>
        <v>-16.508227999999999</v>
      </c>
      <c r="BK46">
        <f t="shared" si="1"/>
        <v>-68.213573999999994</v>
      </c>
    </row>
    <row r="47" spans="1:63" x14ac:dyDescent="0.35">
      <c r="A47" s="4">
        <v>2</v>
      </c>
      <c r="B47" s="4">
        <v>46</v>
      </c>
      <c r="C47" s="4">
        <v>45219.411111111112</v>
      </c>
      <c r="D47" s="4" t="s">
        <v>75</v>
      </c>
      <c r="E47" s="4" t="s">
        <v>76</v>
      </c>
      <c r="F47" s="4">
        <v>386046</v>
      </c>
      <c r="G47" s="4" t="s">
        <v>650</v>
      </c>
      <c r="H47" s="4">
        <v>62353211</v>
      </c>
      <c r="I47" s="4">
        <v>0</v>
      </c>
      <c r="J47" s="4">
        <v>8.9591030007463496E+18</v>
      </c>
      <c r="K47" s="4" t="s">
        <v>651</v>
      </c>
      <c r="L47" s="4" t="s">
        <v>79</v>
      </c>
      <c r="M47" s="4">
        <v>76251287</v>
      </c>
      <c r="N47" s="4" t="s">
        <v>652</v>
      </c>
      <c r="O47" s="4">
        <v>13986144</v>
      </c>
      <c r="P47" s="4" t="s">
        <v>81</v>
      </c>
      <c r="Q47" s="4">
        <v>78829880</v>
      </c>
      <c r="R47" s="4">
        <v>69855480</v>
      </c>
      <c r="S47" s="4">
        <v>0</v>
      </c>
      <c r="T47" s="4" t="s">
        <v>82</v>
      </c>
      <c r="U47" s="4" t="s">
        <v>82</v>
      </c>
      <c r="V47" s="4" t="s">
        <v>82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 t="s">
        <v>166</v>
      </c>
      <c r="AC47" s="4" t="s">
        <v>475</v>
      </c>
      <c r="AD47" s="4">
        <v>0</v>
      </c>
      <c r="AE47" s="4" t="s">
        <v>653</v>
      </c>
      <c r="AF47" s="4" t="s">
        <v>85</v>
      </c>
      <c r="AG47" s="4" t="s">
        <v>86</v>
      </c>
      <c r="AH47" s="4" t="s">
        <v>87</v>
      </c>
      <c r="AI47" s="4" t="s">
        <v>88</v>
      </c>
      <c r="AJ47" s="4" t="s">
        <v>89</v>
      </c>
      <c r="AK47" s="4" t="s">
        <v>90</v>
      </c>
      <c r="AL47" s="4" t="s">
        <v>91</v>
      </c>
      <c r="AM47" s="4">
        <v>2000</v>
      </c>
      <c r="AN47" s="4">
        <v>10</v>
      </c>
      <c r="AO47" s="4" t="s">
        <v>654</v>
      </c>
      <c r="AP47" s="4">
        <v>76616</v>
      </c>
      <c r="AQ47" s="4" t="s">
        <v>655</v>
      </c>
      <c r="AR47" s="4">
        <v>13986144015</v>
      </c>
      <c r="AS47" s="4" t="s">
        <v>656</v>
      </c>
      <c r="AT47" s="4" t="s">
        <v>657</v>
      </c>
      <c r="AU47" s="4" t="s">
        <v>58</v>
      </c>
      <c r="AV47" s="4">
        <v>16</v>
      </c>
      <c r="AW47" s="4">
        <v>29</v>
      </c>
      <c r="AX47" s="4" t="s">
        <v>658</v>
      </c>
      <c r="AY47" s="4" t="s">
        <v>62</v>
      </c>
      <c r="AZ47" s="4">
        <v>68</v>
      </c>
      <c r="BA47" s="4">
        <v>12</v>
      </c>
      <c r="BB47" s="4" t="s">
        <v>659</v>
      </c>
      <c r="BC47" s="4">
        <v>16.491164999999999</v>
      </c>
      <c r="BD47" s="4">
        <v>68.192922999999993</v>
      </c>
      <c r="BE47" s="4" t="s">
        <v>98</v>
      </c>
      <c r="BF47" s="4" t="s">
        <v>99</v>
      </c>
      <c r="BG47" s="4">
        <v>37239</v>
      </c>
      <c r="BJ47">
        <f t="shared" si="0"/>
        <v>-16.491164999999999</v>
      </c>
      <c r="BK47">
        <f t="shared" si="1"/>
        <v>-68.192922999999993</v>
      </c>
    </row>
    <row r="48" spans="1:63" x14ac:dyDescent="0.35">
      <c r="A48" s="4">
        <v>2</v>
      </c>
      <c r="B48" s="4">
        <v>47</v>
      </c>
      <c r="C48" s="4">
        <v>45219.609722222223</v>
      </c>
      <c r="D48" s="4" t="s">
        <v>75</v>
      </c>
      <c r="E48" s="4" t="s">
        <v>76</v>
      </c>
      <c r="F48" s="4">
        <v>205520</v>
      </c>
      <c r="G48" s="4" t="s">
        <v>660</v>
      </c>
      <c r="H48" s="4">
        <v>75683103</v>
      </c>
      <c r="I48" s="4" t="s">
        <v>661</v>
      </c>
      <c r="J48" s="4">
        <v>8.95910300076305E+18</v>
      </c>
      <c r="K48" s="4" t="s">
        <v>662</v>
      </c>
      <c r="L48" s="4" t="s">
        <v>79</v>
      </c>
      <c r="M48" s="4">
        <v>76622507</v>
      </c>
      <c r="N48" s="4" t="s">
        <v>663</v>
      </c>
      <c r="O48" s="4">
        <v>7738085</v>
      </c>
      <c r="P48" s="4" t="s">
        <v>104</v>
      </c>
      <c r="Q48" s="4">
        <v>76624527</v>
      </c>
      <c r="R48" s="4">
        <v>67797837</v>
      </c>
      <c r="S48" s="4" t="s">
        <v>661</v>
      </c>
      <c r="T48" s="4" t="s">
        <v>82</v>
      </c>
      <c r="U48" s="4" t="s">
        <v>82</v>
      </c>
      <c r="V48" s="4" t="s">
        <v>82</v>
      </c>
      <c r="W48" s="4" t="s">
        <v>661</v>
      </c>
      <c r="X48" s="4" t="s">
        <v>661</v>
      </c>
      <c r="Y48" s="4">
        <v>6</v>
      </c>
      <c r="Z48" s="4" t="s">
        <v>661</v>
      </c>
      <c r="AA48" s="4" t="s">
        <v>661</v>
      </c>
      <c r="AB48" s="4" t="s">
        <v>664</v>
      </c>
      <c r="AC48" s="4" t="s">
        <v>664</v>
      </c>
      <c r="AD48" s="4" t="s">
        <v>661</v>
      </c>
      <c r="AE48" s="4" t="s">
        <v>156</v>
      </c>
      <c r="AF48" s="4" t="s">
        <v>85</v>
      </c>
      <c r="AG48" s="4" t="s">
        <v>108</v>
      </c>
      <c r="AH48" s="4" t="s">
        <v>414</v>
      </c>
      <c r="AI48" s="4" t="s">
        <v>530</v>
      </c>
      <c r="AJ48" s="4" t="s">
        <v>111</v>
      </c>
      <c r="AK48" s="4" t="s">
        <v>112</v>
      </c>
      <c r="AL48" s="4" t="s">
        <v>91</v>
      </c>
      <c r="AM48" s="4">
        <v>1000</v>
      </c>
      <c r="AN48" s="4">
        <v>11</v>
      </c>
      <c r="AO48" s="4" t="s">
        <v>665</v>
      </c>
      <c r="AQ48" s="4" t="s">
        <v>666</v>
      </c>
      <c r="AR48" s="4" t="s">
        <v>661</v>
      </c>
      <c r="AS48" s="4" t="s">
        <v>667</v>
      </c>
      <c r="AT48" s="4" t="s">
        <v>668</v>
      </c>
      <c r="AU48" s="4" t="s">
        <v>58</v>
      </c>
      <c r="AV48" s="4">
        <v>17</v>
      </c>
      <c r="AW48" s="4">
        <v>43</v>
      </c>
      <c r="AX48" s="4" t="s">
        <v>669</v>
      </c>
      <c r="AY48" s="4" t="s">
        <v>62</v>
      </c>
      <c r="AZ48" s="4">
        <v>63</v>
      </c>
      <c r="BA48" s="4">
        <v>9</v>
      </c>
      <c r="BB48" s="4" t="s">
        <v>670</v>
      </c>
      <c r="BC48" s="4">
        <v>17.723676999999999</v>
      </c>
      <c r="BD48" s="4">
        <v>63.154972000000001</v>
      </c>
      <c r="BE48" s="4" t="s">
        <v>671</v>
      </c>
      <c r="BF48" s="4" t="s">
        <v>672</v>
      </c>
      <c r="BG48" s="4">
        <v>36131</v>
      </c>
      <c r="BJ48">
        <f t="shared" si="0"/>
        <v>-17.723676999999999</v>
      </c>
      <c r="BK48">
        <f t="shared" si="1"/>
        <v>-63.154972000000001</v>
      </c>
    </row>
    <row r="49" spans="1:63" x14ac:dyDescent="0.35">
      <c r="A49" s="4">
        <v>2</v>
      </c>
      <c r="B49" s="4">
        <v>48</v>
      </c>
      <c r="C49" s="4">
        <v>45220.520833333336</v>
      </c>
      <c r="D49" s="4" t="s">
        <v>75</v>
      </c>
      <c r="E49" s="4" t="s">
        <v>76</v>
      </c>
      <c r="F49" s="4">
        <v>405884</v>
      </c>
      <c r="G49" s="4" t="s">
        <v>673</v>
      </c>
      <c r="H49" s="4">
        <v>77949475</v>
      </c>
      <c r="I49" s="4">
        <v>0</v>
      </c>
      <c r="J49" s="4">
        <v>8.9591030007324303E+18</v>
      </c>
      <c r="K49" s="4" t="s">
        <v>674</v>
      </c>
      <c r="L49" s="4" t="s">
        <v>79</v>
      </c>
      <c r="M49" s="4">
        <v>76253726</v>
      </c>
      <c r="N49" s="4" t="s">
        <v>675</v>
      </c>
      <c r="O49" s="4">
        <v>6031424</v>
      </c>
      <c r="P49" s="4" t="s">
        <v>81</v>
      </c>
      <c r="Q49" s="4">
        <v>78348570</v>
      </c>
      <c r="R49" s="4">
        <v>0</v>
      </c>
      <c r="S49" s="4">
        <v>0</v>
      </c>
      <c r="T49" s="4" t="s">
        <v>82</v>
      </c>
      <c r="U49" s="4" t="s">
        <v>82</v>
      </c>
      <c r="V49" s="4" t="s">
        <v>82</v>
      </c>
      <c r="W49" s="4">
        <v>0</v>
      </c>
      <c r="X49" s="4">
        <v>0</v>
      </c>
      <c r="Y49" s="4">
        <v>2</v>
      </c>
      <c r="Z49" s="4">
        <v>0</v>
      </c>
      <c r="AA49" s="4">
        <v>0</v>
      </c>
      <c r="AB49" s="4" t="s">
        <v>676</v>
      </c>
      <c r="AC49" s="4">
        <v>0</v>
      </c>
      <c r="AD49" s="4">
        <v>0</v>
      </c>
      <c r="AE49" s="4" t="s">
        <v>677</v>
      </c>
      <c r="AF49" s="4" t="s">
        <v>127</v>
      </c>
      <c r="AG49" s="4" t="s">
        <v>270</v>
      </c>
      <c r="AH49" s="4" t="s">
        <v>87</v>
      </c>
      <c r="AI49" s="4" t="s">
        <v>618</v>
      </c>
      <c r="AJ49" s="4" t="s">
        <v>272</v>
      </c>
      <c r="AK49" s="4" t="s">
        <v>619</v>
      </c>
      <c r="AL49" s="4" t="s">
        <v>130</v>
      </c>
      <c r="AM49" s="4">
        <v>1500</v>
      </c>
      <c r="AN49" s="4">
        <v>13</v>
      </c>
      <c r="AO49" s="4" t="s">
        <v>678</v>
      </c>
      <c r="AQ49" s="4" t="s">
        <v>679</v>
      </c>
      <c r="AR49" s="4">
        <v>0</v>
      </c>
      <c r="AS49" s="4" t="s">
        <v>680</v>
      </c>
      <c r="AT49" s="4" t="s">
        <v>681</v>
      </c>
      <c r="AU49" s="4" t="s">
        <v>58</v>
      </c>
      <c r="AV49" s="4">
        <v>17</v>
      </c>
      <c r="AW49" s="4">
        <v>23</v>
      </c>
      <c r="AX49" s="4" t="s">
        <v>682</v>
      </c>
      <c r="AY49" s="4" t="s">
        <v>62</v>
      </c>
      <c r="AZ49" s="4">
        <v>66</v>
      </c>
      <c r="BA49" s="4">
        <v>14</v>
      </c>
      <c r="BB49" s="4" t="s">
        <v>683</v>
      </c>
      <c r="BC49" s="4">
        <v>17.384208999999998</v>
      </c>
      <c r="BD49" s="4">
        <v>66.229286000000002</v>
      </c>
      <c r="BE49" s="4" t="s">
        <v>626</v>
      </c>
      <c r="BF49" s="4" t="s">
        <v>627</v>
      </c>
      <c r="BG49" s="4">
        <v>34058</v>
      </c>
      <c r="BJ49">
        <f t="shared" si="0"/>
        <v>-17.384208999999998</v>
      </c>
      <c r="BK49">
        <f t="shared" si="1"/>
        <v>-66.229286000000002</v>
      </c>
    </row>
    <row r="50" spans="1:63" x14ac:dyDescent="0.35">
      <c r="A50" s="4">
        <v>2</v>
      </c>
      <c r="B50" s="4">
        <v>49</v>
      </c>
      <c r="C50" s="4">
        <v>45222.315972222219</v>
      </c>
      <c r="D50" s="4" t="s">
        <v>75</v>
      </c>
      <c r="E50" s="4" t="s">
        <v>76</v>
      </c>
      <c r="F50" s="4">
        <v>385792</v>
      </c>
      <c r="G50" s="4" t="s">
        <v>684</v>
      </c>
      <c r="H50" s="4">
        <v>77338852</v>
      </c>
      <c r="I50" s="4">
        <v>0</v>
      </c>
      <c r="J50" s="4">
        <v>8.9591030007497902E+18</v>
      </c>
      <c r="K50" s="4" t="s">
        <v>685</v>
      </c>
      <c r="L50" s="4" t="s">
        <v>79</v>
      </c>
      <c r="M50" s="4">
        <v>76319284</v>
      </c>
      <c r="N50" s="4" t="s">
        <v>686</v>
      </c>
      <c r="O50" s="4">
        <v>9824525</v>
      </c>
      <c r="P50" s="4" t="s">
        <v>104</v>
      </c>
      <c r="Q50" s="4">
        <v>77883037</v>
      </c>
      <c r="R50" s="4">
        <v>0</v>
      </c>
      <c r="S50" s="4">
        <v>0</v>
      </c>
      <c r="T50" s="4" t="s">
        <v>82</v>
      </c>
      <c r="U50" s="4" t="s">
        <v>82</v>
      </c>
      <c r="V50" s="4" t="s">
        <v>82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 t="s">
        <v>687</v>
      </c>
      <c r="AC50" s="4" t="s">
        <v>687</v>
      </c>
      <c r="AD50" s="4" t="s">
        <v>687</v>
      </c>
      <c r="AE50" s="4" t="s">
        <v>688</v>
      </c>
      <c r="AF50" s="4" t="s">
        <v>85</v>
      </c>
      <c r="AG50" s="4" t="s">
        <v>108</v>
      </c>
      <c r="AH50" s="4" t="s">
        <v>109</v>
      </c>
      <c r="AI50" s="4" t="s">
        <v>544</v>
      </c>
      <c r="AJ50" s="4" t="s">
        <v>111</v>
      </c>
      <c r="AK50" s="4" t="s">
        <v>689</v>
      </c>
      <c r="AL50" s="4" t="s">
        <v>91</v>
      </c>
      <c r="AM50" s="4">
        <v>1000</v>
      </c>
      <c r="AN50" s="4">
        <v>5</v>
      </c>
      <c r="AO50" s="4" t="s">
        <v>690</v>
      </c>
      <c r="AQ50" s="4" t="s">
        <v>691</v>
      </c>
      <c r="AR50" s="4">
        <v>0</v>
      </c>
      <c r="AS50" s="4" t="s">
        <v>692</v>
      </c>
      <c r="AT50" s="4" t="s">
        <v>549</v>
      </c>
      <c r="AU50" s="4" t="s">
        <v>58</v>
      </c>
      <c r="AV50" s="4">
        <v>17</v>
      </c>
      <c r="AW50" s="4">
        <v>60</v>
      </c>
      <c r="AX50" s="4" t="s">
        <v>693</v>
      </c>
      <c r="AY50" s="4" t="s">
        <v>62</v>
      </c>
      <c r="AZ50" s="4">
        <v>63</v>
      </c>
      <c r="BA50" s="4">
        <v>23</v>
      </c>
      <c r="BB50" s="4" t="s">
        <v>694</v>
      </c>
      <c r="BC50" s="4">
        <v>17.994268999999999</v>
      </c>
      <c r="BD50" s="4">
        <v>63.383667000000003</v>
      </c>
      <c r="BE50" s="4" t="s">
        <v>552</v>
      </c>
      <c r="BF50" s="4" t="s">
        <v>423</v>
      </c>
      <c r="BG50" s="4">
        <v>37511</v>
      </c>
      <c r="BJ50">
        <f t="shared" si="0"/>
        <v>-17.994268999999999</v>
      </c>
      <c r="BK50">
        <f t="shared" si="1"/>
        <v>-63.383667000000003</v>
      </c>
    </row>
    <row r="51" spans="1:63" x14ac:dyDescent="0.35">
      <c r="A51" s="4">
        <v>2</v>
      </c>
      <c r="B51" s="4">
        <v>50</v>
      </c>
      <c r="C51" s="4">
        <v>45222.37222222222</v>
      </c>
      <c r="D51" s="4" t="s">
        <v>75</v>
      </c>
      <c r="E51" s="4" t="s">
        <v>76</v>
      </c>
      <c r="F51" s="4">
        <v>309202</v>
      </c>
      <c r="G51" s="4" t="s">
        <v>695</v>
      </c>
      <c r="H51" s="4">
        <v>75896511</v>
      </c>
      <c r="I51" s="4">
        <v>0</v>
      </c>
      <c r="J51" s="4">
        <v>8.9591030007343196E+18</v>
      </c>
      <c r="K51" s="4" t="s">
        <v>696</v>
      </c>
      <c r="L51" s="4" t="s">
        <v>79</v>
      </c>
      <c r="M51" s="4">
        <v>77462525</v>
      </c>
      <c r="N51" s="4" t="s">
        <v>697</v>
      </c>
      <c r="O51" s="4">
        <v>8862464</v>
      </c>
      <c r="P51" s="4" t="s">
        <v>698</v>
      </c>
      <c r="Q51" s="4">
        <v>77620790</v>
      </c>
      <c r="R51" s="4">
        <v>77620790</v>
      </c>
      <c r="S51" s="4">
        <v>0</v>
      </c>
      <c r="T51" s="4" t="s">
        <v>82</v>
      </c>
      <c r="U51" s="4" t="s">
        <v>82</v>
      </c>
      <c r="V51" s="4" t="s">
        <v>82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 t="s">
        <v>699</v>
      </c>
      <c r="AC51" s="4" t="s">
        <v>699</v>
      </c>
      <c r="AD51" s="4">
        <v>0</v>
      </c>
      <c r="AE51" s="4" t="s">
        <v>331</v>
      </c>
      <c r="AF51" s="4" t="s">
        <v>127</v>
      </c>
      <c r="AG51" s="4" t="s">
        <v>108</v>
      </c>
      <c r="AH51" s="4" t="s">
        <v>414</v>
      </c>
      <c r="AI51" s="4" t="s">
        <v>700</v>
      </c>
      <c r="AJ51" s="4" t="s">
        <v>701</v>
      </c>
      <c r="AK51" s="4" t="s">
        <v>702</v>
      </c>
      <c r="AL51" s="4" t="s">
        <v>130</v>
      </c>
      <c r="AM51" s="4">
        <v>700</v>
      </c>
      <c r="AN51" s="4">
        <v>2</v>
      </c>
      <c r="AO51" s="4" t="s">
        <v>703</v>
      </c>
      <c r="AQ51" s="4" t="s">
        <v>704</v>
      </c>
      <c r="AR51" s="4">
        <v>0</v>
      </c>
      <c r="AS51" s="4" t="s">
        <v>705</v>
      </c>
      <c r="AT51" s="4" t="s">
        <v>706</v>
      </c>
      <c r="AU51" s="4" t="s">
        <v>58</v>
      </c>
      <c r="AV51" s="4">
        <v>14</v>
      </c>
      <c r="AW51" s="4">
        <v>26</v>
      </c>
      <c r="AX51" s="4">
        <v>9</v>
      </c>
      <c r="AY51" s="4" t="s">
        <v>62</v>
      </c>
      <c r="AZ51" s="4">
        <v>67</v>
      </c>
      <c r="BA51" s="4">
        <v>30</v>
      </c>
      <c r="BB51" s="4" t="s">
        <v>707</v>
      </c>
      <c r="BC51" s="4">
        <v>14.4308347</v>
      </c>
      <c r="BD51" s="4">
        <v>67.505279400000006</v>
      </c>
      <c r="BE51" s="4" t="s">
        <v>708</v>
      </c>
      <c r="BF51" s="4" t="s">
        <v>709</v>
      </c>
      <c r="BG51" s="4">
        <v>31431</v>
      </c>
      <c r="BJ51">
        <f t="shared" si="0"/>
        <v>-14.4308347</v>
      </c>
      <c r="BK51">
        <f t="shared" si="1"/>
        <v>-67.505279400000006</v>
      </c>
    </row>
    <row r="52" spans="1:63" x14ac:dyDescent="0.35">
      <c r="A52" s="4">
        <v>2</v>
      </c>
      <c r="B52" s="4">
        <v>51</v>
      </c>
      <c r="C52" s="4">
        <v>45222.488888888889</v>
      </c>
      <c r="D52" s="4" t="s">
        <v>75</v>
      </c>
      <c r="E52" s="4" t="s">
        <v>76</v>
      </c>
      <c r="F52" s="4">
        <v>405870</v>
      </c>
      <c r="G52" s="4" t="s">
        <v>710</v>
      </c>
      <c r="H52" s="4">
        <v>77976714</v>
      </c>
      <c r="I52" s="4">
        <v>0</v>
      </c>
      <c r="J52" s="4">
        <v>8.9591030007450696E+18</v>
      </c>
      <c r="K52" s="4" t="s">
        <v>711</v>
      </c>
      <c r="L52" s="4" t="s">
        <v>79</v>
      </c>
      <c r="M52" s="4">
        <v>76970293</v>
      </c>
      <c r="N52" s="4" t="s">
        <v>712</v>
      </c>
      <c r="O52" s="4">
        <v>6557012</v>
      </c>
      <c r="P52" s="4" t="s">
        <v>269</v>
      </c>
      <c r="Q52" s="4">
        <v>69486772</v>
      </c>
      <c r="R52" s="4">
        <v>0</v>
      </c>
      <c r="S52" s="4">
        <v>0</v>
      </c>
      <c r="T52" s="4" t="s">
        <v>82</v>
      </c>
      <c r="U52" s="4" t="s">
        <v>82</v>
      </c>
      <c r="V52" s="4" t="s">
        <v>82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 t="s">
        <v>713</v>
      </c>
      <c r="AC52" s="4">
        <v>0</v>
      </c>
      <c r="AD52" s="4">
        <v>0</v>
      </c>
      <c r="AE52" s="4" t="s">
        <v>714</v>
      </c>
      <c r="AF52" s="4" t="s">
        <v>127</v>
      </c>
      <c r="AG52" s="4" t="s">
        <v>270</v>
      </c>
      <c r="AH52" s="4" t="s">
        <v>87</v>
      </c>
      <c r="AI52" s="4" t="s">
        <v>715</v>
      </c>
      <c r="AJ52" s="4" t="s">
        <v>272</v>
      </c>
      <c r="AK52" s="4" t="s">
        <v>716</v>
      </c>
      <c r="AL52" s="4" t="s">
        <v>130</v>
      </c>
      <c r="AM52" s="4">
        <v>2000</v>
      </c>
      <c r="AN52" s="4">
        <v>3</v>
      </c>
      <c r="AO52" s="4" t="s">
        <v>717</v>
      </c>
      <c r="AQ52" s="4" t="s">
        <v>718</v>
      </c>
      <c r="AR52" s="4">
        <v>6557012016</v>
      </c>
      <c r="AS52" s="4" t="s">
        <v>719</v>
      </c>
      <c r="AT52" s="4" t="s">
        <v>720</v>
      </c>
      <c r="AU52" s="4" t="s">
        <v>58</v>
      </c>
      <c r="AV52" s="4">
        <v>17</v>
      </c>
      <c r="AW52" s="4">
        <v>24</v>
      </c>
      <c r="AX52" s="4" t="s">
        <v>721</v>
      </c>
      <c r="AY52" s="4" t="s">
        <v>62</v>
      </c>
      <c r="AZ52" s="4">
        <v>66</v>
      </c>
      <c r="BA52" s="4">
        <v>2</v>
      </c>
      <c r="BB52" s="4" t="s">
        <v>722</v>
      </c>
      <c r="BC52" s="4">
        <v>17.402723999999999</v>
      </c>
      <c r="BD52" s="4">
        <v>66.039300999999995</v>
      </c>
      <c r="BE52" s="4" t="s">
        <v>626</v>
      </c>
      <c r="BF52" s="4" t="s">
        <v>627</v>
      </c>
      <c r="BG52" s="4">
        <v>32014</v>
      </c>
      <c r="BJ52">
        <f t="shared" si="0"/>
        <v>-17.402723999999999</v>
      </c>
      <c r="BK52">
        <f t="shared" si="1"/>
        <v>-66.039300999999995</v>
      </c>
    </row>
    <row r="53" spans="1:63" x14ac:dyDescent="0.35">
      <c r="A53" s="4">
        <v>2</v>
      </c>
      <c r="B53" s="4">
        <v>52</v>
      </c>
      <c r="C53" s="4">
        <v>45222.543749999997</v>
      </c>
      <c r="D53" s="4" t="s">
        <v>75</v>
      </c>
      <c r="E53" s="4" t="s">
        <v>76</v>
      </c>
      <c r="F53" s="4">
        <v>377818</v>
      </c>
      <c r="G53" s="4" t="s">
        <v>723</v>
      </c>
      <c r="H53" s="4">
        <v>69158040</v>
      </c>
      <c r="I53" s="4" t="s">
        <v>101</v>
      </c>
      <c r="J53" s="4">
        <v>8.95910300076305E+18</v>
      </c>
      <c r="K53" s="4" t="s">
        <v>724</v>
      </c>
      <c r="L53" s="4" t="s">
        <v>79</v>
      </c>
      <c r="M53" s="4">
        <v>75002447</v>
      </c>
      <c r="N53" s="4" t="s">
        <v>725</v>
      </c>
      <c r="O53" s="4">
        <v>13365256</v>
      </c>
      <c r="P53" s="4" t="s">
        <v>104</v>
      </c>
      <c r="Q53" s="4">
        <v>64764324</v>
      </c>
      <c r="R53" s="4">
        <v>76054122</v>
      </c>
      <c r="S53" s="4" t="s">
        <v>105</v>
      </c>
      <c r="T53" s="4" t="s">
        <v>82</v>
      </c>
      <c r="U53" s="4" t="s">
        <v>82</v>
      </c>
      <c r="V53" s="4" t="s">
        <v>82</v>
      </c>
      <c r="W53" s="4">
        <v>0</v>
      </c>
      <c r="X53" s="4">
        <v>0</v>
      </c>
      <c r="Y53" s="4">
        <v>0</v>
      </c>
      <c r="Z53" s="4" t="s">
        <v>105</v>
      </c>
      <c r="AA53" s="4" t="s">
        <v>105</v>
      </c>
      <c r="AB53" s="4" t="s">
        <v>155</v>
      </c>
      <c r="AC53" s="4" t="s">
        <v>155</v>
      </c>
      <c r="AD53" s="4" t="s">
        <v>105</v>
      </c>
      <c r="AE53" s="4" t="s">
        <v>84</v>
      </c>
      <c r="AF53" s="4" t="s">
        <v>85</v>
      </c>
      <c r="AG53" s="4" t="s">
        <v>108</v>
      </c>
      <c r="AH53" s="4" t="s">
        <v>109</v>
      </c>
      <c r="AI53" s="4" t="s">
        <v>110</v>
      </c>
      <c r="AJ53" s="4" t="s">
        <v>111</v>
      </c>
      <c r="AK53" s="4" t="s">
        <v>726</v>
      </c>
      <c r="AL53" s="4" t="s">
        <v>91</v>
      </c>
      <c r="AM53" s="4">
        <v>1200</v>
      </c>
      <c r="AN53" s="4">
        <v>25</v>
      </c>
      <c r="AO53" s="4" t="s">
        <v>727</v>
      </c>
      <c r="AQ53" s="4" t="s">
        <v>728</v>
      </c>
      <c r="AR53" s="4" t="s">
        <v>105</v>
      </c>
      <c r="AS53" s="4" t="s">
        <v>729</v>
      </c>
      <c r="AT53" s="4" t="s">
        <v>730</v>
      </c>
      <c r="AU53" s="4" t="s">
        <v>58</v>
      </c>
      <c r="AV53" s="4">
        <v>17</v>
      </c>
      <c r="AW53" s="4">
        <v>53</v>
      </c>
      <c r="AX53" s="4" t="s">
        <v>731</v>
      </c>
      <c r="AY53" s="4" t="s">
        <v>62</v>
      </c>
      <c r="AZ53" s="4">
        <v>63</v>
      </c>
      <c r="BA53" s="4">
        <v>17</v>
      </c>
      <c r="BB53" s="4" t="s">
        <v>732</v>
      </c>
      <c r="BC53" s="4">
        <v>17.886762999999998</v>
      </c>
      <c r="BD53" s="4">
        <v>63.282662999999999</v>
      </c>
      <c r="BE53" s="4" t="s">
        <v>733</v>
      </c>
      <c r="BF53" s="4" t="s">
        <v>734</v>
      </c>
      <c r="BG53" s="4">
        <v>35776</v>
      </c>
      <c r="BJ53">
        <f t="shared" si="0"/>
        <v>-17.886762999999998</v>
      </c>
      <c r="BK53">
        <f t="shared" si="1"/>
        <v>-63.282662999999999</v>
      </c>
    </row>
    <row r="54" spans="1:63" x14ac:dyDescent="0.35">
      <c r="A54" s="4">
        <v>2</v>
      </c>
      <c r="B54" s="4">
        <v>53</v>
      </c>
      <c r="C54" s="4">
        <v>45222.606249999997</v>
      </c>
      <c r="D54" s="4" t="s">
        <v>75</v>
      </c>
      <c r="E54" s="4" t="s">
        <v>76</v>
      </c>
      <c r="F54" s="4">
        <v>208835</v>
      </c>
      <c r="G54" s="4" t="s">
        <v>735</v>
      </c>
      <c r="H54" s="4">
        <v>62586826</v>
      </c>
      <c r="I54" s="4">
        <v>0</v>
      </c>
      <c r="J54" s="4">
        <v>8.9591030007463496E+18</v>
      </c>
      <c r="K54" s="4" t="s">
        <v>736</v>
      </c>
      <c r="L54" s="4" t="s">
        <v>79</v>
      </c>
      <c r="M54" s="4">
        <v>76257325</v>
      </c>
      <c r="N54" s="4" t="s">
        <v>737</v>
      </c>
      <c r="O54" s="4">
        <v>7000038</v>
      </c>
      <c r="P54" s="4" t="s">
        <v>698</v>
      </c>
      <c r="Q54" s="4">
        <v>71950153</v>
      </c>
      <c r="R54" s="4">
        <v>77501851</v>
      </c>
      <c r="S54" s="4">
        <v>0</v>
      </c>
      <c r="T54" s="4" t="s">
        <v>82</v>
      </c>
      <c r="U54" s="4" t="s">
        <v>82</v>
      </c>
      <c r="V54" s="4" t="s">
        <v>82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 t="s">
        <v>558</v>
      </c>
      <c r="AC54" s="4" t="s">
        <v>558</v>
      </c>
      <c r="AD54" s="4">
        <v>0</v>
      </c>
      <c r="AE54" s="4" t="s">
        <v>644</v>
      </c>
      <c r="AF54" s="4" t="s">
        <v>85</v>
      </c>
      <c r="AG54" s="4" t="s">
        <v>86</v>
      </c>
      <c r="AH54" s="4" t="s">
        <v>87</v>
      </c>
      <c r="AI54" s="4" t="s">
        <v>88</v>
      </c>
      <c r="AJ54" s="4" t="s">
        <v>89</v>
      </c>
      <c r="AK54" s="4" t="s">
        <v>90</v>
      </c>
      <c r="AL54" s="4" t="s">
        <v>91</v>
      </c>
      <c r="AM54" s="4">
        <v>1000</v>
      </c>
      <c r="AN54" s="4">
        <v>11</v>
      </c>
      <c r="AO54" s="4" t="s">
        <v>738</v>
      </c>
      <c r="AQ54" s="4" t="s">
        <v>739</v>
      </c>
      <c r="AR54" s="4">
        <v>0</v>
      </c>
      <c r="AS54" s="4" t="s">
        <v>740</v>
      </c>
      <c r="AT54" s="4" t="s">
        <v>741</v>
      </c>
      <c r="AU54" s="4" t="s">
        <v>58</v>
      </c>
      <c r="AV54" s="4">
        <v>16</v>
      </c>
      <c r="AW54" s="4">
        <v>28</v>
      </c>
      <c r="AX54" s="4" t="s">
        <v>742</v>
      </c>
      <c r="AY54" s="4" t="s">
        <v>62</v>
      </c>
      <c r="AZ54" s="4">
        <v>68</v>
      </c>
      <c r="BA54" s="4">
        <v>10</v>
      </c>
      <c r="BB54" s="4" t="s">
        <v>743</v>
      </c>
      <c r="BC54" s="4">
        <v>16.472615999999999</v>
      </c>
      <c r="BD54" s="4">
        <v>68.172543000000005</v>
      </c>
      <c r="BE54" s="4" t="s">
        <v>98</v>
      </c>
      <c r="BF54" s="4" t="s">
        <v>99</v>
      </c>
      <c r="BG54" s="4">
        <v>31093</v>
      </c>
      <c r="BJ54">
        <f t="shared" si="0"/>
        <v>-16.472615999999999</v>
      </c>
      <c r="BK54">
        <f t="shared" si="1"/>
        <v>-68.172543000000005</v>
      </c>
    </row>
    <row r="55" spans="1:63" x14ac:dyDescent="0.35">
      <c r="A55" s="4">
        <v>2</v>
      </c>
      <c r="B55" s="4">
        <v>54</v>
      </c>
      <c r="C55" s="4">
        <v>45222.623611111114</v>
      </c>
      <c r="D55" s="4" t="s">
        <v>75</v>
      </c>
      <c r="E55" s="4" t="s">
        <v>76</v>
      </c>
      <c r="F55" s="4">
        <v>379492</v>
      </c>
      <c r="G55" s="4" t="s">
        <v>744</v>
      </c>
      <c r="H55" s="4">
        <v>76354157</v>
      </c>
      <c r="I55" s="4" t="s">
        <v>105</v>
      </c>
      <c r="J55" s="4">
        <v>8.9591030007099699E+18</v>
      </c>
      <c r="K55" s="4" t="s">
        <v>745</v>
      </c>
      <c r="L55" s="4" t="s">
        <v>79</v>
      </c>
      <c r="M55" s="4">
        <v>75011953</v>
      </c>
      <c r="N55" s="4" t="s">
        <v>746</v>
      </c>
      <c r="O55" s="4">
        <v>6940983</v>
      </c>
      <c r="P55" s="4" t="s">
        <v>104</v>
      </c>
      <c r="Q55" s="4">
        <v>69178685</v>
      </c>
      <c r="R55" s="4" t="s">
        <v>105</v>
      </c>
      <c r="S55" s="4" t="s">
        <v>105</v>
      </c>
      <c r="T55" s="4" t="s">
        <v>82</v>
      </c>
      <c r="U55" s="4" t="s">
        <v>82</v>
      </c>
      <c r="V55" s="4" t="s">
        <v>82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 t="s">
        <v>155</v>
      </c>
      <c r="AC55" s="4" t="s">
        <v>155</v>
      </c>
      <c r="AD55" s="4" t="s">
        <v>105</v>
      </c>
      <c r="AE55" s="4" t="s">
        <v>631</v>
      </c>
      <c r="AF55" s="4" t="s">
        <v>85</v>
      </c>
      <c r="AG55" s="4" t="s">
        <v>108</v>
      </c>
      <c r="AH55" s="4" t="s">
        <v>414</v>
      </c>
      <c r="AI55" s="4" t="s">
        <v>632</v>
      </c>
      <c r="AJ55" s="4" t="s">
        <v>111</v>
      </c>
      <c r="AK55" s="4" t="s">
        <v>633</v>
      </c>
      <c r="AL55" s="4" t="s">
        <v>91</v>
      </c>
      <c r="AM55" s="4">
        <v>1000</v>
      </c>
      <c r="AN55" s="4">
        <v>4</v>
      </c>
      <c r="AO55" s="4" t="s">
        <v>747</v>
      </c>
      <c r="AQ55" s="4" t="s">
        <v>748</v>
      </c>
      <c r="AR55" s="4">
        <v>0</v>
      </c>
      <c r="AS55" s="4" t="s">
        <v>749</v>
      </c>
      <c r="AT55" s="4" t="s">
        <v>750</v>
      </c>
      <c r="AU55" s="4" t="s">
        <v>58</v>
      </c>
      <c r="AV55" s="4">
        <v>17</v>
      </c>
      <c r="AW55" s="4">
        <v>21</v>
      </c>
      <c r="AX55" s="4" t="s">
        <v>751</v>
      </c>
      <c r="AY55" s="4" t="s">
        <v>62</v>
      </c>
      <c r="AZ55" s="4">
        <v>63</v>
      </c>
      <c r="BA55" s="4">
        <v>14</v>
      </c>
      <c r="BB55" s="4" t="s">
        <v>752</v>
      </c>
      <c r="BC55" s="4">
        <v>17.352486800000001</v>
      </c>
      <c r="BD55" s="4">
        <v>63.238964299999999</v>
      </c>
      <c r="BE55" s="4" t="s">
        <v>640</v>
      </c>
      <c r="BF55" s="4" t="s">
        <v>423</v>
      </c>
      <c r="BG55" s="4">
        <v>32080</v>
      </c>
      <c r="BJ55">
        <f t="shared" si="0"/>
        <v>-17.352486800000001</v>
      </c>
      <c r="BK55">
        <f t="shared" si="1"/>
        <v>-63.238964299999999</v>
      </c>
    </row>
    <row r="56" spans="1:63" x14ac:dyDescent="0.35">
      <c r="A56" s="4">
        <v>2</v>
      </c>
      <c r="B56" s="4">
        <v>55</v>
      </c>
      <c r="C56" s="4">
        <v>45222.634722222225</v>
      </c>
      <c r="D56" s="4" t="s">
        <v>75</v>
      </c>
      <c r="E56" s="4" t="s">
        <v>76</v>
      </c>
      <c r="F56" s="4">
        <v>350110</v>
      </c>
      <c r="G56" s="4" t="s">
        <v>753</v>
      </c>
      <c r="H56" s="4">
        <v>62728814</v>
      </c>
      <c r="I56" s="4">
        <v>0</v>
      </c>
      <c r="J56" s="4">
        <v>8.9591030007191204E+18</v>
      </c>
      <c r="K56" s="4" t="s">
        <v>754</v>
      </c>
      <c r="L56" s="4" t="s">
        <v>79</v>
      </c>
      <c r="M56" s="4">
        <v>77955259</v>
      </c>
      <c r="N56" s="4" t="s">
        <v>755</v>
      </c>
      <c r="O56" s="4">
        <v>8038053</v>
      </c>
      <c r="P56" s="4" t="s">
        <v>269</v>
      </c>
      <c r="Q56" s="4">
        <v>72256687</v>
      </c>
      <c r="R56" s="4">
        <v>75475287</v>
      </c>
      <c r="S56" s="4">
        <v>0</v>
      </c>
      <c r="T56" s="4" t="s">
        <v>82</v>
      </c>
      <c r="U56" s="4" t="s">
        <v>82</v>
      </c>
      <c r="V56" s="4" t="s">
        <v>82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 t="s">
        <v>756</v>
      </c>
      <c r="AC56" s="4" t="s">
        <v>757</v>
      </c>
      <c r="AD56" s="4" t="s">
        <v>757</v>
      </c>
      <c r="AE56" s="4" t="s">
        <v>107</v>
      </c>
      <c r="AF56" s="4" t="s">
        <v>85</v>
      </c>
      <c r="AG56" s="4" t="s">
        <v>270</v>
      </c>
      <c r="AH56" s="4" t="s">
        <v>87</v>
      </c>
      <c r="AI56" s="4" t="s">
        <v>271</v>
      </c>
      <c r="AJ56" s="4" t="s">
        <v>272</v>
      </c>
      <c r="AK56" s="4" t="s">
        <v>272</v>
      </c>
      <c r="AL56" s="4" t="s">
        <v>91</v>
      </c>
      <c r="AM56" s="4">
        <v>1500</v>
      </c>
      <c r="AN56" s="4">
        <v>1</v>
      </c>
      <c r="AO56" s="4" t="s">
        <v>758</v>
      </c>
      <c r="AQ56" s="4" t="s">
        <v>759</v>
      </c>
      <c r="AR56" s="4">
        <v>0</v>
      </c>
      <c r="AS56" s="4" t="s">
        <v>760</v>
      </c>
      <c r="AT56" s="4" t="s">
        <v>761</v>
      </c>
      <c r="AU56" s="4" t="s">
        <v>58</v>
      </c>
      <c r="AV56" s="4">
        <v>17</v>
      </c>
      <c r="AW56" s="4">
        <v>29</v>
      </c>
      <c r="AX56" s="4" t="s">
        <v>762</v>
      </c>
      <c r="AY56" s="4" t="s">
        <v>62</v>
      </c>
      <c r="AZ56" s="4">
        <v>66</v>
      </c>
      <c r="BA56" s="4">
        <v>10</v>
      </c>
      <c r="BB56" s="4" t="s">
        <v>763</v>
      </c>
      <c r="BC56" s="4">
        <v>17.487172999999999</v>
      </c>
      <c r="BD56" s="4">
        <v>66.172185999999996</v>
      </c>
      <c r="BE56" s="4" t="s">
        <v>279</v>
      </c>
      <c r="BF56" s="4" t="s">
        <v>280</v>
      </c>
      <c r="BG56" s="4">
        <v>33075</v>
      </c>
      <c r="BJ56">
        <f t="shared" si="0"/>
        <v>-17.487172999999999</v>
      </c>
      <c r="BK56">
        <f t="shared" si="1"/>
        <v>-66.172185999999996</v>
      </c>
    </row>
    <row r="57" spans="1:63" x14ac:dyDescent="0.35">
      <c r="A57" s="4">
        <v>2</v>
      </c>
      <c r="B57" s="4">
        <v>56</v>
      </c>
      <c r="C57" s="4">
        <v>45222.637499999997</v>
      </c>
      <c r="D57" s="4" t="s">
        <v>75</v>
      </c>
      <c r="E57" s="4" t="s">
        <v>76</v>
      </c>
      <c r="F57" s="4">
        <v>86425</v>
      </c>
      <c r="G57" s="4" t="s">
        <v>764</v>
      </c>
      <c r="H57" s="4">
        <v>69694035</v>
      </c>
      <c r="I57" s="4">
        <v>0</v>
      </c>
      <c r="J57" s="4">
        <v>8.9591030007427195E+18</v>
      </c>
      <c r="K57" s="4" t="s">
        <v>765</v>
      </c>
      <c r="L57" s="4" t="s">
        <v>79</v>
      </c>
      <c r="M57" s="4">
        <v>75761770</v>
      </c>
      <c r="N57" s="4" t="s">
        <v>766</v>
      </c>
      <c r="O57" s="4">
        <v>5678442</v>
      </c>
      <c r="P57" s="4" t="s">
        <v>767</v>
      </c>
      <c r="Q57" s="4">
        <v>73447090</v>
      </c>
      <c r="R57" s="4">
        <v>0</v>
      </c>
      <c r="S57" s="4">
        <v>0</v>
      </c>
      <c r="T57" s="4" t="s">
        <v>82</v>
      </c>
      <c r="U57" s="4" t="s">
        <v>82</v>
      </c>
      <c r="V57" s="4" t="s">
        <v>82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 t="s">
        <v>222</v>
      </c>
      <c r="AC57" s="4" t="s">
        <v>222</v>
      </c>
      <c r="AD57" s="4">
        <v>0</v>
      </c>
      <c r="AE57" s="4" t="s">
        <v>768</v>
      </c>
      <c r="AF57" s="4" t="s">
        <v>127</v>
      </c>
      <c r="AG57" s="4" t="s">
        <v>431</v>
      </c>
      <c r="AH57" s="4" t="s">
        <v>224</v>
      </c>
      <c r="AI57" s="4" t="s">
        <v>769</v>
      </c>
      <c r="AJ57" s="4" t="s">
        <v>770</v>
      </c>
      <c r="AK57" s="4" t="s">
        <v>771</v>
      </c>
      <c r="AL57" s="4" t="s">
        <v>91</v>
      </c>
      <c r="AM57" s="4">
        <v>400</v>
      </c>
      <c r="AN57" s="4">
        <v>8</v>
      </c>
      <c r="AO57" s="4" t="s">
        <v>772</v>
      </c>
      <c r="AP57" s="4">
        <v>59610</v>
      </c>
      <c r="AQ57" s="4" t="s">
        <v>773</v>
      </c>
      <c r="AR57" s="4">
        <v>0</v>
      </c>
      <c r="AS57" s="4" t="s">
        <v>774</v>
      </c>
      <c r="AT57" s="4" t="s">
        <v>775</v>
      </c>
      <c r="AU57" s="4" t="s">
        <v>58</v>
      </c>
      <c r="AV57" s="4">
        <v>19</v>
      </c>
      <c r="AW57" s="4">
        <v>2</v>
      </c>
      <c r="AX57" s="4" t="s">
        <v>776</v>
      </c>
      <c r="AY57" s="4" t="s">
        <v>62</v>
      </c>
      <c r="AZ57" s="4">
        <v>65</v>
      </c>
      <c r="BA57" s="4">
        <v>15</v>
      </c>
      <c r="BB57" s="4" t="s">
        <v>777</v>
      </c>
      <c r="BC57" s="4">
        <v>19.026979000000001</v>
      </c>
      <c r="BD57" s="4">
        <v>65.247686000000002</v>
      </c>
      <c r="BE57" s="4" t="s">
        <v>778</v>
      </c>
      <c r="BF57" s="4" t="s">
        <v>779</v>
      </c>
      <c r="BG57" s="4">
        <v>27746</v>
      </c>
      <c r="BJ57">
        <f t="shared" si="0"/>
        <v>-19.026979000000001</v>
      </c>
      <c r="BK57">
        <f t="shared" si="1"/>
        <v>-65.247686000000002</v>
      </c>
    </row>
    <row r="58" spans="1:63" x14ac:dyDescent="0.35">
      <c r="A58" s="4">
        <v>2</v>
      </c>
      <c r="B58" s="4">
        <v>57</v>
      </c>
      <c r="C58" s="4">
        <v>45222.640277777777</v>
      </c>
      <c r="D58" s="4" t="s">
        <v>75</v>
      </c>
      <c r="E58" s="4" t="s">
        <v>76</v>
      </c>
      <c r="F58" s="4">
        <v>386653</v>
      </c>
      <c r="G58" s="4" t="s">
        <v>780</v>
      </c>
      <c r="H58" s="4">
        <v>69221318</v>
      </c>
      <c r="I58" s="4">
        <v>0</v>
      </c>
      <c r="J58" s="4">
        <v>8.95910300074799E+18</v>
      </c>
      <c r="K58" s="4" t="s">
        <v>781</v>
      </c>
      <c r="L58" s="4" t="s">
        <v>79</v>
      </c>
      <c r="M58" s="4">
        <v>76666971</v>
      </c>
      <c r="N58" s="4" t="s">
        <v>782</v>
      </c>
      <c r="O58" s="4">
        <v>9331029</v>
      </c>
      <c r="P58" s="4" t="s">
        <v>104</v>
      </c>
      <c r="Q58" s="4">
        <v>75547907</v>
      </c>
      <c r="R58" s="4">
        <v>0</v>
      </c>
      <c r="S58" s="4">
        <v>0</v>
      </c>
      <c r="T58" s="4" t="s">
        <v>82</v>
      </c>
      <c r="U58" s="4" t="s">
        <v>82</v>
      </c>
      <c r="V58" s="4" t="s">
        <v>82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 t="s">
        <v>341</v>
      </c>
      <c r="AC58" s="4">
        <v>0</v>
      </c>
      <c r="AD58" s="4" t="s">
        <v>341</v>
      </c>
      <c r="AE58" s="4" t="s">
        <v>688</v>
      </c>
      <c r="AF58" s="4" t="s">
        <v>127</v>
      </c>
      <c r="AG58" s="4" t="s">
        <v>108</v>
      </c>
      <c r="AH58" s="4" t="s">
        <v>109</v>
      </c>
      <c r="AI58" s="4" t="s">
        <v>544</v>
      </c>
      <c r="AJ58" s="4" t="s">
        <v>111</v>
      </c>
      <c r="AK58" s="4" t="s">
        <v>783</v>
      </c>
      <c r="AL58" s="4" t="s">
        <v>130</v>
      </c>
      <c r="AM58" s="4">
        <v>600</v>
      </c>
      <c r="AN58" s="4">
        <v>4</v>
      </c>
      <c r="AO58" s="4" t="s">
        <v>784</v>
      </c>
      <c r="AQ58" s="4" t="s">
        <v>785</v>
      </c>
      <c r="AR58" s="4">
        <v>0</v>
      </c>
      <c r="AS58" s="4" t="s">
        <v>786</v>
      </c>
      <c r="AT58" s="4" t="s">
        <v>787</v>
      </c>
      <c r="AU58" s="4" t="s">
        <v>58</v>
      </c>
      <c r="AV58" s="4">
        <v>18</v>
      </c>
      <c r="AW58" s="4">
        <v>3</v>
      </c>
      <c r="AX58" s="4" t="s">
        <v>788</v>
      </c>
      <c r="AY58" s="4" t="s">
        <v>62</v>
      </c>
      <c r="AZ58" s="4">
        <v>64</v>
      </c>
      <c r="BA58" s="4">
        <v>7</v>
      </c>
      <c r="BB58" s="4" t="s">
        <v>789</v>
      </c>
      <c r="BC58" s="4">
        <v>18.054441000000001</v>
      </c>
      <c r="BD58" s="4">
        <v>64.124933999999996</v>
      </c>
      <c r="BE58" s="4" t="s">
        <v>552</v>
      </c>
      <c r="BF58" s="4" t="s">
        <v>423</v>
      </c>
      <c r="BG58" s="4">
        <v>36506</v>
      </c>
      <c r="BJ58">
        <f t="shared" si="0"/>
        <v>-18.054441000000001</v>
      </c>
      <c r="BK58">
        <f t="shared" si="1"/>
        <v>-64.124933999999996</v>
      </c>
    </row>
    <row r="59" spans="1:63" x14ac:dyDescent="0.35">
      <c r="A59" s="4">
        <v>2</v>
      </c>
      <c r="B59" s="4">
        <v>58</v>
      </c>
      <c r="C59" s="4">
        <v>45222.665277777778</v>
      </c>
      <c r="D59" s="4" t="s">
        <v>75</v>
      </c>
      <c r="E59" s="4" t="s">
        <v>76</v>
      </c>
      <c r="F59" s="4">
        <v>358094</v>
      </c>
      <c r="G59" s="4" t="s">
        <v>790</v>
      </c>
      <c r="H59" s="4">
        <v>69551257</v>
      </c>
      <c r="I59" s="4">
        <v>0</v>
      </c>
      <c r="J59" s="4">
        <v>8.9591030007324303E+18</v>
      </c>
      <c r="K59" s="4" t="s">
        <v>791</v>
      </c>
      <c r="L59" s="4" t="s">
        <v>79</v>
      </c>
      <c r="M59" s="4">
        <v>76970434</v>
      </c>
      <c r="N59" s="4" t="s">
        <v>792</v>
      </c>
      <c r="O59" s="4">
        <v>9807897</v>
      </c>
      <c r="P59" s="4" t="s">
        <v>104</v>
      </c>
      <c r="Q59" s="4">
        <v>67475529</v>
      </c>
      <c r="R59" s="4">
        <v>75485832</v>
      </c>
      <c r="S59" s="4">
        <v>0</v>
      </c>
      <c r="T59" s="4" t="s">
        <v>82</v>
      </c>
      <c r="U59" s="4" t="s">
        <v>82</v>
      </c>
      <c r="V59" s="4" t="s">
        <v>82</v>
      </c>
      <c r="W59" s="4">
        <v>0</v>
      </c>
      <c r="X59" s="4">
        <v>0</v>
      </c>
      <c r="Y59" s="4">
        <v>2</v>
      </c>
      <c r="Z59" s="4">
        <v>0</v>
      </c>
      <c r="AA59" s="4">
        <v>0</v>
      </c>
      <c r="AB59" s="4" t="s">
        <v>793</v>
      </c>
      <c r="AC59" s="4" t="s">
        <v>793</v>
      </c>
      <c r="AD59" s="4">
        <v>0</v>
      </c>
      <c r="AE59" s="4" t="s">
        <v>331</v>
      </c>
      <c r="AF59" s="4" t="s">
        <v>85</v>
      </c>
      <c r="AG59" s="4" t="s">
        <v>270</v>
      </c>
      <c r="AH59" s="4" t="s">
        <v>87</v>
      </c>
      <c r="AI59" s="4" t="s">
        <v>271</v>
      </c>
      <c r="AJ59" s="4" t="s">
        <v>272</v>
      </c>
      <c r="AK59" s="4" t="s">
        <v>272</v>
      </c>
      <c r="AL59" s="4" t="s">
        <v>91</v>
      </c>
      <c r="AM59" s="4">
        <v>950</v>
      </c>
      <c r="AN59" s="4">
        <v>20</v>
      </c>
      <c r="AO59" s="4" t="s">
        <v>794</v>
      </c>
      <c r="AQ59" s="4" t="s">
        <v>795</v>
      </c>
      <c r="AR59" s="4">
        <v>0</v>
      </c>
      <c r="AS59" s="4" t="s">
        <v>796</v>
      </c>
      <c r="AT59" s="4" t="s">
        <v>797</v>
      </c>
      <c r="AU59" s="4" t="s">
        <v>58</v>
      </c>
      <c r="AV59" s="4">
        <v>17</v>
      </c>
      <c r="AW59" s="4">
        <v>29</v>
      </c>
      <c r="AX59" s="4" t="s">
        <v>798</v>
      </c>
      <c r="AY59" s="4" t="s">
        <v>62</v>
      </c>
      <c r="AZ59" s="4">
        <v>66</v>
      </c>
      <c r="BA59" s="4">
        <v>6</v>
      </c>
      <c r="BB59" s="4" t="s">
        <v>799</v>
      </c>
      <c r="BC59" s="4">
        <v>17.477039999999999</v>
      </c>
      <c r="BD59" s="4">
        <v>66.104855999999998</v>
      </c>
      <c r="BE59" s="4" t="s">
        <v>279</v>
      </c>
      <c r="BF59" s="4" t="s">
        <v>280</v>
      </c>
      <c r="BG59" s="4">
        <v>36366</v>
      </c>
      <c r="BJ59">
        <f t="shared" si="0"/>
        <v>-17.477039999999999</v>
      </c>
      <c r="BK59">
        <f t="shared" si="1"/>
        <v>-66.104855999999998</v>
      </c>
    </row>
    <row r="60" spans="1:63" x14ac:dyDescent="0.35">
      <c r="A60" s="4">
        <v>2</v>
      </c>
      <c r="B60" s="4">
        <v>59</v>
      </c>
      <c r="C60" s="4">
        <v>45222.696527777778</v>
      </c>
      <c r="D60" s="4" t="s">
        <v>75</v>
      </c>
      <c r="E60" s="4" t="s">
        <v>76</v>
      </c>
      <c r="F60" s="4">
        <v>278563</v>
      </c>
      <c r="G60" s="4" t="s">
        <v>800</v>
      </c>
      <c r="H60" s="4">
        <v>69511113</v>
      </c>
      <c r="I60" s="4">
        <v>0</v>
      </c>
      <c r="J60" s="4">
        <v>8.9591030007323505E+18</v>
      </c>
      <c r="K60" s="4" t="s">
        <v>801</v>
      </c>
      <c r="L60" s="4" t="s">
        <v>79</v>
      </c>
      <c r="M60" s="4">
        <v>76970434</v>
      </c>
      <c r="N60" s="4" t="s">
        <v>802</v>
      </c>
      <c r="O60" s="4">
        <v>8670429</v>
      </c>
      <c r="P60" s="4" t="s">
        <v>269</v>
      </c>
      <c r="Q60" s="4">
        <v>72788068</v>
      </c>
      <c r="R60" s="4">
        <v>77961122</v>
      </c>
      <c r="S60" s="4">
        <v>0</v>
      </c>
      <c r="T60" s="4" t="s">
        <v>82</v>
      </c>
      <c r="U60" s="4" t="s">
        <v>82</v>
      </c>
      <c r="V60" s="4" t="s">
        <v>82</v>
      </c>
      <c r="W60" s="4">
        <v>0</v>
      </c>
      <c r="X60" s="4">
        <v>0</v>
      </c>
      <c r="Y60" s="4">
        <v>3</v>
      </c>
      <c r="Z60" s="4">
        <v>0</v>
      </c>
      <c r="AA60" s="4">
        <v>0</v>
      </c>
      <c r="AB60" s="4" t="s">
        <v>803</v>
      </c>
      <c r="AC60" s="4">
        <v>0</v>
      </c>
      <c r="AD60" s="4">
        <v>0</v>
      </c>
      <c r="AE60" s="4" t="s">
        <v>768</v>
      </c>
      <c r="AF60" s="4" t="s">
        <v>85</v>
      </c>
      <c r="AG60" s="4" t="s">
        <v>270</v>
      </c>
      <c r="AH60" s="4" t="s">
        <v>87</v>
      </c>
      <c r="AI60" s="4" t="s">
        <v>271</v>
      </c>
      <c r="AJ60" s="4" t="s">
        <v>272</v>
      </c>
      <c r="AK60" s="4" t="s">
        <v>272</v>
      </c>
      <c r="AL60" s="4" t="s">
        <v>91</v>
      </c>
      <c r="AM60" s="4">
        <v>950</v>
      </c>
      <c r="AN60" s="4">
        <v>20</v>
      </c>
      <c r="AO60" s="4" t="s">
        <v>804</v>
      </c>
      <c r="AP60" s="4">
        <v>75742</v>
      </c>
      <c r="AQ60" s="4" t="s">
        <v>805</v>
      </c>
      <c r="AR60" s="4">
        <v>0</v>
      </c>
      <c r="AS60" s="4" t="s">
        <v>806</v>
      </c>
      <c r="AT60" s="4" t="s">
        <v>807</v>
      </c>
      <c r="AU60" s="4" t="s">
        <v>58</v>
      </c>
      <c r="AV60" s="4">
        <v>17</v>
      </c>
      <c r="AW60" s="4">
        <v>28</v>
      </c>
      <c r="AX60" s="4" t="s">
        <v>808</v>
      </c>
      <c r="AY60" s="4" t="s">
        <v>62</v>
      </c>
      <c r="AZ60" s="4">
        <v>66</v>
      </c>
      <c r="BA60" s="4">
        <v>7</v>
      </c>
      <c r="BB60" s="4" t="s">
        <v>809</v>
      </c>
      <c r="BC60" s="4">
        <v>17.462375000000002</v>
      </c>
      <c r="BD60" s="4">
        <v>66.117867000000004</v>
      </c>
      <c r="BE60" s="4" t="s">
        <v>279</v>
      </c>
      <c r="BF60" s="4" t="s">
        <v>280</v>
      </c>
      <c r="BG60" s="4">
        <v>36312</v>
      </c>
      <c r="BJ60">
        <f t="shared" si="0"/>
        <v>-17.462375000000002</v>
      </c>
      <c r="BK60">
        <f t="shared" si="1"/>
        <v>-66.117867000000004</v>
      </c>
    </row>
    <row r="61" spans="1:63" x14ac:dyDescent="0.35">
      <c r="A61" s="4">
        <v>2</v>
      </c>
      <c r="B61" s="4">
        <v>60</v>
      </c>
      <c r="C61" s="4">
        <v>45223.00277777778</v>
      </c>
      <c r="D61" s="4" t="s">
        <v>75</v>
      </c>
      <c r="E61" s="4" t="s">
        <v>76</v>
      </c>
      <c r="F61" s="4">
        <v>343601</v>
      </c>
      <c r="G61" s="4" t="s">
        <v>810</v>
      </c>
      <c r="H61" s="4">
        <v>76029704</v>
      </c>
      <c r="I61" s="4" t="s">
        <v>105</v>
      </c>
      <c r="J61" s="4">
        <v>8.9591030007490499E+18</v>
      </c>
      <c r="K61" s="4" t="s">
        <v>811</v>
      </c>
      <c r="L61" s="4" t="s">
        <v>79</v>
      </c>
      <c r="M61" s="4">
        <v>77608829</v>
      </c>
      <c r="N61" s="4" t="s">
        <v>812</v>
      </c>
      <c r="O61" s="4">
        <v>5214045</v>
      </c>
      <c r="P61" s="4" t="s">
        <v>104</v>
      </c>
      <c r="Q61" s="4">
        <v>71387373</v>
      </c>
      <c r="R61" s="4" t="s">
        <v>105</v>
      </c>
      <c r="S61" s="4" t="s">
        <v>105</v>
      </c>
      <c r="T61" s="4" t="s">
        <v>82</v>
      </c>
      <c r="U61" s="4" t="s">
        <v>82</v>
      </c>
      <c r="V61" s="4" t="s">
        <v>82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 t="s">
        <v>813</v>
      </c>
      <c r="AC61" s="4" t="s">
        <v>813</v>
      </c>
      <c r="AD61" s="4" t="s">
        <v>813</v>
      </c>
      <c r="AE61" s="4" t="s">
        <v>631</v>
      </c>
      <c r="AF61" s="4" t="s">
        <v>85</v>
      </c>
      <c r="AG61" s="4" t="s">
        <v>108</v>
      </c>
      <c r="AH61" s="4" t="s">
        <v>414</v>
      </c>
      <c r="AI61" s="4" t="s">
        <v>632</v>
      </c>
      <c r="AJ61" s="4" t="s">
        <v>111</v>
      </c>
      <c r="AK61" s="4" t="s">
        <v>814</v>
      </c>
      <c r="AL61" s="4" t="s">
        <v>91</v>
      </c>
      <c r="AM61" s="4">
        <v>1000</v>
      </c>
      <c r="AN61" s="4">
        <v>11</v>
      </c>
      <c r="AO61" s="4" t="s">
        <v>815</v>
      </c>
      <c r="AQ61" s="4" t="s">
        <v>816</v>
      </c>
      <c r="AR61" s="4">
        <v>0</v>
      </c>
      <c r="AS61" s="4" t="s">
        <v>817</v>
      </c>
      <c r="AT61" s="4" t="s">
        <v>818</v>
      </c>
      <c r="AU61" s="4" t="s">
        <v>58</v>
      </c>
      <c r="AV61" s="4">
        <v>17</v>
      </c>
      <c r="AW61" s="4">
        <v>31</v>
      </c>
      <c r="AX61" s="4" t="s">
        <v>809</v>
      </c>
      <c r="AY61" s="4" t="s">
        <v>62</v>
      </c>
      <c r="AZ61" s="4">
        <v>63</v>
      </c>
      <c r="BA61" s="4">
        <v>10</v>
      </c>
      <c r="BB61" s="4" t="s">
        <v>819</v>
      </c>
      <c r="BC61" s="4">
        <v>17.517866999999999</v>
      </c>
      <c r="BD61" s="4">
        <v>63.166995</v>
      </c>
      <c r="BE61" s="4" t="s">
        <v>640</v>
      </c>
      <c r="BF61" s="4" t="s">
        <v>423</v>
      </c>
      <c r="BG61" s="4">
        <v>29560</v>
      </c>
      <c r="BJ61">
        <f t="shared" si="0"/>
        <v>-17.517866999999999</v>
      </c>
      <c r="BK61">
        <f t="shared" si="1"/>
        <v>-63.166995</v>
      </c>
    </row>
    <row r="62" spans="1:63" x14ac:dyDescent="0.35">
      <c r="A62" s="4">
        <v>2</v>
      </c>
      <c r="B62" s="4">
        <v>61</v>
      </c>
      <c r="C62" s="4">
        <v>45223.015277777777</v>
      </c>
      <c r="D62" s="4" t="s">
        <v>75</v>
      </c>
      <c r="E62" s="4" t="s">
        <v>76</v>
      </c>
      <c r="F62" s="4">
        <v>309304</v>
      </c>
      <c r="G62" s="4" t="s">
        <v>820</v>
      </c>
      <c r="H62" s="4">
        <v>75583527</v>
      </c>
      <c r="I62" s="4" t="s">
        <v>105</v>
      </c>
      <c r="J62" s="4">
        <v>8.9591030007490499E+18</v>
      </c>
      <c r="K62" s="4" t="s">
        <v>821</v>
      </c>
      <c r="L62" s="4" t="s">
        <v>79</v>
      </c>
      <c r="M62" s="4">
        <v>75011895</v>
      </c>
      <c r="N62" s="4" t="s">
        <v>822</v>
      </c>
      <c r="O62" s="4">
        <v>8100258</v>
      </c>
      <c r="P62" s="4" t="s">
        <v>104</v>
      </c>
      <c r="Q62" s="4">
        <v>70043774</v>
      </c>
      <c r="R62" s="4" t="s">
        <v>105</v>
      </c>
      <c r="S62" s="4" t="s">
        <v>105</v>
      </c>
      <c r="T62" s="4" t="s">
        <v>82</v>
      </c>
      <c r="U62" s="4" t="s">
        <v>82</v>
      </c>
      <c r="V62" s="4" t="s">
        <v>82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 t="s">
        <v>222</v>
      </c>
      <c r="AC62" s="4" t="s">
        <v>823</v>
      </c>
      <c r="AD62" s="4" t="s">
        <v>105</v>
      </c>
      <c r="AE62" s="4" t="s">
        <v>631</v>
      </c>
      <c r="AF62" s="4" t="s">
        <v>85</v>
      </c>
      <c r="AG62" s="4" t="s">
        <v>108</v>
      </c>
      <c r="AH62" s="4" t="s">
        <v>414</v>
      </c>
      <c r="AI62" s="4" t="s">
        <v>632</v>
      </c>
      <c r="AJ62" s="4" t="s">
        <v>111</v>
      </c>
      <c r="AK62" s="4" t="s">
        <v>824</v>
      </c>
      <c r="AL62" s="4" t="s">
        <v>91</v>
      </c>
      <c r="AM62" s="4">
        <v>900</v>
      </c>
      <c r="AN62" s="4">
        <v>13</v>
      </c>
      <c r="AO62" s="4" t="s">
        <v>825</v>
      </c>
      <c r="AQ62" s="4" t="s">
        <v>826</v>
      </c>
      <c r="AR62" s="4">
        <v>0</v>
      </c>
      <c r="AS62" s="4" t="s">
        <v>827</v>
      </c>
      <c r="AT62" s="4" t="s">
        <v>828</v>
      </c>
      <c r="AU62" s="4" t="s">
        <v>58</v>
      </c>
      <c r="AV62" s="4">
        <v>17</v>
      </c>
      <c r="AW62" s="4">
        <v>7</v>
      </c>
      <c r="AX62" s="4" t="s">
        <v>829</v>
      </c>
      <c r="AY62" s="4" t="s">
        <v>62</v>
      </c>
      <c r="AZ62" s="4">
        <v>63</v>
      </c>
      <c r="BA62" s="4">
        <v>36</v>
      </c>
      <c r="BB62" s="4" t="s">
        <v>830</v>
      </c>
      <c r="BC62" s="4">
        <v>17.110272999999999</v>
      </c>
      <c r="BD62" s="4">
        <v>63.598218000000003</v>
      </c>
      <c r="BE62" s="4" t="s">
        <v>640</v>
      </c>
      <c r="BF62" s="4" t="s">
        <v>423</v>
      </c>
      <c r="BG62" s="4">
        <v>35023</v>
      </c>
      <c r="BJ62">
        <f t="shared" si="0"/>
        <v>-17.110272999999999</v>
      </c>
      <c r="BK62">
        <f t="shared" si="1"/>
        <v>-63.598218000000003</v>
      </c>
    </row>
    <row r="63" spans="1:63" x14ac:dyDescent="0.35">
      <c r="A63" s="4">
        <v>2</v>
      </c>
      <c r="B63" s="4">
        <v>62</v>
      </c>
      <c r="C63" s="4">
        <v>45223.28125</v>
      </c>
      <c r="D63" s="4" t="s">
        <v>75</v>
      </c>
      <c r="E63" s="4" t="s">
        <v>76</v>
      </c>
      <c r="F63" s="4">
        <v>320936</v>
      </c>
      <c r="G63" s="4" t="s">
        <v>831</v>
      </c>
      <c r="H63" s="4">
        <v>75076295</v>
      </c>
      <c r="I63" s="4">
        <v>0</v>
      </c>
      <c r="J63" s="4">
        <v>8.95910300074799E+18</v>
      </c>
      <c r="K63" s="4" t="s">
        <v>832</v>
      </c>
      <c r="L63" s="4" t="s">
        <v>79</v>
      </c>
      <c r="M63" s="4">
        <v>76666971</v>
      </c>
      <c r="N63" s="4" t="s">
        <v>833</v>
      </c>
      <c r="O63" s="4">
        <v>9027485</v>
      </c>
      <c r="P63" s="4" t="s">
        <v>104</v>
      </c>
      <c r="Q63" s="4">
        <v>68833665</v>
      </c>
      <c r="R63" s="4">
        <v>0</v>
      </c>
      <c r="S63" s="4">
        <v>0</v>
      </c>
      <c r="T63" s="4" t="s">
        <v>82</v>
      </c>
      <c r="U63" s="4" t="s">
        <v>82</v>
      </c>
      <c r="V63" s="4" t="s">
        <v>82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 t="s">
        <v>155</v>
      </c>
      <c r="AC63" s="4">
        <v>0</v>
      </c>
      <c r="AD63" s="4" t="s">
        <v>155</v>
      </c>
      <c r="AE63" s="4" t="s">
        <v>834</v>
      </c>
      <c r="AF63" s="4" t="s">
        <v>85</v>
      </c>
      <c r="AG63" s="4" t="s">
        <v>108</v>
      </c>
      <c r="AH63" s="4" t="s">
        <v>109</v>
      </c>
      <c r="AI63" s="4" t="s">
        <v>544</v>
      </c>
      <c r="AJ63" s="4" t="s">
        <v>111</v>
      </c>
      <c r="AK63" s="4" t="s">
        <v>835</v>
      </c>
      <c r="AL63" s="4" t="s">
        <v>91</v>
      </c>
      <c r="AM63" s="4">
        <v>600</v>
      </c>
      <c r="AN63" s="4">
        <v>3</v>
      </c>
      <c r="AO63" s="4" t="s">
        <v>836</v>
      </c>
      <c r="AP63" s="4">
        <v>77990</v>
      </c>
      <c r="AQ63" s="4" t="s">
        <v>837</v>
      </c>
      <c r="AR63" s="4">
        <v>0</v>
      </c>
      <c r="AS63" s="4" t="s">
        <v>838</v>
      </c>
      <c r="AT63" s="4" t="s">
        <v>839</v>
      </c>
      <c r="AU63" s="4" t="s">
        <v>58</v>
      </c>
      <c r="AV63" s="4">
        <v>18</v>
      </c>
      <c r="AW63" s="4">
        <v>11</v>
      </c>
      <c r="AX63" s="4" t="s">
        <v>840</v>
      </c>
      <c r="AY63" s="4" t="s">
        <v>62</v>
      </c>
      <c r="AZ63" s="4">
        <v>63</v>
      </c>
      <c r="BA63" s="4">
        <v>52</v>
      </c>
      <c r="BB63" s="4" t="s">
        <v>841</v>
      </c>
      <c r="BC63" s="4">
        <v>18.17773</v>
      </c>
      <c r="BD63" s="4">
        <v>63.869632000000003</v>
      </c>
      <c r="BE63" s="4" t="s">
        <v>552</v>
      </c>
      <c r="BF63" s="4" t="s">
        <v>423</v>
      </c>
      <c r="BG63" s="4">
        <v>34416</v>
      </c>
      <c r="BJ63">
        <f t="shared" si="0"/>
        <v>-18.17773</v>
      </c>
      <c r="BK63">
        <f t="shared" si="1"/>
        <v>-63.869632000000003</v>
      </c>
    </row>
    <row r="64" spans="1:63" x14ac:dyDescent="0.35">
      <c r="A64" s="4">
        <v>2</v>
      </c>
      <c r="B64" s="4">
        <v>63</v>
      </c>
      <c r="C64" s="4">
        <v>45223.350694444445</v>
      </c>
      <c r="D64" s="4" t="s">
        <v>75</v>
      </c>
      <c r="E64" s="4" t="s">
        <v>76</v>
      </c>
      <c r="F64" s="4">
        <v>352694</v>
      </c>
      <c r="G64" s="4" t="s">
        <v>842</v>
      </c>
      <c r="H64" s="4">
        <v>75118347</v>
      </c>
      <c r="I64" s="4" t="s">
        <v>105</v>
      </c>
      <c r="J64" s="4">
        <v>8.9591030007347497E+18</v>
      </c>
      <c r="K64" s="4" t="s">
        <v>843</v>
      </c>
      <c r="L64" s="4" t="s">
        <v>79</v>
      </c>
      <c r="M64" s="4">
        <v>77025648</v>
      </c>
      <c r="N64" s="4" t="s">
        <v>844</v>
      </c>
      <c r="O64" s="4">
        <v>6848085</v>
      </c>
      <c r="P64" s="4" t="s">
        <v>81</v>
      </c>
      <c r="Q64" s="4">
        <v>79639484</v>
      </c>
      <c r="R64" s="4">
        <v>75149201</v>
      </c>
      <c r="S64" s="4" t="s">
        <v>105</v>
      </c>
      <c r="T64" s="4" t="s">
        <v>82</v>
      </c>
      <c r="U64" s="4" t="s">
        <v>82</v>
      </c>
      <c r="V64" s="4" t="s">
        <v>82</v>
      </c>
      <c r="W64" s="4">
        <v>0</v>
      </c>
      <c r="X64" s="4">
        <v>0</v>
      </c>
      <c r="Y64" s="4">
        <v>0</v>
      </c>
      <c r="Z64" s="4" t="s">
        <v>105</v>
      </c>
      <c r="AA64" s="4" t="s">
        <v>105</v>
      </c>
      <c r="AB64" s="4" t="s">
        <v>664</v>
      </c>
      <c r="AC64" s="4" t="s">
        <v>664</v>
      </c>
      <c r="AD64" s="4" t="s">
        <v>664</v>
      </c>
      <c r="AE64" s="4" t="s">
        <v>156</v>
      </c>
      <c r="AF64" s="4" t="s">
        <v>85</v>
      </c>
      <c r="AG64" s="4" t="s">
        <v>431</v>
      </c>
      <c r="AH64" s="4" t="s">
        <v>224</v>
      </c>
      <c r="AI64" s="4" t="s">
        <v>845</v>
      </c>
      <c r="AJ64" s="4" t="s">
        <v>433</v>
      </c>
      <c r="AK64" s="4" t="s">
        <v>846</v>
      </c>
      <c r="AL64" s="4" t="s">
        <v>130</v>
      </c>
      <c r="AM64" s="4">
        <v>480</v>
      </c>
      <c r="AN64" s="4">
        <v>17</v>
      </c>
      <c r="AO64" s="4" t="s">
        <v>847</v>
      </c>
      <c r="AQ64" s="4" t="s">
        <v>848</v>
      </c>
      <c r="AR64" s="4">
        <v>6848085017</v>
      </c>
      <c r="AS64" s="4" t="s">
        <v>849</v>
      </c>
      <c r="AT64" s="4" t="s">
        <v>850</v>
      </c>
      <c r="AU64" s="4" t="s">
        <v>58</v>
      </c>
      <c r="AV64" s="4">
        <v>22</v>
      </c>
      <c r="AW64" s="4">
        <v>44</v>
      </c>
      <c r="AX64" s="4" t="s">
        <v>851</v>
      </c>
      <c r="AY64" s="4" t="s">
        <v>62</v>
      </c>
      <c r="AZ64" s="4">
        <v>64</v>
      </c>
      <c r="BA64" s="4">
        <v>21</v>
      </c>
      <c r="BB64" s="4" t="s">
        <v>852</v>
      </c>
      <c r="BC64" s="4">
        <v>22.733350900000001</v>
      </c>
      <c r="BD64" s="4">
        <v>64.343057900000005</v>
      </c>
      <c r="BE64" s="4" t="s">
        <v>591</v>
      </c>
      <c r="BF64" s="4" t="s">
        <v>592</v>
      </c>
      <c r="BG64" s="4">
        <v>31825</v>
      </c>
      <c r="BJ64">
        <f t="shared" si="0"/>
        <v>-22.733350900000001</v>
      </c>
      <c r="BK64">
        <f t="shared" si="1"/>
        <v>-64.343057900000005</v>
      </c>
    </row>
    <row r="65" spans="1:63" x14ac:dyDescent="0.35">
      <c r="A65" s="4">
        <v>2</v>
      </c>
      <c r="B65" s="4">
        <v>64</v>
      </c>
      <c r="C65" s="4">
        <v>45223.354166666664</v>
      </c>
      <c r="D65" s="4" t="s">
        <v>75</v>
      </c>
      <c r="E65" s="4" t="s">
        <v>76</v>
      </c>
      <c r="F65" s="4">
        <v>114353</v>
      </c>
      <c r="G65" s="4" t="s">
        <v>853</v>
      </c>
      <c r="H65" s="4">
        <v>75097245</v>
      </c>
      <c r="I65" s="4">
        <v>0</v>
      </c>
      <c r="J65" s="4">
        <v>8.95910300074799E+18</v>
      </c>
      <c r="K65" s="4" t="s">
        <v>854</v>
      </c>
      <c r="L65" s="4" t="s">
        <v>79</v>
      </c>
      <c r="M65" s="4">
        <v>76666567</v>
      </c>
      <c r="N65" s="4" t="s">
        <v>855</v>
      </c>
      <c r="O65" s="4">
        <v>6238375</v>
      </c>
      <c r="P65" s="4" t="s">
        <v>104</v>
      </c>
      <c r="Q65" s="4">
        <v>77661003</v>
      </c>
      <c r="R65" s="4">
        <v>0</v>
      </c>
      <c r="S65" s="4">
        <v>0</v>
      </c>
      <c r="T65" s="4" t="s">
        <v>82</v>
      </c>
      <c r="U65" s="4" t="s">
        <v>82</v>
      </c>
      <c r="V65" s="4" t="s">
        <v>82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 t="s">
        <v>856</v>
      </c>
      <c r="AC65" s="4" t="s">
        <v>856</v>
      </c>
      <c r="AD65" s="4">
        <v>0</v>
      </c>
      <c r="AE65" s="4" t="s">
        <v>688</v>
      </c>
      <c r="AF65" s="4" t="s">
        <v>85</v>
      </c>
      <c r="AG65" s="4" t="s">
        <v>108</v>
      </c>
      <c r="AH65" s="4" t="s">
        <v>109</v>
      </c>
      <c r="AI65" s="4" t="s">
        <v>544</v>
      </c>
      <c r="AJ65" s="4" t="s">
        <v>111</v>
      </c>
      <c r="AK65" s="4" t="s">
        <v>857</v>
      </c>
      <c r="AL65" s="4" t="s">
        <v>91</v>
      </c>
      <c r="AM65" s="4">
        <v>600</v>
      </c>
      <c r="AN65" s="4">
        <v>7</v>
      </c>
      <c r="AO65" s="4" t="s">
        <v>858</v>
      </c>
      <c r="AQ65" s="4" t="s">
        <v>859</v>
      </c>
      <c r="AR65" s="4">
        <v>0</v>
      </c>
      <c r="AS65" s="4" t="s">
        <v>860</v>
      </c>
      <c r="AT65" s="4" t="s">
        <v>861</v>
      </c>
      <c r="AU65" s="4" t="s">
        <v>58</v>
      </c>
      <c r="AV65" s="4">
        <v>17</v>
      </c>
      <c r="AW65" s="4">
        <v>56</v>
      </c>
      <c r="AX65" s="4" t="s">
        <v>862</v>
      </c>
      <c r="AY65" s="4" t="s">
        <v>62</v>
      </c>
      <c r="AZ65" s="4">
        <v>63</v>
      </c>
      <c r="BA65" s="4">
        <v>21</v>
      </c>
      <c r="BB65" s="4" t="s">
        <v>863</v>
      </c>
      <c r="BC65" s="4">
        <v>17.940776</v>
      </c>
      <c r="BD65" s="4">
        <v>63.350802000000002</v>
      </c>
      <c r="BE65" s="4" t="s">
        <v>552</v>
      </c>
      <c r="BF65" s="4" t="s">
        <v>423</v>
      </c>
      <c r="BG65" s="4">
        <v>28858</v>
      </c>
      <c r="BJ65">
        <f t="shared" si="0"/>
        <v>-17.940776</v>
      </c>
      <c r="BK65">
        <f t="shared" si="1"/>
        <v>-63.350802000000002</v>
      </c>
    </row>
    <row r="66" spans="1:63" x14ac:dyDescent="0.35">
      <c r="A66" s="4">
        <v>2</v>
      </c>
      <c r="B66" s="4">
        <v>65</v>
      </c>
      <c r="C66" s="4">
        <v>45223.367361111108</v>
      </c>
      <c r="D66" s="4" t="s">
        <v>75</v>
      </c>
      <c r="E66" s="4" t="s">
        <v>76</v>
      </c>
      <c r="F66" s="4">
        <v>333813</v>
      </c>
      <c r="G66" s="4" t="s">
        <v>864</v>
      </c>
      <c r="H66" s="4">
        <v>76191158</v>
      </c>
      <c r="I66" s="4" t="s">
        <v>105</v>
      </c>
      <c r="J66" s="4">
        <v>8.9591030007347497E+18</v>
      </c>
      <c r="K66" s="4" t="s">
        <v>865</v>
      </c>
      <c r="L66" s="4" t="s">
        <v>79</v>
      </c>
      <c r="M66" s="4">
        <v>77025648</v>
      </c>
      <c r="N66" s="4" t="s">
        <v>866</v>
      </c>
      <c r="O66" s="4">
        <v>1896292</v>
      </c>
      <c r="P66" s="4" t="s">
        <v>427</v>
      </c>
      <c r="Q66" s="4">
        <v>73471400</v>
      </c>
      <c r="R66" s="4">
        <v>76191504</v>
      </c>
      <c r="S66" s="4" t="s">
        <v>105</v>
      </c>
      <c r="T66" s="4" t="s">
        <v>82</v>
      </c>
      <c r="U66" s="4" t="s">
        <v>82</v>
      </c>
      <c r="V66" s="4" t="s">
        <v>82</v>
      </c>
      <c r="W66" s="4">
        <v>0</v>
      </c>
      <c r="X66" s="4">
        <v>0</v>
      </c>
      <c r="Y66" s="4">
        <v>0</v>
      </c>
      <c r="Z66" s="4" t="s">
        <v>105</v>
      </c>
      <c r="AA66" s="4" t="s">
        <v>105</v>
      </c>
      <c r="AB66" s="4" t="s">
        <v>178</v>
      </c>
      <c r="AC66" s="4" t="s">
        <v>178</v>
      </c>
      <c r="AD66" s="4" t="s">
        <v>178</v>
      </c>
      <c r="AE66" s="4" t="s">
        <v>156</v>
      </c>
      <c r="AF66" s="4" t="s">
        <v>85</v>
      </c>
      <c r="AG66" s="4" t="s">
        <v>431</v>
      </c>
      <c r="AH66" s="4" t="s">
        <v>224</v>
      </c>
      <c r="AI66" s="4" t="s">
        <v>845</v>
      </c>
      <c r="AJ66" s="4" t="s">
        <v>433</v>
      </c>
      <c r="AK66" s="4" t="s">
        <v>846</v>
      </c>
      <c r="AL66" s="4" t="s">
        <v>130</v>
      </c>
      <c r="AM66" s="4">
        <v>370</v>
      </c>
      <c r="AN66" s="4">
        <v>17</v>
      </c>
      <c r="AO66" s="4" t="s">
        <v>867</v>
      </c>
      <c r="AQ66" s="4" t="s">
        <v>868</v>
      </c>
      <c r="AR66" s="4" t="s">
        <v>105</v>
      </c>
      <c r="AS66" s="4" t="s">
        <v>869</v>
      </c>
      <c r="AT66" s="4" t="s">
        <v>870</v>
      </c>
      <c r="AU66" s="4" t="s">
        <v>58</v>
      </c>
      <c r="AV66" s="4">
        <v>22</v>
      </c>
      <c r="AW66" s="4">
        <v>44</v>
      </c>
      <c r="AX66" s="4" t="s">
        <v>871</v>
      </c>
      <c r="AY66" s="4" t="s">
        <v>62</v>
      </c>
      <c r="AZ66" s="4">
        <v>64</v>
      </c>
      <c r="BA66" s="4">
        <v>21</v>
      </c>
      <c r="BB66" s="4" t="s">
        <v>872</v>
      </c>
      <c r="BC66" s="4">
        <v>22.733111900000001</v>
      </c>
      <c r="BD66" s="4">
        <v>64.344701599999993</v>
      </c>
      <c r="BE66" s="4" t="s">
        <v>591</v>
      </c>
      <c r="BF66" s="4" t="s">
        <v>592</v>
      </c>
      <c r="BG66" s="4">
        <v>26524</v>
      </c>
      <c r="BJ66">
        <f t="shared" si="0"/>
        <v>-22.733111900000001</v>
      </c>
      <c r="BK66">
        <f t="shared" si="1"/>
        <v>-64.344701599999993</v>
      </c>
    </row>
    <row r="67" spans="1:63" x14ac:dyDescent="0.35">
      <c r="A67" s="4">
        <v>2</v>
      </c>
      <c r="B67" s="4">
        <v>66</v>
      </c>
      <c r="C67" s="4">
        <v>45223.392361111109</v>
      </c>
      <c r="D67" s="4" t="s">
        <v>75</v>
      </c>
      <c r="E67" s="4" t="s">
        <v>76</v>
      </c>
      <c r="F67" s="4">
        <v>293005</v>
      </c>
      <c r="G67" s="4" t="s">
        <v>873</v>
      </c>
      <c r="H67" s="4">
        <v>69349209</v>
      </c>
      <c r="I67" s="4" t="s">
        <v>105</v>
      </c>
      <c r="J67" s="4">
        <v>8.9591030007444296E+18</v>
      </c>
      <c r="K67" s="4" t="s">
        <v>874</v>
      </c>
      <c r="L67" s="4" t="s">
        <v>79</v>
      </c>
      <c r="M67" s="4">
        <v>75020807</v>
      </c>
      <c r="N67" s="4" t="s">
        <v>875</v>
      </c>
      <c r="O67" s="4">
        <v>5994090</v>
      </c>
      <c r="P67" s="4" t="s">
        <v>81</v>
      </c>
      <c r="Q67" s="4">
        <v>68691688</v>
      </c>
      <c r="R67" s="4">
        <v>76808364</v>
      </c>
      <c r="S67" s="4" t="s">
        <v>105</v>
      </c>
      <c r="T67" s="4" t="s">
        <v>82</v>
      </c>
      <c r="U67" s="4" t="s">
        <v>82</v>
      </c>
      <c r="V67" s="4" t="s">
        <v>82</v>
      </c>
      <c r="W67" s="4">
        <v>0</v>
      </c>
      <c r="X67" s="4">
        <v>0</v>
      </c>
      <c r="Y67" s="4">
        <v>0</v>
      </c>
      <c r="Z67" s="4" t="s">
        <v>428</v>
      </c>
      <c r="AA67" s="4">
        <v>1565012000001</v>
      </c>
      <c r="AB67" s="4" t="s">
        <v>448</v>
      </c>
      <c r="AC67" s="4" t="s">
        <v>876</v>
      </c>
      <c r="AD67" s="4" t="s">
        <v>583</v>
      </c>
      <c r="AE67" s="4" t="s">
        <v>107</v>
      </c>
      <c r="AF67" s="4" t="s">
        <v>127</v>
      </c>
      <c r="AG67" s="4" t="s">
        <v>431</v>
      </c>
      <c r="AH67" s="4" t="s">
        <v>224</v>
      </c>
      <c r="AI67" s="4" t="s">
        <v>432</v>
      </c>
      <c r="AJ67" s="4" t="s">
        <v>433</v>
      </c>
      <c r="AK67" s="4" t="s">
        <v>877</v>
      </c>
      <c r="AL67" s="4" t="s">
        <v>91</v>
      </c>
      <c r="AM67" s="4">
        <v>800</v>
      </c>
      <c r="AN67" s="4">
        <v>5</v>
      </c>
      <c r="AO67" s="4" t="s">
        <v>878</v>
      </c>
      <c r="AP67" s="4">
        <v>78383</v>
      </c>
      <c r="AQ67" s="4" t="s">
        <v>879</v>
      </c>
      <c r="AR67" s="4" t="s">
        <v>105</v>
      </c>
      <c r="AS67" s="4" t="s">
        <v>880</v>
      </c>
      <c r="AT67" s="4" t="s">
        <v>881</v>
      </c>
      <c r="AU67" s="4" t="s">
        <v>58</v>
      </c>
      <c r="AV67" s="4">
        <v>21</v>
      </c>
      <c r="AW67" s="4">
        <v>56</v>
      </c>
      <c r="AX67" s="4" t="s">
        <v>882</v>
      </c>
      <c r="AY67" s="4" t="s">
        <v>62</v>
      </c>
      <c r="AZ67" s="4">
        <v>63</v>
      </c>
      <c r="BA67" s="4">
        <v>38</v>
      </c>
      <c r="BB67" s="4" t="s">
        <v>883</v>
      </c>
      <c r="BC67" s="4">
        <v>21.928879999999999</v>
      </c>
      <c r="BD67" s="4">
        <v>63.636640999999997</v>
      </c>
      <c r="BE67" s="4" t="s">
        <v>440</v>
      </c>
      <c r="BF67" s="4" t="s">
        <v>441</v>
      </c>
      <c r="BG67" s="4">
        <v>30582</v>
      </c>
      <c r="BJ67">
        <f t="shared" ref="BJ67:BJ130" si="2">-BC67</f>
        <v>-21.928879999999999</v>
      </c>
      <c r="BK67">
        <f t="shared" ref="BK67:BK130" si="3">-BD67</f>
        <v>-63.636640999999997</v>
      </c>
    </row>
    <row r="68" spans="1:63" x14ac:dyDescent="0.35">
      <c r="A68" s="4">
        <v>2</v>
      </c>
      <c r="B68" s="4">
        <v>67</v>
      </c>
      <c r="C68" s="4">
        <v>45223.399305555555</v>
      </c>
      <c r="D68" s="4" t="s">
        <v>75</v>
      </c>
      <c r="E68" s="4" t="s">
        <v>76</v>
      </c>
      <c r="F68" s="4">
        <v>122721</v>
      </c>
      <c r="G68" s="4" t="s">
        <v>884</v>
      </c>
      <c r="H68" s="4">
        <v>69363975</v>
      </c>
      <c r="I68" s="4">
        <v>0</v>
      </c>
      <c r="J68" s="4">
        <v>8.9591030007029903E+18</v>
      </c>
      <c r="K68" s="4" t="s">
        <v>885</v>
      </c>
      <c r="L68" s="4" t="s">
        <v>79</v>
      </c>
      <c r="M68" s="4">
        <v>77462531</v>
      </c>
      <c r="N68" s="4" t="s">
        <v>886</v>
      </c>
      <c r="O68" s="4">
        <v>7700438</v>
      </c>
      <c r="P68" s="4" t="s">
        <v>698</v>
      </c>
      <c r="Q68" s="4">
        <v>71620932</v>
      </c>
      <c r="R68" s="4">
        <v>69409579</v>
      </c>
      <c r="S68" s="4">
        <v>0</v>
      </c>
      <c r="T68" s="4" t="s">
        <v>82</v>
      </c>
      <c r="U68" s="4" t="s">
        <v>82</v>
      </c>
      <c r="V68" s="4" t="s">
        <v>82</v>
      </c>
      <c r="W68" s="4">
        <v>0</v>
      </c>
      <c r="X68" s="4">
        <v>0</v>
      </c>
      <c r="Y68" s="4">
        <v>1</v>
      </c>
      <c r="Z68" s="4">
        <v>0</v>
      </c>
      <c r="AA68" s="4">
        <v>0</v>
      </c>
      <c r="AB68" s="4" t="s">
        <v>178</v>
      </c>
      <c r="AC68" s="4" t="s">
        <v>178</v>
      </c>
      <c r="AD68" s="4">
        <v>0</v>
      </c>
      <c r="AE68" s="4" t="s">
        <v>887</v>
      </c>
      <c r="AF68" s="4" t="s">
        <v>127</v>
      </c>
      <c r="AG68" s="4" t="s">
        <v>108</v>
      </c>
      <c r="AH68" s="4" t="s">
        <v>414</v>
      </c>
      <c r="AI68" s="4" t="s">
        <v>700</v>
      </c>
      <c r="AJ68" s="4" t="s">
        <v>701</v>
      </c>
      <c r="AK68" s="4" t="s">
        <v>888</v>
      </c>
      <c r="AL68" s="4" t="s">
        <v>130</v>
      </c>
      <c r="AM68" s="4">
        <v>700</v>
      </c>
      <c r="AN68" s="4">
        <v>1</v>
      </c>
      <c r="AO68" s="4" t="s">
        <v>889</v>
      </c>
      <c r="AQ68" s="4" t="s">
        <v>890</v>
      </c>
      <c r="AR68" s="4">
        <v>0</v>
      </c>
      <c r="AS68" s="4" t="s">
        <v>891</v>
      </c>
      <c r="AT68" s="4" t="s">
        <v>490</v>
      </c>
      <c r="AU68" s="4" t="s">
        <v>58</v>
      </c>
      <c r="AV68" s="4">
        <v>13</v>
      </c>
      <c r="AW68" s="4">
        <v>3</v>
      </c>
      <c r="AX68" s="4" t="s">
        <v>892</v>
      </c>
      <c r="AY68" s="4" t="s">
        <v>62</v>
      </c>
      <c r="AZ68" s="4">
        <v>64</v>
      </c>
      <c r="BA68" s="4">
        <v>40</v>
      </c>
      <c r="BB68" s="4" t="s">
        <v>893</v>
      </c>
      <c r="BC68" s="4">
        <v>13.04394097</v>
      </c>
      <c r="BD68" s="4">
        <v>64.667207020000006</v>
      </c>
      <c r="BE68" s="4" t="s">
        <v>708</v>
      </c>
      <c r="BF68" s="4" t="s">
        <v>709</v>
      </c>
      <c r="BG68" s="4">
        <v>32416</v>
      </c>
      <c r="BJ68">
        <f t="shared" si="2"/>
        <v>-13.04394097</v>
      </c>
      <c r="BK68">
        <f t="shared" si="3"/>
        <v>-64.667207020000006</v>
      </c>
    </row>
    <row r="69" spans="1:63" x14ac:dyDescent="0.35">
      <c r="A69" s="4">
        <v>2</v>
      </c>
      <c r="B69" s="4">
        <v>68</v>
      </c>
      <c r="C69" s="4">
        <v>45223.447916666664</v>
      </c>
      <c r="D69" s="4" t="s">
        <v>75</v>
      </c>
      <c r="E69" s="4" t="s">
        <v>76</v>
      </c>
      <c r="F69" s="4">
        <v>169052</v>
      </c>
      <c r="G69" s="4" t="s">
        <v>894</v>
      </c>
      <c r="H69" s="4">
        <v>76100266</v>
      </c>
      <c r="I69" s="4" t="s">
        <v>105</v>
      </c>
      <c r="J69" s="4">
        <v>8.9591030006499502E+18</v>
      </c>
      <c r="K69" s="4" t="s">
        <v>895</v>
      </c>
      <c r="L69" s="4" t="s">
        <v>79</v>
      </c>
      <c r="M69" s="4">
        <v>77684008</v>
      </c>
      <c r="N69" s="4" t="s">
        <v>896</v>
      </c>
      <c r="O69" s="4">
        <v>6034260</v>
      </c>
      <c r="P69" s="4" t="s">
        <v>81</v>
      </c>
      <c r="Q69" s="4">
        <v>72923899</v>
      </c>
      <c r="R69" s="4">
        <v>75107315</v>
      </c>
      <c r="S69" s="4">
        <v>74761418</v>
      </c>
      <c r="T69" s="4" t="s">
        <v>82</v>
      </c>
      <c r="U69" s="4" t="s">
        <v>82</v>
      </c>
      <c r="V69" s="4" t="s">
        <v>82</v>
      </c>
      <c r="W69" s="4">
        <v>0</v>
      </c>
      <c r="X69" s="4">
        <v>0</v>
      </c>
      <c r="Y69" s="4">
        <v>2</v>
      </c>
      <c r="Z69" s="4" t="s">
        <v>105</v>
      </c>
      <c r="AA69" s="4" t="s">
        <v>105</v>
      </c>
      <c r="AB69" s="4" t="s">
        <v>897</v>
      </c>
      <c r="AC69" s="4" t="s">
        <v>898</v>
      </c>
      <c r="AD69" s="4" t="s">
        <v>899</v>
      </c>
      <c r="AE69" s="4" t="s">
        <v>900</v>
      </c>
      <c r="AF69" s="4" t="s">
        <v>85</v>
      </c>
      <c r="AG69" s="4" t="s">
        <v>86</v>
      </c>
      <c r="AH69" s="4" t="s">
        <v>414</v>
      </c>
      <c r="AI69" s="4" t="s">
        <v>901</v>
      </c>
      <c r="AJ69" s="4" t="s">
        <v>902</v>
      </c>
      <c r="AK69" s="4" t="s">
        <v>903</v>
      </c>
      <c r="AL69" s="4" t="s">
        <v>91</v>
      </c>
      <c r="AM69" s="4">
        <v>500</v>
      </c>
      <c r="AN69" s="4">
        <v>1</v>
      </c>
      <c r="AO69" s="4" t="s">
        <v>904</v>
      </c>
      <c r="AQ69" s="4" t="s">
        <v>905</v>
      </c>
      <c r="AR69" s="4" t="s">
        <v>105</v>
      </c>
      <c r="AS69" s="4" t="s">
        <v>906</v>
      </c>
      <c r="AT69" s="4" t="s">
        <v>907</v>
      </c>
      <c r="AU69" s="4" t="s">
        <v>58</v>
      </c>
      <c r="AV69" s="4">
        <v>11</v>
      </c>
      <c r="AW69" s="4">
        <v>2</v>
      </c>
      <c r="AX69" s="4" t="s">
        <v>908</v>
      </c>
      <c r="AY69" s="4" t="s">
        <v>62</v>
      </c>
      <c r="AZ69" s="4">
        <v>68</v>
      </c>
      <c r="BA69" s="4">
        <v>46</v>
      </c>
      <c r="BB69" s="4" t="s">
        <v>909</v>
      </c>
      <c r="BC69" s="4">
        <v>11.0295244</v>
      </c>
      <c r="BD69" s="4">
        <v>68.762250600000002</v>
      </c>
      <c r="BE69" s="4" t="s">
        <v>910</v>
      </c>
      <c r="BF69" s="4" t="s">
        <v>911</v>
      </c>
      <c r="BG69" s="4">
        <v>30242</v>
      </c>
      <c r="BJ69">
        <f t="shared" si="2"/>
        <v>-11.0295244</v>
      </c>
      <c r="BK69">
        <f t="shared" si="3"/>
        <v>-68.762250600000002</v>
      </c>
    </row>
    <row r="70" spans="1:63" x14ac:dyDescent="0.35">
      <c r="A70" s="4">
        <v>2</v>
      </c>
      <c r="B70" s="4">
        <v>69</v>
      </c>
      <c r="C70" s="4">
        <v>45223.463888888888</v>
      </c>
      <c r="D70" s="4" t="s">
        <v>75</v>
      </c>
      <c r="E70" s="4" t="s">
        <v>76</v>
      </c>
      <c r="F70" s="4">
        <v>180224</v>
      </c>
      <c r="G70" s="4" t="s">
        <v>912</v>
      </c>
      <c r="H70" s="4">
        <v>75105973</v>
      </c>
      <c r="I70" s="4" t="s">
        <v>105</v>
      </c>
      <c r="J70" s="4">
        <v>8.9591030007179899E+18</v>
      </c>
      <c r="K70" s="4" t="s">
        <v>913</v>
      </c>
      <c r="L70" s="4" t="s">
        <v>79</v>
      </c>
      <c r="M70" s="4">
        <v>77684169</v>
      </c>
      <c r="N70" s="4" t="s">
        <v>914</v>
      </c>
      <c r="O70" s="4">
        <v>6801118</v>
      </c>
      <c r="P70" s="4" t="s">
        <v>81</v>
      </c>
      <c r="Q70" s="4">
        <v>72933061</v>
      </c>
      <c r="R70" s="4">
        <v>76102003</v>
      </c>
      <c r="S70" s="4">
        <v>63818374</v>
      </c>
      <c r="T70" s="4" t="s">
        <v>82</v>
      </c>
      <c r="U70" s="4" t="s">
        <v>82</v>
      </c>
      <c r="V70" s="4" t="s">
        <v>82</v>
      </c>
      <c r="W70" s="4">
        <v>0</v>
      </c>
      <c r="X70" s="4">
        <v>0</v>
      </c>
      <c r="Y70" s="4">
        <v>2</v>
      </c>
      <c r="Z70" s="4" t="s">
        <v>105</v>
      </c>
      <c r="AA70" s="4" t="s">
        <v>105</v>
      </c>
      <c r="AB70" s="4" t="s">
        <v>915</v>
      </c>
      <c r="AC70" s="4" t="s">
        <v>793</v>
      </c>
      <c r="AD70" s="4" t="s">
        <v>475</v>
      </c>
      <c r="AE70" s="4" t="s">
        <v>900</v>
      </c>
      <c r="AF70" s="4" t="s">
        <v>85</v>
      </c>
      <c r="AG70" s="4" t="s">
        <v>86</v>
      </c>
      <c r="AH70" s="4" t="s">
        <v>414</v>
      </c>
      <c r="AI70" s="4" t="s">
        <v>901</v>
      </c>
      <c r="AJ70" s="4" t="s">
        <v>902</v>
      </c>
      <c r="AK70" s="4" t="s">
        <v>916</v>
      </c>
      <c r="AL70" s="4" t="s">
        <v>130</v>
      </c>
      <c r="AM70" s="4">
        <v>300</v>
      </c>
      <c r="AN70" s="4">
        <v>2</v>
      </c>
      <c r="AO70" s="4" t="s">
        <v>917</v>
      </c>
      <c r="AQ70" s="4" t="s">
        <v>918</v>
      </c>
      <c r="AR70" s="4" t="s">
        <v>105</v>
      </c>
      <c r="AS70" s="4" t="s">
        <v>919</v>
      </c>
      <c r="AT70" s="4" t="s">
        <v>920</v>
      </c>
      <c r="AU70" s="4" t="s">
        <v>58</v>
      </c>
      <c r="AV70" s="4">
        <v>11</v>
      </c>
      <c r="AW70" s="4">
        <v>14</v>
      </c>
      <c r="AX70" s="4" t="s">
        <v>921</v>
      </c>
      <c r="AY70" s="4" t="s">
        <v>62</v>
      </c>
      <c r="AZ70" s="4">
        <v>68</v>
      </c>
      <c r="BA70" s="4">
        <v>41</v>
      </c>
      <c r="BB70" s="4" t="s">
        <v>922</v>
      </c>
      <c r="BC70" s="4">
        <v>11.235223</v>
      </c>
      <c r="BD70" s="4">
        <v>68.687700000000007</v>
      </c>
      <c r="BE70" s="4" t="s">
        <v>910</v>
      </c>
      <c r="BF70" s="4" t="s">
        <v>911</v>
      </c>
      <c r="BG70" s="4">
        <v>33892</v>
      </c>
      <c r="BJ70">
        <f t="shared" si="2"/>
        <v>-11.235223</v>
      </c>
      <c r="BK70">
        <f t="shared" si="3"/>
        <v>-68.687700000000007</v>
      </c>
    </row>
    <row r="71" spans="1:63" x14ac:dyDescent="0.35">
      <c r="A71" s="4">
        <v>2</v>
      </c>
      <c r="B71" s="4">
        <v>70</v>
      </c>
      <c r="C71" s="4">
        <v>45223.463888888888</v>
      </c>
      <c r="D71" s="4" t="s">
        <v>75</v>
      </c>
      <c r="E71" s="4" t="s">
        <v>76</v>
      </c>
      <c r="F71" s="4">
        <v>355942</v>
      </c>
      <c r="G71" s="4" t="s">
        <v>923</v>
      </c>
      <c r="H71" s="4">
        <v>78102024</v>
      </c>
      <c r="I71" s="4" t="s">
        <v>101</v>
      </c>
      <c r="J71" s="4">
        <v>8.95910300076305E+18</v>
      </c>
      <c r="K71" s="4" t="s">
        <v>924</v>
      </c>
      <c r="L71" s="4" t="s">
        <v>79</v>
      </c>
      <c r="M71" s="4">
        <v>75001070</v>
      </c>
      <c r="N71" s="4" t="s">
        <v>925</v>
      </c>
      <c r="O71" s="4">
        <v>13485218</v>
      </c>
      <c r="P71" s="4" t="s">
        <v>104</v>
      </c>
      <c r="Q71" s="4">
        <v>77888793</v>
      </c>
      <c r="R71" s="4">
        <v>77888793</v>
      </c>
      <c r="S71" s="4" t="s">
        <v>105</v>
      </c>
      <c r="T71" s="4" t="s">
        <v>82</v>
      </c>
      <c r="U71" s="4" t="s">
        <v>82</v>
      </c>
      <c r="V71" s="4" t="s">
        <v>82</v>
      </c>
      <c r="W71" s="4">
        <v>0</v>
      </c>
      <c r="X71" s="4">
        <v>0</v>
      </c>
      <c r="Y71" s="4">
        <v>3</v>
      </c>
      <c r="Z71" s="4" t="s">
        <v>105</v>
      </c>
      <c r="AA71" s="4" t="s">
        <v>105</v>
      </c>
      <c r="AB71" s="4" t="s">
        <v>583</v>
      </c>
      <c r="AC71" s="4" t="s">
        <v>583</v>
      </c>
      <c r="AD71" s="4" t="s">
        <v>583</v>
      </c>
      <c r="AE71" s="4" t="s">
        <v>430</v>
      </c>
      <c r="AF71" s="4" t="s">
        <v>85</v>
      </c>
      <c r="AG71" s="4" t="s">
        <v>108</v>
      </c>
      <c r="AH71" s="4" t="s">
        <v>109</v>
      </c>
      <c r="AI71" s="4" t="s">
        <v>110</v>
      </c>
      <c r="AJ71" s="4" t="s">
        <v>111</v>
      </c>
      <c r="AK71" s="4" t="s">
        <v>112</v>
      </c>
      <c r="AL71" s="4" t="s">
        <v>91</v>
      </c>
      <c r="AM71" s="4">
        <v>1200</v>
      </c>
      <c r="AN71" s="4">
        <v>28</v>
      </c>
      <c r="AO71" s="4" t="s">
        <v>926</v>
      </c>
      <c r="AP71" s="4">
        <v>72490</v>
      </c>
      <c r="AQ71" s="4" t="s">
        <v>927</v>
      </c>
      <c r="AR71" s="4" t="s">
        <v>105</v>
      </c>
      <c r="AS71" s="4" t="s">
        <v>928</v>
      </c>
      <c r="AT71" s="4" t="s">
        <v>929</v>
      </c>
      <c r="AU71" s="4" t="s">
        <v>58</v>
      </c>
      <c r="AV71" s="4">
        <v>17</v>
      </c>
      <c r="AW71" s="4">
        <v>50</v>
      </c>
      <c r="AX71" s="4" t="s">
        <v>930</v>
      </c>
      <c r="AY71" s="4" t="s">
        <v>62</v>
      </c>
      <c r="AZ71" s="4">
        <v>63</v>
      </c>
      <c r="BA71" s="4">
        <v>14</v>
      </c>
      <c r="BB71" s="4" t="s">
        <v>931</v>
      </c>
      <c r="BC71" s="4">
        <v>17.827629999999999</v>
      </c>
      <c r="BD71" s="4">
        <v>63.226593000000001</v>
      </c>
      <c r="BE71" s="4" t="s">
        <v>733</v>
      </c>
      <c r="BF71" s="4" t="s">
        <v>734</v>
      </c>
      <c r="BG71" s="4">
        <v>36236</v>
      </c>
      <c r="BJ71">
        <f t="shared" si="2"/>
        <v>-17.827629999999999</v>
      </c>
      <c r="BK71">
        <f t="shared" si="3"/>
        <v>-63.226593000000001</v>
      </c>
    </row>
    <row r="72" spans="1:63" x14ac:dyDescent="0.35">
      <c r="A72" s="4">
        <v>2</v>
      </c>
      <c r="B72" s="4">
        <v>71</v>
      </c>
      <c r="C72" s="4">
        <v>45223.46875</v>
      </c>
      <c r="D72" s="4" t="s">
        <v>75</v>
      </c>
      <c r="E72" s="4" t="s">
        <v>76</v>
      </c>
      <c r="F72" s="4">
        <v>380247</v>
      </c>
      <c r="G72" s="4" t="s">
        <v>932</v>
      </c>
      <c r="H72" s="4">
        <v>69704956</v>
      </c>
      <c r="I72" s="4">
        <v>0</v>
      </c>
      <c r="J72" s="4">
        <v>8.9591030007331502E+18</v>
      </c>
      <c r="K72" s="4" t="s">
        <v>933</v>
      </c>
      <c r="L72" s="4" t="s">
        <v>79</v>
      </c>
      <c r="M72" s="4">
        <v>77218434</v>
      </c>
      <c r="N72" s="4" t="s">
        <v>934</v>
      </c>
      <c r="O72" s="4">
        <v>4894612</v>
      </c>
      <c r="P72" s="4" t="s">
        <v>81</v>
      </c>
      <c r="Q72" s="4">
        <v>69854584</v>
      </c>
      <c r="R72" s="4">
        <v>69935177</v>
      </c>
      <c r="S72" s="4">
        <v>0</v>
      </c>
      <c r="T72" s="4" t="s">
        <v>82</v>
      </c>
      <c r="U72" s="4" t="s">
        <v>82</v>
      </c>
      <c r="V72" s="4" t="s">
        <v>82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 t="s">
        <v>935</v>
      </c>
      <c r="AC72" s="4" t="s">
        <v>935</v>
      </c>
      <c r="AD72" s="4" t="s">
        <v>935</v>
      </c>
      <c r="AE72" s="4" t="s">
        <v>644</v>
      </c>
      <c r="AF72" s="4" t="s">
        <v>85</v>
      </c>
      <c r="AG72" s="4" t="s">
        <v>86</v>
      </c>
      <c r="AH72" s="4" t="s">
        <v>87</v>
      </c>
      <c r="AI72" s="4" t="s">
        <v>202</v>
      </c>
      <c r="AJ72" s="4" t="s">
        <v>89</v>
      </c>
      <c r="AK72" s="4" t="s">
        <v>89</v>
      </c>
      <c r="AL72" s="4" t="s">
        <v>91</v>
      </c>
      <c r="AM72" s="4">
        <v>1000</v>
      </c>
      <c r="AN72" s="4">
        <v>10</v>
      </c>
      <c r="AO72" s="4" t="s">
        <v>936</v>
      </c>
      <c r="AQ72" s="4" t="s">
        <v>937</v>
      </c>
      <c r="AR72" s="4">
        <v>0</v>
      </c>
      <c r="AS72" s="4" t="s">
        <v>938</v>
      </c>
      <c r="AT72" s="4" t="s">
        <v>939</v>
      </c>
      <c r="AU72" s="4" t="s">
        <v>58</v>
      </c>
      <c r="AV72" s="4">
        <v>16</v>
      </c>
      <c r="AW72" s="4">
        <v>30</v>
      </c>
      <c r="AX72" s="4" t="s">
        <v>940</v>
      </c>
      <c r="AY72" s="4" t="s">
        <v>62</v>
      </c>
      <c r="AZ72" s="4">
        <v>68</v>
      </c>
      <c r="BA72" s="4">
        <v>9</v>
      </c>
      <c r="BB72" s="4" t="s">
        <v>941</v>
      </c>
      <c r="BC72" s="4">
        <v>16.495418000000001</v>
      </c>
      <c r="BD72" s="4">
        <v>68.153456000000006</v>
      </c>
      <c r="BE72" s="4" t="s">
        <v>208</v>
      </c>
      <c r="BF72" s="4" t="s">
        <v>209</v>
      </c>
      <c r="BG72" s="4">
        <v>31225</v>
      </c>
      <c r="BJ72">
        <f t="shared" si="2"/>
        <v>-16.495418000000001</v>
      </c>
      <c r="BK72">
        <f t="shared" si="3"/>
        <v>-68.153456000000006</v>
      </c>
    </row>
    <row r="73" spans="1:63" x14ac:dyDescent="0.35">
      <c r="A73" s="4">
        <v>2</v>
      </c>
      <c r="B73" s="4">
        <v>72</v>
      </c>
      <c r="C73" s="4">
        <v>45223.489583333336</v>
      </c>
      <c r="D73" s="4" t="s">
        <v>75</v>
      </c>
      <c r="E73" s="4" t="s">
        <v>76</v>
      </c>
      <c r="F73" s="4">
        <v>202010</v>
      </c>
      <c r="G73" s="4" t="s">
        <v>942</v>
      </c>
      <c r="H73" s="4">
        <v>75871406</v>
      </c>
      <c r="I73" s="4">
        <v>0</v>
      </c>
      <c r="J73" s="4">
        <v>8.9591030007181302E+18</v>
      </c>
      <c r="K73" s="4" t="s">
        <v>943</v>
      </c>
      <c r="L73" s="4" t="s">
        <v>79</v>
      </c>
      <c r="M73" s="4">
        <v>77285742</v>
      </c>
      <c r="N73" s="4" t="s">
        <v>944</v>
      </c>
      <c r="O73" s="4">
        <v>6085151</v>
      </c>
      <c r="P73" s="4" t="s">
        <v>81</v>
      </c>
      <c r="Q73" s="4">
        <v>79119619</v>
      </c>
      <c r="R73" s="4">
        <v>76755903</v>
      </c>
      <c r="S73" s="4">
        <v>0</v>
      </c>
      <c r="T73" s="4" t="s">
        <v>82</v>
      </c>
      <c r="U73" s="4" t="s">
        <v>82</v>
      </c>
      <c r="V73" s="4" t="s">
        <v>82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 t="s">
        <v>945</v>
      </c>
      <c r="AC73" s="4">
        <v>0</v>
      </c>
      <c r="AD73" s="4">
        <v>0</v>
      </c>
      <c r="AE73" s="4" t="s">
        <v>84</v>
      </c>
      <c r="AF73" s="4" t="s">
        <v>85</v>
      </c>
      <c r="AG73" s="4" t="s">
        <v>86</v>
      </c>
      <c r="AH73" s="4" t="s">
        <v>87</v>
      </c>
      <c r="AI73" s="4" t="s">
        <v>202</v>
      </c>
      <c r="AJ73" s="4" t="s">
        <v>89</v>
      </c>
      <c r="AK73" s="4" t="s">
        <v>89</v>
      </c>
      <c r="AL73" s="4" t="s">
        <v>91</v>
      </c>
      <c r="AM73" s="4">
        <v>1000</v>
      </c>
      <c r="AN73" s="4">
        <v>15</v>
      </c>
      <c r="AO73" s="4" t="s">
        <v>946</v>
      </c>
      <c r="AQ73" s="4" t="s">
        <v>947</v>
      </c>
      <c r="AR73" s="4">
        <v>0</v>
      </c>
      <c r="AS73" s="4" t="s">
        <v>948</v>
      </c>
      <c r="AT73" s="4" t="s">
        <v>949</v>
      </c>
      <c r="AU73" s="4" t="s">
        <v>58</v>
      </c>
      <c r="AV73" s="4">
        <v>16</v>
      </c>
      <c r="AW73" s="4">
        <v>30</v>
      </c>
      <c r="AX73" s="4" t="s">
        <v>950</v>
      </c>
      <c r="AY73" s="4" t="s">
        <v>62</v>
      </c>
      <c r="AZ73" s="4">
        <v>68</v>
      </c>
      <c r="BA73" s="4">
        <v>9</v>
      </c>
      <c r="BB73" s="4" t="s">
        <v>951</v>
      </c>
      <c r="BC73" s="4">
        <v>16.492602000000002</v>
      </c>
      <c r="BD73" s="4">
        <v>68.145079999999993</v>
      </c>
      <c r="BE73" s="4" t="s">
        <v>208</v>
      </c>
      <c r="BF73" s="4" t="s">
        <v>209</v>
      </c>
      <c r="BG73" s="4">
        <v>30837</v>
      </c>
      <c r="BJ73">
        <f t="shared" si="2"/>
        <v>-16.492602000000002</v>
      </c>
      <c r="BK73">
        <f t="shared" si="3"/>
        <v>-68.145079999999993</v>
      </c>
    </row>
    <row r="74" spans="1:63" x14ac:dyDescent="0.35">
      <c r="A74" s="4">
        <v>2</v>
      </c>
      <c r="B74" s="4">
        <v>73</v>
      </c>
      <c r="C74" s="4">
        <v>45223.504166666666</v>
      </c>
      <c r="D74" s="4" t="s">
        <v>75</v>
      </c>
      <c r="E74" s="4" t="s">
        <v>76</v>
      </c>
      <c r="F74" s="4">
        <v>224718</v>
      </c>
      <c r="G74" s="4" t="s">
        <v>952</v>
      </c>
      <c r="H74" s="4">
        <v>75869358</v>
      </c>
      <c r="I74" s="4">
        <v>0</v>
      </c>
      <c r="J74" s="4">
        <v>8.9591030007164303E+18</v>
      </c>
      <c r="K74" s="4" t="s">
        <v>953</v>
      </c>
      <c r="L74" s="4" t="s">
        <v>79</v>
      </c>
      <c r="M74" s="4">
        <v>77218921</v>
      </c>
      <c r="N74" s="4" t="s">
        <v>954</v>
      </c>
      <c r="O74" s="4">
        <v>13119863</v>
      </c>
      <c r="P74" s="4" t="s">
        <v>81</v>
      </c>
      <c r="Q74" s="4">
        <v>62359828</v>
      </c>
      <c r="R74" s="4">
        <v>69794857</v>
      </c>
      <c r="S74" s="4">
        <v>0</v>
      </c>
      <c r="T74" s="4" t="s">
        <v>82</v>
      </c>
      <c r="U74" s="4" t="s">
        <v>82</v>
      </c>
      <c r="V74" s="4" t="s">
        <v>82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 t="s">
        <v>955</v>
      </c>
      <c r="AC74" s="4" t="s">
        <v>956</v>
      </c>
      <c r="AD74" s="4">
        <v>0</v>
      </c>
      <c r="AE74" s="4" t="s">
        <v>300</v>
      </c>
      <c r="AF74" s="4" t="s">
        <v>85</v>
      </c>
      <c r="AG74" s="4" t="s">
        <v>86</v>
      </c>
      <c r="AH74" s="4" t="s">
        <v>87</v>
      </c>
      <c r="AI74" s="4" t="s">
        <v>202</v>
      </c>
      <c r="AJ74" s="4" t="s">
        <v>89</v>
      </c>
      <c r="AK74" s="4" t="s">
        <v>89</v>
      </c>
      <c r="AL74" s="4" t="s">
        <v>91</v>
      </c>
      <c r="AM74" s="4">
        <v>1000</v>
      </c>
      <c r="AN74" s="4">
        <v>3</v>
      </c>
      <c r="AO74" s="4" t="s">
        <v>957</v>
      </c>
      <c r="AQ74" s="4" t="s">
        <v>958</v>
      </c>
      <c r="AR74" s="4">
        <v>0</v>
      </c>
      <c r="AS74" s="4" t="s">
        <v>959</v>
      </c>
      <c r="AT74" s="4" t="s">
        <v>960</v>
      </c>
      <c r="AU74" s="4" t="s">
        <v>58</v>
      </c>
      <c r="AV74" s="4">
        <v>16</v>
      </c>
      <c r="AW74" s="4">
        <v>32</v>
      </c>
      <c r="AX74" s="4" t="s">
        <v>961</v>
      </c>
      <c r="AY74" s="4" t="s">
        <v>62</v>
      </c>
      <c r="AZ74" s="4">
        <v>68</v>
      </c>
      <c r="BA74" s="4">
        <v>2</v>
      </c>
      <c r="BB74" s="4" t="s">
        <v>962</v>
      </c>
      <c r="BC74" s="4">
        <v>16.534389999999998</v>
      </c>
      <c r="BD74" s="4">
        <v>68.041148000000007</v>
      </c>
      <c r="BE74" s="4" t="s">
        <v>208</v>
      </c>
      <c r="BF74" s="4" t="s">
        <v>209</v>
      </c>
      <c r="BG74" s="4">
        <v>36273</v>
      </c>
      <c r="BJ74">
        <f t="shared" si="2"/>
        <v>-16.534389999999998</v>
      </c>
      <c r="BK74">
        <f t="shared" si="3"/>
        <v>-68.041148000000007</v>
      </c>
    </row>
    <row r="75" spans="1:63" x14ac:dyDescent="0.35">
      <c r="A75" s="4">
        <v>2</v>
      </c>
      <c r="B75" s="4">
        <v>74</v>
      </c>
      <c r="C75" s="4">
        <v>45223.540277777778</v>
      </c>
      <c r="D75" s="4" t="s">
        <v>75</v>
      </c>
      <c r="E75" s="4" t="s">
        <v>76</v>
      </c>
      <c r="F75" s="4">
        <v>296652</v>
      </c>
      <c r="G75" s="4" t="s">
        <v>963</v>
      </c>
      <c r="H75" s="4">
        <v>62445265</v>
      </c>
      <c r="I75" s="4">
        <v>0</v>
      </c>
      <c r="J75" s="4">
        <v>8.9591030006860902E+18</v>
      </c>
      <c r="K75" s="4" t="s">
        <v>964</v>
      </c>
      <c r="L75" s="4" t="s">
        <v>79</v>
      </c>
      <c r="M75" s="4">
        <v>77291814</v>
      </c>
      <c r="N75" s="4" t="s">
        <v>965</v>
      </c>
      <c r="O75" s="4">
        <v>4895533</v>
      </c>
      <c r="P75" s="4" t="s">
        <v>81</v>
      </c>
      <c r="Q75" s="4">
        <v>79108430</v>
      </c>
      <c r="R75" s="4">
        <v>69799121</v>
      </c>
      <c r="S75" s="4">
        <v>0</v>
      </c>
      <c r="T75" s="4" t="s">
        <v>82</v>
      </c>
      <c r="U75" s="4" t="s">
        <v>82</v>
      </c>
      <c r="V75" s="4" t="s">
        <v>82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 t="s">
        <v>966</v>
      </c>
      <c r="AC75" s="4" t="s">
        <v>966</v>
      </c>
      <c r="AD75" s="4" t="s">
        <v>966</v>
      </c>
      <c r="AE75" s="4" t="s">
        <v>300</v>
      </c>
      <c r="AF75" s="4" t="s">
        <v>85</v>
      </c>
      <c r="AG75" s="4" t="s">
        <v>86</v>
      </c>
      <c r="AH75" s="4" t="s">
        <v>87</v>
      </c>
      <c r="AI75" s="4" t="s">
        <v>202</v>
      </c>
      <c r="AJ75" s="4" t="s">
        <v>89</v>
      </c>
      <c r="AK75" s="4" t="s">
        <v>89</v>
      </c>
      <c r="AL75" s="4" t="s">
        <v>91</v>
      </c>
      <c r="AM75" s="4">
        <v>1000</v>
      </c>
      <c r="AN75" s="4">
        <v>21</v>
      </c>
      <c r="AO75" s="4" t="s">
        <v>967</v>
      </c>
      <c r="AP75" s="4">
        <v>75715</v>
      </c>
      <c r="AQ75" s="4" t="s">
        <v>968</v>
      </c>
      <c r="AR75" s="4">
        <v>0</v>
      </c>
      <c r="AS75" s="4" t="s">
        <v>969</v>
      </c>
      <c r="AT75" s="4" t="s">
        <v>970</v>
      </c>
      <c r="AU75" s="4" t="s">
        <v>58</v>
      </c>
      <c r="AV75" s="4">
        <v>16</v>
      </c>
      <c r="AW75" s="4">
        <v>33</v>
      </c>
      <c r="AX75" s="4" t="s">
        <v>971</v>
      </c>
      <c r="AY75" s="4" t="s">
        <v>62</v>
      </c>
      <c r="AZ75" s="4">
        <v>68</v>
      </c>
      <c r="BA75" s="4">
        <v>4</v>
      </c>
      <c r="BB75" s="4" t="s">
        <v>940</v>
      </c>
      <c r="BC75" s="4">
        <v>16.542517</v>
      </c>
      <c r="BD75" s="4">
        <v>68.071250000000006</v>
      </c>
      <c r="BE75" s="4" t="s">
        <v>208</v>
      </c>
      <c r="BF75" s="4" t="s">
        <v>209</v>
      </c>
      <c r="BG75" s="4">
        <v>29179</v>
      </c>
      <c r="BJ75">
        <f t="shared" si="2"/>
        <v>-16.542517</v>
      </c>
      <c r="BK75">
        <f t="shared" si="3"/>
        <v>-68.071250000000006</v>
      </c>
    </row>
    <row r="76" spans="1:63" x14ac:dyDescent="0.35">
      <c r="A76" s="4">
        <v>2</v>
      </c>
      <c r="B76" s="4">
        <v>75</v>
      </c>
      <c r="C76" s="4">
        <v>45223.552777777775</v>
      </c>
      <c r="D76" s="4" t="s">
        <v>75</v>
      </c>
      <c r="E76" s="4" t="s">
        <v>76</v>
      </c>
      <c r="F76" s="4">
        <v>261472</v>
      </c>
      <c r="G76" s="4" t="s">
        <v>972</v>
      </c>
      <c r="H76" s="4">
        <v>76211333</v>
      </c>
      <c r="I76" s="4">
        <v>0</v>
      </c>
      <c r="J76" s="4">
        <v>8.9591030007183002E+18</v>
      </c>
      <c r="K76" s="4" t="s">
        <v>973</v>
      </c>
      <c r="L76" s="4" t="s">
        <v>79</v>
      </c>
      <c r="M76" s="4">
        <v>77291814</v>
      </c>
      <c r="N76" s="4" t="s">
        <v>974</v>
      </c>
      <c r="O76" s="4">
        <v>6827135</v>
      </c>
      <c r="P76" s="4" t="s">
        <v>81</v>
      </c>
      <c r="Q76" s="4">
        <v>60633433</v>
      </c>
      <c r="R76" s="4">
        <v>69768045</v>
      </c>
      <c r="S76" s="4">
        <v>0</v>
      </c>
      <c r="T76" s="4" t="s">
        <v>82</v>
      </c>
      <c r="U76" s="4" t="s">
        <v>82</v>
      </c>
      <c r="V76" s="4" t="s">
        <v>82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 t="s">
        <v>975</v>
      </c>
      <c r="AC76" s="4" t="s">
        <v>976</v>
      </c>
      <c r="AD76" s="4">
        <v>0</v>
      </c>
      <c r="AE76" s="4" t="s">
        <v>644</v>
      </c>
      <c r="AF76" s="4" t="s">
        <v>85</v>
      </c>
      <c r="AG76" s="4" t="s">
        <v>86</v>
      </c>
      <c r="AH76" s="4" t="s">
        <v>87</v>
      </c>
      <c r="AI76" s="4" t="s">
        <v>202</v>
      </c>
      <c r="AJ76" s="4" t="s">
        <v>89</v>
      </c>
      <c r="AK76" s="4" t="s">
        <v>89</v>
      </c>
      <c r="AL76" s="4" t="s">
        <v>91</v>
      </c>
      <c r="AM76" s="4">
        <v>1000</v>
      </c>
      <c r="AN76" s="4">
        <v>21</v>
      </c>
      <c r="AO76" s="4" t="s">
        <v>977</v>
      </c>
      <c r="AP76" s="4">
        <v>64081</v>
      </c>
      <c r="AQ76" s="4" t="s">
        <v>978</v>
      </c>
      <c r="AR76" s="4">
        <v>0</v>
      </c>
      <c r="AS76" s="4" t="s">
        <v>979</v>
      </c>
      <c r="AT76" s="4" t="s">
        <v>960</v>
      </c>
      <c r="AU76" s="4" t="s">
        <v>58</v>
      </c>
      <c r="AV76" s="4">
        <v>16</v>
      </c>
      <c r="AW76" s="4">
        <v>32</v>
      </c>
      <c r="AX76" s="4" t="s">
        <v>980</v>
      </c>
      <c r="AY76" s="4" t="s">
        <v>62</v>
      </c>
      <c r="AZ76" s="4">
        <v>68</v>
      </c>
      <c r="BA76" s="4">
        <v>3</v>
      </c>
      <c r="BB76" s="4" t="s">
        <v>981</v>
      </c>
      <c r="BC76" s="4">
        <v>16.538112000000002</v>
      </c>
      <c r="BD76" s="4">
        <v>68.045580999999999</v>
      </c>
      <c r="BE76" s="4" t="s">
        <v>208</v>
      </c>
      <c r="BF76" s="4" t="s">
        <v>209</v>
      </c>
      <c r="BG76" s="4">
        <v>30834</v>
      </c>
      <c r="BJ76">
        <f t="shared" si="2"/>
        <v>-16.538112000000002</v>
      </c>
      <c r="BK76">
        <f t="shared" si="3"/>
        <v>-68.045580999999999</v>
      </c>
    </row>
    <row r="77" spans="1:63" x14ac:dyDescent="0.35">
      <c r="A77" s="4">
        <v>2</v>
      </c>
      <c r="B77" s="4">
        <v>76</v>
      </c>
      <c r="C77" s="4">
        <v>45223.556944444441</v>
      </c>
      <c r="D77" s="4" t="s">
        <v>75</v>
      </c>
      <c r="E77" s="4" t="s">
        <v>76</v>
      </c>
      <c r="F77" s="4">
        <v>12857</v>
      </c>
      <c r="G77" s="4" t="s">
        <v>982</v>
      </c>
      <c r="H77" s="4">
        <v>75542969</v>
      </c>
      <c r="I77" s="4" t="s">
        <v>101</v>
      </c>
      <c r="J77" s="4">
        <v>8.9591030076305702E+17</v>
      </c>
      <c r="K77" s="4" t="s">
        <v>983</v>
      </c>
      <c r="L77" s="4" t="s">
        <v>79</v>
      </c>
      <c r="M77" s="4">
        <v>76320359</v>
      </c>
      <c r="N77" s="4" t="s">
        <v>984</v>
      </c>
      <c r="O77" s="4">
        <v>4621733</v>
      </c>
      <c r="P77" s="4" t="s">
        <v>104</v>
      </c>
      <c r="Q77" s="4">
        <v>70096800</v>
      </c>
      <c r="R77" s="4">
        <v>75359218</v>
      </c>
      <c r="S77" s="4" t="s">
        <v>105</v>
      </c>
      <c r="T77" s="4" t="s">
        <v>82</v>
      </c>
      <c r="U77" s="4" t="s">
        <v>82</v>
      </c>
      <c r="V77" s="4" t="s">
        <v>82</v>
      </c>
      <c r="W77" s="4">
        <v>0</v>
      </c>
      <c r="X77" s="4">
        <v>0</v>
      </c>
      <c r="Y77" s="4">
        <v>0</v>
      </c>
      <c r="Z77" s="4" t="s">
        <v>105</v>
      </c>
      <c r="AA77" s="4" t="s">
        <v>105</v>
      </c>
      <c r="AB77" s="4" t="s">
        <v>178</v>
      </c>
      <c r="AC77" s="4" t="s">
        <v>178</v>
      </c>
      <c r="AD77" s="4" t="s">
        <v>178</v>
      </c>
      <c r="AE77" s="4" t="s">
        <v>107</v>
      </c>
      <c r="AF77" s="4" t="s">
        <v>85</v>
      </c>
      <c r="AG77" s="4" t="s">
        <v>108</v>
      </c>
      <c r="AH77" s="4" t="s">
        <v>109</v>
      </c>
      <c r="AI77" s="4" t="s">
        <v>110</v>
      </c>
      <c r="AJ77" s="4" t="s">
        <v>111</v>
      </c>
      <c r="AK77" s="4" t="s">
        <v>112</v>
      </c>
      <c r="AL77" s="4" t="s">
        <v>91</v>
      </c>
      <c r="AM77" s="4">
        <v>1200</v>
      </c>
      <c r="AN77" s="4">
        <v>30</v>
      </c>
      <c r="AO77" s="4" t="s">
        <v>985</v>
      </c>
      <c r="AQ77" s="4" t="s">
        <v>986</v>
      </c>
      <c r="AR77" s="4" t="s">
        <v>105</v>
      </c>
      <c r="AS77" s="4" t="s">
        <v>987</v>
      </c>
      <c r="AT77" s="4" t="s">
        <v>988</v>
      </c>
      <c r="AU77" s="4" t="s">
        <v>58</v>
      </c>
      <c r="AV77" s="4">
        <v>17</v>
      </c>
      <c r="AW77" s="4">
        <v>49</v>
      </c>
      <c r="AX77" s="4" t="s">
        <v>989</v>
      </c>
      <c r="AY77" s="4" t="s">
        <v>62</v>
      </c>
      <c r="AZ77" s="4">
        <v>63</v>
      </c>
      <c r="BA77" s="4">
        <v>12</v>
      </c>
      <c r="BB77" s="4" t="s">
        <v>990</v>
      </c>
      <c r="BC77" s="4">
        <v>17.819237399999999</v>
      </c>
      <c r="BD77" s="4">
        <v>63.206209600000001</v>
      </c>
      <c r="BE77" s="4" t="s">
        <v>733</v>
      </c>
      <c r="BF77" s="4" t="s">
        <v>734</v>
      </c>
      <c r="BG77" s="4">
        <v>27887</v>
      </c>
      <c r="BJ77">
        <f t="shared" si="2"/>
        <v>-17.819237399999999</v>
      </c>
      <c r="BK77">
        <f t="shared" si="3"/>
        <v>-63.206209600000001</v>
      </c>
    </row>
    <row r="78" spans="1:63" x14ac:dyDescent="0.35">
      <c r="A78" s="4">
        <v>2</v>
      </c>
      <c r="B78" s="4">
        <v>77</v>
      </c>
      <c r="C78" s="4">
        <v>45223.57916666667</v>
      </c>
      <c r="D78" s="4" t="s">
        <v>75</v>
      </c>
      <c r="E78" s="4" t="s">
        <v>76</v>
      </c>
      <c r="F78" s="4">
        <v>309847</v>
      </c>
      <c r="G78" s="4" t="s">
        <v>991</v>
      </c>
      <c r="H78" s="4">
        <v>69473532</v>
      </c>
      <c r="I78" s="4">
        <v>0</v>
      </c>
      <c r="J78" s="4">
        <v>8.9591030007321395E+18</v>
      </c>
      <c r="K78" s="4" t="s">
        <v>992</v>
      </c>
      <c r="L78" s="4" t="s">
        <v>79</v>
      </c>
      <c r="M78" s="4">
        <v>76970812</v>
      </c>
      <c r="N78" s="4" t="s">
        <v>993</v>
      </c>
      <c r="O78" s="4">
        <v>7946602</v>
      </c>
      <c r="P78" s="4" t="s">
        <v>269</v>
      </c>
      <c r="Q78" s="4">
        <v>74353130</v>
      </c>
      <c r="R78" s="4">
        <v>0</v>
      </c>
      <c r="S78" s="4">
        <v>0</v>
      </c>
      <c r="T78" s="4" t="s">
        <v>82</v>
      </c>
      <c r="U78" s="4" t="s">
        <v>82</v>
      </c>
      <c r="V78" s="4" t="s">
        <v>82</v>
      </c>
      <c r="W78" s="4">
        <v>0</v>
      </c>
      <c r="X78" s="4">
        <v>0</v>
      </c>
      <c r="Y78" s="4">
        <v>4</v>
      </c>
      <c r="Z78" s="4">
        <v>0</v>
      </c>
      <c r="AA78" s="4">
        <v>0</v>
      </c>
      <c r="AB78" s="4" t="s">
        <v>583</v>
      </c>
      <c r="AC78" s="4" t="s">
        <v>166</v>
      </c>
      <c r="AD78" s="4" t="s">
        <v>166</v>
      </c>
      <c r="AE78" s="4" t="s">
        <v>84</v>
      </c>
      <c r="AF78" s="4" t="s">
        <v>85</v>
      </c>
      <c r="AG78" s="4" t="s">
        <v>270</v>
      </c>
      <c r="AH78" s="4" t="s">
        <v>87</v>
      </c>
      <c r="AI78" s="4" t="s">
        <v>271</v>
      </c>
      <c r="AJ78" s="4" t="s">
        <v>272</v>
      </c>
      <c r="AK78" s="4" t="s">
        <v>272</v>
      </c>
      <c r="AL78" s="4" t="s">
        <v>91</v>
      </c>
      <c r="AM78" s="4">
        <v>1500</v>
      </c>
      <c r="AN78" s="4">
        <v>26</v>
      </c>
      <c r="AO78" s="4" t="s">
        <v>994</v>
      </c>
      <c r="AQ78" s="4" t="s">
        <v>995</v>
      </c>
      <c r="AR78" s="4">
        <v>0</v>
      </c>
      <c r="AS78" s="4" t="s">
        <v>996</v>
      </c>
      <c r="AT78" s="4" t="s">
        <v>997</v>
      </c>
      <c r="AU78" s="4" t="s">
        <v>58</v>
      </c>
      <c r="AV78" s="4">
        <v>17</v>
      </c>
      <c r="AW78" s="4">
        <v>21</v>
      </c>
      <c r="AX78" s="4" t="s">
        <v>998</v>
      </c>
      <c r="AY78" s="4" t="s">
        <v>62</v>
      </c>
      <c r="AZ78" s="4">
        <v>66</v>
      </c>
      <c r="BA78" s="4">
        <v>11</v>
      </c>
      <c r="BB78" s="4" t="s">
        <v>999</v>
      </c>
      <c r="BC78" s="4">
        <v>17.347238000000001</v>
      </c>
      <c r="BD78" s="4">
        <v>66.176651000000007</v>
      </c>
      <c r="BE78" s="4" t="s">
        <v>279</v>
      </c>
      <c r="BF78" s="4" t="s">
        <v>280</v>
      </c>
      <c r="BG78" s="4">
        <v>37116</v>
      </c>
      <c r="BJ78">
        <f t="shared" si="2"/>
        <v>-17.347238000000001</v>
      </c>
      <c r="BK78">
        <f t="shared" si="3"/>
        <v>-66.176651000000007</v>
      </c>
    </row>
    <row r="79" spans="1:63" x14ac:dyDescent="0.35">
      <c r="A79" s="4">
        <v>2</v>
      </c>
      <c r="B79" s="4">
        <v>78</v>
      </c>
      <c r="C79" s="4">
        <v>45223.601388888892</v>
      </c>
      <c r="D79" s="4" t="s">
        <v>75</v>
      </c>
      <c r="E79" s="4" t="s">
        <v>76</v>
      </c>
      <c r="F79" s="4">
        <v>129305</v>
      </c>
      <c r="G79" s="4" t="s">
        <v>1000</v>
      </c>
      <c r="H79" s="4">
        <v>69137384</v>
      </c>
      <c r="I79" s="4" t="s">
        <v>101</v>
      </c>
      <c r="J79" s="4">
        <v>8.95910300076305E+18</v>
      </c>
      <c r="K79" s="4" t="s">
        <v>1001</v>
      </c>
      <c r="L79" s="4" t="s">
        <v>79</v>
      </c>
      <c r="M79" s="4">
        <v>62177248</v>
      </c>
      <c r="N79" s="4" t="s">
        <v>1002</v>
      </c>
      <c r="O79" s="4">
        <v>5150751</v>
      </c>
      <c r="P79" s="4" t="s">
        <v>104</v>
      </c>
      <c r="Q79" s="4">
        <v>65030272</v>
      </c>
      <c r="R79" s="4">
        <v>62070776</v>
      </c>
      <c r="S79" s="4" t="s">
        <v>105</v>
      </c>
      <c r="T79" s="4" t="s">
        <v>82</v>
      </c>
      <c r="U79" s="4" t="s">
        <v>82</v>
      </c>
      <c r="V79" s="4" t="s">
        <v>82</v>
      </c>
      <c r="W79" s="4">
        <v>0</v>
      </c>
      <c r="X79" s="4">
        <v>0</v>
      </c>
      <c r="Y79" s="4">
        <v>0</v>
      </c>
      <c r="Z79" s="4" t="s">
        <v>105</v>
      </c>
      <c r="AA79" s="4" t="s">
        <v>105</v>
      </c>
      <c r="AB79" s="4" t="s">
        <v>557</v>
      </c>
      <c r="AC79" s="4" t="s">
        <v>557</v>
      </c>
      <c r="AD79" s="4" t="s">
        <v>557</v>
      </c>
      <c r="AE79" s="4" t="s">
        <v>1003</v>
      </c>
      <c r="AF79" s="4" t="s">
        <v>85</v>
      </c>
      <c r="AG79" s="4" t="s">
        <v>108</v>
      </c>
      <c r="AH79" s="4" t="s">
        <v>109</v>
      </c>
      <c r="AI79" s="4" t="s">
        <v>110</v>
      </c>
      <c r="AJ79" s="4" t="s">
        <v>111</v>
      </c>
      <c r="AK79" s="4" t="s">
        <v>112</v>
      </c>
      <c r="AL79" s="4" t="s">
        <v>91</v>
      </c>
      <c r="AM79" s="4">
        <v>1200</v>
      </c>
      <c r="AN79" s="4">
        <v>6</v>
      </c>
      <c r="AO79" s="4" t="s">
        <v>1004</v>
      </c>
      <c r="AP79" s="4">
        <v>45280</v>
      </c>
      <c r="AQ79" s="4" t="s">
        <v>1005</v>
      </c>
      <c r="AR79" s="4" t="s">
        <v>105</v>
      </c>
      <c r="AS79" s="4" t="s">
        <v>1006</v>
      </c>
      <c r="AT79" s="4" t="s">
        <v>1007</v>
      </c>
      <c r="AU79" s="4" t="s">
        <v>58</v>
      </c>
      <c r="AV79" s="4">
        <v>17</v>
      </c>
      <c r="AW79" s="4">
        <v>50</v>
      </c>
      <c r="AX79" s="4" t="s">
        <v>1008</v>
      </c>
      <c r="AY79" s="4" t="s">
        <v>62</v>
      </c>
      <c r="AZ79" s="4">
        <v>63</v>
      </c>
      <c r="BA79" s="4">
        <v>10</v>
      </c>
      <c r="BB79" s="4" t="s">
        <v>1009</v>
      </c>
      <c r="BC79" s="4">
        <v>17.829889999999999</v>
      </c>
      <c r="BD79" s="4">
        <v>63.174329999999998</v>
      </c>
      <c r="BE79" s="4" t="s">
        <v>733</v>
      </c>
      <c r="BF79" s="4" t="s">
        <v>734</v>
      </c>
      <c r="BG79" s="4">
        <v>28271</v>
      </c>
      <c r="BJ79">
        <f t="shared" si="2"/>
        <v>-17.829889999999999</v>
      </c>
      <c r="BK79">
        <f t="shared" si="3"/>
        <v>-63.174329999999998</v>
      </c>
    </row>
    <row r="80" spans="1:63" x14ac:dyDescent="0.35">
      <c r="A80" s="4">
        <v>2</v>
      </c>
      <c r="B80" s="4">
        <v>79</v>
      </c>
      <c r="C80" s="4">
        <v>45223.609027777777</v>
      </c>
      <c r="D80" s="4" t="s">
        <v>75</v>
      </c>
      <c r="E80" s="4" t="s">
        <v>76</v>
      </c>
      <c r="F80" s="4">
        <v>307463</v>
      </c>
      <c r="G80" s="4" t="s">
        <v>1010</v>
      </c>
      <c r="H80" s="4">
        <v>62714042</v>
      </c>
      <c r="I80" s="4">
        <v>0</v>
      </c>
      <c r="J80" s="4">
        <v>8.9591030007616696E+18</v>
      </c>
      <c r="K80" s="4" t="s">
        <v>1011</v>
      </c>
      <c r="L80" s="4" t="s">
        <v>79</v>
      </c>
      <c r="M80" s="4">
        <v>78338174</v>
      </c>
      <c r="N80" s="4" t="s">
        <v>1012</v>
      </c>
      <c r="O80" s="4">
        <v>9476883</v>
      </c>
      <c r="P80" s="4" t="s">
        <v>269</v>
      </c>
      <c r="Q80" s="4">
        <v>71770197</v>
      </c>
      <c r="R80" s="4">
        <v>0</v>
      </c>
      <c r="S80" s="4">
        <v>0</v>
      </c>
      <c r="T80" s="4" t="s">
        <v>82</v>
      </c>
      <c r="U80" s="4" t="s">
        <v>82</v>
      </c>
      <c r="V80" s="4" t="s">
        <v>82</v>
      </c>
      <c r="W80" s="4">
        <v>0</v>
      </c>
      <c r="X80" s="4">
        <v>0</v>
      </c>
      <c r="Y80" s="4">
        <v>3</v>
      </c>
      <c r="Z80" s="4">
        <v>0</v>
      </c>
      <c r="AA80" s="4">
        <v>0</v>
      </c>
      <c r="AB80" s="4" t="s">
        <v>558</v>
      </c>
      <c r="AC80" s="4" t="s">
        <v>286</v>
      </c>
      <c r="AD80" s="4">
        <v>0</v>
      </c>
      <c r="AE80" s="4" t="s">
        <v>107</v>
      </c>
      <c r="AF80" s="4" t="s">
        <v>85</v>
      </c>
      <c r="AG80" s="4" t="s">
        <v>270</v>
      </c>
      <c r="AH80" s="4" t="s">
        <v>87</v>
      </c>
      <c r="AI80" s="4" t="s">
        <v>271</v>
      </c>
      <c r="AJ80" s="4" t="s">
        <v>272</v>
      </c>
      <c r="AK80" s="4" t="s">
        <v>272</v>
      </c>
      <c r="AL80" s="4" t="s">
        <v>91</v>
      </c>
      <c r="AM80" s="4">
        <v>1200</v>
      </c>
      <c r="AN80" s="4">
        <v>18</v>
      </c>
      <c r="AO80" s="4" t="s">
        <v>1013</v>
      </c>
      <c r="AQ80" s="4" t="s">
        <v>1014</v>
      </c>
      <c r="AR80" s="4">
        <v>0</v>
      </c>
      <c r="AS80" s="4" t="s">
        <v>1015</v>
      </c>
      <c r="AT80" s="4" t="s">
        <v>1016</v>
      </c>
      <c r="AU80" s="4" t="s">
        <v>58</v>
      </c>
      <c r="AV80" s="4">
        <v>17</v>
      </c>
      <c r="AW80" s="4">
        <v>27</v>
      </c>
      <c r="AX80" s="4" t="s">
        <v>1017</v>
      </c>
      <c r="AY80" s="4" t="s">
        <v>62</v>
      </c>
      <c r="AZ80" s="4">
        <v>66</v>
      </c>
      <c r="BA80" s="4">
        <v>9</v>
      </c>
      <c r="BB80" s="4" t="s">
        <v>1018</v>
      </c>
      <c r="BC80" s="4">
        <v>17.442487</v>
      </c>
      <c r="BD80" s="4">
        <v>66.157025000000004</v>
      </c>
      <c r="BE80" s="4" t="s">
        <v>279</v>
      </c>
      <c r="BF80" s="4" t="s">
        <v>280</v>
      </c>
      <c r="BG80" s="4">
        <v>34887</v>
      </c>
      <c r="BJ80">
        <f t="shared" si="2"/>
        <v>-17.442487</v>
      </c>
      <c r="BK80">
        <f t="shared" si="3"/>
        <v>-66.157025000000004</v>
      </c>
    </row>
    <row r="81" spans="1:63" x14ac:dyDescent="0.35">
      <c r="A81" s="4">
        <v>2</v>
      </c>
      <c r="B81" s="4">
        <v>80</v>
      </c>
      <c r="C81" s="4">
        <v>45223.685416666667</v>
      </c>
      <c r="D81" s="4" t="s">
        <v>75</v>
      </c>
      <c r="E81" s="4" t="s">
        <v>76</v>
      </c>
      <c r="F81" s="4">
        <v>405385</v>
      </c>
      <c r="G81" s="4" t="s">
        <v>1019</v>
      </c>
      <c r="H81" s="4">
        <v>69503493</v>
      </c>
      <c r="I81" s="4">
        <v>0</v>
      </c>
      <c r="J81" s="4">
        <v>8.9591030007324303E+18</v>
      </c>
      <c r="K81" s="4" t="s">
        <v>1020</v>
      </c>
      <c r="L81" s="4" t="s">
        <v>79</v>
      </c>
      <c r="M81" s="4">
        <v>77955298</v>
      </c>
      <c r="N81" s="4" t="s">
        <v>1021</v>
      </c>
      <c r="O81" s="4">
        <v>2772930</v>
      </c>
      <c r="P81" s="4" t="s">
        <v>446</v>
      </c>
      <c r="Q81" s="4">
        <v>74092134</v>
      </c>
      <c r="R81" s="4">
        <v>0</v>
      </c>
      <c r="S81" s="4">
        <v>0</v>
      </c>
      <c r="T81" s="4" t="s">
        <v>82</v>
      </c>
      <c r="U81" s="4" t="s">
        <v>82</v>
      </c>
      <c r="V81" s="4" t="s">
        <v>82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 t="s">
        <v>155</v>
      </c>
      <c r="AC81" s="4" t="s">
        <v>1022</v>
      </c>
      <c r="AD81" s="4" t="s">
        <v>1022</v>
      </c>
      <c r="AE81" s="4" t="s">
        <v>1023</v>
      </c>
      <c r="AF81" s="4" t="s">
        <v>85</v>
      </c>
      <c r="AG81" s="4" t="s">
        <v>270</v>
      </c>
      <c r="AH81" s="4" t="s">
        <v>87</v>
      </c>
      <c r="AI81" s="4" t="s">
        <v>271</v>
      </c>
      <c r="AJ81" s="4" t="s">
        <v>272</v>
      </c>
      <c r="AK81" s="4" t="s">
        <v>272</v>
      </c>
      <c r="AL81" s="4" t="s">
        <v>91</v>
      </c>
      <c r="AM81" s="4">
        <v>950</v>
      </c>
      <c r="AN81" s="4">
        <v>16</v>
      </c>
      <c r="AO81" s="4" t="s">
        <v>1024</v>
      </c>
      <c r="AQ81" s="4" t="s">
        <v>1025</v>
      </c>
      <c r="AR81" s="4">
        <v>0</v>
      </c>
      <c r="AS81" s="4" t="s">
        <v>1026</v>
      </c>
      <c r="AT81" s="4" t="s">
        <v>1027</v>
      </c>
      <c r="AU81" s="4" t="s">
        <v>58</v>
      </c>
      <c r="AV81" s="4">
        <v>17</v>
      </c>
      <c r="AW81" s="4">
        <v>22</v>
      </c>
      <c r="AX81" s="4" t="s">
        <v>751</v>
      </c>
      <c r="AY81" s="4" t="s">
        <v>62</v>
      </c>
      <c r="AZ81" s="4">
        <v>66</v>
      </c>
      <c r="BA81" s="4">
        <v>11</v>
      </c>
      <c r="BB81" s="4" t="s">
        <v>1028</v>
      </c>
      <c r="BC81" s="4">
        <v>17.369154000000002</v>
      </c>
      <c r="BD81" s="4">
        <v>66.184220499999995</v>
      </c>
      <c r="BE81" s="4" t="s">
        <v>279</v>
      </c>
      <c r="BF81" s="4" t="s">
        <v>280</v>
      </c>
      <c r="BG81" s="4">
        <v>21738</v>
      </c>
      <c r="BJ81">
        <f t="shared" si="2"/>
        <v>-17.369154000000002</v>
      </c>
      <c r="BK81">
        <f t="shared" si="3"/>
        <v>-66.184220499999995</v>
      </c>
    </row>
    <row r="82" spans="1:63" x14ac:dyDescent="0.35">
      <c r="A82" s="4">
        <v>3</v>
      </c>
      <c r="B82" s="4">
        <v>81</v>
      </c>
      <c r="C82" s="4">
        <v>45223.724305555559</v>
      </c>
      <c r="D82" s="4" t="s">
        <v>75</v>
      </c>
      <c r="E82" s="4" t="s">
        <v>76</v>
      </c>
      <c r="F82" s="4">
        <v>356232</v>
      </c>
      <c r="G82" s="4" t="s">
        <v>1029</v>
      </c>
      <c r="H82" s="4">
        <v>75603755</v>
      </c>
      <c r="I82" s="4" t="s">
        <v>101</v>
      </c>
      <c r="J82" s="4">
        <v>8.9591030007495997E+18</v>
      </c>
      <c r="K82" s="4" t="s">
        <v>1030</v>
      </c>
      <c r="L82" s="4" t="s">
        <v>79</v>
      </c>
      <c r="M82" s="4">
        <v>78121228</v>
      </c>
      <c r="N82" s="4" t="s">
        <v>1031</v>
      </c>
      <c r="O82" s="4">
        <v>6277889</v>
      </c>
      <c r="P82" s="4" t="s">
        <v>104</v>
      </c>
      <c r="Q82" s="4">
        <v>69016672</v>
      </c>
      <c r="R82" s="4">
        <v>69016672</v>
      </c>
      <c r="S82" s="4" t="s">
        <v>105</v>
      </c>
      <c r="T82" s="4" t="s">
        <v>82</v>
      </c>
      <c r="U82" s="4" t="s">
        <v>82</v>
      </c>
      <c r="V82" s="4" t="s">
        <v>82</v>
      </c>
      <c r="W82" s="4">
        <v>0</v>
      </c>
      <c r="X82" s="4">
        <v>0</v>
      </c>
      <c r="Y82" s="4">
        <v>0</v>
      </c>
      <c r="Z82" s="4" t="s">
        <v>105</v>
      </c>
      <c r="AA82" s="4" t="s">
        <v>105</v>
      </c>
      <c r="AB82" s="4" t="s">
        <v>1032</v>
      </c>
      <c r="AC82" s="4" t="s">
        <v>1032</v>
      </c>
      <c r="AD82" s="4" t="s">
        <v>1032</v>
      </c>
      <c r="AE82" s="4" t="s">
        <v>107</v>
      </c>
      <c r="AF82" s="4" t="s">
        <v>85</v>
      </c>
      <c r="AG82" s="4" t="s">
        <v>108</v>
      </c>
      <c r="AH82" s="4" t="s">
        <v>109</v>
      </c>
      <c r="AI82" s="4" t="s">
        <v>110</v>
      </c>
      <c r="AJ82" s="4" t="s">
        <v>111</v>
      </c>
      <c r="AK82" s="4" t="s">
        <v>112</v>
      </c>
      <c r="AL82" s="4" t="s">
        <v>91</v>
      </c>
      <c r="AM82" s="4">
        <v>1200</v>
      </c>
      <c r="AN82" s="4">
        <v>20</v>
      </c>
      <c r="AO82" s="4" t="s">
        <v>1033</v>
      </c>
      <c r="AQ82" s="4" t="s">
        <v>1034</v>
      </c>
      <c r="AR82" s="4" t="s">
        <v>105</v>
      </c>
      <c r="AS82" s="4" t="s">
        <v>1035</v>
      </c>
      <c r="AT82" s="4" t="s">
        <v>1036</v>
      </c>
      <c r="AU82" s="4" t="s">
        <v>58</v>
      </c>
      <c r="AV82" s="4">
        <v>17</v>
      </c>
      <c r="AW82" s="4">
        <v>50</v>
      </c>
      <c r="AX82" s="4" t="s">
        <v>1037</v>
      </c>
      <c r="AY82" s="4" t="s">
        <v>62</v>
      </c>
      <c r="AZ82" s="4">
        <v>63</v>
      </c>
      <c r="BA82" s="4">
        <v>10</v>
      </c>
      <c r="BB82" s="4" t="s">
        <v>1038</v>
      </c>
      <c r="BC82" s="4">
        <v>17.840070000000001</v>
      </c>
      <c r="BD82" s="4">
        <v>63.159410000000001</v>
      </c>
      <c r="BE82" s="4" t="s">
        <v>733</v>
      </c>
      <c r="BF82" s="4" t="s">
        <v>734</v>
      </c>
      <c r="BG82" s="4">
        <v>26551</v>
      </c>
      <c r="BJ82">
        <f t="shared" si="2"/>
        <v>-17.840070000000001</v>
      </c>
      <c r="BK82">
        <f t="shared" si="3"/>
        <v>-63.159410000000001</v>
      </c>
    </row>
    <row r="83" spans="1:63" x14ac:dyDescent="0.35">
      <c r="A83" s="4">
        <v>3</v>
      </c>
      <c r="B83" s="4">
        <v>82</v>
      </c>
      <c r="C83" s="4">
        <v>45224.376388888886</v>
      </c>
      <c r="D83" s="4" t="s">
        <v>75</v>
      </c>
      <c r="E83" s="4" t="s">
        <v>76</v>
      </c>
      <c r="F83" s="4">
        <v>168550</v>
      </c>
      <c r="G83" s="4" t="s">
        <v>1039</v>
      </c>
      <c r="H83" s="4">
        <v>62692164</v>
      </c>
      <c r="I83" s="4">
        <v>0</v>
      </c>
      <c r="J83" s="4">
        <v>8.9591030007324303E+18</v>
      </c>
      <c r="K83" s="4" t="s">
        <v>1040</v>
      </c>
      <c r="L83" s="4" t="s">
        <v>79</v>
      </c>
      <c r="M83" s="4">
        <v>77938894</v>
      </c>
      <c r="N83" s="4" t="s">
        <v>1041</v>
      </c>
      <c r="O83" s="4">
        <v>9445559</v>
      </c>
      <c r="P83" s="4" t="s">
        <v>269</v>
      </c>
      <c r="Q83" s="4">
        <v>73794232</v>
      </c>
      <c r="R83" s="4">
        <v>76939456</v>
      </c>
      <c r="S83" s="4">
        <v>0</v>
      </c>
      <c r="T83" s="4" t="s">
        <v>82</v>
      </c>
      <c r="U83" s="4" t="s">
        <v>82</v>
      </c>
      <c r="V83" s="4" t="s">
        <v>82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 t="s">
        <v>1042</v>
      </c>
      <c r="AC83" s="4">
        <v>0</v>
      </c>
      <c r="AD83" s="4">
        <v>0</v>
      </c>
      <c r="AE83" s="4" t="s">
        <v>1043</v>
      </c>
      <c r="AF83" s="4" t="s">
        <v>127</v>
      </c>
      <c r="AG83" s="4" t="s">
        <v>270</v>
      </c>
      <c r="AH83" s="4" t="s">
        <v>87</v>
      </c>
      <c r="AI83" s="4" t="s">
        <v>618</v>
      </c>
      <c r="AJ83" s="4" t="s">
        <v>272</v>
      </c>
      <c r="AK83" s="4" t="s">
        <v>1044</v>
      </c>
      <c r="AL83" s="4" t="s">
        <v>130</v>
      </c>
      <c r="AM83" s="4">
        <v>1000</v>
      </c>
      <c r="AN83" s="4">
        <v>12</v>
      </c>
      <c r="AO83" s="4" t="s">
        <v>1045</v>
      </c>
      <c r="AQ83" s="4" t="s">
        <v>1046</v>
      </c>
      <c r="AR83" s="4">
        <v>0</v>
      </c>
      <c r="AS83" s="4" t="s">
        <v>1047</v>
      </c>
      <c r="AT83" s="4" t="s">
        <v>1048</v>
      </c>
      <c r="AU83" s="4" t="s">
        <v>58</v>
      </c>
      <c r="AV83" s="4">
        <v>17</v>
      </c>
      <c r="AW83" s="4">
        <v>34</v>
      </c>
      <c r="AX83" s="4" t="s">
        <v>1049</v>
      </c>
      <c r="AY83" s="4" t="s">
        <v>62</v>
      </c>
      <c r="AZ83" s="4">
        <v>66</v>
      </c>
      <c r="BA83" s="4">
        <v>21</v>
      </c>
      <c r="BB83" s="4" t="s">
        <v>1050</v>
      </c>
      <c r="BC83" s="4">
        <v>17.569179999999999</v>
      </c>
      <c r="BD83" s="4">
        <v>66.347618999999995</v>
      </c>
      <c r="BE83" s="4" t="s">
        <v>626</v>
      </c>
      <c r="BF83" s="4" t="s">
        <v>627</v>
      </c>
      <c r="BG83" s="4">
        <v>35384</v>
      </c>
      <c r="BJ83">
        <f t="shared" si="2"/>
        <v>-17.569179999999999</v>
      </c>
      <c r="BK83">
        <f t="shared" si="3"/>
        <v>-66.347618999999995</v>
      </c>
    </row>
    <row r="84" spans="1:63" x14ac:dyDescent="0.35">
      <c r="A84" s="4">
        <v>3</v>
      </c>
      <c r="B84" s="4">
        <v>83</v>
      </c>
      <c r="C84" s="4">
        <v>45224.388888888891</v>
      </c>
      <c r="D84" s="4" t="s">
        <v>75</v>
      </c>
      <c r="E84" s="4" t="s">
        <v>76</v>
      </c>
      <c r="F84" s="4">
        <v>343296</v>
      </c>
      <c r="G84" s="4" t="s">
        <v>1051</v>
      </c>
      <c r="H84" s="4">
        <v>76614098</v>
      </c>
      <c r="I84" s="4" t="s">
        <v>105</v>
      </c>
      <c r="J84" s="4">
        <v>8.9591030007552604E+18</v>
      </c>
      <c r="K84" s="4" t="s">
        <v>1052</v>
      </c>
      <c r="L84" s="4" t="s">
        <v>79</v>
      </c>
      <c r="M84" s="4">
        <v>69400184</v>
      </c>
      <c r="N84" s="4" t="s">
        <v>1053</v>
      </c>
      <c r="O84" s="4">
        <v>3699465</v>
      </c>
      <c r="P84" s="4" t="s">
        <v>1054</v>
      </c>
      <c r="Q84" s="4">
        <v>68818497</v>
      </c>
      <c r="R84" s="4" t="s">
        <v>105</v>
      </c>
      <c r="S84" s="4" t="s">
        <v>105</v>
      </c>
      <c r="T84" s="4" t="s">
        <v>82</v>
      </c>
      <c r="U84" s="4" t="s">
        <v>82</v>
      </c>
      <c r="V84" s="4" t="s">
        <v>82</v>
      </c>
      <c r="W84" s="4">
        <v>0</v>
      </c>
      <c r="X84" s="4">
        <v>0</v>
      </c>
      <c r="Y84" s="4">
        <v>0</v>
      </c>
      <c r="Z84" s="4" t="s">
        <v>105</v>
      </c>
      <c r="AA84" s="4" t="s">
        <v>105</v>
      </c>
      <c r="AB84" s="4" t="s">
        <v>213</v>
      </c>
      <c r="AC84" s="4" t="s">
        <v>213</v>
      </c>
      <c r="AD84" s="4" t="s">
        <v>105</v>
      </c>
      <c r="AE84" s="4" t="s">
        <v>107</v>
      </c>
      <c r="AF84" s="4" t="s">
        <v>85</v>
      </c>
      <c r="AG84" s="4" t="s">
        <v>108</v>
      </c>
      <c r="AH84" s="4" t="s">
        <v>414</v>
      </c>
      <c r="AI84" s="4" t="s">
        <v>530</v>
      </c>
      <c r="AJ84" s="4" t="s">
        <v>111</v>
      </c>
      <c r="AK84" s="4" t="s">
        <v>112</v>
      </c>
      <c r="AL84" s="4" t="s">
        <v>91</v>
      </c>
      <c r="AM84" s="4">
        <v>1000</v>
      </c>
      <c r="AN84" s="4">
        <v>23</v>
      </c>
      <c r="AO84" s="4" t="s">
        <v>1055</v>
      </c>
      <c r="AQ84" s="4" t="s">
        <v>1056</v>
      </c>
      <c r="AR84" s="4" t="s">
        <v>105</v>
      </c>
      <c r="AS84" s="4" t="s">
        <v>1057</v>
      </c>
      <c r="AT84" s="4" t="s">
        <v>1058</v>
      </c>
      <c r="AU84" s="4" t="s">
        <v>58</v>
      </c>
      <c r="AV84" s="4">
        <v>17</v>
      </c>
      <c r="AW84" s="4">
        <v>42</v>
      </c>
      <c r="AX84" s="4" t="s">
        <v>1059</v>
      </c>
      <c r="AY84" s="4" t="s">
        <v>62</v>
      </c>
      <c r="AZ84" s="4">
        <v>63</v>
      </c>
      <c r="BA84" s="4">
        <v>4</v>
      </c>
      <c r="BB84" s="4" t="s">
        <v>1060</v>
      </c>
      <c r="BC84" s="4">
        <v>17.7007966</v>
      </c>
      <c r="BD84" s="4">
        <v>63.065579900000003</v>
      </c>
      <c r="BE84" s="4" t="s">
        <v>537</v>
      </c>
      <c r="BF84" s="4" t="s">
        <v>538</v>
      </c>
      <c r="BG84" s="4">
        <v>25694</v>
      </c>
      <c r="BJ84">
        <f t="shared" si="2"/>
        <v>-17.7007966</v>
      </c>
      <c r="BK84">
        <f t="shared" si="3"/>
        <v>-63.065579900000003</v>
      </c>
    </row>
    <row r="85" spans="1:63" x14ac:dyDescent="0.35">
      <c r="A85" s="4">
        <v>3</v>
      </c>
      <c r="B85" s="4">
        <v>84</v>
      </c>
      <c r="C85" s="4">
        <v>45224.424305555556</v>
      </c>
      <c r="D85" s="4" t="s">
        <v>75</v>
      </c>
      <c r="E85" s="4" t="s">
        <v>76</v>
      </c>
      <c r="F85" s="4">
        <v>369643</v>
      </c>
      <c r="G85" s="4" t="s">
        <v>1061</v>
      </c>
      <c r="H85" s="4">
        <v>62045986</v>
      </c>
      <c r="I85" s="4" t="s">
        <v>105</v>
      </c>
      <c r="J85" s="4">
        <v>8.9591030007552604E+18</v>
      </c>
      <c r="K85" s="4" t="s">
        <v>1062</v>
      </c>
      <c r="L85" s="4" t="s">
        <v>79</v>
      </c>
      <c r="M85" s="4">
        <v>75003906</v>
      </c>
      <c r="N85" s="4" t="s">
        <v>1063</v>
      </c>
      <c r="O85" s="4">
        <v>9953047</v>
      </c>
      <c r="P85" s="4" t="s">
        <v>81</v>
      </c>
      <c r="Q85" s="4">
        <v>78041224</v>
      </c>
      <c r="R85" s="4" t="s">
        <v>105</v>
      </c>
      <c r="S85" s="4" t="s">
        <v>105</v>
      </c>
      <c r="T85" s="4" t="s">
        <v>82</v>
      </c>
      <c r="U85" s="4" t="s">
        <v>82</v>
      </c>
      <c r="V85" s="4" t="s">
        <v>82</v>
      </c>
      <c r="W85" s="4">
        <v>0</v>
      </c>
      <c r="X85" s="4">
        <v>0</v>
      </c>
      <c r="Y85" s="4">
        <v>0</v>
      </c>
      <c r="Z85" s="4" t="s">
        <v>105</v>
      </c>
      <c r="AA85" s="4">
        <v>0</v>
      </c>
      <c r="AB85" s="4" t="s">
        <v>166</v>
      </c>
      <c r="AC85" s="4" t="s">
        <v>474</v>
      </c>
      <c r="AD85" s="4" t="s">
        <v>474</v>
      </c>
      <c r="AE85" s="4" t="s">
        <v>529</v>
      </c>
      <c r="AF85" s="4" t="s">
        <v>85</v>
      </c>
      <c r="AG85" s="4" t="s">
        <v>108</v>
      </c>
      <c r="AH85" s="4" t="s">
        <v>414</v>
      </c>
      <c r="AI85" s="4" t="s">
        <v>530</v>
      </c>
      <c r="AJ85" s="4" t="s">
        <v>111</v>
      </c>
      <c r="AK85" s="4" t="s">
        <v>112</v>
      </c>
      <c r="AL85" s="4" t="s">
        <v>91</v>
      </c>
      <c r="AM85" s="4">
        <v>1000</v>
      </c>
      <c r="AN85" s="4">
        <v>20</v>
      </c>
      <c r="AO85" s="4" t="s">
        <v>1064</v>
      </c>
      <c r="AQ85" s="4" t="s">
        <v>1065</v>
      </c>
      <c r="AR85" s="4" t="s">
        <v>105</v>
      </c>
      <c r="AS85" s="4" t="s">
        <v>1066</v>
      </c>
      <c r="AT85" s="4" t="s">
        <v>1067</v>
      </c>
      <c r="AU85" s="4" t="s">
        <v>58</v>
      </c>
      <c r="AV85" s="4">
        <v>17</v>
      </c>
      <c r="AW85" s="4">
        <v>43</v>
      </c>
      <c r="AX85" s="4" t="s">
        <v>1068</v>
      </c>
      <c r="AY85" s="4" t="s">
        <v>62</v>
      </c>
      <c r="AZ85" s="4">
        <v>63</v>
      </c>
      <c r="BA85" s="4">
        <v>6</v>
      </c>
      <c r="BB85" s="4" t="s">
        <v>909</v>
      </c>
      <c r="BC85" s="4">
        <v>17.722340800000001</v>
      </c>
      <c r="BD85" s="4">
        <v>63.104417599999998</v>
      </c>
      <c r="BE85" s="4" t="s">
        <v>537</v>
      </c>
      <c r="BF85" s="4" t="s">
        <v>538</v>
      </c>
      <c r="BG85" s="4">
        <v>34961</v>
      </c>
      <c r="BJ85">
        <f t="shared" si="2"/>
        <v>-17.722340800000001</v>
      </c>
      <c r="BK85">
        <f t="shared" si="3"/>
        <v>-63.104417599999998</v>
      </c>
    </row>
    <row r="86" spans="1:63" x14ac:dyDescent="0.35">
      <c r="A86" s="4">
        <v>3</v>
      </c>
      <c r="B86" s="4">
        <v>85</v>
      </c>
      <c r="C86" s="4">
        <v>45224.438194444447</v>
      </c>
      <c r="D86" s="4" t="s">
        <v>75</v>
      </c>
      <c r="E86" s="4" t="s">
        <v>76</v>
      </c>
      <c r="F86" s="4">
        <v>253421</v>
      </c>
      <c r="G86" s="4" t="s">
        <v>1069</v>
      </c>
      <c r="H86" s="4">
        <v>76884975</v>
      </c>
      <c r="I86" s="4">
        <v>0</v>
      </c>
      <c r="J86" s="4">
        <v>8.9591030007343698E+18</v>
      </c>
      <c r="K86" s="4" t="s">
        <v>1070</v>
      </c>
      <c r="L86" s="4" t="s">
        <v>79</v>
      </c>
      <c r="M86" s="4">
        <v>77462429</v>
      </c>
      <c r="N86" s="4" t="s">
        <v>1071</v>
      </c>
      <c r="O86" s="4">
        <v>12560836</v>
      </c>
      <c r="P86" s="4" t="s">
        <v>698</v>
      </c>
      <c r="Q86" s="4">
        <v>78838109</v>
      </c>
      <c r="R86" s="4">
        <v>78838109</v>
      </c>
      <c r="S86" s="4">
        <v>0</v>
      </c>
      <c r="T86" s="4" t="s">
        <v>82</v>
      </c>
      <c r="U86" s="4" t="s">
        <v>82</v>
      </c>
      <c r="V86" s="4" t="s">
        <v>82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 t="s">
        <v>178</v>
      </c>
      <c r="AC86" s="4" t="s">
        <v>178</v>
      </c>
      <c r="AD86" s="4" t="s">
        <v>178</v>
      </c>
      <c r="AE86" s="4" t="s">
        <v>887</v>
      </c>
      <c r="AF86" s="4" t="s">
        <v>85</v>
      </c>
      <c r="AG86" s="4" t="s">
        <v>108</v>
      </c>
      <c r="AH86" s="4" t="s">
        <v>414</v>
      </c>
      <c r="AI86" s="4" t="s">
        <v>1072</v>
      </c>
      <c r="AJ86" s="4" t="s">
        <v>701</v>
      </c>
      <c r="AK86" s="4" t="s">
        <v>1073</v>
      </c>
      <c r="AL86" s="4" t="s">
        <v>91</v>
      </c>
      <c r="AM86" s="4">
        <v>700</v>
      </c>
      <c r="AN86" s="4">
        <v>1</v>
      </c>
      <c r="AO86" s="4" t="s">
        <v>1074</v>
      </c>
      <c r="AP86" s="4">
        <v>70478</v>
      </c>
      <c r="AQ86" s="4" t="s">
        <v>1075</v>
      </c>
      <c r="AR86" s="4">
        <v>0</v>
      </c>
      <c r="AS86" s="4" t="s">
        <v>1076</v>
      </c>
      <c r="AT86" s="4" t="s">
        <v>1077</v>
      </c>
      <c r="AU86" s="4" t="s">
        <v>58</v>
      </c>
      <c r="AV86" s="4">
        <v>14</v>
      </c>
      <c r="AW86" s="4">
        <v>48</v>
      </c>
      <c r="AX86" s="4" t="s">
        <v>1078</v>
      </c>
      <c r="AY86" s="4" t="s">
        <v>62</v>
      </c>
      <c r="AZ86" s="4">
        <v>64</v>
      </c>
      <c r="BA86" s="4">
        <v>52</v>
      </c>
      <c r="BB86" s="4" t="s">
        <v>1079</v>
      </c>
      <c r="BC86" s="4">
        <v>14.801796700000001</v>
      </c>
      <c r="BD86" s="4">
        <v>64.872393700000003</v>
      </c>
      <c r="BE86" s="4" t="s">
        <v>708</v>
      </c>
      <c r="BF86" s="4" t="s">
        <v>709</v>
      </c>
      <c r="BG86" s="4">
        <v>31174</v>
      </c>
      <c r="BJ86">
        <f t="shared" si="2"/>
        <v>-14.801796700000001</v>
      </c>
      <c r="BK86">
        <f t="shared" si="3"/>
        <v>-64.872393700000003</v>
      </c>
    </row>
    <row r="87" spans="1:63" x14ac:dyDescent="0.35">
      <c r="A87" s="4">
        <v>3</v>
      </c>
      <c r="B87" s="4">
        <v>86</v>
      </c>
      <c r="C87" s="4">
        <v>45224.496527777781</v>
      </c>
      <c r="D87" s="4" t="s">
        <v>75</v>
      </c>
      <c r="E87" s="4" t="s">
        <v>76</v>
      </c>
      <c r="F87" s="4">
        <v>374995</v>
      </c>
      <c r="G87" s="4" t="s">
        <v>1080</v>
      </c>
      <c r="H87" s="4">
        <v>75453901</v>
      </c>
      <c r="I87" s="4">
        <v>0</v>
      </c>
      <c r="J87" s="4">
        <v>8.9491030007394796E+18</v>
      </c>
      <c r="K87" s="4" t="s">
        <v>1081</v>
      </c>
      <c r="L87" s="4" t="s">
        <v>79</v>
      </c>
      <c r="M87" s="4">
        <v>75761770</v>
      </c>
      <c r="N87" s="4" t="s">
        <v>1082</v>
      </c>
      <c r="O87" s="4">
        <v>4092000</v>
      </c>
      <c r="P87" s="4" t="s">
        <v>767</v>
      </c>
      <c r="Q87" s="4">
        <v>68665737</v>
      </c>
      <c r="R87" s="4">
        <v>75776434</v>
      </c>
      <c r="S87" s="4">
        <v>0</v>
      </c>
      <c r="T87" s="4" t="s">
        <v>82</v>
      </c>
      <c r="U87" s="4" t="s">
        <v>82</v>
      </c>
      <c r="V87" s="4" t="s">
        <v>82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 t="s">
        <v>155</v>
      </c>
      <c r="AC87" s="4" t="s">
        <v>155</v>
      </c>
      <c r="AD87" s="4" t="s">
        <v>155</v>
      </c>
      <c r="AE87" s="4" t="s">
        <v>644</v>
      </c>
      <c r="AF87" s="4" t="s">
        <v>127</v>
      </c>
      <c r="AG87" s="4" t="s">
        <v>431</v>
      </c>
      <c r="AH87" s="4" t="s">
        <v>224</v>
      </c>
      <c r="AI87" s="4" t="s">
        <v>769</v>
      </c>
      <c r="AJ87" s="4" t="s">
        <v>770</v>
      </c>
      <c r="AK87" s="4" t="s">
        <v>771</v>
      </c>
      <c r="AL87" s="4" t="s">
        <v>91</v>
      </c>
      <c r="AM87" s="4">
        <v>200</v>
      </c>
      <c r="AN87" s="4">
        <v>8</v>
      </c>
      <c r="AO87" s="4" t="s">
        <v>1083</v>
      </c>
      <c r="AQ87" s="4" t="s">
        <v>1084</v>
      </c>
      <c r="AR87" s="4">
        <v>0</v>
      </c>
      <c r="AS87" s="4" t="s">
        <v>1085</v>
      </c>
      <c r="AT87" s="4" t="s">
        <v>1086</v>
      </c>
      <c r="AU87" s="4" t="s">
        <v>58</v>
      </c>
      <c r="AV87" s="4">
        <v>19</v>
      </c>
      <c r="AW87" s="4">
        <v>1</v>
      </c>
      <c r="AX87" s="4" t="s">
        <v>1087</v>
      </c>
      <c r="AY87" s="4" t="s">
        <v>62</v>
      </c>
      <c r="AZ87" s="4">
        <v>65</v>
      </c>
      <c r="BA87" s="4">
        <v>15</v>
      </c>
      <c r="BB87" s="4" t="s">
        <v>1088</v>
      </c>
      <c r="BC87" s="4">
        <v>19.012398999999998</v>
      </c>
      <c r="BD87" s="4">
        <v>65.251891000000001</v>
      </c>
      <c r="BE87" s="4" t="s">
        <v>778</v>
      </c>
      <c r="BF87" s="4" t="s">
        <v>779</v>
      </c>
      <c r="BG87" s="4">
        <v>29572</v>
      </c>
      <c r="BJ87">
        <f t="shared" si="2"/>
        <v>-19.012398999999998</v>
      </c>
      <c r="BK87">
        <f t="shared" si="3"/>
        <v>-65.251891000000001</v>
      </c>
    </row>
    <row r="88" spans="1:63" x14ac:dyDescent="0.35">
      <c r="A88" s="4">
        <v>3</v>
      </c>
      <c r="B88" s="4">
        <v>87</v>
      </c>
      <c r="C88" s="4">
        <v>45224.594444444447</v>
      </c>
      <c r="D88" s="4" t="s">
        <v>75</v>
      </c>
      <c r="E88" s="4" t="s">
        <v>76</v>
      </c>
      <c r="F88" s="4">
        <v>307628</v>
      </c>
      <c r="G88" s="4" t="s">
        <v>1089</v>
      </c>
      <c r="H88" s="4">
        <v>69221373</v>
      </c>
      <c r="I88" s="4" t="s">
        <v>105</v>
      </c>
      <c r="J88" s="4">
        <v>8.9591030007631401E+18</v>
      </c>
      <c r="K88" s="4" t="s">
        <v>1090</v>
      </c>
      <c r="L88" s="4" t="s">
        <v>79</v>
      </c>
      <c r="M88" s="4">
        <v>69400172</v>
      </c>
      <c r="N88" s="4" t="s">
        <v>1091</v>
      </c>
      <c r="O88" s="4">
        <v>11381332</v>
      </c>
      <c r="P88" s="4" t="s">
        <v>104</v>
      </c>
      <c r="Q88" s="4">
        <v>73186114</v>
      </c>
      <c r="R88" s="4">
        <v>76308838</v>
      </c>
      <c r="S88" s="4" t="s">
        <v>105</v>
      </c>
      <c r="T88" s="4" t="s">
        <v>82</v>
      </c>
      <c r="U88" s="4" t="s">
        <v>82</v>
      </c>
      <c r="V88" s="4" t="s">
        <v>82</v>
      </c>
      <c r="W88" s="4" t="s">
        <v>105</v>
      </c>
      <c r="X88" s="4" t="s">
        <v>105</v>
      </c>
      <c r="Y88" s="4">
        <v>4</v>
      </c>
      <c r="Z88" s="4" t="s">
        <v>105</v>
      </c>
      <c r="AA88" s="4" t="s">
        <v>105</v>
      </c>
      <c r="AB88" s="4" t="s">
        <v>213</v>
      </c>
      <c r="AC88" s="4" t="s">
        <v>1092</v>
      </c>
      <c r="AD88" s="4" t="s">
        <v>105</v>
      </c>
      <c r="AE88" s="4" t="s">
        <v>1093</v>
      </c>
      <c r="AF88" s="4" t="s">
        <v>127</v>
      </c>
      <c r="AG88" s="4" t="s">
        <v>108</v>
      </c>
      <c r="AH88" s="4" t="s">
        <v>414</v>
      </c>
      <c r="AI88" s="4" t="s">
        <v>1094</v>
      </c>
      <c r="AJ88" s="4" t="s">
        <v>111</v>
      </c>
      <c r="AK88" s="4" t="s">
        <v>1095</v>
      </c>
      <c r="AL88" s="4" t="s">
        <v>130</v>
      </c>
      <c r="AM88" s="4">
        <v>1000</v>
      </c>
      <c r="AN88" s="4">
        <v>6</v>
      </c>
      <c r="AO88" s="4" t="s">
        <v>1096</v>
      </c>
      <c r="AP88" s="4">
        <v>70132</v>
      </c>
      <c r="AQ88" s="4" t="s">
        <v>1097</v>
      </c>
      <c r="AR88" s="4" t="s">
        <v>105</v>
      </c>
      <c r="AS88" s="4" t="s">
        <v>1098</v>
      </c>
      <c r="AT88" s="4" t="s">
        <v>1099</v>
      </c>
      <c r="AU88" s="4" t="s">
        <v>58</v>
      </c>
      <c r="AV88" s="4">
        <v>16</v>
      </c>
      <c r="AW88" s="4">
        <v>54</v>
      </c>
      <c r="AX88" s="4" t="s">
        <v>1100</v>
      </c>
      <c r="AY88" s="4" t="s">
        <v>62</v>
      </c>
      <c r="AZ88" s="4">
        <v>62</v>
      </c>
      <c r="BA88" s="4">
        <v>38</v>
      </c>
      <c r="BB88" s="4" t="s">
        <v>1101</v>
      </c>
      <c r="BC88" s="4">
        <v>16.903735059999999</v>
      </c>
      <c r="BD88" s="4">
        <v>62.625585000000001</v>
      </c>
      <c r="BE88" s="4" t="s">
        <v>1102</v>
      </c>
      <c r="BF88" s="4" t="s">
        <v>577</v>
      </c>
      <c r="BG88" s="4">
        <v>37128</v>
      </c>
      <c r="BJ88">
        <f t="shared" si="2"/>
        <v>-16.903735059999999</v>
      </c>
      <c r="BK88">
        <f t="shared" si="3"/>
        <v>-62.625585000000001</v>
      </c>
    </row>
    <row r="89" spans="1:63" x14ac:dyDescent="0.35">
      <c r="A89" s="4">
        <v>3</v>
      </c>
      <c r="B89" s="4">
        <v>88</v>
      </c>
      <c r="C89" s="4">
        <v>45224.61041666667</v>
      </c>
      <c r="D89" s="4" t="s">
        <v>75</v>
      </c>
      <c r="E89" s="4" t="s">
        <v>76</v>
      </c>
      <c r="F89" s="4">
        <v>183283</v>
      </c>
      <c r="G89" s="4" t="s">
        <v>1103</v>
      </c>
      <c r="H89" s="4">
        <v>69092498</v>
      </c>
      <c r="I89" s="4" t="s">
        <v>105</v>
      </c>
      <c r="J89" s="4">
        <v>8.9591030007631401E+18</v>
      </c>
      <c r="K89" s="4" t="s">
        <v>1104</v>
      </c>
      <c r="L89" s="4" t="s">
        <v>79</v>
      </c>
      <c r="M89" s="4">
        <v>69400172</v>
      </c>
      <c r="N89" s="4" t="s">
        <v>1105</v>
      </c>
      <c r="O89" s="4">
        <v>13222566</v>
      </c>
      <c r="P89" s="4" t="s">
        <v>104</v>
      </c>
      <c r="Q89" s="4">
        <v>78069241</v>
      </c>
      <c r="R89" s="4">
        <v>78069241</v>
      </c>
      <c r="S89" s="4" t="s">
        <v>105</v>
      </c>
      <c r="T89" s="4" t="s">
        <v>82</v>
      </c>
      <c r="U89" s="4" t="s">
        <v>82</v>
      </c>
      <c r="V89" s="4" t="s">
        <v>82</v>
      </c>
      <c r="W89" s="4" t="s">
        <v>105</v>
      </c>
      <c r="X89" s="4" t="s">
        <v>105</v>
      </c>
      <c r="Y89" s="4" t="s">
        <v>105</v>
      </c>
      <c r="Z89" s="4" t="s">
        <v>105</v>
      </c>
      <c r="AA89" s="4" t="s">
        <v>105</v>
      </c>
      <c r="AB89" s="4" t="s">
        <v>213</v>
      </c>
      <c r="AC89" s="4" t="s">
        <v>1092</v>
      </c>
      <c r="AD89" s="4" t="s">
        <v>105</v>
      </c>
      <c r="AE89" s="4" t="s">
        <v>1106</v>
      </c>
      <c r="AF89" s="4" t="s">
        <v>127</v>
      </c>
      <c r="AG89" s="4" t="s">
        <v>108</v>
      </c>
      <c r="AH89" s="4" t="s">
        <v>414</v>
      </c>
      <c r="AI89" s="4" t="s">
        <v>1094</v>
      </c>
      <c r="AJ89" s="4" t="s">
        <v>111</v>
      </c>
      <c r="AK89" s="4" t="s">
        <v>1095</v>
      </c>
      <c r="AL89" s="4" t="s">
        <v>130</v>
      </c>
      <c r="AM89" s="4">
        <v>1000</v>
      </c>
      <c r="AN89" s="4">
        <v>6</v>
      </c>
      <c r="AO89" s="4" t="s">
        <v>1107</v>
      </c>
      <c r="AQ89" s="4" t="s">
        <v>1108</v>
      </c>
      <c r="AR89" s="4" t="s">
        <v>105</v>
      </c>
      <c r="AS89" s="4" t="s">
        <v>1109</v>
      </c>
      <c r="AT89" s="4" t="s">
        <v>1110</v>
      </c>
      <c r="AU89" s="4" t="s">
        <v>58</v>
      </c>
      <c r="AV89" s="4">
        <v>16</v>
      </c>
      <c r="AW89" s="4">
        <v>55</v>
      </c>
      <c r="AX89" s="4">
        <v>17</v>
      </c>
      <c r="AY89" s="4" t="s">
        <v>62</v>
      </c>
      <c r="AZ89" s="4">
        <v>62</v>
      </c>
      <c r="BA89" s="4">
        <v>37</v>
      </c>
      <c r="BB89" s="4" t="s">
        <v>1111</v>
      </c>
      <c r="BC89" s="4">
        <v>16.921389000000001</v>
      </c>
      <c r="BD89" s="4">
        <v>62.623418999999998</v>
      </c>
      <c r="BE89" s="4" t="s">
        <v>1102</v>
      </c>
      <c r="BF89" s="4" t="s">
        <v>577</v>
      </c>
      <c r="BG89" s="4">
        <v>30319</v>
      </c>
      <c r="BJ89">
        <f t="shared" si="2"/>
        <v>-16.921389000000001</v>
      </c>
      <c r="BK89">
        <f t="shared" si="3"/>
        <v>-62.623418999999998</v>
      </c>
    </row>
    <row r="90" spans="1:63" x14ac:dyDescent="0.35">
      <c r="A90" s="4">
        <v>3</v>
      </c>
      <c r="B90" s="4">
        <v>89</v>
      </c>
      <c r="C90" s="4">
        <v>45224.611111111109</v>
      </c>
      <c r="D90" s="4" t="s">
        <v>75</v>
      </c>
      <c r="E90" s="4" t="s">
        <v>76</v>
      </c>
      <c r="F90" s="4">
        <v>390665</v>
      </c>
      <c r="G90" s="4" t="s">
        <v>1112</v>
      </c>
      <c r="H90" s="4">
        <v>76733651</v>
      </c>
      <c r="I90" s="4">
        <v>0</v>
      </c>
      <c r="J90" s="4">
        <v>8.9591030007463496E+18</v>
      </c>
      <c r="K90" s="4" t="s">
        <v>1113</v>
      </c>
      <c r="L90" s="4" t="s">
        <v>79</v>
      </c>
      <c r="M90" s="4">
        <v>76254265</v>
      </c>
      <c r="N90" s="4" t="s">
        <v>1114</v>
      </c>
      <c r="O90" s="4">
        <v>12451164</v>
      </c>
      <c r="P90" s="4" t="s">
        <v>81</v>
      </c>
      <c r="Q90" s="4">
        <v>74849413</v>
      </c>
      <c r="R90" s="4">
        <v>62268226</v>
      </c>
      <c r="S90" s="4">
        <v>0</v>
      </c>
      <c r="T90" s="4" t="s">
        <v>82</v>
      </c>
      <c r="U90" s="4" t="s">
        <v>82</v>
      </c>
      <c r="V90" s="4" t="s">
        <v>82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 t="s">
        <v>1115</v>
      </c>
      <c r="AC90" s="4">
        <v>0</v>
      </c>
      <c r="AD90" s="4">
        <v>0</v>
      </c>
      <c r="AE90" s="4" t="s">
        <v>201</v>
      </c>
      <c r="AF90" s="4" t="s">
        <v>85</v>
      </c>
      <c r="AG90" s="4" t="s">
        <v>86</v>
      </c>
      <c r="AH90" s="4" t="s">
        <v>87</v>
      </c>
      <c r="AI90" s="4" t="s">
        <v>88</v>
      </c>
      <c r="AJ90" s="4" t="s">
        <v>89</v>
      </c>
      <c r="AK90" s="4" t="s">
        <v>90</v>
      </c>
      <c r="AL90" s="4" t="s">
        <v>91</v>
      </c>
      <c r="AM90" s="4">
        <v>1000</v>
      </c>
      <c r="AN90" s="4">
        <v>46</v>
      </c>
      <c r="AO90" s="4" t="s">
        <v>1116</v>
      </c>
      <c r="AQ90" s="4" t="s">
        <v>1117</v>
      </c>
      <c r="AR90" s="4">
        <v>0</v>
      </c>
      <c r="AS90" s="4" t="s">
        <v>1118</v>
      </c>
      <c r="AT90" s="4" t="s">
        <v>1119</v>
      </c>
      <c r="AU90" s="4" t="s">
        <v>58</v>
      </c>
      <c r="AV90" s="4">
        <v>16</v>
      </c>
      <c r="AW90" s="4">
        <v>32</v>
      </c>
      <c r="AX90" s="4" t="s">
        <v>1120</v>
      </c>
      <c r="AY90" s="4" t="s">
        <v>62</v>
      </c>
      <c r="AZ90" s="4">
        <v>68</v>
      </c>
      <c r="BA90" s="4">
        <v>12</v>
      </c>
      <c r="BB90" s="4" t="s">
        <v>1121</v>
      </c>
      <c r="BC90" s="4">
        <v>16.527839</v>
      </c>
      <c r="BD90" s="4">
        <v>68.197564</v>
      </c>
      <c r="BE90" s="4" t="s">
        <v>294</v>
      </c>
      <c r="BF90" s="4" t="s">
        <v>99</v>
      </c>
      <c r="BG90" s="4">
        <v>36115</v>
      </c>
      <c r="BJ90">
        <f t="shared" si="2"/>
        <v>-16.527839</v>
      </c>
      <c r="BK90">
        <f t="shared" si="3"/>
        <v>-68.197564</v>
      </c>
    </row>
    <row r="91" spans="1:63" x14ac:dyDescent="0.35">
      <c r="A91" s="4">
        <v>3</v>
      </c>
      <c r="B91" s="4">
        <v>90</v>
      </c>
      <c r="C91" s="4">
        <v>45224.626388888886</v>
      </c>
      <c r="D91" s="4" t="s">
        <v>75</v>
      </c>
      <c r="E91" s="4" t="s">
        <v>76</v>
      </c>
      <c r="F91" s="4">
        <v>335219</v>
      </c>
      <c r="G91" s="4" t="s">
        <v>1122</v>
      </c>
      <c r="H91" s="4">
        <v>62184707</v>
      </c>
      <c r="I91" s="4" t="s">
        <v>105</v>
      </c>
      <c r="J91" s="4">
        <v>8.9591030007488696E+18</v>
      </c>
      <c r="K91" s="4" t="s">
        <v>1123</v>
      </c>
      <c r="L91" s="4" t="s">
        <v>79</v>
      </c>
      <c r="M91" s="4">
        <v>69007049</v>
      </c>
      <c r="N91" s="4" t="s">
        <v>1124</v>
      </c>
      <c r="O91" s="4">
        <v>7840172</v>
      </c>
      <c r="P91" s="4" t="s">
        <v>104</v>
      </c>
      <c r="Q91" s="4">
        <v>71314326</v>
      </c>
      <c r="R91" s="4">
        <v>69000155</v>
      </c>
      <c r="S91" s="4" t="s">
        <v>105</v>
      </c>
      <c r="T91" s="4" t="s">
        <v>82</v>
      </c>
      <c r="U91" s="4" t="s">
        <v>82</v>
      </c>
      <c r="V91" s="4" t="s">
        <v>82</v>
      </c>
      <c r="W91" s="4" t="s">
        <v>105</v>
      </c>
      <c r="X91" s="4" t="s">
        <v>105</v>
      </c>
      <c r="Y91" s="4" t="s">
        <v>105</v>
      </c>
      <c r="Z91" s="4" t="s">
        <v>105</v>
      </c>
      <c r="AA91" s="4" t="s">
        <v>105</v>
      </c>
      <c r="AB91" s="4" t="s">
        <v>213</v>
      </c>
      <c r="AC91" s="4" t="s">
        <v>1092</v>
      </c>
      <c r="AD91" s="4" t="s">
        <v>105</v>
      </c>
      <c r="AE91" s="4" t="s">
        <v>1106</v>
      </c>
      <c r="AF91" s="4" t="s">
        <v>127</v>
      </c>
      <c r="AG91" s="4" t="s">
        <v>108</v>
      </c>
      <c r="AH91" s="4" t="s">
        <v>414</v>
      </c>
      <c r="AI91" s="4" t="s">
        <v>1094</v>
      </c>
      <c r="AJ91" s="4" t="s">
        <v>111</v>
      </c>
      <c r="AK91" s="4" t="s">
        <v>1125</v>
      </c>
      <c r="AL91" s="4" t="s">
        <v>130</v>
      </c>
      <c r="AM91" s="4">
        <v>1000</v>
      </c>
      <c r="AN91" s="4">
        <v>7</v>
      </c>
      <c r="AO91" s="4" t="s">
        <v>1126</v>
      </c>
      <c r="AQ91" s="4" t="s">
        <v>1127</v>
      </c>
      <c r="AR91" s="4" t="s">
        <v>105</v>
      </c>
      <c r="AS91" s="4" t="s">
        <v>1128</v>
      </c>
      <c r="AT91" s="4" t="s">
        <v>1129</v>
      </c>
      <c r="AU91" s="4" t="s">
        <v>58</v>
      </c>
      <c r="AV91" s="4">
        <v>16</v>
      </c>
      <c r="AW91" s="4">
        <v>17</v>
      </c>
      <c r="AX91" s="4" t="s">
        <v>1130</v>
      </c>
      <c r="AY91" s="4" t="s">
        <v>62</v>
      </c>
      <c r="AZ91" s="4">
        <v>62</v>
      </c>
      <c r="BA91" s="4">
        <v>30</v>
      </c>
      <c r="BB91" s="4" t="s">
        <v>1131</v>
      </c>
      <c r="BC91" s="4">
        <v>16.275112400000001</v>
      </c>
      <c r="BD91" s="4">
        <v>62.496824599999997</v>
      </c>
      <c r="BE91" s="4" t="s">
        <v>1102</v>
      </c>
      <c r="BF91" s="4" t="s">
        <v>577</v>
      </c>
      <c r="BG91" s="4">
        <v>33599</v>
      </c>
      <c r="BJ91">
        <f t="shared" si="2"/>
        <v>-16.275112400000001</v>
      </c>
      <c r="BK91">
        <f t="shared" si="3"/>
        <v>-62.496824599999997</v>
      </c>
    </row>
    <row r="92" spans="1:63" x14ac:dyDescent="0.35">
      <c r="A92" s="4">
        <v>3</v>
      </c>
      <c r="B92" s="4">
        <v>91</v>
      </c>
      <c r="C92" s="4">
        <v>45224.627083333333</v>
      </c>
      <c r="D92" s="4" t="s">
        <v>75</v>
      </c>
      <c r="E92" s="4" t="s">
        <v>76</v>
      </c>
      <c r="F92" s="4">
        <v>396568</v>
      </c>
      <c r="G92" s="4" t="s">
        <v>1132</v>
      </c>
      <c r="H92" s="4">
        <v>69793882</v>
      </c>
      <c r="I92" s="4">
        <v>0</v>
      </c>
      <c r="J92" s="4">
        <v>8.9591030007463496E+18</v>
      </c>
      <c r="K92" s="4" t="s">
        <v>1133</v>
      </c>
      <c r="L92" s="4" t="s">
        <v>79</v>
      </c>
      <c r="M92" s="4">
        <v>76254109</v>
      </c>
      <c r="N92" s="4" t="s">
        <v>1134</v>
      </c>
      <c r="O92" s="4">
        <v>8333327</v>
      </c>
      <c r="P92" s="4" t="s">
        <v>81</v>
      </c>
      <c r="Q92" s="4">
        <v>63101736</v>
      </c>
      <c r="R92" s="4">
        <v>0</v>
      </c>
      <c r="S92" s="4">
        <v>0</v>
      </c>
      <c r="T92" s="4" t="s">
        <v>82</v>
      </c>
      <c r="U92" s="4" t="s">
        <v>82</v>
      </c>
      <c r="V92" s="4" t="s">
        <v>82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 t="s">
        <v>558</v>
      </c>
      <c r="AC92" s="4" t="s">
        <v>475</v>
      </c>
      <c r="AD92" s="4">
        <v>0</v>
      </c>
      <c r="AE92" s="4" t="s">
        <v>300</v>
      </c>
      <c r="AF92" s="4" t="s">
        <v>85</v>
      </c>
      <c r="AG92" s="4" t="s">
        <v>86</v>
      </c>
      <c r="AH92" s="4" t="s">
        <v>87</v>
      </c>
      <c r="AI92" s="4" t="s">
        <v>88</v>
      </c>
      <c r="AJ92" s="4" t="s">
        <v>89</v>
      </c>
      <c r="AK92" s="4" t="s">
        <v>90</v>
      </c>
      <c r="AL92" s="4" t="s">
        <v>91</v>
      </c>
      <c r="AM92" s="4">
        <v>1000</v>
      </c>
      <c r="AN92" s="4">
        <v>13</v>
      </c>
      <c r="AO92" s="4" t="s">
        <v>1135</v>
      </c>
      <c r="AQ92" s="4" t="s">
        <v>739</v>
      </c>
      <c r="AR92" s="4">
        <v>0</v>
      </c>
      <c r="AS92" s="4" t="s">
        <v>1136</v>
      </c>
      <c r="AT92" s="4" t="s">
        <v>1137</v>
      </c>
      <c r="AU92" s="4" t="s">
        <v>58</v>
      </c>
      <c r="AV92" s="4">
        <v>16</v>
      </c>
      <c r="AW92" s="4">
        <v>33</v>
      </c>
      <c r="AX92" s="4" t="s">
        <v>930</v>
      </c>
      <c r="AY92" s="4" t="s">
        <v>62</v>
      </c>
      <c r="AZ92" s="4">
        <v>68</v>
      </c>
      <c r="BA92" s="4">
        <v>12</v>
      </c>
      <c r="BB92" s="4" t="s">
        <v>1138</v>
      </c>
      <c r="BC92" s="4">
        <v>16.544295999999999</v>
      </c>
      <c r="BD92" s="4">
        <v>68.203674000000007</v>
      </c>
      <c r="BE92" s="4" t="s">
        <v>294</v>
      </c>
      <c r="BF92" s="4" t="s">
        <v>99</v>
      </c>
      <c r="BG92" s="4">
        <v>33747</v>
      </c>
      <c r="BJ92">
        <f t="shared" si="2"/>
        <v>-16.544295999999999</v>
      </c>
      <c r="BK92">
        <f t="shared" si="3"/>
        <v>-68.203674000000007</v>
      </c>
    </row>
    <row r="93" spans="1:63" x14ac:dyDescent="0.35">
      <c r="A93" s="4">
        <v>3</v>
      </c>
      <c r="B93" s="4">
        <v>92</v>
      </c>
      <c r="C93" s="4">
        <v>45224.652083333334</v>
      </c>
      <c r="D93" s="4" t="s">
        <v>75</v>
      </c>
      <c r="E93" s="4" t="s">
        <v>76</v>
      </c>
      <c r="F93" s="4">
        <v>373502</v>
      </c>
      <c r="G93" s="4" t="s">
        <v>1139</v>
      </c>
      <c r="H93" s="4">
        <v>69615121</v>
      </c>
      <c r="I93" s="4" t="s">
        <v>105</v>
      </c>
      <c r="J93" s="4">
        <v>8.9591030007443098E+18</v>
      </c>
      <c r="K93" s="4" t="s">
        <v>1140</v>
      </c>
      <c r="L93" s="4" t="s">
        <v>79</v>
      </c>
      <c r="M93" s="4">
        <v>74280626</v>
      </c>
      <c r="N93" s="4" t="s">
        <v>1141</v>
      </c>
      <c r="O93" s="4" t="s">
        <v>1142</v>
      </c>
      <c r="P93" s="4" t="s">
        <v>446</v>
      </c>
      <c r="Q93" s="4">
        <v>73895989</v>
      </c>
      <c r="R93" s="4">
        <v>77386535</v>
      </c>
      <c r="S93" s="4" t="s">
        <v>105</v>
      </c>
      <c r="T93" s="4" t="s">
        <v>82</v>
      </c>
      <c r="U93" s="4" t="s">
        <v>82</v>
      </c>
      <c r="V93" s="4" t="s">
        <v>82</v>
      </c>
      <c r="W93" s="4" t="s">
        <v>105</v>
      </c>
      <c r="X93" s="4" t="s">
        <v>105</v>
      </c>
      <c r="Y93" s="4" t="s">
        <v>105</v>
      </c>
      <c r="Z93" s="4" t="s">
        <v>1143</v>
      </c>
      <c r="AA93" s="4">
        <v>3284514016</v>
      </c>
      <c r="AB93" s="4" t="s">
        <v>341</v>
      </c>
      <c r="AC93" s="4" t="s">
        <v>1144</v>
      </c>
      <c r="AD93" s="4" t="s">
        <v>105</v>
      </c>
      <c r="AE93" s="4" t="s">
        <v>1145</v>
      </c>
      <c r="AF93" s="4" t="s">
        <v>127</v>
      </c>
      <c r="AG93" s="4" t="s">
        <v>431</v>
      </c>
      <c r="AH93" s="4" t="s">
        <v>109</v>
      </c>
      <c r="AI93" s="4" t="s">
        <v>1146</v>
      </c>
      <c r="AJ93" s="4" t="s">
        <v>1147</v>
      </c>
      <c r="AK93" s="4" t="s">
        <v>1148</v>
      </c>
      <c r="AL93" s="4" t="s">
        <v>130</v>
      </c>
      <c r="AM93" s="4">
        <v>1000</v>
      </c>
      <c r="AN93" s="4">
        <v>17</v>
      </c>
      <c r="AO93" s="4" t="s">
        <v>1149</v>
      </c>
      <c r="AQ93" s="4" t="s">
        <v>1150</v>
      </c>
      <c r="AR93" s="4" t="s">
        <v>105</v>
      </c>
      <c r="AS93" s="4" t="s">
        <v>1151</v>
      </c>
      <c r="AT93" s="4" t="s">
        <v>1152</v>
      </c>
      <c r="AU93" s="4" t="s">
        <v>58</v>
      </c>
      <c r="AV93" s="4">
        <v>19</v>
      </c>
      <c r="AW93" s="4">
        <v>35</v>
      </c>
      <c r="AX93" s="4" t="s">
        <v>1153</v>
      </c>
      <c r="AY93" s="4" t="s">
        <v>62</v>
      </c>
      <c r="AZ93" s="4">
        <v>65</v>
      </c>
      <c r="BA93" s="4">
        <v>45</v>
      </c>
      <c r="BB93" s="4" t="s">
        <v>1154</v>
      </c>
      <c r="BC93" s="4">
        <v>19.579591000000001</v>
      </c>
      <c r="BD93" s="4">
        <v>65.752026999999998</v>
      </c>
      <c r="BE93" s="4" t="s">
        <v>1155</v>
      </c>
      <c r="BF93" s="4" t="s">
        <v>1156</v>
      </c>
      <c r="BG93" s="4">
        <v>24148</v>
      </c>
      <c r="BJ93">
        <f t="shared" si="2"/>
        <v>-19.579591000000001</v>
      </c>
      <c r="BK93">
        <f t="shared" si="3"/>
        <v>-65.752026999999998</v>
      </c>
    </row>
    <row r="94" spans="1:63" x14ac:dyDescent="0.35">
      <c r="A94" s="4">
        <v>3</v>
      </c>
      <c r="B94" s="4">
        <v>93</v>
      </c>
      <c r="C94" s="4">
        <v>45224.680555555555</v>
      </c>
      <c r="D94" s="4" t="s">
        <v>75</v>
      </c>
      <c r="E94" s="4" t="s">
        <v>76</v>
      </c>
      <c r="F94" s="4">
        <v>297275</v>
      </c>
      <c r="G94" s="4" t="s">
        <v>1157</v>
      </c>
      <c r="H94" s="4">
        <v>77651354</v>
      </c>
      <c r="I94" s="4" t="s">
        <v>105</v>
      </c>
      <c r="J94" s="4">
        <v>8.9591030007443098E+18</v>
      </c>
      <c r="K94" s="4" t="s">
        <v>1158</v>
      </c>
      <c r="L94" s="4" t="s">
        <v>79</v>
      </c>
      <c r="M94" s="4">
        <v>76169430</v>
      </c>
      <c r="N94" s="4" t="s">
        <v>1159</v>
      </c>
      <c r="O94" s="4">
        <v>12466659</v>
      </c>
      <c r="P94" s="4" t="s">
        <v>1054</v>
      </c>
      <c r="Q94" s="4">
        <v>68640724</v>
      </c>
      <c r="R94" s="4">
        <v>76166696</v>
      </c>
      <c r="S94" s="4" t="s">
        <v>105</v>
      </c>
      <c r="T94" s="4" t="s">
        <v>82</v>
      </c>
      <c r="U94" s="4" t="s">
        <v>82</v>
      </c>
      <c r="V94" s="4" t="s">
        <v>82</v>
      </c>
      <c r="W94" s="4" t="s">
        <v>105</v>
      </c>
      <c r="X94" s="4" t="s">
        <v>105</v>
      </c>
      <c r="Y94" s="4" t="s">
        <v>105</v>
      </c>
      <c r="Z94" s="4" t="s">
        <v>1160</v>
      </c>
      <c r="AA94" s="4">
        <v>6500447794</v>
      </c>
      <c r="AB94" s="4" t="s">
        <v>1161</v>
      </c>
      <c r="AC94" s="4" t="s">
        <v>1161</v>
      </c>
      <c r="AD94" s="4" t="s">
        <v>105</v>
      </c>
      <c r="AE94" s="4" t="s">
        <v>1162</v>
      </c>
      <c r="AF94" s="4" t="s">
        <v>127</v>
      </c>
      <c r="AG94" s="4" t="s">
        <v>431</v>
      </c>
      <c r="AH94" s="4" t="s">
        <v>109</v>
      </c>
      <c r="AI94" s="4" t="s">
        <v>1146</v>
      </c>
      <c r="AJ94" s="4" t="s">
        <v>1147</v>
      </c>
      <c r="AK94" s="4" t="s">
        <v>1163</v>
      </c>
      <c r="AL94" s="4" t="s">
        <v>130</v>
      </c>
      <c r="AM94" s="4">
        <v>1000</v>
      </c>
      <c r="AN94" s="4">
        <v>7</v>
      </c>
      <c r="AO94" s="4" t="s">
        <v>1164</v>
      </c>
      <c r="AQ94" s="4" t="s">
        <v>1165</v>
      </c>
      <c r="AR94" s="4" t="s">
        <v>105</v>
      </c>
      <c r="AS94" s="4" t="s">
        <v>1166</v>
      </c>
      <c r="AT94" s="4" t="s">
        <v>134</v>
      </c>
      <c r="AU94" s="4" t="s">
        <v>58</v>
      </c>
      <c r="AV94" s="4">
        <v>19</v>
      </c>
      <c r="AW94" s="4">
        <v>48</v>
      </c>
      <c r="AX94" s="4" t="s">
        <v>1167</v>
      </c>
      <c r="AY94" s="4" t="s">
        <v>62</v>
      </c>
      <c r="AZ94" s="4">
        <v>65</v>
      </c>
      <c r="BA94" s="4">
        <v>59</v>
      </c>
      <c r="BB94" s="4" t="s">
        <v>1168</v>
      </c>
      <c r="BC94" s="4">
        <v>19.799053000000001</v>
      </c>
      <c r="BD94" s="4">
        <v>65.988664999999997</v>
      </c>
      <c r="BE94" s="4" t="s">
        <v>1155</v>
      </c>
      <c r="BF94" s="4" t="s">
        <v>1156</v>
      </c>
      <c r="BG94" s="4">
        <v>35259</v>
      </c>
      <c r="BJ94">
        <f t="shared" si="2"/>
        <v>-19.799053000000001</v>
      </c>
      <c r="BK94">
        <f t="shared" si="3"/>
        <v>-65.988664999999997</v>
      </c>
    </row>
    <row r="95" spans="1:63" x14ac:dyDescent="0.35">
      <c r="A95" s="4">
        <v>3</v>
      </c>
      <c r="B95" s="4">
        <v>94</v>
      </c>
      <c r="C95" s="4">
        <v>45224.684027777781</v>
      </c>
      <c r="D95" s="4" t="s">
        <v>75</v>
      </c>
      <c r="E95" s="4" t="s">
        <v>76</v>
      </c>
      <c r="F95" s="4">
        <v>405910</v>
      </c>
      <c r="G95" s="4" t="s">
        <v>1169</v>
      </c>
      <c r="H95" s="4">
        <v>75324502</v>
      </c>
      <c r="I95" s="4" t="s">
        <v>101</v>
      </c>
      <c r="J95" s="4">
        <v>8.95910300076305E+18</v>
      </c>
      <c r="K95" s="4" t="s">
        <v>1170</v>
      </c>
      <c r="L95" s="4" t="s">
        <v>79</v>
      </c>
      <c r="M95" s="4">
        <v>76318424</v>
      </c>
      <c r="N95" s="4" t="s">
        <v>1171</v>
      </c>
      <c r="O95" s="4">
        <v>8905059</v>
      </c>
      <c r="P95" s="4" t="s">
        <v>104</v>
      </c>
      <c r="Q95" s="4">
        <v>77609018</v>
      </c>
      <c r="R95" s="4">
        <v>77609018</v>
      </c>
      <c r="S95" s="4" t="s">
        <v>105</v>
      </c>
      <c r="T95" s="4" t="s">
        <v>82</v>
      </c>
      <c r="U95" s="4" t="s">
        <v>82</v>
      </c>
      <c r="V95" s="4" t="s">
        <v>82</v>
      </c>
      <c r="W95" s="4">
        <v>0</v>
      </c>
      <c r="X95" s="4">
        <v>0</v>
      </c>
      <c r="Y95" s="4">
        <v>0</v>
      </c>
      <c r="Z95" s="4" t="s">
        <v>105</v>
      </c>
      <c r="AA95" s="4" t="s">
        <v>105</v>
      </c>
      <c r="AB95" s="4" t="s">
        <v>222</v>
      </c>
      <c r="AC95" s="4" t="s">
        <v>449</v>
      </c>
      <c r="AD95" s="4" t="s">
        <v>105</v>
      </c>
      <c r="AE95" s="4" t="s">
        <v>107</v>
      </c>
      <c r="AF95" s="4" t="s">
        <v>85</v>
      </c>
      <c r="AG95" s="4" t="s">
        <v>108</v>
      </c>
      <c r="AH95" s="4" t="s">
        <v>109</v>
      </c>
      <c r="AI95" s="4" t="s">
        <v>110</v>
      </c>
      <c r="AJ95" s="4" t="s">
        <v>111</v>
      </c>
      <c r="AK95" s="4" t="s">
        <v>112</v>
      </c>
      <c r="AL95" s="4" t="s">
        <v>91</v>
      </c>
      <c r="AM95" s="4">
        <v>1200</v>
      </c>
      <c r="AN95" s="4">
        <v>22</v>
      </c>
      <c r="AO95" s="4" t="s">
        <v>1172</v>
      </c>
      <c r="AQ95" s="4" t="s">
        <v>1173</v>
      </c>
      <c r="AR95" s="4" t="s">
        <v>105</v>
      </c>
      <c r="AS95" s="4" t="s">
        <v>1174</v>
      </c>
      <c r="AT95" s="4" t="s">
        <v>1175</v>
      </c>
      <c r="AU95" s="4" t="s">
        <v>58</v>
      </c>
      <c r="AV95" s="4">
        <v>17</v>
      </c>
      <c r="AW95" s="4">
        <v>51</v>
      </c>
      <c r="AX95" s="4" t="s">
        <v>1176</v>
      </c>
      <c r="AY95" s="4" t="s">
        <v>62</v>
      </c>
      <c r="AZ95" s="4">
        <v>63</v>
      </c>
      <c r="BA95" s="4">
        <v>9</v>
      </c>
      <c r="BB95" s="4" t="s">
        <v>1177</v>
      </c>
      <c r="BC95" s="4">
        <v>17.857413900000001</v>
      </c>
      <c r="BD95" s="4">
        <v>63.153231499999997</v>
      </c>
      <c r="BE95" s="4" t="s">
        <v>733</v>
      </c>
      <c r="BF95" s="4" t="s">
        <v>734</v>
      </c>
      <c r="BG95" s="4">
        <v>35450</v>
      </c>
      <c r="BJ95">
        <f t="shared" si="2"/>
        <v>-17.857413900000001</v>
      </c>
      <c r="BK95">
        <f t="shared" si="3"/>
        <v>-63.153231499999997</v>
      </c>
    </row>
    <row r="96" spans="1:63" x14ac:dyDescent="0.35">
      <c r="A96" s="4">
        <v>3</v>
      </c>
      <c r="B96" s="4">
        <v>95</v>
      </c>
      <c r="C96" s="4">
        <v>45224.713888888888</v>
      </c>
      <c r="D96" s="4" t="s">
        <v>75</v>
      </c>
      <c r="E96" s="4" t="s">
        <v>76</v>
      </c>
      <c r="F96" s="4">
        <v>4870</v>
      </c>
      <c r="G96" s="4" t="s">
        <v>1178</v>
      </c>
      <c r="H96" s="4">
        <v>69968847</v>
      </c>
      <c r="I96" s="4" t="s">
        <v>105</v>
      </c>
      <c r="J96" s="4" t="s">
        <v>105</v>
      </c>
      <c r="K96" s="4" t="s">
        <v>1179</v>
      </c>
      <c r="L96" s="4" t="s">
        <v>79</v>
      </c>
      <c r="M96" s="4">
        <v>77289653</v>
      </c>
      <c r="N96" s="4" t="s">
        <v>1180</v>
      </c>
      <c r="O96" s="4">
        <v>13608743</v>
      </c>
      <c r="P96" s="4" t="s">
        <v>81</v>
      </c>
      <c r="Q96" s="4">
        <v>73042740</v>
      </c>
      <c r="R96" s="4" t="s">
        <v>105</v>
      </c>
      <c r="S96" s="4" t="s">
        <v>105</v>
      </c>
      <c r="T96" s="4" t="s">
        <v>82</v>
      </c>
      <c r="U96" s="4" t="s">
        <v>82</v>
      </c>
      <c r="V96" s="4" t="s">
        <v>82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 t="s">
        <v>178</v>
      </c>
      <c r="AC96" s="4" t="s">
        <v>178</v>
      </c>
      <c r="AD96" s="4" t="s">
        <v>105</v>
      </c>
      <c r="AE96" s="4" t="s">
        <v>1181</v>
      </c>
      <c r="AF96" s="4" t="s">
        <v>127</v>
      </c>
      <c r="AG96" s="4" t="s">
        <v>86</v>
      </c>
      <c r="AH96" s="4" t="s">
        <v>87</v>
      </c>
      <c r="AI96" s="4" t="s">
        <v>485</v>
      </c>
      <c r="AJ96" s="4" t="s">
        <v>89</v>
      </c>
      <c r="AK96" s="4" t="s">
        <v>1182</v>
      </c>
      <c r="AL96" s="4" t="s">
        <v>130</v>
      </c>
      <c r="AM96" s="4">
        <v>1000</v>
      </c>
      <c r="AN96" s="4">
        <v>1</v>
      </c>
      <c r="AO96" s="4" t="s">
        <v>1183</v>
      </c>
      <c r="AP96" s="4">
        <v>77872</v>
      </c>
      <c r="AQ96" s="4" t="s">
        <v>1184</v>
      </c>
      <c r="AR96" s="4">
        <v>0</v>
      </c>
      <c r="AS96" s="4" t="s">
        <v>1185</v>
      </c>
      <c r="AT96" s="4" t="s">
        <v>1186</v>
      </c>
      <c r="AU96" s="4" t="s">
        <v>58</v>
      </c>
      <c r="AV96" s="4">
        <v>16</v>
      </c>
      <c r="AW96" s="4">
        <v>8</v>
      </c>
      <c r="AX96" s="4" t="s">
        <v>1187</v>
      </c>
      <c r="AY96" s="4" t="s">
        <v>62</v>
      </c>
      <c r="AZ96" s="4">
        <v>67</v>
      </c>
      <c r="BA96" s="4">
        <v>12</v>
      </c>
      <c r="BB96" s="4" t="s">
        <v>1188</v>
      </c>
      <c r="BC96" s="4">
        <v>16.125571999999998</v>
      </c>
      <c r="BD96" s="4">
        <v>67.194586999999999</v>
      </c>
      <c r="BE96" s="4" t="s">
        <v>137</v>
      </c>
      <c r="BF96" s="4" t="s">
        <v>138</v>
      </c>
      <c r="BG96" s="4">
        <v>31215</v>
      </c>
      <c r="BJ96">
        <f t="shared" si="2"/>
        <v>-16.125571999999998</v>
      </c>
      <c r="BK96">
        <f t="shared" si="3"/>
        <v>-67.194586999999999</v>
      </c>
    </row>
    <row r="97" spans="1:63" x14ac:dyDescent="0.35">
      <c r="A97" s="4">
        <v>3</v>
      </c>
      <c r="B97" s="4">
        <v>96</v>
      </c>
      <c r="C97" s="4">
        <v>45225.332638888889</v>
      </c>
      <c r="D97" s="4" t="s">
        <v>75</v>
      </c>
      <c r="E97" s="4" t="s">
        <v>76</v>
      </c>
      <c r="F97" s="4">
        <v>385989</v>
      </c>
      <c r="G97" s="4" t="s">
        <v>1189</v>
      </c>
      <c r="H97" s="4">
        <v>75781536</v>
      </c>
      <c r="I97" s="4">
        <v>0</v>
      </c>
      <c r="J97" s="4">
        <v>8.9591030007394796E+18</v>
      </c>
      <c r="K97" s="4" t="s">
        <v>1190</v>
      </c>
      <c r="L97" s="4" t="s">
        <v>79</v>
      </c>
      <c r="M97" s="4">
        <v>75096350</v>
      </c>
      <c r="N97" s="4" t="s">
        <v>1191</v>
      </c>
      <c r="O97" s="4">
        <v>7502653</v>
      </c>
      <c r="P97" s="4" t="s">
        <v>767</v>
      </c>
      <c r="Q97" s="4">
        <v>69666304</v>
      </c>
      <c r="R97" s="4">
        <v>0</v>
      </c>
      <c r="S97" s="4">
        <v>46425257</v>
      </c>
      <c r="T97" s="4" t="s">
        <v>82</v>
      </c>
      <c r="U97" s="4" t="s">
        <v>82</v>
      </c>
      <c r="V97" s="4" t="s">
        <v>82</v>
      </c>
      <c r="W97" s="4">
        <v>0</v>
      </c>
      <c r="X97" s="4">
        <v>0</v>
      </c>
      <c r="Y97" s="4">
        <v>6</v>
      </c>
      <c r="Z97" s="4">
        <v>0</v>
      </c>
      <c r="AA97" s="4">
        <v>0</v>
      </c>
      <c r="AB97" s="4" t="s">
        <v>1192</v>
      </c>
      <c r="AC97" s="4" t="s">
        <v>475</v>
      </c>
      <c r="AD97" s="4">
        <v>0</v>
      </c>
      <c r="AE97" s="4" t="s">
        <v>1193</v>
      </c>
      <c r="AF97" s="4" t="s">
        <v>127</v>
      </c>
      <c r="AG97" s="4" t="s">
        <v>431</v>
      </c>
      <c r="AH97" s="4" t="s">
        <v>224</v>
      </c>
      <c r="AI97" s="4" t="s">
        <v>769</v>
      </c>
      <c r="AJ97" s="4" t="s">
        <v>770</v>
      </c>
      <c r="AK97" s="4" t="s">
        <v>771</v>
      </c>
      <c r="AL97" s="4" t="s">
        <v>91</v>
      </c>
      <c r="AM97" s="4">
        <v>200</v>
      </c>
      <c r="AN97" s="4">
        <v>4</v>
      </c>
      <c r="AO97" s="4" t="s">
        <v>1194</v>
      </c>
      <c r="AQ97" s="4" t="s">
        <v>1195</v>
      </c>
      <c r="AR97" s="4">
        <v>0</v>
      </c>
      <c r="AS97" s="4" t="s">
        <v>1196</v>
      </c>
      <c r="AT97" s="4" t="s">
        <v>1197</v>
      </c>
      <c r="AU97" s="4" t="s">
        <v>58</v>
      </c>
      <c r="AV97" s="4">
        <v>19</v>
      </c>
      <c r="AW97" s="4">
        <v>1</v>
      </c>
      <c r="AX97" s="4" t="s">
        <v>1198</v>
      </c>
      <c r="AY97" s="4" t="s">
        <v>62</v>
      </c>
      <c r="AZ97" s="4">
        <v>65</v>
      </c>
      <c r="BA97" s="4">
        <v>18</v>
      </c>
      <c r="BB97" s="4" t="s">
        <v>1199</v>
      </c>
      <c r="BC97" s="4">
        <v>19.017747</v>
      </c>
      <c r="BD97" s="4">
        <v>65.293602000000007</v>
      </c>
      <c r="BE97" s="4" t="s">
        <v>778</v>
      </c>
      <c r="BF97" s="4" t="s">
        <v>779</v>
      </c>
      <c r="BG97" s="4">
        <v>32351</v>
      </c>
      <c r="BJ97">
        <f t="shared" si="2"/>
        <v>-19.017747</v>
      </c>
      <c r="BK97">
        <f t="shared" si="3"/>
        <v>-65.293602000000007</v>
      </c>
    </row>
    <row r="98" spans="1:63" x14ac:dyDescent="0.35">
      <c r="A98" s="4">
        <v>3</v>
      </c>
      <c r="B98" s="4">
        <v>97</v>
      </c>
      <c r="C98" s="4">
        <v>45225.405555555553</v>
      </c>
      <c r="D98" s="4" t="s">
        <v>75</v>
      </c>
      <c r="E98" s="4" t="s">
        <v>76</v>
      </c>
      <c r="F98" s="4">
        <v>262775</v>
      </c>
      <c r="G98" s="4" t="s">
        <v>1200</v>
      </c>
      <c r="H98" s="4">
        <v>69241716</v>
      </c>
      <c r="I98" s="4" t="s">
        <v>105</v>
      </c>
      <c r="J98" s="4">
        <v>8.9591030006894899E+18</v>
      </c>
      <c r="K98" s="4" t="s">
        <v>1201</v>
      </c>
      <c r="L98" s="4" t="s">
        <v>79</v>
      </c>
      <c r="M98" s="4">
        <v>69007052</v>
      </c>
      <c r="N98" s="4" t="s">
        <v>1202</v>
      </c>
      <c r="O98" s="4">
        <v>6956927</v>
      </c>
      <c r="P98" s="4" t="s">
        <v>81</v>
      </c>
      <c r="Q98" s="4">
        <v>731182223</v>
      </c>
      <c r="R98" s="4" t="s">
        <v>105</v>
      </c>
      <c r="S98" s="4" t="s">
        <v>105</v>
      </c>
      <c r="T98" s="4" t="s">
        <v>82</v>
      </c>
      <c r="U98" s="4" t="s">
        <v>82</v>
      </c>
      <c r="V98" s="4" t="s">
        <v>82</v>
      </c>
      <c r="W98" s="4">
        <v>0</v>
      </c>
      <c r="X98" s="4">
        <v>0</v>
      </c>
      <c r="Y98" s="4">
        <v>0</v>
      </c>
      <c r="Z98" s="4" t="s">
        <v>105</v>
      </c>
      <c r="AA98" s="4" t="s">
        <v>105</v>
      </c>
      <c r="AB98" s="4" t="s">
        <v>213</v>
      </c>
      <c r="AC98" s="4" t="s">
        <v>213</v>
      </c>
      <c r="AD98" s="4" t="s">
        <v>449</v>
      </c>
      <c r="AE98" s="4" t="s">
        <v>107</v>
      </c>
      <c r="AF98" s="4" t="s">
        <v>85</v>
      </c>
      <c r="AG98" s="4" t="s">
        <v>108</v>
      </c>
      <c r="AH98" s="4" t="s">
        <v>414</v>
      </c>
      <c r="AI98" s="4" t="s">
        <v>530</v>
      </c>
      <c r="AJ98" s="4" t="s">
        <v>111</v>
      </c>
      <c r="AK98" s="4" t="s">
        <v>112</v>
      </c>
      <c r="AL98" s="4" t="s">
        <v>91</v>
      </c>
      <c r="AM98" s="4">
        <v>1200</v>
      </c>
      <c r="AN98" s="4">
        <v>22</v>
      </c>
      <c r="AO98" s="4" t="s">
        <v>1203</v>
      </c>
      <c r="AQ98" s="4" t="s">
        <v>1204</v>
      </c>
      <c r="AR98" s="4">
        <v>0</v>
      </c>
      <c r="AS98" s="4" t="s">
        <v>1205</v>
      </c>
      <c r="AT98" s="4" t="s">
        <v>970</v>
      </c>
      <c r="AU98" s="4" t="s">
        <v>58</v>
      </c>
      <c r="AV98" s="4">
        <v>17</v>
      </c>
      <c r="AW98" s="4">
        <v>45</v>
      </c>
      <c r="AX98" s="4" t="s">
        <v>1206</v>
      </c>
      <c r="AY98" s="4" t="s">
        <v>62</v>
      </c>
      <c r="AZ98" s="4">
        <v>63</v>
      </c>
      <c r="BA98" s="4">
        <v>6</v>
      </c>
      <c r="BB98" s="4" t="s">
        <v>1207</v>
      </c>
      <c r="BC98" s="4">
        <v>17.7518812</v>
      </c>
      <c r="BD98" s="4">
        <v>63.09366</v>
      </c>
      <c r="BE98" s="4" t="s">
        <v>537</v>
      </c>
      <c r="BF98" s="4" t="s">
        <v>538</v>
      </c>
      <c r="BG98" s="4">
        <v>33958</v>
      </c>
      <c r="BJ98">
        <f t="shared" si="2"/>
        <v>-17.7518812</v>
      </c>
      <c r="BK98">
        <f t="shared" si="3"/>
        <v>-63.09366</v>
      </c>
    </row>
    <row r="99" spans="1:63" x14ac:dyDescent="0.35">
      <c r="A99" s="4">
        <v>3</v>
      </c>
      <c r="B99" s="4">
        <v>98</v>
      </c>
      <c r="C99" s="4">
        <v>45225.409722222219</v>
      </c>
      <c r="D99" s="4" t="s">
        <v>75</v>
      </c>
      <c r="E99" s="4" t="s">
        <v>76</v>
      </c>
      <c r="F99" s="4">
        <v>138756</v>
      </c>
      <c r="G99" s="4" t="s">
        <v>1208</v>
      </c>
      <c r="H99" s="4">
        <v>74588287</v>
      </c>
      <c r="I99" s="4">
        <v>0</v>
      </c>
      <c r="J99" s="4">
        <v>8.9591030007343698E+18</v>
      </c>
      <c r="K99" s="4" t="s">
        <v>1209</v>
      </c>
      <c r="L99" s="4" t="s">
        <v>79</v>
      </c>
      <c r="M99" s="4">
        <v>77462429</v>
      </c>
      <c r="N99" s="4" t="s">
        <v>1210</v>
      </c>
      <c r="O99" s="4">
        <v>7619142</v>
      </c>
      <c r="P99" s="4" t="s">
        <v>698</v>
      </c>
      <c r="Q99" s="4">
        <v>76889383</v>
      </c>
      <c r="R99" s="4">
        <v>76889383</v>
      </c>
      <c r="S99" s="4">
        <v>0</v>
      </c>
      <c r="T99" s="4" t="s">
        <v>82</v>
      </c>
      <c r="U99" s="4" t="s">
        <v>82</v>
      </c>
      <c r="V99" s="4" t="s">
        <v>82</v>
      </c>
      <c r="W99" s="4">
        <v>0</v>
      </c>
      <c r="X99" s="4">
        <v>0</v>
      </c>
      <c r="Y99" s="4">
        <v>1</v>
      </c>
      <c r="Z99" s="4">
        <v>0</v>
      </c>
      <c r="AA99" s="4">
        <v>0</v>
      </c>
      <c r="AB99" s="4" t="s">
        <v>1211</v>
      </c>
      <c r="AC99" s="4" t="s">
        <v>527</v>
      </c>
      <c r="AD99" s="4">
        <v>0</v>
      </c>
      <c r="AE99" s="4" t="s">
        <v>331</v>
      </c>
      <c r="AF99" s="4" t="s">
        <v>85</v>
      </c>
      <c r="AG99" s="4" t="s">
        <v>108</v>
      </c>
      <c r="AH99" s="4" t="s">
        <v>414</v>
      </c>
      <c r="AI99" s="4" t="s">
        <v>1072</v>
      </c>
      <c r="AJ99" s="4" t="s">
        <v>701</v>
      </c>
      <c r="AK99" s="4" t="s">
        <v>1073</v>
      </c>
      <c r="AL99" s="4" t="s">
        <v>91</v>
      </c>
      <c r="AM99" s="4">
        <v>1000</v>
      </c>
      <c r="AN99" s="4">
        <v>1</v>
      </c>
      <c r="AO99" s="4" t="s">
        <v>1212</v>
      </c>
      <c r="AQ99" s="4" t="s">
        <v>1213</v>
      </c>
      <c r="AR99" s="4">
        <v>0</v>
      </c>
      <c r="AS99" s="4" t="s">
        <v>1214</v>
      </c>
      <c r="AT99" s="4" t="s">
        <v>1215</v>
      </c>
      <c r="AU99" s="4" t="s">
        <v>58</v>
      </c>
      <c r="AV99" s="4">
        <v>14</v>
      </c>
      <c r="AW99" s="4">
        <v>49</v>
      </c>
      <c r="AX99" s="4" t="s">
        <v>1216</v>
      </c>
      <c r="AY99" s="4" t="s">
        <v>62</v>
      </c>
      <c r="AZ99" s="4">
        <v>64</v>
      </c>
      <c r="BA99" s="4">
        <v>53</v>
      </c>
      <c r="BB99" s="4" t="s">
        <v>1217</v>
      </c>
      <c r="BC99" s="4">
        <v>14.812920999999999</v>
      </c>
      <c r="BD99" s="4">
        <v>64.883723000000003</v>
      </c>
      <c r="BE99" s="4" t="s">
        <v>708</v>
      </c>
      <c r="BF99" s="4" t="s">
        <v>709</v>
      </c>
      <c r="BG99" s="4">
        <v>33369</v>
      </c>
      <c r="BJ99">
        <f t="shared" si="2"/>
        <v>-14.812920999999999</v>
      </c>
      <c r="BK99">
        <f t="shared" si="3"/>
        <v>-64.883723000000003</v>
      </c>
    </row>
    <row r="100" spans="1:63" x14ac:dyDescent="0.35">
      <c r="A100" s="4">
        <v>3</v>
      </c>
      <c r="B100" s="4">
        <v>99</v>
      </c>
      <c r="C100" s="4">
        <v>45225.435416666667</v>
      </c>
      <c r="D100" s="4" t="s">
        <v>75</v>
      </c>
      <c r="E100" s="4" t="s">
        <v>76</v>
      </c>
      <c r="F100" s="4">
        <v>184291</v>
      </c>
      <c r="G100" s="4" t="s">
        <v>1218</v>
      </c>
      <c r="H100" s="4">
        <v>75346230</v>
      </c>
      <c r="I100" s="4" t="s">
        <v>105</v>
      </c>
      <c r="J100" s="4">
        <v>8.9591030007432499E+18</v>
      </c>
      <c r="K100" s="4" t="s">
        <v>1219</v>
      </c>
      <c r="L100" s="4" t="s">
        <v>79</v>
      </c>
      <c r="M100" s="4">
        <v>75010789</v>
      </c>
      <c r="N100" s="4" t="s">
        <v>1220</v>
      </c>
      <c r="O100" s="4">
        <v>6301829</v>
      </c>
      <c r="P100" s="4" t="s">
        <v>104</v>
      </c>
      <c r="Q100" s="4">
        <v>71007147</v>
      </c>
      <c r="R100" s="4">
        <v>78460044</v>
      </c>
      <c r="S100" s="4" t="s">
        <v>105</v>
      </c>
      <c r="T100" s="4" t="s">
        <v>82</v>
      </c>
      <c r="U100" s="4" t="s">
        <v>82</v>
      </c>
      <c r="V100" s="4" t="s">
        <v>82</v>
      </c>
      <c r="W100" s="4" t="s">
        <v>105</v>
      </c>
      <c r="X100" s="4" t="s">
        <v>105</v>
      </c>
      <c r="Y100" s="4" t="s">
        <v>105</v>
      </c>
      <c r="Z100" s="4" t="s">
        <v>105</v>
      </c>
      <c r="AA100" s="4" t="s">
        <v>105</v>
      </c>
      <c r="AB100" s="4" t="s">
        <v>213</v>
      </c>
      <c r="AC100" s="4" t="s">
        <v>1092</v>
      </c>
      <c r="AD100" s="4" t="s">
        <v>105</v>
      </c>
      <c r="AE100" s="4" t="s">
        <v>1106</v>
      </c>
      <c r="AF100" s="4" t="s">
        <v>127</v>
      </c>
      <c r="AG100" s="4" t="s">
        <v>108</v>
      </c>
      <c r="AH100" s="4" t="s">
        <v>414</v>
      </c>
      <c r="AI100" s="4" t="s">
        <v>1094</v>
      </c>
      <c r="AJ100" s="4" t="s">
        <v>111</v>
      </c>
      <c r="AK100" s="4" t="s">
        <v>1221</v>
      </c>
      <c r="AL100" s="4" t="s">
        <v>130</v>
      </c>
      <c r="AM100" s="4">
        <v>1000</v>
      </c>
      <c r="AN100" s="4">
        <v>9</v>
      </c>
      <c r="AO100" s="4" t="s">
        <v>1222</v>
      </c>
      <c r="AQ100" s="4" t="s">
        <v>1223</v>
      </c>
      <c r="AR100" s="4" t="s">
        <v>105</v>
      </c>
      <c r="AS100" s="4" t="s">
        <v>1224</v>
      </c>
      <c r="AT100" s="4" t="s">
        <v>1225</v>
      </c>
      <c r="AU100" s="4" t="s">
        <v>58</v>
      </c>
      <c r="AV100" s="4">
        <v>17</v>
      </c>
      <c r="AW100" s="4">
        <v>44</v>
      </c>
      <c r="AX100" s="4" t="s">
        <v>1226</v>
      </c>
      <c r="AY100" s="4" t="s">
        <v>62</v>
      </c>
      <c r="AZ100" s="4">
        <v>62</v>
      </c>
      <c r="BA100" s="4">
        <v>56</v>
      </c>
      <c r="BB100" s="4" t="s">
        <v>1227</v>
      </c>
      <c r="BC100" s="4">
        <v>17.730014199999999</v>
      </c>
      <c r="BD100" s="4">
        <v>62.9323543</v>
      </c>
      <c r="BE100" s="4" t="s">
        <v>1102</v>
      </c>
      <c r="BF100" s="4" t="s">
        <v>577</v>
      </c>
      <c r="BG100" s="4">
        <v>30172</v>
      </c>
      <c r="BJ100">
        <f t="shared" si="2"/>
        <v>-17.730014199999999</v>
      </c>
      <c r="BK100">
        <f t="shared" si="3"/>
        <v>-62.9323543</v>
      </c>
    </row>
    <row r="101" spans="1:63" x14ac:dyDescent="0.35">
      <c r="A101" s="4">
        <v>3</v>
      </c>
      <c r="B101" s="4">
        <v>100</v>
      </c>
      <c r="C101" s="4">
        <v>45225.451388888891</v>
      </c>
      <c r="D101" s="4" t="s">
        <v>75</v>
      </c>
      <c r="E101" s="4" t="s">
        <v>76</v>
      </c>
      <c r="F101" s="4">
        <v>388126</v>
      </c>
      <c r="G101" s="4" t="s">
        <v>1228</v>
      </c>
      <c r="H101" s="4">
        <v>75616409</v>
      </c>
      <c r="I101" s="4" t="s">
        <v>105</v>
      </c>
      <c r="J101" s="4" t="s">
        <v>105</v>
      </c>
      <c r="K101" s="4" t="s">
        <v>1229</v>
      </c>
      <c r="L101" s="4" t="s">
        <v>79</v>
      </c>
      <c r="M101" s="4">
        <v>77601157</v>
      </c>
      <c r="N101" s="4" t="s">
        <v>1230</v>
      </c>
      <c r="O101" s="4">
        <v>14297415</v>
      </c>
      <c r="P101" s="4" t="s">
        <v>81</v>
      </c>
      <c r="Q101" s="4">
        <v>68404735</v>
      </c>
      <c r="R101" s="4">
        <v>6919599</v>
      </c>
      <c r="S101" s="4" t="s">
        <v>105</v>
      </c>
      <c r="T101" s="4" t="s">
        <v>82</v>
      </c>
      <c r="U101" s="4" t="s">
        <v>82</v>
      </c>
      <c r="V101" s="4" t="s">
        <v>82</v>
      </c>
      <c r="W101" s="4">
        <v>0</v>
      </c>
      <c r="X101" s="4">
        <v>0</v>
      </c>
      <c r="Y101" s="4">
        <v>0</v>
      </c>
      <c r="Z101" s="4" t="s">
        <v>105</v>
      </c>
      <c r="AA101" s="4" t="s">
        <v>105</v>
      </c>
      <c r="AB101" s="4" t="s">
        <v>178</v>
      </c>
      <c r="AC101" s="4" t="s">
        <v>178</v>
      </c>
      <c r="AD101" s="4" t="s">
        <v>449</v>
      </c>
      <c r="AE101" s="4" t="s">
        <v>223</v>
      </c>
      <c r="AF101" s="4" t="s">
        <v>127</v>
      </c>
      <c r="AG101" s="4" t="s">
        <v>108</v>
      </c>
      <c r="AH101" s="4" t="s">
        <v>414</v>
      </c>
      <c r="AI101" s="4" t="s">
        <v>1231</v>
      </c>
      <c r="AJ101" s="4" t="s">
        <v>111</v>
      </c>
      <c r="AK101" s="4" t="s">
        <v>1232</v>
      </c>
      <c r="AL101" s="4" t="s">
        <v>130</v>
      </c>
      <c r="AM101" s="4">
        <v>900</v>
      </c>
      <c r="AN101" s="4">
        <v>1</v>
      </c>
      <c r="AO101" s="4" t="s">
        <v>1233</v>
      </c>
      <c r="AQ101" s="4" t="s">
        <v>1234</v>
      </c>
      <c r="AR101" s="4" t="s">
        <v>105</v>
      </c>
      <c r="AS101" s="4" t="s">
        <v>1235</v>
      </c>
      <c r="AT101" s="4" t="s">
        <v>1236</v>
      </c>
      <c r="AU101" s="4" t="s">
        <v>58</v>
      </c>
      <c r="AV101" s="4">
        <v>16</v>
      </c>
      <c r="AW101" s="4">
        <v>23</v>
      </c>
      <c r="AX101" s="4" t="s">
        <v>1237</v>
      </c>
      <c r="AY101" s="4" t="s">
        <v>62</v>
      </c>
      <c r="AZ101" s="4">
        <v>60</v>
      </c>
      <c r="BA101" s="4">
        <v>58</v>
      </c>
      <c r="BB101" s="4" t="s">
        <v>1238</v>
      </c>
      <c r="BC101" s="4">
        <v>16.379507</v>
      </c>
      <c r="BD101" s="4">
        <v>60.969599000000002</v>
      </c>
      <c r="BE101" s="4" t="s">
        <v>233</v>
      </c>
      <c r="BF101" s="4" t="s">
        <v>234</v>
      </c>
      <c r="BG101" s="4">
        <v>35662</v>
      </c>
      <c r="BJ101">
        <f t="shared" si="2"/>
        <v>-16.379507</v>
      </c>
      <c r="BK101">
        <f t="shared" si="3"/>
        <v>-60.969599000000002</v>
      </c>
    </row>
    <row r="102" spans="1:63" x14ac:dyDescent="0.35">
      <c r="A102" s="4">
        <v>3</v>
      </c>
      <c r="B102" s="4">
        <v>101</v>
      </c>
      <c r="C102" s="4">
        <v>45225.478472222225</v>
      </c>
      <c r="D102" s="4" t="s">
        <v>75</v>
      </c>
      <c r="E102" s="4" t="s">
        <v>76</v>
      </c>
      <c r="F102" s="4">
        <v>358129</v>
      </c>
      <c r="G102" s="4" t="s">
        <v>1239</v>
      </c>
      <c r="H102" s="4">
        <v>69654262</v>
      </c>
      <c r="I102" s="4" t="s">
        <v>105</v>
      </c>
      <c r="J102" s="4">
        <v>8.9591030007443098E+18</v>
      </c>
      <c r="K102" s="4" t="s">
        <v>1240</v>
      </c>
      <c r="L102" s="4" t="s">
        <v>79</v>
      </c>
      <c r="M102" s="4">
        <v>76165227</v>
      </c>
      <c r="N102" s="4" t="s">
        <v>1241</v>
      </c>
      <c r="O102" s="4">
        <v>7002499</v>
      </c>
      <c r="P102" s="4" t="s">
        <v>81</v>
      </c>
      <c r="Q102" s="4">
        <v>77741911</v>
      </c>
      <c r="R102" s="4">
        <v>77741911</v>
      </c>
      <c r="S102" s="4" t="s">
        <v>105</v>
      </c>
      <c r="T102" s="4" t="s">
        <v>82</v>
      </c>
      <c r="U102" s="4" t="s">
        <v>82</v>
      </c>
      <c r="V102" s="4" t="s">
        <v>82</v>
      </c>
      <c r="W102" s="4" t="s">
        <v>105</v>
      </c>
      <c r="X102" s="4" t="s">
        <v>105</v>
      </c>
      <c r="Y102" s="4">
        <v>4</v>
      </c>
      <c r="Z102" s="4" t="s">
        <v>1242</v>
      </c>
      <c r="AA102" s="4">
        <v>20151275897317</v>
      </c>
      <c r="AB102" s="4" t="s">
        <v>1243</v>
      </c>
      <c r="AC102" s="4" t="s">
        <v>1243</v>
      </c>
      <c r="AD102" s="4" t="s">
        <v>1243</v>
      </c>
      <c r="AE102" s="4" t="s">
        <v>1162</v>
      </c>
      <c r="AF102" s="4" t="s">
        <v>127</v>
      </c>
      <c r="AG102" s="4" t="s">
        <v>431</v>
      </c>
      <c r="AH102" s="4" t="s">
        <v>109</v>
      </c>
      <c r="AI102" s="4" t="s">
        <v>1244</v>
      </c>
      <c r="AJ102" s="4" t="s">
        <v>1147</v>
      </c>
      <c r="AK102" s="4" t="s">
        <v>1245</v>
      </c>
      <c r="AL102" s="4" t="s">
        <v>130</v>
      </c>
      <c r="AM102" s="4">
        <v>1000</v>
      </c>
      <c r="AN102" s="4">
        <v>14</v>
      </c>
      <c r="AO102" s="4" t="s">
        <v>1246</v>
      </c>
      <c r="AP102" s="4">
        <v>73935</v>
      </c>
      <c r="AQ102" s="4" t="s">
        <v>1247</v>
      </c>
      <c r="AR102" s="4" t="s">
        <v>105</v>
      </c>
      <c r="AS102" s="4" t="s">
        <v>1248</v>
      </c>
      <c r="AT102" s="4" t="s">
        <v>134</v>
      </c>
      <c r="AU102" s="4" t="s">
        <v>58</v>
      </c>
      <c r="AV102" s="4">
        <v>20</v>
      </c>
      <c r="AW102" s="4">
        <v>28</v>
      </c>
      <c r="AX102" s="4" t="s">
        <v>1249</v>
      </c>
      <c r="AY102" s="4" t="s">
        <v>62</v>
      </c>
      <c r="AZ102" s="4">
        <v>66</v>
      </c>
      <c r="BA102" s="4">
        <v>49</v>
      </c>
      <c r="BB102" s="4">
        <v>24</v>
      </c>
      <c r="BC102" s="4">
        <v>20.462119000000001</v>
      </c>
      <c r="BD102" s="4">
        <v>66.823334000000003</v>
      </c>
      <c r="BE102" s="4" t="s">
        <v>1155</v>
      </c>
      <c r="BF102" s="4" t="s">
        <v>1156</v>
      </c>
      <c r="BG102" s="4">
        <v>31354</v>
      </c>
      <c r="BJ102">
        <f t="shared" si="2"/>
        <v>-20.462119000000001</v>
      </c>
      <c r="BK102">
        <f t="shared" si="3"/>
        <v>-66.823334000000003</v>
      </c>
    </row>
    <row r="103" spans="1:63" x14ac:dyDescent="0.35">
      <c r="A103" s="4">
        <v>3</v>
      </c>
      <c r="B103" s="4">
        <v>102</v>
      </c>
      <c r="C103" s="4">
        <v>45225.486805555556</v>
      </c>
      <c r="D103" s="4" t="s">
        <v>75</v>
      </c>
      <c r="E103" s="4" t="s">
        <v>76</v>
      </c>
      <c r="F103" s="4">
        <v>326755</v>
      </c>
      <c r="G103" s="4" t="s">
        <v>1250</v>
      </c>
      <c r="H103" s="4">
        <v>62296716</v>
      </c>
      <c r="I103" s="4">
        <v>0</v>
      </c>
      <c r="J103" s="4">
        <v>8.9591030007309496E+18</v>
      </c>
      <c r="K103" s="4" t="s">
        <v>1251</v>
      </c>
      <c r="L103" s="4" t="s">
        <v>79</v>
      </c>
      <c r="M103" s="4">
        <v>76254109</v>
      </c>
      <c r="N103" s="4" t="s">
        <v>1252</v>
      </c>
      <c r="O103" s="4">
        <v>9062585</v>
      </c>
      <c r="P103" s="4" t="s">
        <v>81</v>
      </c>
      <c r="Q103" s="4">
        <v>67186592</v>
      </c>
      <c r="R103" s="4">
        <v>78775846</v>
      </c>
      <c r="S103" s="4">
        <v>0</v>
      </c>
      <c r="T103" s="4" t="s">
        <v>82</v>
      </c>
      <c r="U103" s="4" t="s">
        <v>82</v>
      </c>
      <c r="V103" s="4" t="s">
        <v>82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 t="s">
        <v>1253</v>
      </c>
      <c r="AC103" s="4">
        <v>0</v>
      </c>
      <c r="AD103" s="4" t="s">
        <v>449</v>
      </c>
      <c r="AE103" s="4" t="s">
        <v>1254</v>
      </c>
      <c r="AF103" s="4" t="s">
        <v>85</v>
      </c>
      <c r="AG103" s="4" t="s">
        <v>86</v>
      </c>
      <c r="AH103" s="4" t="s">
        <v>87</v>
      </c>
      <c r="AI103" s="4" t="s">
        <v>88</v>
      </c>
      <c r="AJ103" s="4" t="s">
        <v>89</v>
      </c>
      <c r="AK103" s="4" t="s">
        <v>90</v>
      </c>
      <c r="AL103" s="4" t="s">
        <v>91</v>
      </c>
      <c r="AM103" s="4">
        <v>1200</v>
      </c>
      <c r="AN103" s="4">
        <v>13</v>
      </c>
      <c r="AO103" s="4" t="s">
        <v>1255</v>
      </c>
      <c r="AP103" s="4">
        <v>70235</v>
      </c>
      <c r="AQ103" s="4" t="s">
        <v>1256</v>
      </c>
      <c r="AR103" s="4">
        <v>9062585016</v>
      </c>
      <c r="AS103" s="4" t="s">
        <v>1257</v>
      </c>
      <c r="AT103" s="4" t="s">
        <v>1258</v>
      </c>
      <c r="AU103" s="4" t="s">
        <v>58</v>
      </c>
      <c r="AV103" s="4">
        <v>16</v>
      </c>
      <c r="AW103" s="4">
        <v>33</v>
      </c>
      <c r="AX103" s="4" t="s">
        <v>1259</v>
      </c>
      <c r="AY103" s="4" t="s">
        <v>62</v>
      </c>
      <c r="AZ103" s="4">
        <v>68</v>
      </c>
      <c r="BA103" s="4">
        <v>12</v>
      </c>
      <c r="BB103" s="4" t="s">
        <v>1260</v>
      </c>
      <c r="BC103" s="4">
        <v>16.546783000000001</v>
      </c>
      <c r="BD103" s="4">
        <v>68.200059999999993</v>
      </c>
      <c r="BE103" s="4" t="s">
        <v>294</v>
      </c>
      <c r="BF103" s="4" t="s">
        <v>99</v>
      </c>
      <c r="BG103" s="4">
        <v>36402</v>
      </c>
      <c r="BJ103">
        <f t="shared" si="2"/>
        <v>-16.546783000000001</v>
      </c>
      <c r="BK103">
        <f t="shared" si="3"/>
        <v>-68.200059999999993</v>
      </c>
    </row>
    <row r="104" spans="1:63" x14ac:dyDescent="0.35">
      <c r="A104" s="4">
        <v>3</v>
      </c>
      <c r="B104" s="4">
        <v>103</v>
      </c>
      <c r="C104" s="4">
        <v>45225.509722222225</v>
      </c>
      <c r="D104" s="4" t="s">
        <v>75</v>
      </c>
      <c r="E104" s="4" t="s">
        <v>76</v>
      </c>
      <c r="F104" s="4">
        <v>403451</v>
      </c>
      <c r="G104" s="4" t="s">
        <v>1261</v>
      </c>
      <c r="H104" s="4">
        <v>76532484</v>
      </c>
      <c r="I104" s="4">
        <v>0</v>
      </c>
      <c r="J104" s="4">
        <v>8.9591030007463496E+18</v>
      </c>
      <c r="K104" s="4" t="s">
        <v>1262</v>
      </c>
      <c r="L104" s="4" t="s">
        <v>79</v>
      </c>
      <c r="M104" s="4">
        <v>76735023</v>
      </c>
      <c r="N104" s="4" t="s">
        <v>1263</v>
      </c>
      <c r="O104" s="4">
        <v>9970183</v>
      </c>
      <c r="P104" s="4" t="s">
        <v>81</v>
      </c>
      <c r="Q104" s="4">
        <v>77780253</v>
      </c>
      <c r="R104" s="4">
        <v>77780253</v>
      </c>
      <c r="S104" s="4">
        <v>0</v>
      </c>
      <c r="T104" s="4" t="s">
        <v>82</v>
      </c>
      <c r="U104" s="4" t="s">
        <v>82</v>
      </c>
      <c r="V104" s="4" t="s">
        <v>82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 t="s">
        <v>1264</v>
      </c>
      <c r="AC104" s="4">
        <v>0</v>
      </c>
      <c r="AD104" s="4">
        <v>0</v>
      </c>
      <c r="AE104" s="4" t="s">
        <v>201</v>
      </c>
      <c r="AF104" s="4" t="s">
        <v>85</v>
      </c>
      <c r="AG104" s="4" t="s">
        <v>86</v>
      </c>
      <c r="AH104" s="4" t="s">
        <v>87</v>
      </c>
      <c r="AI104" s="4" t="s">
        <v>88</v>
      </c>
      <c r="AJ104" s="4" t="s">
        <v>89</v>
      </c>
      <c r="AK104" s="4" t="s">
        <v>90</v>
      </c>
      <c r="AL104" s="4" t="s">
        <v>91</v>
      </c>
      <c r="AM104" s="4">
        <v>1000</v>
      </c>
      <c r="AN104" s="4">
        <v>37</v>
      </c>
      <c r="AO104" s="4" t="s">
        <v>1265</v>
      </c>
      <c r="AQ104" s="4" t="s">
        <v>1266</v>
      </c>
      <c r="AR104" s="4">
        <v>0</v>
      </c>
      <c r="AS104" s="4" t="s">
        <v>1267</v>
      </c>
      <c r="AT104" s="4" t="s">
        <v>1268</v>
      </c>
      <c r="AU104" s="4" t="s">
        <v>58</v>
      </c>
      <c r="AV104" s="4">
        <v>16</v>
      </c>
      <c r="AW104" s="4">
        <v>31</v>
      </c>
      <c r="AX104" s="4" t="s">
        <v>1269</v>
      </c>
      <c r="AY104" s="4" t="s">
        <v>62</v>
      </c>
      <c r="AZ104" s="4">
        <v>68</v>
      </c>
      <c r="BA104" s="4">
        <v>14</v>
      </c>
      <c r="BB104" s="4">
        <v>30</v>
      </c>
      <c r="BC104" s="4">
        <v>16.518027</v>
      </c>
      <c r="BD104" s="4">
        <v>68.224999999999994</v>
      </c>
      <c r="BE104" s="4" t="s">
        <v>294</v>
      </c>
      <c r="BF104" s="4" t="s">
        <v>99</v>
      </c>
      <c r="BG104" s="4">
        <v>35330</v>
      </c>
      <c r="BJ104">
        <f t="shared" si="2"/>
        <v>-16.518027</v>
      </c>
      <c r="BK104">
        <f t="shared" si="3"/>
        <v>-68.224999999999994</v>
      </c>
    </row>
    <row r="105" spans="1:63" x14ac:dyDescent="0.35">
      <c r="A105" s="4">
        <v>3</v>
      </c>
      <c r="B105" s="4">
        <v>104</v>
      </c>
      <c r="C105" s="4">
        <v>45225.527777777781</v>
      </c>
      <c r="D105" s="4" t="s">
        <v>75</v>
      </c>
      <c r="E105" s="4" t="s">
        <v>76</v>
      </c>
      <c r="F105" s="4">
        <v>405882</v>
      </c>
      <c r="G105" s="4" t="s">
        <v>1270</v>
      </c>
      <c r="H105" s="4">
        <v>77442804</v>
      </c>
      <c r="I105" s="4">
        <v>0</v>
      </c>
      <c r="J105" s="4">
        <v>8.9591030007619103E+18</v>
      </c>
      <c r="K105" s="4" t="s">
        <v>1271</v>
      </c>
      <c r="L105" s="4" t="s">
        <v>79</v>
      </c>
      <c r="M105" s="4">
        <v>77936357</v>
      </c>
      <c r="N105" s="4" t="s">
        <v>1272</v>
      </c>
      <c r="O105" s="4">
        <v>8675087</v>
      </c>
      <c r="P105" s="4" t="s">
        <v>269</v>
      </c>
      <c r="Q105" s="4">
        <v>72755041</v>
      </c>
      <c r="R105" s="4">
        <v>0</v>
      </c>
      <c r="S105" s="4">
        <v>0</v>
      </c>
      <c r="T105" s="4" t="s">
        <v>82</v>
      </c>
      <c r="U105" s="4" t="s">
        <v>82</v>
      </c>
      <c r="V105" s="4" t="s">
        <v>82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 t="s">
        <v>1273</v>
      </c>
      <c r="AC105" s="4">
        <v>0</v>
      </c>
      <c r="AD105" s="4">
        <v>0</v>
      </c>
      <c r="AE105" s="4" t="s">
        <v>1274</v>
      </c>
      <c r="AF105" s="4" t="s">
        <v>127</v>
      </c>
      <c r="AG105" s="4" t="s">
        <v>270</v>
      </c>
      <c r="AH105" s="4" t="s">
        <v>87</v>
      </c>
      <c r="AI105" s="4" t="s">
        <v>618</v>
      </c>
      <c r="AJ105" s="4" t="s">
        <v>272</v>
      </c>
      <c r="AK105" s="4" t="s">
        <v>1275</v>
      </c>
      <c r="AL105" s="4" t="s">
        <v>130</v>
      </c>
      <c r="AM105" s="4">
        <v>2000</v>
      </c>
      <c r="AN105" s="4">
        <v>10</v>
      </c>
      <c r="AO105" s="4" t="s">
        <v>1276</v>
      </c>
      <c r="AQ105" s="4" t="s">
        <v>1277</v>
      </c>
      <c r="AR105" s="4">
        <v>8675087014</v>
      </c>
      <c r="AS105" s="4" t="s">
        <v>1278</v>
      </c>
      <c r="AT105" s="4" t="s">
        <v>1279</v>
      </c>
      <c r="AU105" s="4" t="s">
        <v>58</v>
      </c>
      <c r="AV105" s="4">
        <v>17</v>
      </c>
      <c r="AW105" s="4">
        <v>23</v>
      </c>
      <c r="AX105" s="4" t="s">
        <v>1280</v>
      </c>
      <c r="AY105" s="4" t="s">
        <v>62</v>
      </c>
      <c r="AZ105" s="4">
        <v>66</v>
      </c>
      <c r="BA105" s="4">
        <v>17</v>
      </c>
      <c r="BB105" s="4" t="s">
        <v>1281</v>
      </c>
      <c r="BC105" s="4">
        <v>17.388338000000001</v>
      </c>
      <c r="BD105" s="4">
        <v>66.283736000000005</v>
      </c>
      <c r="BE105" s="4" t="s">
        <v>626</v>
      </c>
      <c r="BF105" s="4" t="s">
        <v>627</v>
      </c>
      <c r="BG105" s="4">
        <v>34045</v>
      </c>
      <c r="BJ105">
        <f t="shared" si="2"/>
        <v>-17.388338000000001</v>
      </c>
      <c r="BK105">
        <f t="shared" si="3"/>
        <v>-66.283736000000005</v>
      </c>
    </row>
    <row r="106" spans="1:63" x14ac:dyDescent="0.35">
      <c r="A106" s="4">
        <v>3</v>
      </c>
      <c r="B106" s="4">
        <v>105</v>
      </c>
      <c r="C106" s="4">
        <v>45225.542361111111</v>
      </c>
      <c r="D106" s="4" t="s">
        <v>75</v>
      </c>
      <c r="E106" s="4" t="s">
        <v>76</v>
      </c>
      <c r="F106" s="4">
        <v>368036</v>
      </c>
      <c r="G106" s="4" t="s">
        <v>1282</v>
      </c>
      <c r="H106" s="4">
        <v>77620098</v>
      </c>
      <c r="I106" s="4" t="s">
        <v>105</v>
      </c>
      <c r="J106" s="4">
        <v>8.9591030007555901E+18</v>
      </c>
      <c r="K106" s="4" t="s">
        <v>1283</v>
      </c>
      <c r="L106" s="4" t="s">
        <v>79</v>
      </c>
      <c r="M106" s="4">
        <v>75011954</v>
      </c>
      <c r="N106" s="4" t="s">
        <v>1284</v>
      </c>
      <c r="O106" s="4">
        <v>3169714</v>
      </c>
      <c r="P106" s="4" t="s">
        <v>104</v>
      </c>
      <c r="Q106" s="4">
        <v>73680524</v>
      </c>
      <c r="R106" s="4" t="s">
        <v>105</v>
      </c>
      <c r="S106" s="4" t="s">
        <v>105</v>
      </c>
      <c r="T106" s="4" t="s">
        <v>82</v>
      </c>
      <c r="U106" s="4" t="s">
        <v>82</v>
      </c>
      <c r="V106" s="4" t="s">
        <v>82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 t="s">
        <v>155</v>
      </c>
      <c r="AC106" s="4" t="s">
        <v>105</v>
      </c>
      <c r="AD106" s="4" t="s">
        <v>105</v>
      </c>
      <c r="AE106" s="4" t="s">
        <v>631</v>
      </c>
      <c r="AF106" s="4" t="s">
        <v>85</v>
      </c>
      <c r="AG106" s="4" t="s">
        <v>108</v>
      </c>
      <c r="AH106" s="4" t="s">
        <v>414</v>
      </c>
      <c r="AI106" s="4" t="s">
        <v>632</v>
      </c>
      <c r="AJ106" s="4" t="s">
        <v>111</v>
      </c>
      <c r="AK106" s="4" t="s">
        <v>1285</v>
      </c>
      <c r="AL106" s="4" t="s">
        <v>91</v>
      </c>
      <c r="AM106" s="4">
        <v>900</v>
      </c>
      <c r="AN106" s="4">
        <v>15</v>
      </c>
      <c r="AO106" s="4" t="s">
        <v>1286</v>
      </c>
      <c r="AQ106" s="4" t="s">
        <v>1287</v>
      </c>
      <c r="AR106" s="4">
        <v>0</v>
      </c>
      <c r="AS106" s="4" t="s">
        <v>1288</v>
      </c>
      <c r="AT106" s="4" t="s">
        <v>1289</v>
      </c>
      <c r="AU106" s="4" t="s">
        <v>58</v>
      </c>
      <c r="AV106" s="4">
        <v>17</v>
      </c>
      <c r="AW106" s="4">
        <v>19</v>
      </c>
      <c r="AX106" s="4" t="s">
        <v>1290</v>
      </c>
      <c r="AY106" s="4" t="s">
        <v>62</v>
      </c>
      <c r="AZ106" s="4">
        <v>62</v>
      </c>
      <c r="BA106" s="4">
        <v>48</v>
      </c>
      <c r="BB106" s="4" t="s">
        <v>1291</v>
      </c>
      <c r="BC106" s="4">
        <v>17.319959999999998</v>
      </c>
      <c r="BD106" s="4">
        <v>62.798093000000001</v>
      </c>
      <c r="BE106" s="4" t="s">
        <v>640</v>
      </c>
      <c r="BF106" s="4" t="s">
        <v>423</v>
      </c>
      <c r="BG106" s="4">
        <v>24677</v>
      </c>
      <c r="BJ106">
        <f t="shared" si="2"/>
        <v>-17.319959999999998</v>
      </c>
      <c r="BK106">
        <f t="shared" si="3"/>
        <v>-62.798093000000001</v>
      </c>
    </row>
    <row r="107" spans="1:63" x14ac:dyDescent="0.35">
      <c r="A107" s="4">
        <v>3</v>
      </c>
      <c r="B107" s="4">
        <v>106</v>
      </c>
      <c r="C107" s="4">
        <v>45225.604861111111</v>
      </c>
      <c r="D107" s="4" t="s">
        <v>75</v>
      </c>
      <c r="E107" s="4" t="s">
        <v>76</v>
      </c>
      <c r="F107" s="4">
        <v>406116</v>
      </c>
      <c r="G107" s="4" t="s">
        <v>1292</v>
      </c>
      <c r="H107" s="4">
        <v>76070556</v>
      </c>
      <c r="I107" s="4" t="s">
        <v>105</v>
      </c>
      <c r="J107" s="4">
        <v>8.9591030007552604E+18</v>
      </c>
      <c r="K107" s="4" t="s">
        <v>1293</v>
      </c>
      <c r="L107" s="4" t="s">
        <v>79</v>
      </c>
      <c r="M107" s="4">
        <v>76624838</v>
      </c>
      <c r="N107" s="4" t="s">
        <v>1294</v>
      </c>
      <c r="O107" s="4">
        <v>3295011</v>
      </c>
      <c r="P107" s="4" t="s">
        <v>269</v>
      </c>
      <c r="Q107" s="4">
        <v>77072323</v>
      </c>
      <c r="R107" s="4" t="s">
        <v>105</v>
      </c>
      <c r="S107" s="4" t="s">
        <v>105</v>
      </c>
      <c r="T107" s="4" t="s">
        <v>82</v>
      </c>
      <c r="U107" s="4" t="s">
        <v>82</v>
      </c>
      <c r="V107" s="4" t="s">
        <v>82</v>
      </c>
      <c r="W107" s="4">
        <v>2</v>
      </c>
      <c r="X107" s="4">
        <v>0</v>
      </c>
      <c r="Y107" s="4">
        <v>3</v>
      </c>
      <c r="Z107" s="4" t="s">
        <v>105</v>
      </c>
      <c r="AA107" s="4" t="s">
        <v>105</v>
      </c>
      <c r="AB107" s="4" t="s">
        <v>527</v>
      </c>
      <c r="AC107" s="4" t="s">
        <v>527</v>
      </c>
      <c r="AD107" s="4" t="s">
        <v>528</v>
      </c>
      <c r="AE107" s="4" t="s">
        <v>529</v>
      </c>
      <c r="AF107" s="4" t="s">
        <v>85</v>
      </c>
      <c r="AG107" s="4" t="s">
        <v>108</v>
      </c>
      <c r="AH107" s="4" t="s">
        <v>414</v>
      </c>
      <c r="AI107" s="4" t="s">
        <v>530</v>
      </c>
      <c r="AJ107" s="4" t="s">
        <v>111</v>
      </c>
      <c r="AK107" s="4" t="s">
        <v>112</v>
      </c>
      <c r="AL107" s="4" t="s">
        <v>91</v>
      </c>
      <c r="AM107" s="4">
        <v>1200</v>
      </c>
      <c r="AN107" s="4">
        <v>8</v>
      </c>
      <c r="AO107" s="4" t="s">
        <v>1295</v>
      </c>
      <c r="AQ107" s="4" t="s">
        <v>1296</v>
      </c>
      <c r="AR107" s="4" t="s">
        <v>105</v>
      </c>
      <c r="AS107" s="4" t="s">
        <v>1297</v>
      </c>
      <c r="AT107" s="4" t="s">
        <v>1298</v>
      </c>
      <c r="AU107" s="4" t="s">
        <v>58</v>
      </c>
      <c r="AV107" s="4">
        <v>17</v>
      </c>
      <c r="AW107" s="4">
        <v>46</v>
      </c>
      <c r="AX107" s="4" t="s">
        <v>1299</v>
      </c>
      <c r="AY107" s="4" t="s">
        <v>62</v>
      </c>
      <c r="AZ107" s="4">
        <v>63</v>
      </c>
      <c r="BA107" s="4">
        <v>10</v>
      </c>
      <c r="BB107" s="4" t="s">
        <v>1300</v>
      </c>
      <c r="BC107" s="4">
        <v>17.761635482999999</v>
      </c>
      <c r="BD107" s="4">
        <v>63.162660486999997</v>
      </c>
      <c r="BE107" s="4" t="s">
        <v>537</v>
      </c>
      <c r="BF107" s="4" t="s">
        <v>538</v>
      </c>
      <c r="BG107" s="4">
        <v>27571</v>
      </c>
      <c r="BJ107">
        <f t="shared" si="2"/>
        <v>-17.761635482999999</v>
      </c>
      <c r="BK107">
        <f t="shared" si="3"/>
        <v>-63.162660486999997</v>
      </c>
    </row>
    <row r="108" spans="1:63" x14ac:dyDescent="0.35">
      <c r="A108" s="4">
        <v>3</v>
      </c>
      <c r="B108" s="4">
        <v>107</v>
      </c>
      <c r="C108" s="4">
        <v>45225.628472222219</v>
      </c>
      <c r="D108" s="4" t="s">
        <v>75</v>
      </c>
      <c r="E108" s="4" t="s">
        <v>76</v>
      </c>
      <c r="F108" s="4">
        <v>287601</v>
      </c>
      <c r="G108" s="4" t="s">
        <v>1301</v>
      </c>
      <c r="H108" s="4">
        <v>76348041</v>
      </c>
      <c r="I108" s="4" t="s">
        <v>105</v>
      </c>
      <c r="J108" s="4">
        <v>8.9591030007552604E+18</v>
      </c>
      <c r="K108" s="4" t="s">
        <v>1302</v>
      </c>
      <c r="L108" s="4" t="s">
        <v>79</v>
      </c>
      <c r="M108" s="4">
        <v>77846116</v>
      </c>
      <c r="N108" s="4" t="s">
        <v>1303</v>
      </c>
      <c r="O108" s="4">
        <v>14589224</v>
      </c>
      <c r="P108" s="4" t="s">
        <v>104</v>
      </c>
      <c r="Q108" s="4">
        <v>69144833</v>
      </c>
      <c r="R108" s="4" t="s">
        <v>105</v>
      </c>
      <c r="S108" s="4" t="s">
        <v>105</v>
      </c>
      <c r="T108" s="4" t="s">
        <v>82</v>
      </c>
      <c r="U108" s="4" t="s">
        <v>82</v>
      </c>
      <c r="V108" s="4" t="s">
        <v>82</v>
      </c>
      <c r="W108" s="4">
        <v>0</v>
      </c>
      <c r="X108" s="4">
        <v>0</v>
      </c>
      <c r="Y108" s="4">
        <v>1</v>
      </c>
      <c r="Z108" s="4" t="s">
        <v>105</v>
      </c>
      <c r="AA108" s="4" t="s">
        <v>105</v>
      </c>
      <c r="AB108" s="4" t="s">
        <v>1304</v>
      </c>
      <c r="AC108" s="4" t="s">
        <v>1304</v>
      </c>
      <c r="AD108" s="4" t="s">
        <v>105</v>
      </c>
      <c r="AE108" s="4" t="s">
        <v>529</v>
      </c>
      <c r="AF108" s="4" t="s">
        <v>85</v>
      </c>
      <c r="AG108" s="4" t="s">
        <v>108</v>
      </c>
      <c r="AH108" s="4" t="s">
        <v>414</v>
      </c>
      <c r="AI108" s="4" t="s">
        <v>530</v>
      </c>
      <c r="AJ108" s="4" t="s">
        <v>111</v>
      </c>
      <c r="AK108" s="4" t="s">
        <v>112</v>
      </c>
      <c r="AL108" s="4" t="s">
        <v>91</v>
      </c>
      <c r="AM108" s="4">
        <v>1000</v>
      </c>
      <c r="AN108" s="4">
        <v>24</v>
      </c>
      <c r="AO108" s="4" t="s">
        <v>1305</v>
      </c>
      <c r="AQ108" s="4" t="s">
        <v>1306</v>
      </c>
      <c r="AR108" s="4" t="s">
        <v>105</v>
      </c>
      <c r="AS108" s="4" t="s">
        <v>1307</v>
      </c>
      <c r="AT108" s="4" t="s">
        <v>1308</v>
      </c>
      <c r="AU108" s="4" t="s">
        <v>58</v>
      </c>
      <c r="AV108" s="4">
        <v>17</v>
      </c>
      <c r="AW108" s="4">
        <v>44</v>
      </c>
      <c r="AX108" s="4" t="s">
        <v>1309</v>
      </c>
      <c r="AY108" s="4" t="s">
        <v>62</v>
      </c>
      <c r="AZ108" s="4">
        <v>63</v>
      </c>
      <c r="BA108" s="4">
        <v>4</v>
      </c>
      <c r="BB108" s="4" t="s">
        <v>1310</v>
      </c>
      <c r="BC108" s="4">
        <v>17.740338300000001</v>
      </c>
      <c r="BD108" s="4">
        <v>63.074074299999999</v>
      </c>
      <c r="BE108" s="4" t="s">
        <v>537</v>
      </c>
      <c r="BF108" s="4" t="s">
        <v>538</v>
      </c>
      <c r="BG108" s="4">
        <v>37809</v>
      </c>
      <c r="BJ108">
        <f t="shared" si="2"/>
        <v>-17.740338300000001</v>
      </c>
      <c r="BK108">
        <f t="shared" si="3"/>
        <v>-63.074074299999999</v>
      </c>
    </row>
    <row r="109" spans="1:63" x14ac:dyDescent="0.35">
      <c r="A109" s="4">
        <v>3</v>
      </c>
      <c r="B109" s="4">
        <v>108</v>
      </c>
      <c r="C109" s="4">
        <v>45225.638888888891</v>
      </c>
      <c r="D109" s="4" t="s">
        <v>75</v>
      </c>
      <c r="E109" s="4" t="s">
        <v>76</v>
      </c>
      <c r="F109" s="4">
        <v>151776</v>
      </c>
      <c r="G109" s="4" t="s">
        <v>1311</v>
      </c>
      <c r="H109" s="4">
        <v>76860788</v>
      </c>
      <c r="I109" s="4" t="s">
        <v>443</v>
      </c>
      <c r="J109" s="4">
        <v>8.9591030007371203E+18</v>
      </c>
      <c r="K109" s="4" t="s">
        <v>1312</v>
      </c>
      <c r="L109" s="4" t="s">
        <v>79</v>
      </c>
      <c r="M109" s="4">
        <v>75008506</v>
      </c>
      <c r="N109" s="4" t="s">
        <v>1313</v>
      </c>
      <c r="O109" s="4">
        <v>5113749</v>
      </c>
      <c r="P109" s="4" t="s">
        <v>698</v>
      </c>
      <c r="Q109" s="4">
        <v>67597812</v>
      </c>
      <c r="R109" s="4">
        <v>76886761</v>
      </c>
      <c r="S109" s="4" t="s">
        <v>447</v>
      </c>
      <c r="T109" s="4" t="s">
        <v>82</v>
      </c>
      <c r="U109" s="4" t="s">
        <v>82</v>
      </c>
      <c r="V109" s="4" t="s">
        <v>82</v>
      </c>
      <c r="W109" s="4">
        <v>0</v>
      </c>
      <c r="X109" s="4">
        <v>0</v>
      </c>
      <c r="Y109" s="4">
        <v>0</v>
      </c>
      <c r="Z109" s="4" t="s">
        <v>443</v>
      </c>
      <c r="AA109" s="4" t="s">
        <v>443</v>
      </c>
      <c r="AB109" s="4" t="s">
        <v>320</v>
      </c>
      <c r="AC109" s="4" t="s">
        <v>320</v>
      </c>
      <c r="AD109" s="4" t="s">
        <v>320</v>
      </c>
      <c r="AE109" s="4" t="s">
        <v>1314</v>
      </c>
      <c r="AF109" s="4" t="s">
        <v>85</v>
      </c>
      <c r="AG109" s="4" t="s">
        <v>108</v>
      </c>
      <c r="AH109" s="4" t="s">
        <v>414</v>
      </c>
      <c r="AI109" s="4" t="s">
        <v>1315</v>
      </c>
      <c r="AJ109" s="4" t="s">
        <v>701</v>
      </c>
      <c r="AK109" s="4" t="s">
        <v>1316</v>
      </c>
      <c r="AL109" s="4" t="s">
        <v>91</v>
      </c>
      <c r="AM109" s="4">
        <v>1000</v>
      </c>
      <c r="AN109" s="4">
        <v>3</v>
      </c>
      <c r="AO109" s="4" t="s">
        <v>1317</v>
      </c>
      <c r="AP109" s="4">
        <v>37529</v>
      </c>
      <c r="AQ109" s="4" t="s">
        <v>1318</v>
      </c>
      <c r="AR109" s="4">
        <v>5113749019</v>
      </c>
      <c r="AS109" s="4" t="s">
        <v>1319</v>
      </c>
      <c r="AT109" s="4" t="s">
        <v>1320</v>
      </c>
      <c r="AU109" s="4" t="s">
        <v>58</v>
      </c>
      <c r="AV109" s="4">
        <v>11</v>
      </c>
      <c r="AW109" s="4">
        <v>0</v>
      </c>
      <c r="AX109" s="4" t="s">
        <v>1321</v>
      </c>
      <c r="AY109" s="4" t="s">
        <v>62</v>
      </c>
      <c r="AZ109" s="4">
        <v>66</v>
      </c>
      <c r="BA109" s="4">
        <v>3</v>
      </c>
      <c r="BB109" s="4" t="s">
        <v>1322</v>
      </c>
      <c r="BC109" s="4">
        <v>11.0072008</v>
      </c>
      <c r="BD109" s="4">
        <v>66.051812499999997</v>
      </c>
      <c r="BE109" s="4" t="s">
        <v>1323</v>
      </c>
      <c r="BF109" s="4" t="s">
        <v>1324</v>
      </c>
      <c r="BG109" s="4">
        <v>29735</v>
      </c>
      <c r="BJ109">
        <f t="shared" si="2"/>
        <v>-11.0072008</v>
      </c>
      <c r="BK109">
        <f t="shared" si="3"/>
        <v>-66.051812499999997</v>
      </c>
    </row>
    <row r="110" spans="1:63" x14ac:dyDescent="0.35">
      <c r="A110" s="4">
        <v>3</v>
      </c>
      <c r="B110" s="4">
        <v>109</v>
      </c>
      <c r="C110" s="4">
        <v>45225.651388888888</v>
      </c>
      <c r="D110" s="4" t="s">
        <v>75</v>
      </c>
      <c r="E110" s="4" t="s">
        <v>76</v>
      </c>
      <c r="F110" s="4">
        <v>8770</v>
      </c>
      <c r="G110" s="4" t="s">
        <v>1325</v>
      </c>
      <c r="H110" s="4">
        <v>75914890</v>
      </c>
      <c r="I110" s="4">
        <v>0</v>
      </c>
      <c r="J110" s="4">
        <v>8.9591030007324303E+18</v>
      </c>
      <c r="K110" s="4" t="s">
        <v>1326</v>
      </c>
      <c r="L110" s="4" t="s">
        <v>79</v>
      </c>
      <c r="M110" s="4">
        <v>77938894</v>
      </c>
      <c r="N110" s="4" t="s">
        <v>1327</v>
      </c>
      <c r="O110" s="4">
        <v>5155425</v>
      </c>
      <c r="P110" s="4" t="s">
        <v>269</v>
      </c>
      <c r="Q110" s="4">
        <v>72271091</v>
      </c>
      <c r="R110" s="4">
        <v>76955467</v>
      </c>
      <c r="S110" s="4">
        <v>0</v>
      </c>
      <c r="T110" s="4" t="s">
        <v>82</v>
      </c>
      <c r="U110" s="4" t="s">
        <v>82</v>
      </c>
      <c r="V110" s="4" t="s">
        <v>82</v>
      </c>
      <c r="W110" s="4">
        <v>0</v>
      </c>
      <c r="X110" s="4">
        <v>0</v>
      </c>
      <c r="Y110" s="4">
        <v>4</v>
      </c>
      <c r="Z110" s="4">
        <v>0</v>
      </c>
      <c r="AA110" s="4">
        <v>0</v>
      </c>
      <c r="AB110" s="4" t="s">
        <v>448</v>
      </c>
      <c r="AC110" s="4" t="s">
        <v>448</v>
      </c>
      <c r="AD110" s="4" t="s">
        <v>448</v>
      </c>
      <c r="AE110" s="4" t="s">
        <v>1328</v>
      </c>
      <c r="AF110" s="4" t="s">
        <v>127</v>
      </c>
      <c r="AG110" s="4" t="s">
        <v>270</v>
      </c>
      <c r="AH110" s="4" t="s">
        <v>87</v>
      </c>
      <c r="AI110" s="4" t="s">
        <v>618</v>
      </c>
      <c r="AJ110" s="4" t="s">
        <v>272</v>
      </c>
      <c r="AK110" s="4" t="s">
        <v>1329</v>
      </c>
      <c r="AL110" s="4" t="s">
        <v>130</v>
      </c>
      <c r="AM110" s="4">
        <v>1500</v>
      </c>
      <c r="AN110" s="4">
        <v>12</v>
      </c>
      <c r="AO110" s="4" t="s">
        <v>1330</v>
      </c>
      <c r="AP110" s="4">
        <v>24448</v>
      </c>
      <c r="AQ110" s="4" t="s">
        <v>1331</v>
      </c>
      <c r="AR110" s="4">
        <v>0</v>
      </c>
      <c r="AS110" s="4" t="s">
        <v>1332</v>
      </c>
      <c r="AT110" s="4" t="s">
        <v>1333</v>
      </c>
      <c r="AU110" s="4" t="s">
        <v>58</v>
      </c>
      <c r="AV110" s="4">
        <v>17</v>
      </c>
      <c r="AW110" s="4">
        <v>43</v>
      </c>
      <c r="AX110" s="4" t="s">
        <v>1334</v>
      </c>
      <c r="AY110" s="4" t="s">
        <v>62</v>
      </c>
      <c r="AZ110" s="4">
        <v>66</v>
      </c>
      <c r="BA110" s="4">
        <v>16</v>
      </c>
      <c r="BB110" s="4">
        <v>16</v>
      </c>
      <c r="BC110" s="4">
        <v>17.714663999999999</v>
      </c>
      <c r="BD110" s="4">
        <v>66.262223000000006</v>
      </c>
      <c r="BE110" s="4" t="s">
        <v>626</v>
      </c>
      <c r="BF110" s="4" t="s">
        <v>627</v>
      </c>
      <c r="BG110" s="4">
        <v>28045</v>
      </c>
      <c r="BJ110">
        <f t="shared" si="2"/>
        <v>-17.714663999999999</v>
      </c>
      <c r="BK110">
        <f t="shared" si="3"/>
        <v>-66.262223000000006</v>
      </c>
    </row>
    <row r="111" spans="1:63" x14ac:dyDescent="0.35">
      <c r="A111" s="4">
        <v>3</v>
      </c>
      <c r="B111" s="4">
        <v>110</v>
      </c>
      <c r="C111" s="4">
        <v>45225.663194444445</v>
      </c>
      <c r="D111" s="4" t="s">
        <v>75</v>
      </c>
      <c r="E111" s="4" t="s">
        <v>76</v>
      </c>
      <c r="F111" s="4">
        <v>377123</v>
      </c>
      <c r="G111" s="4" t="s">
        <v>1335</v>
      </c>
      <c r="H111" s="4">
        <v>75431982</v>
      </c>
      <c r="I111" s="4">
        <v>0</v>
      </c>
      <c r="J111" s="4">
        <v>8.9491030007394796E+18</v>
      </c>
      <c r="K111" s="4" t="s">
        <v>1336</v>
      </c>
      <c r="L111" s="4" t="s">
        <v>79</v>
      </c>
      <c r="M111" s="4">
        <v>78417134</v>
      </c>
      <c r="N111" s="4" t="s">
        <v>1337</v>
      </c>
      <c r="O111" s="4">
        <v>10382903</v>
      </c>
      <c r="P111" s="4" t="s">
        <v>767</v>
      </c>
      <c r="Q111" s="4">
        <v>78665888</v>
      </c>
      <c r="R111" s="4">
        <v>0</v>
      </c>
      <c r="S111" s="4">
        <v>0</v>
      </c>
      <c r="T111" s="4" t="s">
        <v>82</v>
      </c>
      <c r="U111" s="4" t="s">
        <v>82</v>
      </c>
      <c r="V111" s="4" t="s">
        <v>82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 t="s">
        <v>1042</v>
      </c>
      <c r="AC111" s="4" t="s">
        <v>475</v>
      </c>
      <c r="AD111" s="4">
        <v>0</v>
      </c>
      <c r="AE111" s="4" t="s">
        <v>653</v>
      </c>
      <c r="AF111" s="4" t="s">
        <v>127</v>
      </c>
      <c r="AG111" s="4" t="s">
        <v>431</v>
      </c>
      <c r="AH111" s="4" t="s">
        <v>224</v>
      </c>
      <c r="AI111" s="4" t="s">
        <v>769</v>
      </c>
      <c r="AJ111" s="4" t="s">
        <v>770</v>
      </c>
      <c r="AK111" s="4" t="s">
        <v>771</v>
      </c>
      <c r="AL111" s="4" t="s">
        <v>91</v>
      </c>
      <c r="AM111" s="4">
        <v>200</v>
      </c>
      <c r="AN111" s="4">
        <v>1</v>
      </c>
      <c r="AO111" s="4" t="s">
        <v>1338</v>
      </c>
      <c r="AQ111" s="4" t="s">
        <v>1339</v>
      </c>
      <c r="AR111" s="4">
        <v>0</v>
      </c>
      <c r="AS111" s="4" t="s">
        <v>1340</v>
      </c>
      <c r="AT111" s="4" t="s">
        <v>1341</v>
      </c>
      <c r="AU111" s="4" t="s">
        <v>58</v>
      </c>
      <c r="AV111" s="4">
        <v>19</v>
      </c>
      <c r="AW111" s="4">
        <v>5</v>
      </c>
      <c r="AX111" s="4" t="s">
        <v>1342</v>
      </c>
      <c r="AY111" s="4" t="s">
        <v>62</v>
      </c>
      <c r="AZ111" s="4">
        <v>65</v>
      </c>
      <c r="BA111" s="4">
        <v>14</v>
      </c>
      <c r="BB111" s="4" t="s">
        <v>1343</v>
      </c>
      <c r="BC111" s="4">
        <v>19.082121999999998</v>
      </c>
      <c r="BD111" s="4">
        <v>65.233228999999994</v>
      </c>
      <c r="BE111" s="4" t="s">
        <v>778</v>
      </c>
      <c r="BF111" s="4" t="s">
        <v>779</v>
      </c>
      <c r="BG111" s="4">
        <v>36452</v>
      </c>
      <c r="BJ111">
        <f t="shared" si="2"/>
        <v>-19.082121999999998</v>
      </c>
      <c r="BK111">
        <f t="shared" si="3"/>
        <v>-65.233228999999994</v>
      </c>
    </row>
    <row r="112" spans="1:63" x14ac:dyDescent="0.35">
      <c r="A112" s="4">
        <v>3</v>
      </c>
      <c r="B112" s="4">
        <v>111</v>
      </c>
      <c r="C112" s="4">
        <v>45225.692361111112</v>
      </c>
      <c r="D112" s="4" t="s">
        <v>75</v>
      </c>
      <c r="E112" s="4" t="s">
        <v>76</v>
      </c>
      <c r="F112" s="4">
        <v>376858</v>
      </c>
      <c r="G112" s="4" t="s">
        <v>1344</v>
      </c>
      <c r="H112" s="4">
        <v>75438883</v>
      </c>
      <c r="I112" s="4">
        <v>0</v>
      </c>
      <c r="J112" s="4">
        <v>8.9591030007394796E+18</v>
      </c>
      <c r="K112" s="4" t="s">
        <v>1345</v>
      </c>
      <c r="L112" s="4" t="s">
        <v>79</v>
      </c>
      <c r="M112" s="4">
        <v>77110998</v>
      </c>
      <c r="N112" s="4" t="s">
        <v>1346</v>
      </c>
      <c r="O112" s="4">
        <v>5695980</v>
      </c>
      <c r="P112" s="4" t="s">
        <v>767</v>
      </c>
      <c r="Q112" s="4">
        <v>73355615</v>
      </c>
      <c r="R112" s="4">
        <v>0</v>
      </c>
      <c r="S112" s="4">
        <v>0</v>
      </c>
      <c r="T112" s="4" t="s">
        <v>82</v>
      </c>
      <c r="U112" s="4" t="s">
        <v>82</v>
      </c>
      <c r="V112" s="4" t="s">
        <v>82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 t="s">
        <v>1347</v>
      </c>
      <c r="AC112" s="4" t="s">
        <v>1348</v>
      </c>
      <c r="AD112" s="4">
        <v>0</v>
      </c>
      <c r="AE112" s="4" t="s">
        <v>1349</v>
      </c>
      <c r="AF112" s="4" t="s">
        <v>127</v>
      </c>
      <c r="AG112" s="4" t="s">
        <v>431</v>
      </c>
      <c r="AH112" s="4" t="s">
        <v>224</v>
      </c>
      <c r="AI112" s="4" t="s">
        <v>769</v>
      </c>
      <c r="AJ112" s="4" t="s">
        <v>770</v>
      </c>
      <c r="AK112" s="4" t="s">
        <v>771</v>
      </c>
      <c r="AL112" s="4" t="s">
        <v>91</v>
      </c>
      <c r="AM112" s="4">
        <v>300</v>
      </c>
      <c r="AN112" s="4">
        <v>10</v>
      </c>
      <c r="AO112" s="4" t="s">
        <v>1350</v>
      </c>
      <c r="AQ112" s="4" t="s">
        <v>1351</v>
      </c>
      <c r="AR112" s="4">
        <v>0</v>
      </c>
      <c r="AS112" s="4" t="s">
        <v>1352</v>
      </c>
      <c r="AT112" s="4" t="s">
        <v>1353</v>
      </c>
      <c r="AU112" s="4" t="s">
        <v>58</v>
      </c>
      <c r="AV112" s="4">
        <v>19</v>
      </c>
      <c r="AW112" s="4">
        <v>1</v>
      </c>
      <c r="AX112" s="4" t="s">
        <v>1354</v>
      </c>
      <c r="AY112" s="4" t="s">
        <v>62</v>
      </c>
      <c r="AZ112" s="4">
        <v>65</v>
      </c>
      <c r="BA112" s="4">
        <v>15</v>
      </c>
      <c r="BB112" s="4" t="s">
        <v>883</v>
      </c>
      <c r="BC112" s="4">
        <v>19.023242</v>
      </c>
      <c r="BD112" s="4">
        <v>65.253309000000002</v>
      </c>
      <c r="BE112" s="4" t="s">
        <v>778</v>
      </c>
      <c r="BF112" s="4" t="s">
        <v>779</v>
      </c>
      <c r="BG112" s="4">
        <v>32626</v>
      </c>
      <c r="BJ112">
        <f t="shared" si="2"/>
        <v>-19.023242</v>
      </c>
      <c r="BK112">
        <f t="shared" si="3"/>
        <v>-65.253309000000002</v>
      </c>
    </row>
    <row r="113" spans="1:63" x14ac:dyDescent="0.35">
      <c r="A113" s="4">
        <v>3</v>
      </c>
      <c r="B113" s="4">
        <v>112</v>
      </c>
      <c r="C113" s="4">
        <v>45225.72152777778</v>
      </c>
      <c r="D113" s="4" t="s">
        <v>75</v>
      </c>
      <c r="E113" s="4" t="s">
        <v>76</v>
      </c>
      <c r="F113" s="4">
        <v>284893</v>
      </c>
      <c r="G113" s="4" t="s">
        <v>1355</v>
      </c>
      <c r="H113" s="4">
        <v>75442825</v>
      </c>
      <c r="I113" s="4">
        <v>0</v>
      </c>
      <c r="J113" s="4">
        <v>8.9491030007394796E+18</v>
      </c>
      <c r="K113" s="4" t="s">
        <v>1356</v>
      </c>
      <c r="L113" s="4" t="s">
        <v>79</v>
      </c>
      <c r="M113" s="4">
        <v>78417134</v>
      </c>
      <c r="N113" s="4" t="s">
        <v>1357</v>
      </c>
      <c r="O113" s="4">
        <v>7577209</v>
      </c>
      <c r="P113" s="4" t="s">
        <v>767</v>
      </c>
      <c r="Q113" s="4">
        <v>75786962</v>
      </c>
      <c r="R113" s="4">
        <v>0</v>
      </c>
      <c r="S113" s="4">
        <v>0</v>
      </c>
      <c r="T113" s="4" t="s">
        <v>82</v>
      </c>
      <c r="U113" s="4" t="s">
        <v>82</v>
      </c>
      <c r="V113" s="4" t="s">
        <v>82</v>
      </c>
      <c r="W113" s="4">
        <v>0</v>
      </c>
      <c r="X113" s="4">
        <v>0</v>
      </c>
      <c r="Y113" s="4">
        <v>4</v>
      </c>
      <c r="Z113" s="4">
        <v>0</v>
      </c>
      <c r="AA113" s="4">
        <v>0</v>
      </c>
      <c r="AB113" s="4" t="s">
        <v>1358</v>
      </c>
      <c r="AC113" s="4" t="s">
        <v>475</v>
      </c>
      <c r="AD113" s="4">
        <v>0</v>
      </c>
      <c r="AE113" s="4" t="s">
        <v>1349</v>
      </c>
      <c r="AF113" s="4" t="s">
        <v>127</v>
      </c>
      <c r="AG113" s="4" t="s">
        <v>431</v>
      </c>
      <c r="AH113" s="4" t="s">
        <v>224</v>
      </c>
      <c r="AI113" s="4" t="s">
        <v>769</v>
      </c>
      <c r="AJ113" s="4" t="s">
        <v>770</v>
      </c>
      <c r="AK113" s="4" t="s">
        <v>771</v>
      </c>
      <c r="AL113" s="4" t="s">
        <v>91</v>
      </c>
      <c r="AM113" s="4">
        <v>500</v>
      </c>
      <c r="AN113" s="4">
        <v>1</v>
      </c>
      <c r="AO113" s="4" t="s">
        <v>1359</v>
      </c>
      <c r="AQ113" s="4" t="s">
        <v>1360</v>
      </c>
      <c r="AR113" s="4">
        <v>0</v>
      </c>
      <c r="AS113" s="4" t="s">
        <v>1361</v>
      </c>
      <c r="AT113" s="4" t="s">
        <v>368</v>
      </c>
      <c r="AU113" s="4" t="s">
        <v>58</v>
      </c>
      <c r="AV113" s="4">
        <v>19</v>
      </c>
      <c r="AW113" s="4">
        <v>3</v>
      </c>
      <c r="AX113" s="4" t="s">
        <v>1362</v>
      </c>
      <c r="AY113" s="4" t="s">
        <v>62</v>
      </c>
      <c r="AZ113" s="4">
        <v>65</v>
      </c>
      <c r="BA113" s="4">
        <v>15</v>
      </c>
      <c r="BB113" s="4" t="s">
        <v>1363</v>
      </c>
      <c r="BC113" s="4">
        <v>19.050415000000001</v>
      </c>
      <c r="BD113" s="4">
        <v>65.257372000000004</v>
      </c>
      <c r="BE113" s="4" t="s">
        <v>778</v>
      </c>
      <c r="BF113" s="4" t="s">
        <v>779</v>
      </c>
      <c r="BG113" s="4">
        <v>34881</v>
      </c>
      <c r="BJ113">
        <f t="shared" si="2"/>
        <v>-19.050415000000001</v>
      </c>
      <c r="BK113">
        <f t="shared" si="3"/>
        <v>-65.257372000000004</v>
      </c>
    </row>
    <row r="114" spans="1:63" x14ac:dyDescent="0.35">
      <c r="A114" s="4">
        <v>3</v>
      </c>
      <c r="B114" s="4">
        <v>113</v>
      </c>
      <c r="C114" s="4">
        <v>45225.747916666667</v>
      </c>
      <c r="D114" s="4" t="s">
        <v>75</v>
      </c>
      <c r="E114" s="4" t="s">
        <v>76</v>
      </c>
      <c r="F114" s="4">
        <v>201128</v>
      </c>
      <c r="G114" s="4" t="s">
        <v>1364</v>
      </c>
      <c r="H114" s="4">
        <v>69689956</v>
      </c>
      <c r="I114" s="4">
        <v>0</v>
      </c>
      <c r="J114" s="4">
        <v>8.9491030007394796E+18</v>
      </c>
      <c r="K114" s="4" t="s">
        <v>1365</v>
      </c>
      <c r="L114" s="4" t="s">
        <v>79</v>
      </c>
      <c r="M114" s="4">
        <v>78513128</v>
      </c>
      <c r="N114" s="4" t="s">
        <v>1366</v>
      </c>
      <c r="O114" s="4">
        <v>4089934</v>
      </c>
      <c r="P114" s="4" t="s">
        <v>767</v>
      </c>
      <c r="Q114" s="4">
        <v>67673339</v>
      </c>
      <c r="R114" s="4">
        <v>0</v>
      </c>
      <c r="S114" s="4">
        <v>0</v>
      </c>
      <c r="T114" s="4" t="s">
        <v>82</v>
      </c>
      <c r="U114" s="4" t="s">
        <v>82</v>
      </c>
      <c r="V114" s="4" t="s">
        <v>82</v>
      </c>
      <c r="W114" s="4">
        <v>0</v>
      </c>
      <c r="X114" s="4">
        <v>0</v>
      </c>
      <c r="Y114" s="4">
        <v>4</v>
      </c>
      <c r="Z114" s="4">
        <v>0</v>
      </c>
      <c r="AA114" s="4">
        <v>0</v>
      </c>
      <c r="AB114" s="4" t="s">
        <v>1367</v>
      </c>
      <c r="AC114" s="4" t="s">
        <v>1367</v>
      </c>
      <c r="AD114" s="4">
        <v>0</v>
      </c>
      <c r="AE114" s="4" t="s">
        <v>1368</v>
      </c>
      <c r="AF114" s="4" t="s">
        <v>127</v>
      </c>
      <c r="AG114" s="4" t="s">
        <v>431</v>
      </c>
      <c r="AH114" s="4" t="s">
        <v>224</v>
      </c>
      <c r="AI114" s="4" t="s">
        <v>769</v>
      </c>
      <c r="AJ114" s="4" t="s">
        <v>770</v>
      </c>
      <c r="AK114" s="4" t="s">
        <v>771</v>
      </c>
      <c r="AL114" s="4" t="s">
        <v>91</v>
      </c>
      <c r="AM114" s="4">
        <v>1000</v>
      </c>
      <c r="AN114" s="4">
        <v>6</v>
      </c>
      <c r="AO114" s="4" t="s">
        <v>1369</v>
      </c>
      <c r="AQ114" s="4" t="s">
        <v>1370</v>
      </c>
      <c r="AR114" s="4">
        <v>0</v>
      </c>
      <c r="AS114" s="4" t="s">
        <v>1371</v>
      </c>
      <c r="AT114" s="4" t="s">
        <v>1372</v>
      </c>
      <c r="AU114" s="4" t="s">
        <v>58</v>
      </c>
      <c r="AV114" s="4">
        <v>19</v>
      </c>
      <c r="AW114" s="4">
        <v>2</v>
      </c>
      <c r="AX114" s="4" t="s">
        <v>1373</v>
      </c>
      <c r="AY114" s="4" t="s">
        <v>62</v>
      </c>
      <c r="AZ114" s="4">
        <v>65</v>
      </c>
      <c r="BA114" s="4">
        <v>15</v>
      </c>
      <c r="BB114" s="4" t="s">
        <v>1374</v>
      </c>
      <c r="BC114" s="4">
        <v>19.034054000000001</v>
      </c>
      <c r="BD114" s="4">
        <v>65.255202999999995</v>
      </c>
      <c r="BE114" s="4" t="s">
        <v>778</v>
      </c>
      <c r="BF114" s="4" t="s">
        <v>779</v>
      </c>
      <c r="BG114" s="4">
        <v>29909</v>
      </c>
      <c r="BJ114">
        <f t="shared" si="2"/>
        <v>-19.034054000000001</v>
      </c>
      <c r="BK114">
        <f t="shared" si="3"/>
        <v>-65.255202999999995</v>
      </c>
    </row>
    <row r="115" spans="1:63" x14ac:dyDescent="0.35">
      <c r="A115" s="4">
        <v>3</v>
      </c>
      <c r="B115" s="4">
        <v>114</v>
      </c>
      <c r="C115" s="4">
        <v>45225.931944444441</v>
      </c>
      <c r="D115" s="4" t="s">
        <v>75</v>
      </c>
      <c r="E115" s="4" t="s">
        <v>76</v>
      </c>
      <c r="F115" s="4">
        <v>142211</v>
      </c>
      <c r="G115" s="4" t="s">
        <v>1375</v>
      </c>
      <c r="H115" s="4">
        <v>62632529</v>
      </c>
      <c r="I115" s="4">
        <v>0</v>
      </c>
      <c r="J115" s="4">
        <v>8.9591030007619103E+18</v>
      </c>
      <c r="K115" s="4" t="s">
        <v>1376</v>
      </c>
      <c r="L115" s="4" t="s">
        <v>79</v>
      </c>
      <c r="M115" s="4">
        <v>77955284</v>
      </c>
      <c r="N115" s="4" t="s">
        <v>1377</v>
      </c>
      <c r="O115" s="4">
        <v>6148908</v>
      </c>
      <c r="P115" s="4" t="s">
        <v>81</v>
      </c>
      <c r="Q115" s="4">
        <v>77936535</v>
      </c>
      <c r="R115" s="4">
        <v>76434772</v>
      </c>
      <c r="S115" s="4">
        <v>0</v>
      </c>
      <c r="T115" s="4" t="s">
        <v>82</v>
      </c>
      <c r="U115" s="4" t="s">
        <v>82</v>
      </c>
      <c r="V115" s="4" t="s">
        <v>82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 t="s">
        <v>1144</v>
      </c>
      <c r="AC115" s="4" t="s">
        <v>1144</v>
      </c>
      <c r="AD115" s="4">
        <v>0</v>
      </c>
      <c r="AE115" s="4" t="s">
        <v>1378</v>
      </c>
      <c r="AF115" s="4" t="s">
        <v>127</v>
      </c>
      <c r="AG115" s="4" t="s">
        <v>270</v>
      </c>
      <c r="AH115" s="4" t="s">
        <v>87</v>
      </c>
      <c r="AI115" s="4" t="s">
        <v>618</v>
      </c>
      <c r="AJ115" s="4" t="s">
        <v>272</v>
      </c>
      <c r="AK115" s="4" t="s">
        <v>1379</v>
      </c>
      <c r="AL115" s="4" t="s">
        <v>130</v>
      </c>
      <c r="AM115" s="4">
        <v>2000</v>
      </c>
      <c r="AN115" s="4">
        <v>15</v>
      </c>
      <c r="AO115" s="4" t="s">
        <v>1380</v>
      </c>
      <c r="AP115" s="4">
        <v>65911</v>
      </c>
      <c r="AQ115" s="4" t="s">
        <v>1381</v>
      </c>
      <c r="AR115" s="4">
        <v>0</v>
      </c>
      <c r="AS115" s="4" t="s">
        <v>1382</v>
      </c>
      <c r="AT115" s="4" t="s">
        <v>1383</v>
      </c>
      <c r="AU115" s="4" t="s">
        <v>58</v>
      </c>
      <c r="AV115" s="4">
        <v>17</v>
      </c>
      <c r="AW115" s="4">
        <v>23</v>
      </c>
      <c r="AX115" s="4" t="s">
        <v>1384</v>
      </c>
      <c r="AY115" s="4" t="s">
        <v>62</v>
      </c>
      <c r="AZ115" s="4">
        <v>66</v>
      </c>
      <c r="BA115" s="4">
        <v>19</v>
      </c>
      <c r="BB115" s="4" t="s">
        <v>1385</v>
      </c>
      <c r="BC115" s="4">
        <v>17.390229000000001</v>
      </c>
      <c r="BD115" s="4">
        <v>66.317178999999996</v>
      </c>
      <c r="BE115" s="4" t="s">
        <v>626</v>
      </c>
      <c r="BF115" s="4" t="s">
        <v>627</v>
      </c>
      <c r="BG115" s="4">
        <v>31364</v>
      </c>
      <c r="BJ115">
        <f t="shared" si="2"/>
        <v>-17.390229000000001</v>
      </c>
      <c r="BK115">
        <f t="shared" si="3"/>
        <v>-66.317178999999996</v>
      </c>
    </row>
    <row r="116" spans="1:63" x14ac:dyDescent="0.35">
      <c r="A116" s="4">
        <v>3</v>
      </c>
      <c r="B116" s="4">
        <v>115</v>
      </c>
      <c r="C116" s="4">
        <v>45225.966666666667</v>
      </c>
      <c r="D116" s="4" t="s">
        <v>75</v>
      </c>
      <c r="E116" s="4" t="s">
        <v>76</v>
      </c>
      <c r="F116" s="4">
        <v>382768</v>
      </c>
      <c r="G116" s="4" t="s">
        <v>1386</v>
      </c>
      <c r="H116" s="4">
        <v>69520333</v>
      </c>
      <c r="I116" s="4">
        <v>0</v>
      </c>
      <c r="J116" s="4">
        <v>8.9591030007379804E+18</v>
      </c>
      <c r="K116" s="4" t="s">
        <v>1387</v>
      </c>
      <c r="L116" s="4" t="s">
        <v>79</v>
      </c>
      <c r="M116" s="4">
        <v>77916588</v>
      </c>
      <c r="N116" s="4" t="s">
        <v>1388</v>
      </c>
      <c r="O116" s="4">
        <v>8328533</v>
      </c>
      <c r="P116" s="4" t="s">
        <v>81</v>
      </c>
      <c r="Q116" s="4">
        <v>69437403</v>
      </c>
      <c r="R116" s="4">
        <v>0</v>
      </c>
      <c r="S116" s="4">
        <v>0</v>
      </c>
      <c r="T116" s="4" t="s">
        <v>82</v>
      </c>
      <c r="U116" s="4" t="s">
        <v>82</v>
      </c>
      <c r="V116" s="4" t="s">
        <v>82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 t="s">
        <v>528</v>
      </c>
      <c r="AC116" s="4">
        <v>0</v>
      </c>
      <c r="AD116" s="4">
        <v>0</v>
      </c>
      <c r="AE116" s="4" t="s">
        <v>1389</v>
      </c>
      <c r="AF116" s="4" t="s">
        <v>127</v>
      </c>
      <c r="AG116" s="4" t="s">
        <v>270</v>
      </c>
      <c r="AH116" s="4" t="s">
        <v>87</v>
      </c>
      <c r="AI116" s="4" t="s">
        <v>618</v>
      </c>
      <c r="AJ116" s="4" t="s">
        <v>272</v>
      </c>
      <c r="AK116" s="4" t="s">
        <v>272</v>
      </c>
      <c r="AL116" s="4" t="s">
        <v>130</v>
      </c>
      <c r="AM116" s="4">
        <v>2000</v>
      </c>
      <c r="AN116" s="4">
        <v>7</v>
      </c>
      <c r="AO116" s="4" t="s">
        <v>1390</v>
      </c>
      <c r="AQ116" s="4" t="s">
        <v>1391</v>
      </c>
      <c r="AR116" s="4">
        <v>0</v>
      </c>
      <c r="AS116" s="4" t="s">
        <v>1392</v>
      </c>
      <c r="AT116" s="4" t="s">
        <v>1393</v>
      </c>
      <c r="AU116" s="4" t="s">
        <v>58</v>
      </c>
      <c r="AV116" s="4">
        <v>17</v>
      </c>
      <c r="AW116" s="4">
        <v>24</v>
      </c>
      <c r="AX116" s="4" t="s">
        <v>1394</v>
      </c>
      <c r="AY116" s="4" t="s">
        <v>62</v>
      </c>
      <c r="AZ116" s="4">
        <v>66</v>
      </c>
      <c r="BA116" s="4">
        <v>12</v>
      </c>
      <c r="BB116" s="4" t="s">
        <v>1395</v>
      </c>
      <c r="BC116" s="4">
        <v>17.396946</v>
      </c>
      <c r="BD116" s="4">
        <v>66.206626999999997</v>
      </c>
      <c r="BE116" s="4" t="s">
        <v>626</v>
      </c>
      <c r="BF116" s="4" t="s">
        <v>627</v>
      </c>
      <c r="BG116" s="4">
        <v>34630</v>
      </c>
      <c r="BJ116">
        <f t="shared" si="2"/>
        <v>-17.396946</v>
      </c>
      <c r="BK116">
        <f t="shared" si="3"/>
        <v>-66.206626999999997</v>
      </c>
    </row>
    <row r="117" spans="1:63" x14ac:dyDescent="0.35">
      <c r="A117" s="4">
        <v>3</v>
      </c>
      <c r="B117" s="4">
        <v>116</v>
      </c>
      <c r="C117" s="4">
        <v>45226.3</v>
      </c>
      <c r="D117" s="4" t="s">
        <v>75</v>
      </c>
      <c r="E117" s="4" t="s">
        <v>76</v>
      </c>
      <c r="F117" s="4">
        <v>34588</v>
      </c>
      <c r="G117" s="4" t="s">
        <v>1396</v>
      </c>
      <c r="H117" s="4">
        <v>75683523</v>
      </c>
      <c r="I117" s="4" t="s">
        <v>101</v>
      </c>
      <c r="J117" s="4">
        <v>8.95910300076305E+18</v>
      </c>
      <c r="K117" s="4" t="s">
        <v>1397</v>
      </c>
      <c r="L117" s="4" t="s">
        <v>79</v>
      </c>
      <c r="M117" s="4">
        <v>76605905</v>
      </c>
      <c r="N117" s="4" t="s">
        <v>1398</v>
      </c>
      <c r="O117" s="4">
        <v>5828510</v>
      </c>
      <c r="P117" s="4" t="s">
        <v>104</v>
      </c>
      <c r="Q117" s="4">
        <v>70000979</v>
      </c>
      <c r="R117" s="4">
        <v>76001995</v>
      </c>
      <c r="S117" s="4" t="s">
        <v>105</v>
      </c>
      <c r="T117" s="4" t="s">
        <v>82</v>
      </c>
      <c r="U117" s="4" t="s">
        <v>82</v>
      </c>
      <c r="V117" s="4" t="s">
        <v>82</v>
      </c>
      <c r="W117" s="4">
        <v>0</v>
      </c>
      <c r="X117" s="4">
        <v>0</v>
      </c>
      <c r="Y117" s="4">
        <v>4</v>
      </c>
      <c r="Z117" s="4" t="s">
        <v>105</v>
      </c>
      <c r="AA117" s="4" t="s">
        <v>105</v>
      </c>
      <c r="AB117" s="4" t="s">
        <v>1399</v>
      </c>
      <c r="AC117" s="4" t="s">
        <v>1399</v>
      </c>
      <c r="AD117" s="4" t="s">
        <v>105</v>
      </c>
      <c r="AE117" s="4" t="s">
        <v>1400</v>
      </c>
      <c r="AF117" s="4" t="s">
        <v>85</v>
      </c>
      <c r="AG117" s="4" t="s">
        <v>108</v>
      </c>
      <c r="AH117" s="4" t="s">
        <v>109</v>
      </c>
      <c r="AI117" s="4" t="s">
        <v>110</v>
      </c>
      <c r="AJ117" s="4" t="s">
        <v>111</v>
      </c>
      <c r="AK117" s="4" t="s">
        <v>112</v>
      </c>
      <c r="AL117" s="4" t="s">
        <v>91</v>
      </c>
      <c r="AM117" s="4">
        <v>1200</v>
      </c>
      <c r="AN117" s="4">
        <v>29</v>
      </c>
      <c r="AO117" s="4" t="s">
        <v>1401</v>
      </c>
      <c r="AQ117" s="4" t="s">
        <v>1402</v>
      </c>
      <c r="AR117" s="4" t="s">
        <v>105</v>
      </c>
      <c r="AS117" s="4" t="s">
        <v>1403</v>
      </c>
      <c r="AT117" s="4" t="s">
        <v>1404</v>
      </c>
      <c r="AU117" s="4" t="s">
        <v>58</v>
      </c>
      <c r="AV117" s="4">
        <v>17</v>
      </c>
      <c r="AW117" s="4">
        <v>50</v>
      </c>
      <c r="AX117" s="4" t="s">
        <v>1405</v>
      </c>
      <c r="AY117" s="4" t="s">
        <v>62</v>
      </c>
      <c r="AZ117" s="4">
        <v>63</v>
      </c>
      <c r="BA117" s="4">
        <v>13</v>
      </c>
      <c r="BB117" s="4" t="s">
        <v>1406</v>
      </c>
      <c r="BC117" s="4">
        <v>17.825614000000002</v>
      </c>
      <c r="BD117" s="4">
        <v>63.223643000000003</v>
      </c>
      <c r="BE117" s="4" t="s">
        <v>733</v>
      </c>
      <c r="BF117" s="4" t="s">
        <v>734</v>
      </c>
      <c r="BG117" s="4">
        <v>29776</v>
      </c>
      <c r="BJ117">
        <f t="shared" si="2"/>
        <v>-17.825614000000002</v>
      </c>
      <c r="BK117">
        <f t="shared" si="3"/>
        <v>-63.223643000000003</v>
      </c>
    </row>
    <row r="118" spans="1:63" x14ac:dyDescent="0.35">
      <c r="A118" s="4">
        <v>3</v>
      </c>
      <c r="B118" s="4">
        <v>117</v>
      </c>
      <c r="C118" s="4">
        <v>45226.492361111108</v>
      </c>
      <c r="D118" s="4" t="s">
        <v>75</v>
      </c>
      <c r="E118" s="4" t="s">
        <v>76</v>
      </c>
      <c r="F118" s="4">
        <v>405469</v>
      </c>
      <c r="G118" s="4" t="s">
        <v>1407</v>
      </c>
      <c r="H118" s="4">
        <v>78136265</v>
      </c>
      <c r="I118" s="4" t="s">
        <v>105</v>
      </c>
      <c r="J118" s="4" t="s">
        <v>105</v>
      </c>
      <c r="K118" s="4" t="s">
        <v>1408</v>
      </c>
      <c r="L118" s="4" t="s">
        <v>79</v>
      </c>
      <c r="M118" s="4">
        <v>77321014</v>
      </c>
      <c r="N118" s="4" t="s">
        <v>1409</v>
      </c>
      <c r="O118" s="4">
        <v>6250425</v>
      </c>
      <c r="P118" s="4" t="s">
        <v>104</v>
      </c>
      <c r="Q118" s="4">
        <v>75748820</v>
      </c>
      <c r="R118" s="4" t="s">
        <v>105</v>
      </c>
      <c r="S118" s="4" t="s">
        <v>105</v>
      </c>
      <c r="T118" s="4" t="s">
        <v>82</v>
      </c>
      <c r="U118" s="4" t="s">
        <v>82</v>
      </c>
      <c r="V118" s="4" t="s">
        <v>82</v>
      </c>
      <c r="W118" s="4">
        <v>0</v>
      </c>
      <c r="X118" s="4">
        <v>0</v>
      </c>
      <c r="Y118" s="4">
        <v>0</v>
      </c>
      <c r="Z118" s="4" t="s">
        <v>105</v>
      </c>
      <c r="AA118" s="4" t="s">
        <v>105</v>
      </c>
      <c r="AB118" s="4" t="s">
        <v>213</v>
      </c>
      <c r="AC118" s="4" t="s">
        <v>449</v>
      </c>
      <c r="AD118" s="4" t="s">
        <v>105</v>
      </c>
      <c r="AE118" s="4" t="s">
        <v>1410</v>
      </c>
      <c r="AF118" s="4" t="s">
        <v>127</v>
      </c>
      <c r="AG118" s="4" t="s">
        <v>108</v>
      </c>
      <c r="AH118" s="4" t="s">
        <v>224</v>
      </c>
      <c r="AI118" s="4" t="s">
        <v>225</v>
      </c>
      <c r="AJ118" s="4" t="s">
        <v>111</v>
      </c>
      <c r="AK118" s="4" t="s">
        <v>1411</v>
      </c>
      <c r="AL118" s="4" t="s">
        <v>130</v>
      </c>
      <c r="AM118" s="4">
        <v>900</v>
      </c>
      <c r="AN118" s="4">
        <v>2</v>
      </c>
      <c r="AO118" s="4" t="s">
        <v>1412</v>
      </c>
      <c r="AQ118" s="4" t="s">
        <v>1413</v>
      </c>
      <c r="AR118" s="4">
        <v>6250425013</v>
      </c>
      <c r="AS118" s="4" t="s">
        <v>1414</v>
      </c>
      <c r="AT118" s="4" t="s">
        <v>1415</v>
      </c>
      <c r="AU118" s="4" t="s">
        <v>58</v>
      </c>
      <c r="AV118" s="4">
        <v>19</v>
      </c>
      <c r="AW118" s="4">
        <v>1</v>
      </c>
      <c r="AX118" s="4" t="s">
        <v>1416</v>
      </c>
      <c r="AY118" s="4" t="s">
        <v>62</v>
      </c>
      <c r="AZ118" s="4">
        <v>57</v>
      </c>
      <c r="BA118" s="4">
        <v>43</v>
      </c>
      <c r="BB118" s="4" t="s">
        <v>1417</v>
      </c>
      <c r="BC118" s="4">
        <v>19.0111685</v>
      </c>
      <c r="BD118" s="4">
        <v>57.716424000000004</v>
      </c>
      <c r="BE118" s="4" t="s">
        <v>233</v>
      </c>
      <c r="BF118" s="4" t="s">
        <v>234</v>
      </c>
      <c r="BG118" s="4">
        <v>32678</v>
      </c>
      <c r="BJ118">
        <f t="shared" si="2"/>
        <v>-19.0111685</v>
      </c>
      <c r="BK118">
        <f t="shared" si="3"/>
        <v>-57.716424000000004</v>
      </c>
    </row>
    <row r="119" spans="1:63" x14ac:dyDescent="0.35">
      <c r="A119" s="4">
        <v>3</v>
      </c>
      <c r="B119" s="4">
        <v>118</v>
      </c>
      <c r="C119" s="4">
        <v>45226.511805555558</v>
      </c>
      <c r="D119" s="4" t="s">
        <v>75</v>
      </c>
      <c r="E119" s="4" t="s">
        <v>76</v>
      </c>
      <c r="F119" s="4">
        <v>34166</v>
      </c>
      <c r="G119" s="4" t="s">
        <v>1418</v>
      </c>
      <c r="H119" s="4">
        <v>75679276</v>
      </c>
      <c r="I119" s="4" t="s">
        <v>105</v>
      </c>
      <c r="J119" s="4" t="s">
        <v>105</v>
      </c>
      <c r="K119" s="4" t="s">
        <v>1419</v>
      </c>
      <c r="L119" s="4" t="s">
        <v>79</v>
      </c>
      <c r="M119" s="4">
        <v>75008490</v>
      </c>
      <c r="N119" s="4" t="s">
        <v>1420</v>
      </c>
      <c r="O119" s="4">
        <v>8165219</v>
      </c>
      <c r="P119" s="4" t="s">
        <v>104</v>
      </c>
      <c r="Q119" s="4">
        <v>69022991</v>
      </c>
      <c r="R119" s="4">
        <v>62209760</v>
      </c>
      <c r="S119" s="4" t="s">
        <v>105</v>
      </c>
      <c r="T119" s="4" t="s">
        <v>82</v>
      </c>
      <c r="U119" s="4" t="s">
        <v>82</v>
      </c>
      <c r="V119" s="4" t="s">
        <v>82</v>
      </c>
      <c r="W119" s="4">
        <v>0</v>
      </c>
      <c r="X119" s="4">
        <v>0</v>
      </c>
      <c r="Y119" s="4">
        <v>0</v>
      </c>
      <c r="Z119" s="4" t="s">
        <v>105</v>
      </c>
      <c r="AA119" s="4" t="s">
        <v>105</v>
      </c>
      <c r="AB119" s="4" t="s">
        <v>583</v>
      </c>
      <c r="AC119" s="4" t="s">
        <v>583</v>
      </c>
      <c r="AD119" s="4" t="s">
        <v>105</v>
      </c>
      <c r="AE119" s="4" t="s">
        <v>223</v>
      </c>
      <c r="AF119" s="4" t="s">
        <v>127</v>
      </c>
      <c r="AG119" s="4" t="s">
        <v>108</v>
      </c>
      <c r="AH119" s="4" t="s">
        <v>414</v>
      </c>
      <c r="AI119" s="4" t="s">
        <v>1231</v>
      </c>
      <c r="AJ119" s="4" t="s">
        <v>111</v>
      </c>
      <c r="AK119" s="4" t="s">
        <v>1232</v>
      </c>
      <c r="AL119" s="4" t="s">
        <v>130</v>
      </c>
      <c r="AM119" s="4">
        <v>900</v>
      </c>
      <c r="AN119" s="4">
        <v>2</v>
      </c>
      <c r="AO119" s="4" t="s">
        <v>1421</v>
      </c>
      <c r="AQ119" s="4" t="s">
        <v>1422</v>
      </c>
      <c r="AR119" s="4">
        <v>8165219018</v>
      </c>
      <c r="AS119" s="4" t="s">
        <v>1423</v>
      </c>
      <c r="AT119" s="4" t="s">
        <v>1424</v>
      </c>
      <c r="AU119" s="4" t="s">
        <v>58</v>
      </c>
      <c r="AV119" s="4">
        <v>16</v>
      </c>
      <c r="AW119" s="4">
        <v>23</v>
      </c>
      <c r="AX119" s="4" t="s">
        <v>1425</v>
      </c>
      <c r="AY119" s="4" t="s">
        <v>62</v>
      </c>
      <c r="AZ119" s="4">
        <v>60</v>
      </c>
      <c r="BA119" s="4">
        <v>58</v>
      </c>
      <c r="BB119" s="4" t="s">
        <v>1426</v>
      </c>
      <c r="BC119" s="4">
        <v>16.389594800000001</v>
      </c>
      <c r="BD119" s="4">
        <v>60.960119300000002</v>
      </c>
      <c r="BE119" s="4" t="s">
        <v>233</v>
      </c>
      <c r="BF119" s="4" t="s">
        <v>234</v>
      </c>
      <c r="BG119" s="4">
        <v>34015</v>
      </c>
      <c r="BJ119">
        <f t="shared" si="2"/>
        <v>-16.389594800000001</v>
      </c>
      <c r="BK119">
        <f t="shared" si="3"/>
        <v>-60.960119300000002</v>
      </c>
    </row>
    <row r="120" spans="1:63" x14ac:dyDescent="0.35">
      <c r="A120" s="4">
        <v>3</v>
      </c>
      <c r="B120" s="4">
        <v>119</v>
      </c>
      <c r="C120" s="4">
        <v>45226.513194444444</v>
      </c>
      <c r="D120" s="4" t="s">
        <v>75</v>
      </c>
      <c r="E120" s="4" t="s">
        <v>76</v>
      </c>
      <c r="F120" s="4">
        <v>242252</v>
      </c>
      <c r="G120" s="4" t="s">
        <v>1427</v>
      </c>
      <c r="H120" s="4">
        <v>74581135</v>
      </c>
      <c r="I120" s="4" t="s">
        <v>447</v>
      </c>
      <c r="J120" s="4">
        <v>8.9591030007372298E+18</v>
      </c>
      <c r="K120" s="4" t="s">
        <v>1428</v>
      </c>
      <c r="L120" s="4" t="s">
        <v>79</v>
      </c>
      <c r="M120" s="4">
        <v>75003852</v>
      </c>
      <c r="N120" s="4" t="s">
        <v>1429</v>
      </c>
      <c r="O120" s="4">
        <v>14205572</v>
      </c>
      <c r="P120" s="4" t="s">
        <v>698</v>
      </c>
      <c r="Q120" s="4">
        <v>75896601</v>
      </c>
      <c r="R120" s="4">
        <v>76876681</v>
      </c>
      <c r="S120" s="4" t="s">
        <v>447</v>
      </c>
      <c r="T120" s="4" t="s">
        <v>82</v>
      </c>
      <c r="U120" s="4" t="s">
        <v>82</v>
      </c>
      <c r="V120" s="4" t="s">
        <v>82</v>
      </c>
      <c r="W120" s="4">
        <v>0</v>
      </c>
      <c r="X120" s="4">
        <v>0</v>
      </c>
      <c r="Y120" s="4">
        <v>0</v>
      </c>
      <c r="Z120" s="4" t="s">
        <v>443</v>
      </c>
      <c r="AA120" s="4" t="s">
        <v>1430</v>
      </c>
      <c r="AB120" s="4" t="s">
        <v>1431</v>
      </c>
      <c r="AC120" s="4" t="s">
        <v>583</v>
      </c>
      <c r="AD120" s="4" t="s">
        <v>583</v>
      </c>
      <c r="AE120" s="4" t="s">
        <v>887</v>
      </c>
      <c r="AF120" s="4" t="s">
        <v>85</v>
      </c>
      <c r="AG120" s="4" t="s">
        <v>108</v>
      </c>
      <c r="AH120" s="4" t="s">
        <v>414</v>
      </c>
      <c r="AI120" s="4" t="s">
        <v>1315</v>
      </c>
      <c r="AJ120" s="4" t="s">
        <v>701</v>
      </c>
      <c r="AK120" s="4" t="s">
        <v>1316</v>
      </c>
      <c r="AL120" s="4" t="s">
        <v>91</v>
      </c>
      <c r="AM120" s="4">
        <v>1000</v>
      </c>
      <c r="AN120" s="4">
        <v>1</v>
      </c>
      <c r="AO120" s="4" t="s">
        <v>1432</v>
      </c>
      <c r="AQ120" s="4" t="s">
        <v>1433</v>
      </c>
      <c r="AR120" s="4" t="s">
        <v>447</v>
      </c>
      <c r="AS120" s="4" t="s">
        <v>1434</v>
      </c>
      <c r="AT120" s="4" t="s">
        <v>1435</v>
      </c>
      <c r="AU120" s="4" t="s">
        <v>58</v>
      </c>
      <c r="AV120" s="4">
        <v>11</v>
      </c>
      <c r="AW120" s="4">
        <v>0</v>
      </c>
      <c r="AX120" s="4" t="s">
        <v>1436</v>
      </c>
      <c r="AY120" s="4" t="s">
        <v>62</v>
      </c>
      <c r="AZ120" s="4">
        <v>66</v>
      </c>
      <c r="BA120" s="4">
        <v>5</v>
      </c>
      <c r="BB120" s="4" t="s">
        <v>1437</v>
      </c>
      <c r="BC120" s="4">
        <v>11.00187584</v>
      </c>
      <c r="BD120" s="4">
        <v>66.078157480000002</v>
      </c>
      <c r="BE120" s="4" t="s">
        <v>1323</v>
      </c>
      <c r="BF120" s="4" t="s">
        <v>1324</v>
      </c>
      <c r="BG120" s="4">
        <v>36242</v>
      </c>
      <c r="BJ120">
        <f t="shared" si="2"/>
        <v>-11.00187584</v>
      </c>
      <c r="BK120">
        <f t="shared" si="3"/>
        <v>-66.078157480000002</v>
      </c>
    </row>
    <row r="121" spans="1:63" x14ac:dyDescent="0.35">
      <c r="A121" s="4">
        <v>3</v>
      </c>
      <c r="B121" s="4">
        <v>120</v>
      </c>
      <c r="C121" s="4">
        <v>45226.527777777781</v>
      </c>
      <c r="D121" s="4" t="s">
        <v>75</v>
      </c>
      <c r="E121" s="4" t="s">
        <v>76</v>
      </c>
      <c r="F121" s="4">
        <v>335421</v>
      </c>
      <c r="G121" s="4" t="s">
        <v>1438</v>
      </c>
      <c r="H121" s="4">
        <v>75867116</v>
      </c>
      <c r="I121" s="4">
        <v>0</v>
      </c>
      <c r="J121" s="4">
        <v>8.9591030007331502E+18</v>
      </c>
      <c r="K121" s="4" t="s">
        <v>1439</v>
      </c>
      <c r="L121" s="4" t="s">
        <v>79</v>
      </c>
      <c r="M121" s="4">
        <v>76735024</v>
      </c>
      <c r="N121" s="4" t="s">
        <v>1440</v>
      </c>
      <c r="O121" s="4">
        <v>6099150</v>
      </c>
      <c r="P121" s="4" t="s">
        <v>81</v>
      </c>
      <c r="Q121" s="4">
        <v>73074923</v>
      </c>
      <c r="R121" s="4">
        <v>0</v>
      </c>
      <c r="S121" s="4">
        <v>0</v>
      </c>
      <c r="T121" s="4" t="s">
        <v>82</v>
      </c>
      <c r="U121" s="4" t="s">
        <v>82</v>
      </c>
      <c r="V121" s="4" t="s">
        <v>82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 t="s">
        <v>1441</v>
      </c>
      <c r="AC121" s="4" t="s">
        <v>956</v>
      </c>
      <c r="AD121" s="4">
        <v>0</v>
      </c>
      <c r="AE121" s="4" t="s">
        <v>300</v>
      </c>
      <c r="AF121" s="4" t="s">
        <v>85</v>
      </c>
      <c r="AG121" s="4" t="s">
        <v>86</v>
      </c>
      <c r="AH121" s="4" t="s">
        <v>87</v>
      </c>
      <c r="AI121" s="4" t="s">
        <v>202</v>
      </c>
      <c r="AJ121" s="4" t="s">
        <v>89</v>
      </c>
      <c r="AK121" s="4" t="s">
        <v>89</v>
      </c>
      <c r="AL121" s="4" t="s">
        <v>91</v>
      </c>
      <c r="AM121" s="4">
        <v>1000</v>
      </c>
      <c r="AN121" s="4">
        <v>20</v>
      </c>
      <c r="AO121" s="4" t="s">
        <v>1442</v>
      </c>
      <c r="AQ121" s="4" t="s">
        <v>1443</v>
      </c>
      <c r="AR121" s="4">
        <v>0</v>
      </c>
      <c r="AS121" s="4" t="s">
        <v>1444</v>
      </c>
      <c r="AT121" s="4" t="s">
        <v>1445</v>
      </c>
      <c r="AU121" s="4" t="s">
        <v>58</v>
      </c>
      <c r="AV121" s="4">
        <v>16</v>
      </c>
      <c r="AW121" s="4">
        <v>30</v>
      </c>
      <c r="AX121" s="4" t="s">
        <v>1446</v>
      </c>
      <c r="AY121" s="4" t="s">
        <v>62</v>
      </c>
      <c r="AZ121" s="4">
        <v>68</v>
      </c>
      <c r="BA121" s="4">
        <v>8</v>
      </c>
      <c r="BB121" s="4" t="s">
        <v>1447</v>
      </c>
      <c r="BC121" s="4">
        <v>16.500019999999999</v>
      </c>
      <c r="BD121" s="4">
        <v>68.139724999999999</v>
      </c>
      <c r="BE121" s="4" t="s">
        <v>208</v>
      </c>
      <c r="BF121" s="4" t="s">
        <v>209</v>
      </c>
      <c r="BG121" s="4">
        <v>30445</v>
      </c>
      <c r="BJ121">
        <f t="shared" si="2"/>
        <v>-16.500019999999999</v>
      </c>
      <c r="BK121">
        <f t="shared" si="3"/>
        <v>-68.139724999999999</v>
      </c>
    </row>
    <row r="122" spans="1:63" x14ac:dyDescent="0.35">
      <c r="A122" s="4">
        <v>4</v>
      </c>
      <c r="B122" s="4">
        <v>121</v>
      </c>
      <c r="C122" s="4">
        <v>45226.538888888892</v>
      </c>
      <c r="D122" s="4" t="s">
        <v>75</v>
      </c>
      <c r="E122" s="4" t="s">
        <v>76</v>
      </c>
      <c r="F122" s="4">
        <v>385010</v>
      </c>
      <c r="G122" s="4" t="s">
        <v>1448</v>
      </c>
      <c r="H122" s="4">
        <v>69935878</v>
      </c>
      <c r="I122" s="4">
        <v>0</v>
      </c>
      <c r="J122" s="4">
        <v>8.9591030007331502E+18</v>
      </c>
      <c r="K122" s="4" t="s">
        <v>1449</v>
      </c>
      <c r="L122" s="4" t="s">
        <v>79</v>
      </c>
      <c r="M122" s="4">
        <v>77284317</v>
      </c>
      <c r="N122" s="4" t="s">
        <v>1450</v>
      </c>
      <c r="O122" s="4">
        <v>6185588</v>
      </c>
      <c r="P122" s="4" t="s">
        <v>81</v>
      </c>
      <c r="Q122" s="4">
        <v>75882891</v>
      </c>
      <c r="R122" s="4">
        <v>75842103</v>
      </c>
      <c r="S122" s="4">
        <v>0</v>
      </c>
      <c r="T122" s="4" t="s">
        <v>82</v>
      </c>
      <c r="U122" s="4" t="s">
        <v>82</v>
      </c>
      <c r="V122" s="4" t="s">
        <v>82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 t="s">
        <v>1451</v>
      </c>
      <c r="AC122" s="4" t="s">
        <v>1451</v>
      </c>
      <c r="AD122" s="4">
        <v>0</v>
      </c>
      <c r="AE122" s="4" t="s">
        <v>201</v>
      </c>
      <c r="AF122" s="4" t="s">
        <v>85</v>
      </c>
      <c r="AG122" s="4" t="s">
        <v>86</v>
      </c>
      <c r="AH122" s="4" t="s">
        <v>87</v>
      </c>
      <c r="AI122" s="4" t="s">
        <v>202</v>
      </c>
      <c r="AJ122" s="4" t="s">
        <v>89</v>
      </c>
      <c r="AK122" s="4" t="s">
        <v>89</v>
      </c>
      <c r="AL122" s="4" t="s">
        <v>91</v>
      </c>
      <c r="AM122" s="4">
        <v>1000</v>
      </c>
      <c r="AN122" s="4">
        <v>36</v>
      </c>
      <c r="AO122" s="4" t="s">
        <v>1452</v>
      </c>
      <c r="AP122" s="4">
        <v>78782</v>
      </c>
      <c r="AQ122" s="4" t="s">
        <v>1453</v>
      </c>
      <c r="AR122" s="4">
        <v>0</v>
      </c>
      <c r="AS122" s="4" t="s">
        <v>1454</v>
      </c>
      <c r="AT122" s="4" t="s">
        <v>1455</v>
      </c>
      <c r="AU122" s="4" t="s">
        <v>58</v>
      </c>
      <c r="AV122" s="4">
        <v>16</v>
      </c>
      <c r="AW122" s="4">
        <v>30</v>
      </c>
      <c r="AX122" s="4" t="s">
        <v>1456</v>
      </c>
      <c r="AY122" s="4" t="s">
        <v>62</v>
      </c>
      <c r="AZ122" s="4">
        <v>68</v>
      </c>
      <c r="BA122" s="4">
        <v>9</v>
      </c>
      <c r="BB122" s="4" t="s">
        <v>1457</v>
      </c>
      <c r="BC122" s="4">
        <v>16.506245</v>
      </c>
      <c r="BD122" s="4">
        <v>68.155692999999999</v>
      </c>
      <c r="BE122" s="4" t="s">
        <v>208</v>
      </c>
      <c r="BF122" s="4" t="s">
        <v>209</v>
      </c>
      <c r="BG122" s="4">
        <v>31448</v>
      </c>
      <c r="BJ122">
        <f t="shared" si="2"/>
        <v>-16.506245</v>
      </c>
      <c r="BK122">
        <f t="shared" si="3"/>
        <v>-68.155692999999999</v>
      </c>
    </row>
    <row r="123" spans="1:63" x14ac:dyDescent="0.35">
      <c r="A123" s="4">
        <v>4</v>
      </c>
      <c r="B123" s="4">
        <v>122</v>
      </c>
      <c r="C123" s="4">
        <v>45226.551388888889</v>
      </c>
      <c r="D123" s="4" t="s">
        <v>75</v>
      </c>
      <c r="E123" s="4" t="s">
        <v>76</v>
      </c>
      <c r="F123" s="4">
        <v>401478</v>
      </c>
      <c r="G123" s="4" t="s">
        <v>1458</v>
      </c>
      <c r="H123" s="4">
        <v>69744423</v>
      </c>
      <c r="I123" s="4">
        <v>0</v>
      </c>
      <c r="J123" s="4">
        <v>8.9591030006765496E+18</v>
      </c>
      <c r="K123" s="4" t="s">
        <v>1459</v>
      </c>
      <c r="L123" s="4" t="s">
        <v>79</v>
      </c>
      <c r="M123" s="4">
        <v>77284317</v>
      </c>
      <c r="N123" s="4" t="s">
        <v>1460</v>
      </c>
      <c r="O123" s="4">
        <v>10066201</v>
      </c>
      <c r="P123" s="4" t="s">
        <v>81</v>
      </c>
      <c r="Q123" s="4">
        <v>67167214</v>
      </c>
      <c r="R123" s="4">
        <v>62455759</v>
      </c>
      <c r="S123" s="4">
        <v>0</v>
      </c>
      <c r="T123" s="4" t="s">
        <v>82</v>
      </c>
      <c r="U123" s="4" t="s">
        <v>82</v>
      </c>
      <c r="V123" s="4" t="s">
        <v>82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 t="s">
        <v>1461</v>
      </c>
      <c r="AC123" s="4" t="s">
        <v>1461</v>
      </c>
      <c r="AD123" s="4" t="s">
        <v>1461</v>
      </c>
      <c r="AE123" s="4" t="s">
        <v>84</v>
      </c>
      <c r="AF123" s="4" t="s">
        <v>85</v>
      </c>
      <c r="AG123" s="4" t="s">
        <v>86</v>
      </c>
      <c r="AH123" s="4" t="s">
        <v>87</v>
      </c>
      <c r="AI123" s="4" t="s">
        <v>202</v>
      </c>
      <c r="AJ123" s="4" t="s">
        <v>89</v>
      </c>
      <c r="AK123" s="4" t="s">
        <v>89</v>
      </c>
      <c r="AL123" s="4" t="s">
        <v>91</v>
      </c>
      <c r="AM123" s="4">
        <v>1000</v>
      </c>
      <c r="AN123" s="4">
        <v>36</v>
      </c>
      <c r="AO123" s="4" t="s">
        <v>1462</v>
      </c>
      <c r="AQ123" s="4" t="s">
        <v>1463</v>
      </c>
      <c r="AR123" s="4">
        <v>0</v>
      </c>
      <c r="AS123" s="4" t="s">
        <v>1464</v>
      </c>
      <c r="AT123" s="4" t="s">
        <v>1465</v>
      </c>
      <c r="AU123" s="4" t="s">
        <v>58</v>
      </c>
      <c r="AV123" s="4">
        <v>16</v>
      </c>
      <c r="AW123" s="4">
        <v>31</v>
      </c>
      <c r="AX123" s="4" t="s">
        <v>1167</v>
      </c>
      <c r="AY123" s="4" t="s">
        <v>62</v>
      </c>
      <c r="AZ123" s="4">
        <v>68</v>
      </c>
      <c r="BA123" s="4">
        <v>9</v>
      </c>
      <c r="BB123" s="4" t="s">
        <v>1466</v>
      </c>
      <c r="BC123" s="4">
        <v>16.515719000000001</v>
      </c>
      <c r="BD123" s="4">
        <v>68.149682999999996</v>
      </c>
      <c r="BE123" s="4" t="s">
        <v>208</v>
      </c>
      <c r="BF123" s="4" t="s">
        <v>209</v>
      </c>
      <c r="BG123" s="4">
        <v>38057</v>
      </c>
      <c r="BJ123">
        <f t="shared" si="2"/>
        <v>-16.515719000000001</v>
      </c>
      <c r="BK123">
        <f t="shared" si="3"/>
        <v>-68.149682999999996</v>
      </c>
    </row>
    <row r="124" spans="1:63" x14ac:dyDescent="0.35">
      <c r="A124" s="4">
        <v>4</v>
      </c>
      <c r="B124" s="4">
        <v>123</v>
      </c>
      <c r="C124" s="4">
        <v>45226.595138888886</v>
      </c>
      <c r="D124" s="4" t="s">
        <v>75</v>
      </c>
      <c r="E124" s="4" t="s">
        <v>76</v>
      </c>
      <c r="F124" s="4">
        <v>268993</v>
      </c>
      <c r="G124" s="4" t="s">
        <v>1467</v>
      </c>
      <c r="H124" s="4">
        <v>69661365</v>
      </c>
      <c r="I124" s="4" t="s">
        <v>443</v>
      </c>
      <c r="J124" s="4">
        <v>8.9591030007371203E+18</v>
      </c>
      <c r="K124" s="4" t="s">
        <v>1468</v>
      </c>
      <c r="L124" s="4" t="s">
        <v>79</v>
      </c>
      <c r="M124" s="4">
        <v>75008495</v>
      </c>
      <c r="N124" s="4" t="s">
        <v>1469</v>
      </c>
      <c r="O124" s="4">
        <v>1939955</v>
      </c>
      <c r="P124" s="4" t="s">
        <v>698</v>
      </c>
      <c r="Q124" s="4">
        <v>67271178</v>
      </c>
      <c r="R124" s="4" t="s">
        <v>443</v>
      </c>
      <c r="S124" s="4" t="s">
        <v>443</v>
      </c>
      <c r="T124" s="4" t="s">
        <v>82</v>
      </c>
      <c r="U124" s="4" t="s">
        <v>82</v>
      </c>
      <c r="V124" s="4" t="s">
        <v>82</v>
      </c>
      <c r="W124" s="4">
        <v>0</v>
      </c>
      <c r="X124" s="4">
        <v>0</v>
      </c>
      <c r="Y124" s="4">
        <v>0</v>
      </c>
      <c r="Z124" s="4" t="s">
        <v>443</v>
      </c>
      <c r="AA124" s="4" t="s">
        <v>443</v>
      </c>
      <c r="AB124" s="4" t="s">
        <v>1470</v>
      </c>
      <c r="AC124" s="4" t="s">
        <v>286</v>
      </c>
      <c r="AD124" s="4" t="s">
        <v>443</v>
      </c>
      <c r="AE124" s="4" t="s">
        <v>1471</v>
      </c>
      <c r="AF124" s="4" t="s">
        <v>85</v>
      </c>
      <c r="AG124" s="4" t="s">
        <v>108</v>
      </c>
      <c r="AH124" s="4" t="s">
        <v>414</v>
      </c>
      <c r="AI124" s="4" t="s">
        <v>1315</v>
      </c>
      <c r="AJ124" s="4" t="s">
        <v>701</v>
      </c>
      <c r="AK124" s="4" t="s">
        <v>1316</v>
      </c>
      <c r="AL124" s="4" t="s">
        <v>91</v>
      </c>
      <c r="AM124" s="4">
        <v>700</v>
      </c>
      <c r="AN124" s="4">
        <v>2</v>
      </c>
      <c r="AO124" s="4" t="s">
        <v>1472</v>
      </c>
      <c r="AQ124" s="4" t="s">
        <v>1473</v>
      </c>
      <c r="AR124" s="4" t="s">
        <v>443</v>
      </c>
      <c r="AS124" s="4" t="s">
        <v>1474</v>
      </c>
      <c r="AT124" s="4" t="s">
        <v>1475</v>
      </c>
      <c r="AU124" s="4" t="s">
        <v>58</v>
      </c>
      <c r="AV124" s="4">
        <v>10</v>
      </c>
      <c r="AW124" s="4">
        <v>49</v>
      </c>
      <c r="AX124" s="4" t="s">
        <v>1476</v>
      </c>
      <c r="AY124" s="4" t="s">
        <v>62</v>
      </c>
      <c r="AZ124" s="4">
        <v>65</v>
      </c>
      <c r="BA124" s="4">
        <v>21</v>
      </c>
      <c r="BB124" s="4" t="s">
        <v>1477</v>
      </c>
      <c r="BC124" s="4">
        <v>10.8120136</v>
      </c>
      <c r="BD124" s="4">
        <v>65.353637599999999</v>
      </c>
      <c r="BE124" s="4" t="s">
        <v>1323</v>
      </c>
      <c r="BF124" s="4" t="s">
        <v>1324</v>
      </c>
      <c r="BG124" s="4">
        <v>27717</v>
      </c>
      <c r="BJ124">
        <f t="shared" si="2"/>
        <v>-10.8120136</v>
      </c>
      <c r="BK124">
        <f t="shared" si="3"/>
        <v>-65.353637599999999</v>
      </c>
    </row>
    <row r="125" spans="1:63" x14ac:dyDescent="0.35">
      <c r="A125" s="4">
        <v>4</v>
      </c>
      <c r="B125" s="4">
        <v>124</v>
      </c>
      <c r="C125" s="4">
        <v>45226.61041666667</v>
      </c>
      <c r="D125" s="4" t="s">
        <v>75</v>
      </c>
      <c r="E125" s="4" t="s">
        <v>76</v>
      </c>
      <c r="F125" s="4">
        <v>366622</v>
      </c>
      <c r="G125" s="4" t="s">
        <v>1478</v>
      </c>
      <c r="H125" s="4">
        <v>78788324</v>
      </c>
      <c r="I125" s="4">
        <v>0</v>
      </c>
      <c r="J125" s="4">
        <v>8.9591030007637504E+18</v>
      </c>
      <c r="K125" s="4" t="s">
        <v>1479</v>
      </c>
      <c r="L125" s="4" t="s">
        <v>79</v>
      </c>
      <c r="M125" s="4">
        <v>76257804</v>
      </c>
      <c r="N125" s="4" t="s">
        <v>1480</v>
      </c>
      <c r="O125" s="4">
        <v>6975966</v>
      </c>
      <c r="P125" s="4" t="s">
        <v>81</v>
      </c>
      <c r="Q125" s="4">
        <v>63183449</v>
      </c>
      <c r="R125" s="4">
        <v>76723327</v>
      </c>
      <c r="S125" s="4">
        <v>0</v>
      </c>
      <c r="T125" s="4" t="s">
        <v>82</v>
      </c>
      <c r="U125" s="4" t="s">
        <v>82</v>
      </c>
      <c r="V125" s="4" t="s">
        <v>82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 t="s">
        <v>155</v>
      </c>
      <c r="AC125" s="4" t="s">
        <v>155</v>
      </c>
      <c r="AD125" s="4" t="s">
        <v>155</v>
      </c>
      <c r="AE125" s="4" t="s">
        <v>1481</v>
      </c>
      <c r="AF125" s="4" t="s">
        <v>127</v>
      </c>
      <c r="AG125" s="4" t="s">
        <v>86</v>
      </c>
      <c r="AH125" s="4" t="s">
        <v>87</v>
      </c>
      <c r="AI125" s="4" t="s">
        <v>363</v>
      </c>
      <c r="AJ125" s="4" t="s">
        <v>89</v>
      </c>
      <c r="AK125" s="4" t="s">
        <v>1482</v>
      </c>
      <c r="AL125" s="4" t="s">
        <v>130</v>
      </c>
      <c r="AM125" s="4">
        <v>5000</v>
      </c>
      <c r="AN125" s="4">
        <v>5</v>
      </c>
      <c r="AO125" s="4" t="s">
        <v>1483</v>
      </c>
      <c r="AP125" s="4">
        <v>79712</v>
      </c>
      <c r="AQ125" s="4" t="s">
        <v>1484</v>
      </c>
      <c r="AR125" s="4">
        <v>0</v>
      </c>
      <c r="AS125" s="4" t="s">
        <v>1485</v>
      </c>
      <c r="AT125" s="4" t="s">
        <v>1486</v>
      </c>
      <c r="AU125" s="4" t="s">
        <v>58</v>
      </c>
      <c r="AV125" s="4">
        <v>16</v>
      </c>
      <c r="AW125" s="4">
        <v>34</v>
      </c>
      <c r="AX125" s="4" t="s">
        <v>1487</v>
      </c>
      <c r="AY125" s="4" t="s">
        <v>62</v>
      </c>
      <c r="AZ125" s="4">
        <v>69</v>
      </c>
      <c r="BA125" s="4">
        <v>2</v>
      </c>
      <c r="BB125" s="4" t="s">
        <v>1488</v>
      </c>
      <c r="BC125" s="4">
        <v>16.564204199999999</v>
      </c>
      <c r="BD125" s="4">
        <v>69.035782600000005</v>
      </c>
      <c r="BE125" s="4" t="s">
        <v>371</v>
      </c>
      <c r="BF125" s="4" t="s">
        <v>372</v>
      </c>
      <c r="BG125" s="4">
        <v>32531</v>
      </c>
      <c r="BJ125">
        <f t="shared" si="2"/>
        <v>-16.564204199999999</v>
      </c>
      <c r="BK125">
        <f t="shared" si="3"/>
        <v>-69.035782600000005</v>
      </c>
    </row>
    <row r="126" spans="1:63" x14ac:dyDescent="0.35">
      <c r="A126" s="4">
        <v>4</v>
      </c>
      <c r="B126" s="4">
        <v>125</v>
      </c>
      <c r="C126" s="4">
        <v>45226.619444444441</v>
      </c>
      <c r="D126" s="4" t="s">
        <v>75</v>
      </c>
      <c r="E126" s="4" t="s">
        <v>76</v>
      </c>
      <c r="F126" s="4">
        <v>200570</v>
      </c>
      <c r="G126" s="4" t="s">
        <v>1489</v>
      </c>
      <c r="H126" s="4">
        <v>78426860</v>
      </c>
      <c r="I126" s="4" t="s">
        <v>105</v>
      </c>
      <c r="J126" s="4">
        <v>8.9591030007443098E+18</v>
      </c>
      <c r="K126" s="4" t="s">
        <v>1490</v>
      </c>
      <c r="L126" s="4" t="s">
        <v>79</v>
      </c>
      <c r="M126" s="4">
        <v>69628367</v>
      </c>
      <c r="N126" s="4" t="s">
        <v>1491</v>
      </c>
      <c r="O126" s="4">
        <v>5756983</v>
      </c>
      <c r="P126" s="4" t="s">
        <v>446</v>
      </c>
      <c r="Q126" s="4">
        <v>72493374</v>
      </c>
      <c r="R126" s="4">
        <v>61826298</v>
      </c>
      <c r="S126" s="4" t="s">
        <v>105</v>
      </c>
      <c r="T126" s="4" t="s">
        <v>82</v>
      </c>
      <c r="U126" s="4" t="s">
        <v>82</v>
      </c>
      <c r="V126" s="4" t="s">
        <v>82</v>
      </c>
      <c r="W126" s="4" t="s">
        <v>105</v>
      </c>
      <c r="X126" s="4" t="s">
        <v>105</v>
      </c>
      <c r="Y126" s="4">
        <v>2</v>
      </c>
      <c r="Z126" s="4" t="s">
        <v>1160</v>
      </c>
      <c r="AA126" s="4">
        <v>5500195780</v>
      </c>
      <c r="AB126" s="4" t="s">
        <v>1492</v>
      </c>
      <c r="AC126" s="4" t="s">
        <v>1492</v>
      </c>
      <c r="AD126" s="4" t="s">
        <v>105</v>
      </c>
      <c r="AE126" s="4" t="s">
        <v>1493</v>
      </c>
      <c r="AF126" s="4" t="s">
        <v>85</v>
      </c>
      <c r="AG126" s="4" t="s">
        <v>431</v>
      </c>
      <c r="AH126" s="4" t="s">
        <v>109</v>
      </c>
      <c r="AI126" s="4" t="s">
        <v>1146</v>
      </c>
      <c r="AJ126" s="4" t="s">
        <v>1147</v>
      </c>
      <c r="AK126" s="4" t="s">
        <v>1147</v>
      </c>
      <c r="AL126" s="4" t="s">
        <v>91</v>
      </c>
      <c r="AM126" s="4">
        <v>1000</v>
      </c>
      <c r="AN126" s="4">
        <v>12</v>
      </c>
      <c r="AO126" s="4" t="s">
        <v>1494</v>
      </c>
      <c r="AQ126" s="4" t="s">
        <v>1495</v>
      </c>
      <c r="AR126" s="4" t="s">
        <v>105</v>
      </c>
      <c r="AS126" s="4" t="s">
        <v>1496</v>
      </c>
      <c r="AT126" s="4" t="s">
        <v>1497</v>
      </c>
      <c r="AU126" s="4" t="s">
        <v>58</v>
      </c>
      <c r="AV126" s="4">
        <v>19</v>
      </c>
      <c r="AW126" s="4">
        <v>34</v>
      </c>
      <c r="AX126" s="4" t="s">
        <v>1498</v>
      </c>
      <c r="AY126" s="4" t="s">
        <v>62</v>
      </c>
      <c r="AZ126" s="4">
        <v>65</v>
      </c>
      <c r="BA126" s="4">
        <v>46</v>
      </c>
      <c r="BB126" s="4" t="s">
        <v>1499</v>
      </c>
      <c r="BC126" s="4">
        <v>19.572883999999998</v>
      </c>
      <c r="BD126" s="4">
        <v>65.761347999999998</v>
      </c>
      <c r="BE126" s="4" t="s">
        <v>1155</v>
      </c>
      <c r="BF126" s="4" t="s">
        <v>1156</v>
      </c>
      <c r="BG126" s="4">
        <v>32454</v>
      </c>
      <c r="BJ126">
        <f t="shared" si="2"/>
        <v>-19.572883999999998</v>
      </c>
      <c r="BK126">
        <f t="shared" si="3"/>
        <v>-65.761347999999998</v>
      </c>
    </row>
    <row r="127" spans="1:63" x14ac:dyDescent="0.35">
      <c r="A127" s="4">
        <v>4</v>
      </c>
      <c r="B127" s="4">
        <v>126</v>
      </c>
      <c r="C127" s="4">
        <v>45226.620833333334</v>
      </c>
      <c r="D127" s="4" t="s">
        <v>75</v>
      </c>
      <c r="E127" s="4" t="s">
        <v>76</v>
      </c>
      <c r="F127" s="4">
        <v>400245</v>
      </c>
      <c r="G127" s="4" t="s">
        <v>1500</v>
      </c>
      <c r="H127" s="4">
        <v>69861995</v>
      </c>
      <c r="I127" s="4">
        <v>0</v>
      </c>
      <c r="J127" s="4">
        <v>8.9591030007590697E+18</v>
      </c>
      <c r="K127" s="4" t="s">
        <v>1501</v>
      </c>
      <c r="L127" s="4" t="s">
        <v>79</v>
      </c>
      <c r="M127" s="4">
        <v>76265903</v>
      </c>
      <c r="N127" s="4" t="s">
        <v>1502</v>
      </c>
      <c r="O127" s="4">
        <v>4964352</v>
      </c>
      <c r="P127" s="4" t="s">
        <v>81</v>
      </c>
      <c r="Q127" s="4">
        <v>73311883</v>
      </c>
      <c r="R127" s="4">
        <v>69861995</v>
      </c>
      <c r="S127" s="4">
        <v>0</v>
      </c>
      <c r="T127" s="4" t="s">
        <v>82</v>
      </c>
      <c r="U127" s="4" t="s">
        <v>82</v>
      </c>
      <c r="V127" s="4" t="s">
        <v>82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 t="s">
        <v>1503</v>
      </c>
      <c r="AC127" s="4" t="s">
        <v>155</v>
      </c>
      <c r="AD127" s="4" t="s">
        <v>155</v>
      </c>
      <c r="AE127" s="4" t="s">
        <v>1504</v>
      </c>
      <c r="AF127" s="4" t="s">
        <v>127</v>
      </c>
      <c r="AG127" s="4" t="s">
        <v>86</v>
      </c>
      <c r="AH127" s="4" t="s">
        <v>87</v>
      </c>
      <c r="AI127" s="4" t="s">
        <v>388</v>
      </c>
      <c r="AJ127" s="4" t="s">
        <v>89</v>
      </c>
      <c r="AK127" s="4" t="s">
        <v>1505</v>
      </c>
      <c r="AL127" s="4" t="s">
        <v>130</v>
      </c>
      <c r="AM127" s="4">
        <v>7000</v>
      </c>
      <c r="AN127" s="4">
        <v>1</v>
      </c>
      <c r="AO127" s="4" t="s">
        <v>1506</v>
      </c>
      <c r="AQ127" s="4" t="s">
        <v>1507</v>
      </c>
      <c r="AR127" s="4">
        <v>0</v>
      </c>
      <c r="AS127" s="4" t="s">
        <v>1508</v>
      </c>
      <c r="AT127" s="4" t="s">
        <v>1509</v>
      </c>
      <c r="AU127" s="4" t="s">
        <v>58</v>
      </c>
      <c r="AV127" s="4">
        <v>17</v>
      </c>
      <c r="AW127" s="4">
        <v>14</v>
      </c>
      <c r="AX127" s="4" t="s">
        <v>1510</v>
      </c>
      <c r="AY127" s="4" t="s">
        <v>62</v>
      </c>
      <c r="AZ127" s="4">
        <v>67</v>
      </c>
      <c r="BA127" s="4">
        <v>55</v>
      </c>
      <c r="BB127" s="4" t="s">
        <v>278</v>
      </c>
      <c r="BC127" s="4">
        <v>17.240166800000001</v>
      </c>
      <c r="BD127" s="4">
        <v>67.909069799999997</v>
      </c>
      <c r="BE127" s="4" t="s">
        <v>371</v>
      </c>
      <c r="BF127" s="4" t="s">
        <v>372</v>
      </c>
      <c r="BG127" s="4">
        <v>29038</v>
      </c>
      <c r="BJ127">
        <f t="shared" si="2"/>
        <v>-17.240166800000001</v>
      </c>
      <c r="BK127">
        <f t="shared" si="3"/>
        <v>-67.909069799999997</v>
      </c>
    </row>
    <row r="128" spans="1:63" x14ac:dyDescent="0.35">
      <c r="A128" s="4">
        <v>4</v>
      </c>
      <c r="B128" s="4">
        <v>127</v>
      </c>
      <c r="C128" s="4">
        <v>45226.62222222222</v>
      </c>
      <c r="D128" s="4" t="s">
        <v>75</v>
      </c>
      <c r="E128" s="4" t="s">
        <v>76</v>
      </c>
      <c r="F128" s="4">
        <v>375420</v>
      </c>
      <c r="G128" s="4" t="s">
        <v>1511</v>
      </c>
      <c r="H128" s="4">
        <v>74582399</v>
      </c>
      <c r="I128" s="4" t="s">
        <v>443</v>
      </c>
      <c r="J128" s="4">
        <v>8.9591030007371203E+18</v>
      </c>
      <c r="K128" s="4" t="s">
        <v>1512</v>
      </c>
      <c r="L128" s="4" t="s">
        <v>79</v>
      </c>
      <c r="M128" s="4">
        <v>75008492</v>
      </c>
      <c r="N128" s="4" t="s">
        <v>1513</v>
      </c>
      <c r="O128" s="4">
        <v>7582032</v>
      </c>
      <c r="P128" s="4" t="s">
        <v>698</v>
      </c>
      <c r="Q128" s="4">
        <v>71142535</v>
      </c>
      <c r="R128" s="4">
        <v>76869555</v>
      </c>
      <c r="S128" s="4" t="s">
        <v>1514</v>
      </c>
      <c r="T128" s="4" t="s">
        <v>82</v>
      </c>
      <c r="U128" s="4" t="s">
        <v>82</v>
      </c>
      <c r="V128" s="4" t="s">
        <v>82</v>
      </c>
      <c r="W128" s="4">
        <v>0</v>
      </c>
      <c r="X128" s="4">
        <v>0</v>
      </c>
      <c r="Y128" s="4">
        <v>0</v>
      </c>
      <c r="Z128" s="4" t="s">
        <v>443</v>
      </c>
      <c r="AA128" s="4" t="s">
        <v>443</v>
      </c>
      <c r="AB128" s="4" t="s">
        <v>1470</v>
      </c>
      <c r="AC128" s="4" t="s">
        <v>286</v>
      </c>
      <c r="AD128" s="4" t="s">
        <v>443</v>
      </c>
      <c r="AE128" s="4" t="s">
        <v>887</v>
      </c>
      <c r="AF128" s="4" t="s">
        <v>85</v>
      </c>
      <c r="AG128" s="4" t="s">
        <v>108</v>
      </c>
      <c r="AH128" s="4" t="s">
        <v>414</v>
      </c>
      <c r="AI128" s="4" t="s">
        <v>1515</v>
      </c>
      <c r="AJ128" s="4" t="s">
        <v>701</v>
      </c>
      <c r="AK128" s="4" t="s">
        <v>1516</v>
      </c>
      <c r="AL128" s="4" t="s">
        <v>91</v>
      </c>
      <c r="AM128" s="4">
        <v>700</v>
      </c>
      <c r="AN128" s="4">
        <v>2</v>
      </c>
      <c r="AO128" s="4" t="s">
        <v>1517</v>
      </c>
      <c r="AQ128" s="4" t="s">
        <v>1518</v>
      </c>
      <c r="AR128" s="4" t="s">
        <v>443</v>
      </c>
      <c r="AS128" s="4" t="s">
        <v>1519</v>
      </c>
      <c r="AT128" s="4" t="s">
        <v>1520</v>
      </c>
      <c r="AU128" s="4" t="s">
        <v>58</v>
      </c>
      <c r="AV128" s="4">
        <v>10</v>
      </c>
      <c r="AW128" s="4">
        <v>50</v>
      </c>
      <c r="AX128" s="4" t="s">
        <v>1259</v>
      </c>
      <c r="AY128" s="4" t="s">
        <v>62</v>
      </c>
      <c r="AZ128" s="4">
        <v>65</v>
      </c>
      <c r="BA128" s="4">
        <v>21</v>
      </c>
      <c r="BB128" s="4" t="s">
        <v>1521</v>
      </c>
      <c r="BC128" s="4">
        <v>10.830116</v>
      </c>
      <c r="BD128" s="4">
        <v>65.346985500000002</v>
      </c>
      <c r="BE128" s="4" t="s">
        <v>1323</v>
      </c>
      <c r="BF128" s="4" t="s">
        <v>1324</v>
      </c>
      <c r="BG128" s="4">
        <v>31220</v>
      </c>
      <c r="BJ128">
        <f t="shared" si="2"/>
        <v>-10.830116</v>
      </c>
      <c r="BK128">
        <f t="shared" si="3"/>
        <v>-65.346985500000002</v>
      </c>
    </row>
    <row r="129" spans="1:63" x14ac:dyDescent="0.35">
      <c r="A129" s="4">
        <v>4</v>
      </c>
      <c r="B129" s="4">
        <v>128</v>
      </c>
      <c r="C129" s="4">
        <v>45226.642361111109</v>
      </c>
      <c r="D129" s="4" t="s">
        <v>75</v>
      </c>
      <c r="E129" s="4" t="s">
        <v>76</v>
      </c>
      <c r="F129" s="4">
        <v>406269</v>
      </c>
      <c r="G129" s="4" t="s">
        <v>1522</v>
      </c>
      <c r="H129" s="4">
        <v>78788573</v>
      </c>
      <c r="I129" s="4">
        <v>0</v>
      </c>
      <c r="J129" s="4">
        <v>8.9591030007572695E+18</v>
      </c>
      <c r="K129" s="4" t="s">
        <v>1523</v>
      </c>
      <c r="L129" s="4" t="s">
        <v>79</v>
      </c>
      <c r="M129" s="4">
        <v>76403669</v>
      </c>
      <c r="N129" s="4" t="s">
        <v>1524</v>
      </c>
      <c r="O129" s="4">
        <v>6157900</v>
      </c>
      <c r="P129" s="4" t="s">
        <v>81</v>
      </c>
      <c r="Q129" s="4">
        <v>76713277</v>
      </c>
      <c r="R129" s="4">
        <v>78788573</v>
      </c>
      <c r="S129" s="4">
        <v>0</v>
      </c>
      <c r="T129" s="4" t="s">
        <v>82</v>
      </c>
      <c r="U129" s="4" t="s">
        <v>82</v>
      </c>
      <c r="V129" s="4" t="s">
        <v>82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 t="s">
        <v>155</v>
      </c>
      <c r="AC129" s="4" t="s">
        <v>155</v>
      </c>
      <c r="AD129" s="4" t="s">
        <v>155</v>
      </c>
      <c r="AE129" s="4" t="s">
        <v>362</v>
      </c>
      <c r="AF129" s="4" t="s">
        <v>127</v>
      </c>
      <c r="AG129" s="4" t="s">
        <v>86</v>
      </c>
      <c r="AH129" s="4" t="s">
        <v>87</v>
      </c>
      <c r="AI129" s="4" t="s">
        <v>363</v>
      </c>
      <c r="AJ129" s="4" t="s">
        <v>89</v>
      </c>
      <c r="AK129" s="4" t="s">
        <v>1525</v>
      </c>
      <c r="AL129" s="4" t="s">
        <v>130</v>
      </c>
      <c r="AM129" s="4">
        <v>4000</v>
      </c>
      <c r="AN129" s="4">
        <v>4</v>
      </c>
      <c r="AO129" s="4" t="s">
        <v>1526</v>
      </c>
      <c r="AQ129" s="4" t="s">
        <v>1527</v>
      </c>
      <c r="AR129" s="4">
        <v>0</v>
      </c>
      <c r="AS129" s="4" t="s">
        <v>1528</v>
      </c>
      <c r="AT129" s="4" t="s">
        <v>490</v>
      </c>
      <c r="AU129" s="4" t="s">
        <v>58</v>
      </c>
      <c r="AV129" s="4">
        <v>16</v>
      </c>
      <c r="AW129" s="4">
        <v>11</v>
      </c>
      <c r="AX129" s="4" t="s">
        <v>1529</v>
      </c>
      <c r="AY129" s="4" t="s">
        <v>62</v>
      </c>
      <c r="AZ129" s="4">
        <v>68</v>
      </c>
      <c r="BA129" s="4">
        <v>36</v>
      </c>
      <c r="BB129" s="4" t="s">
        <v>1530</v>
      </c>
      <c r="BC129" s="4">
        <v>16.191548999999998</v>
      </c>
      <c r="BD129" s="4">
        <v>68.601753900000006</v>
      </c>
      <c r="BE129" s="4" t="s">
        <v>371</v>
      </c>
      <c r="BF129" s="4" t="s">
        <v>372</v>
      </c>
      <c r="BG129" s="4">
        <v>30836</v>
      </c>
      <c r="BJ129">
        <f t="shared" si="2"/>
        <v>-16.191548999999998</v>
      </c>
      <c r="BK129">
        <f t="shared" si="3"/>
        <v>-68.601753900000006</v>
      </c>
    </row>
    <row r="130" spans="1:63" x14ac:dyDescent="0.35">
      <c r="A130" s="4">
        <v>4</v>
      </c>
      <c r="B130" s="4">
        <v>129</v>
      </c>
      <c r="C130" s="4">
        <v>45226.655555555553</v>
      </c>
      <c r="D130" s="4" t="s">
        <v>75</v>
      </c>
      <c r="E130" s="4" t="s">
        <v>76</v>
      </c>
      <c r="F130" s="4">
        <v>368571</v>
      </c>
      <c r="G130" s="4" t="s">
        <v>1531</v>
      </c>
      <c r="H130" s="4">
        <v>75442146</v>
      </c>
      <c r="I130" s="4">
        <v>0</v>
      </c>
      <c r="J130" s="4">
        <v>8.9491030007394099E+18</v>
      </c>
      <c r="K130" s="4" t="s">
        <v>1532</v>
      </c>
      <c r="L130" s="4" t="s">
        <v>79</v>
      </c>
      <c r="M130" s="4">
        <v>76318548</v>
      </c>
      <c r="N130" s="4" t="s">
        <v>1533</v>
      </c>
      <c r="O130" s="4">
        <v>10385575</v>
      </c>
      <c r="P130" s="4" t="s">
        <v>767</v>
      </c>
      <c r="Q130" s="4">
        <v>78684019</v>
      </c>
      <c r="R130" s="4">
        <v>0</v>
      </c>
      <c r="S130" s="4">
        <v>0</v>
      </c>
      <c r="T130" s="4" t="s">
        <v>82</v>
      </c>
      <c r="U130" s="4" t="s">
        <v>82</v>
      </c>
      <c r="V130" s="4" t="s">
        <v>82</v>
      </c>
      <c r="W130" s="4">
        <v>0</v>
      </c>
      <c r="X130" s="4">
        <v>0</v>
      </c>
      <c r="Y130" s="4">
        <v>1</v>
      </c>
      <c r="Z130" s="4">
        <v>0</v>
      </c>
      <c r="AA130" s="4">
        <v>0</v>
      </c>
      <c r="AB130" s="4" t="s">
        <v>583</v>
      </c>
      <c r="AC130" s="4" t="s">
        <v>583</v>
      </c>
      <c r="AD130" s="4">
        <v>0</v>
      </c>
      <c r="AE130" s="4" t="s">
        <v>1193</v>
      </c>
      <c r="AF130" s="4" t="s">
        <v>127</v>
      </c>
      <c r="AG130" s="4" t="s">
        <v>431</v>
      </c>
      <c r="AH130" s="4" t="s">
        <v>224</v>
      </c>
      <c r="AI130" s="4" t="s">
        <v>769</v>
      </c>
      <c r="AJ130" s="4" t="s">
        <v>770</v>
      </c>
      <c r="AK130" s="4" t="s">
        <v>771</v>
      </c>
      <c r="AL130" s="4" t="s">
        <v>91</v>
      </c>
      <c r="AM130" s="4">
        <v>500</v>
      </c>
      <c r="AN130" s="4">
        <v>9</v>
      </c>
      <c r="AO130" s="4" t="s">
        <v>1534</v>
      </c>
      <c r="AQ130" s="4" t="s">
        <v>1535</v>
      </c>
      <c r="AR130" s="4">
        <v>0</v>
      </c>
      <c r="AS130" s="4" t="s">
        <v>1536</v>
      </c>
      <c r="AT130" s="4" t="s">
        <v>1537</v>
      </c>
      <c r="AU130" s="4" t="s">
        <v>58</v>
      </c>
      <c r="AV130" s="4">
        <v>19</v>
      </c>
      <c r="AW130" s="4">
        <v>2</v>
      </c>
      <c r="AX130" s="4" t="s">
        <v>829</v>
      </c>
      <c r="AY130" s="4" t="s">
        <v>62</v>
      </c>
      <c r="AZ130" s="4">
        <v>65</v>
      </c>
      <c r="BA130" s="4">
        <v>15</v>
      </c>
      <c r="BB130" s="4" t="s">
        <v>1538</v>
      </c>
      <c r="BC130" s="4">
        <v>19.039726999999999</v>
      </c>
      <c r="BD130" s="4">
        <v>65.249245999999999</v>
      </c>
      <c r="BE130" s="4" t="s">
        <v>778</v>
      </c>
      <c r="BF130" s="4" t="s">
        <v>779</v>
      </c>
      <c r="BG130" s="4">
        <v>34907</v>
      </c>
      <c r="BJ130">
        <f t="shared" si="2"/>
        <v>-19.039726999999999</v>
      </c>
      <c r="BK130">
        <f t="shared" si="3"/>
        <v>-65.249245999999999</v>
      </c>
    </row>
    <row r="131" spans="1:63" x14ac:dyDescent="0.35">
      <c r="A131" s="4">
        <v>4</v>
      </c>
      <c r="B131" s="4">
        <v>130</v>
      </c>
      <c r="C131" s="4">
        <v>45226.662499999999</v>
      </c>
      <c r="D131" s="4" t="s">
        <v>75</v>
      </c>
      <c r="E131" s="4" t="s">
        <v>76</v>
      </c>
      <c r="F131" s="4">
        <v>170759</v>
      </c>
      <c r="G131" s="4" t="s">
        <v>1539</v>
      </c>
      <c r="H131" s="4">
        <v>77522991</v>
      </c>
      <c r="I131" s="4">
        <v>0</v>
      </c>
      <c r="J131" s="4">
        <v>8.9591030007690199E+18</v>
      </c>
      <c r="K131" s="4" t="s">
        <v>1540</v>
      </c>
      <c r="L131" s="4" t="s">
        <v>79</v>
      </c>
      <c r="M131" s="4">
        <v>76265903</v>
      </c>
      <c r="N131" s="4" t="s">
        <v>1541</v>
      </c>
      <c r="O131" s="4">
        <v>7072161</v>
      </c>
      <c r="P131" s="4" t="s">
        <v>81</v>
      </c>
      <c r="Q131" s="4">
        <v>69937324</v>
      </c>
      <c r="R131" s="4">
        <v>76298928</v>
      </c>
      <c r="S131" s="4">
        <v>0</v>
      </c>
      <c r="T131" s="4" t="s">
        <v>82</v>
      </c>
      <c r="U131" s="4" t="s">
        <v>82</v>
      </c>
      <c r="V131" s="4" t="s">
        <v>82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 t="s">
        <v>155</v>
      </c>
      <c r="AC131" s="4" t="s">
        <v>155</v>
      </c>
      <c r="AD131" s="4" t="s">
        <v>155</v>
      </c>
      <c r="AE131" s="4" t="s">
        <v>362</v>
      </c>
      <c r="AF131" s="4" t="s">
        <v>127</v>
      </c>
      <c r="AG131" s="4" t="s">
        <v>86</v>
      </c>
      <c r="AH131" s="4" t="s">
        <v>87</v>
      </c>
      <c r="AI131" s="4" t="s">
        <v>388</v>
      </c>
      <c r="AJ131" s="4" t="s">
        <v>89</v>
      </c>
      <c r="AK131" s="4" t="s">
        <v>1505</v>
      </c>
      <c r="AL131" s="4" t="s">
        <v>130</v>
      </c>
      <c r="AM131" s="4">
        <v>7000</v>
      </c>
      <c r="AN131" s="4">
        <v>1</v>
      </c>
      <c r="AO131" s="4" t="s">
        <v>1542</v>
      </c>
      <c r="AQ131" s="4" t="s">
        <v>1543</v>
      </c>
      <c r="AR131" s="4">
        <v>0</v>
      </c>
      <c r="AS131" s="4" t="s">
        <v>1544</v>
      </c>
      <c r="AT131" s="4" t="s">
        <v>1509</v>
      </c>
      <c r="AU131" s="4" t="s">
        <v>58</v>
      </c>
      <c r="AV131" s="4">
        <v>17</v>
      </c>
      <c r="AW131" s="4">
        <v>14</v>
      </c>
      <c r="AX131" s="4" t="s">
        <v>1545</v>
      </c>
      <c r="AY131" s="4" t="s">
        <v>62</v>
      </c>
      <c r="AZ131" s="4">
        <v>67</v>
      </c>
      <c r="BA131" s="4">
        <v>55</v>
      </c>
      <c r="BB131" s="4" t="s">
        <v>1546</v>
      </c>
      <c r="BC131" s="4">
        <v>17.237821010000001</v>
      </c>
      <c r="BD131" s="4">
        <v>67.911431969999995</v>
      </c>
      <c r="BE131" s="4" t="s">
        <v>371</v>
      </c>
      <c r="BF131" s="4" t="s">
        <v>372</v>
      </c>
      <c r="BG131" s="4">
        <v>33030</v>
      </c>
      <c r="BJ131">
        <f t="shared" ref="BJ131:BJ165" si="4">-BC131</f>
        <v>-17.237821010000001</v>
      </c>
      <c r="BK131">
        <f t="shared" ref="BK131:BK165" si="5">-BD131</f>
        <v>-67.911431969999995</v>
      </c>
    </row>
    <row r="132" spans="1:63" x14ac:dyDescent="0.35">
      <c r="A132" s="4">
        <v>4</v>
      </c>
      <c r="B132" s="4">
        <v>131</v>
      </c>
      <c r="C132" s="4">
        <v>45226.667361111111</v>
      </c>
      <c r="D132" s="4" t="s">
        <v>75</v>
      </c>
      <c r="E132" s="4" t="s">
        <v>76</v>
      </c>
      <c r="F132" s="4">
        <v>151283</v>
      </c>
      <c r="G132" s="4" t="s">
        <v>1547</v>
      </c>
      <c r="H132" s="4">
        <v>69619307</v>
      </c>
      <c r="I132" s="4" t="s">
        <v>105</v>
      </c>
      <c r="J132" s="4">
        <v>8.9591030007443098E+18</v>
      </c>
      <c r="K132" s="4" t="s">
        <v>1548</v>
      </c>
      <c r="L132" s="4" t="s">
        <v>79</v>
      </c>
      <c r="M132" s="4">
        <v>76169282</v>
      </c>
      <c r="N132" s="4" t="s">
        <v>1549</v>
      </c>
      <c r="O132" s="4">
        <v>10521561</v>
      </c>
      <c r="P132" s="4" t="s">
        <v>1054</v>
      </c>
      <c r="Q132" s="4">
        <v>75727507</v>
      </c>
      <c r="R132" s="4">
        <v>75727507</v>
      </c>
      <c r="S132" s="4" t="s">
        <v>105</v>
      </c>
      <c r="T132" s="4" t="s">
        <v>82</v>
      </c>
      <c r="U132" s="4" t="s">
        <v>82</v>
      </c>
      <c r="V132" s="4" t="s">
        <v>82</v>
      </c>
      <c r="W132" s="4" t="s">
        <v>105</v>
      </c>
      <c r="X132" s="4" t="s">
        <v>105</v>
      </c>
      <c r="Y132" s="4" t="s">
        <v>105</v>
      </c>
      <c r="Z132" s="4" t="s">
        <v>1160</v>
      </c>
      <c r="AA132" s="4">
        <v>6500803558</v>
      </c>
      <c r="AB132" s="4" t="s">
        <v>1550</v>
      </c>
      <c r="AC132" s="4" t="s">
        <v>1550</v>
      </c>
      <c r="AD132" s="4" t="s">
        <v>105</v>
      </c>
      <c r="AE132" s="4" t="s">
        <v>1551</v>
      </c>
      <c r="AF132" s="4" t="s">
        <v>85</v>
      </c>
      <c r="AG132" s="4" t="s">
        <v>431</v>
      </c>
      <c r="AH132" s="4" t="s">
        <v>109</v>
      </c>
      <c r="AI132" s="4" t="s">
        <v>1146</v>
      </c>
      <c r="AJ132" s="4" t="s">
        <v>1147</v>
      </c>
      <c r="AK132" s="4" t="s">
        <v>1147</v>
      </c>
      <c r="AL132" s="4" t="s">
        <v>91</v>
      </c>
      <c r="AM132" s="4">
        <v>1000</v>
      </c>
      <c r="AN132" s="4">
        <v>2</v>
      </c>
      <c r="AO132" s="4" t="s">
        <v>1552</v>
      </c>
      <c r="AP132" s="4">
        <v>51523</v>
      </c>
      <c r="AQ132" s="4" t="s">
        <v>1553</v>
      </c>
      <c r="AR132" s="4" t="s">
        <v>105</v>
      </c>
      <c r="AS132" s="4" t="s">
        <v>1554</v>
      </c>
      <c r="AT132" s="4" t="s">
        <v>1555</v>
      </c>
      <c r="AU132" s="4" t="s">
        <v>58</v>
      </c>
      <c r="AV132" s="4">
        <v>19</v>
      </c>
      <c r="AW132" s="4">
        <v>36</v>
      </c>
      <c r="AX132" s="4" t="s">
        <v>1556</v>
      </c>
      <c r="AY132" s="4" t="s">
        <v>62</v>
      </c>
      <c r="AZ132" s="4">
        <v>65</v>
      </c>
      <c r="BA132" s="4">
        <v>47</v>
      </c>
      <c r="BB132" s="4" t="s">
        <v>1557</v>
      </c>
      <c r="BC132" s="4">
        <v>19.594926999999998</v>
      </c>
      <c r="BD132" s="4">
        <v>65.782865999999999</v>
      </c>
      <c r="BE132" s="4" t="s">
        <v>1155</v>
      </c>
      <c r="BF132" s="4" t="s">
        <v>1156</v>
      </c>
      <c r="BG132" s="4">
        <v>32907</v>
      </c>
      <c r="BJ132">
        <f t="shared" si="4"/>
        <v>-19.594926999999998</v>
      </c>
      <c r="BK132">
        <f t="shared" si="5"/>
        <v>-65.782865999999999</v>
      </c>
    </row>
    <row r="133" spans="1:63" x14ac:dyDescent="0.35">
      <c r="A133" s="4">
        <v>4</v>
      </c>
      <c r="B133" s="4">
        <v>132</v>
      </c>
      <c r="C133" s="4">
        <v>45226.686805555553</v>
      </c>
      <c r="D133" s="4" t="s">
        <v>75</v>
      </c>
      <c r="E133" s="4" t="s">
        <v>76</v>
      </c>
      <c r="F133" s="4">
        <v>367126</v>
      </c>
      <c r="G133" s="4" t="s">
        <v>1558</v>
      </c>
      <c r="H133" s="4">
        <v>62893179</v>
      </c>
      <c r="I133" s="4">
        <v>0</v>
      </c>
      <c r="J133" s="4">
        <v>8.9491030007394796E+18</v>
      </c>
      <c r="K133" s="4" t="s">
        <v>1559</v>
      </c>
      <c r="L133" s="4" t="s">
        <v>79</v>
      </c>
      <c r="M133" s="4">
        <v>78417134</v>
      </c>
      <c r="N133" s="4" t="s">
        <v>1560</v>
      </c>
      <c r="O133" s="4">
        <v>7491419</v>
      </c>
      <c r="P133" s="4" t="s">
        <v>767</v>
      </c>
      <c r="Q133" s="4">
        <v>68641521</v>
      </c>
      <c r="R133" s="4">
        <v>0</v>
      </c>
      <c r="S133" s="4">
        <v>0</v>
      </c>
      <c r="T133" s="4" t="s">
        <v>82</v>
      </c>
      <c r="U133" s="4" t="s">
        <v>82</v>
      </c>
      <c r="V133" s="4" t="s">
        <v>82</v>
      </c>
      <c r="W133" s="4">
        <v>0</v>
      </c>
      <c r="X133" s="4">
        <v>0</v>
      </c>
      <c r="Y133" s="4">
        <v>4</v>
      </c>
      <c r="Z133" s="4">
        <v>0</v>
      </c>
      <c r="AA133" s="4">
        <v>0</v>
      </c>
      <c r="AB133" s="4" t="s">
        <v>222</v>
      </c>
      <c r="AC133" s="4" t="s">
        <v>1561</v>
      </c>
      <c r="AD133" s="4">
        <v>0</v>
      </c>
      <c r="AE133" s="4" t="s">
        <v>1023</v>
      </c>
      <c r="AF133" s="4" t="s">
        <v>127</v>
      </c>
      <c r="AG133" s="4" t="s">
        <v>431</v>
      </c>
      <c r="AH133" s="4" t="s">
        <v>224</v>
      </c>
      <c r="AI133" s="4" t="s">
        <v>769</v>
      </c>
      <c r="AJ133" s="4" t="s">
        <v>770</v>
      </c>
      <c r="AK133" s="4" t="s">
        <v>771</v>
      </c>
      <c r="AL133" s="4" t="s">
        <v>91</v>
      </c>
      <c r="AM133" s="4">
        <v>300</v>
      </c>
      <c r="AN133" s="4">
        <v>1</v>
      </c>
      <c r="AO133" s="4" t="s">
        <v>1562</v>
      </c>
      <c r="AQ133" s="4" t="s">
        <v>1563</v>
      </c>
      <c r="AR133" s="4">
        <v>0</v>
      </c>
      <c r="AS133" s="4" t="s">
        <v>1564</v>
      </c>
      <c r="AT133" s="4" t="s">
        <v>1565</v>
      </c>
      <c r="AU133" s="4" t="s">
        <v>58</v>
      </c>
      <c r="AV133" s="4">
        <v>19</v>
      </c>
      <c r="AW133" s="4">
        <v>4</v>
      </c>
      <c r="AX133" s="4" t="s">
        <v>207</v>
      </c>
      <c r="AY133" s="4" t="s">
        <v>62</v>
      </c>
      <c r="AZ133" s="4">
        <v>65</v>
      </c>
      <c r="BA133" s="4">
        <v>15</v>
      </c>
      <c r="BB133" s="4" t="s">
        <v>1566</v>
      </c>
      <c r="BC133" s="4">
        <v>19.066481</v>
      </c>
      <c r="BD133" s="4">
        <v>65.243296999999998</v>
      </c>
      <c r="BE133" s="4" t="s">
        <v>1567</v>
      </c>
      <c r="BF133" s="4" t="s">
        <v>779</v>
      </c>
      <c r="BG133" s="4">
        <v>32983</v>
      </c>
      <c r="BJ133">
        <f t="shared" si="4"/>
        <v>-19.066481</v>
      </c>
      <c r="BK133">
        <f t="shared" si="5"/>
        <v>-65.243296999999998</v>
      </c>
    </row>
    <row r="134" spans="1:63" x14ac:dyDescent="0.35">
      <c r="A134" s="4">
        <v>4</v>
      </c>
      <c r="B134" s="4">
        <v>133</v>
      </c>
      <c r="C134" s="4">
        <v>45226.705555555556</v>
      </c>
      <c r="D134" s="4" t="s">
        <v>75</v>
      </c>
      <c r="E134" s="4" t="s">
        <v>76</v>
      </c>
      <c r="F134" s="4">
        <v>63036</v>
      </c>
      <c r="G134" s="4" t="s">
        <v>1568</v>
      </c>
      <c r="H134" s="4">
        <v>77365798</v>
      </c>
      <c r="I134" s="4" t="s">
        <v>661</v>
      </c>
      <c r="J134" s="4">
        <v>8.9591030006805299E+18</v>
      </c>
      <c r="K134" s="4" t="s">
        <v>1569</v>
      </c>
      <c r="L134" s="4" t="s">
        <v>79</v>
      </c>
      <c r="M134" s="4">
        <v>75010769</v>
      </c>
      <c r="N134" s="4" t="s">
        <v>1570</v>
      </c>
      <c r="O134" s="4">
        <v>7772592</v>
      </c>
      <c r="P134" s="4" t="s">
        <v>104</v>
      </c>
      <c r="Q134" s="4">
        <v>78109639</v>
      </c>
      <c r="R134" s="4">
        <v>60008942</v>
      </c>
      <c r="S134" s="4" t="s">
        <v>661</v>
      </c>
      <c r="T134" s="4" t="s">
        <v>82</v>
      </c>
      <c r="U134" s="4" t="s">
        <v>82</v>
      </c>
      <c r="V134" s="4" t="s">
        <v>82</v>
      </c>
      <c r="W134" s="4">
        <v>0</v>
      </c>
      <c r="X134" s="4">
        <v>0</v>
      </c>
      <c r="Y134" s="4">
        <v>0</v>
      </c>
      <c r="Z134" s="4" t="s">
        <v>661</v>
      </c>
      <c r="AA134" s="4" t="s">
        <v>661</v>
      </c>
      <c r="AB134" s="4" t="s">
        <v>1571</v>
      </c>
      <c r="AC134" s="4" t="s">
        <v>1572</v>
      </c>
      <c r="AD134" s="4" t="s">
        <v>1572</v>
      </c>
      <c r="AE134" s="4" t="s">
        <v>156</v>
      </c>
      <c r="AF134" s="4" t="s">
        <v>85</v>
      </c>
      <c r="AG134" s="4" t="s">
        <v>108</v>
      </c>
      <c r="AH134" s="4" t="s">
        <v>414</v>
      </c>
      <c r="AI134" s="4" t="s">
        <v>530</v>
      </c>
      <c r="AJ134" s="4" t="s">
        <v>111</v>
      </c>
      <c r="AK134" s="4" t="s">
        <v>112</v>
      </c>
      <c r="AL134" s="4" t="s">
        <v>91</v>
      </c>
      <c r="AM134" s="4">
        <v>2000</v>
      </c>
      <c r="AN134" s="4">
        <v>1</v>
      </c>
      <c r="AO134" s="4" t="s">
        <v>1573</v>
      </c>
      <c r="AQ134" s="4" t="s">
        <v>1574</v>
      </c>
      <c r="AR134" s="4" t="s">
        <v>661</v>
      </c>
      <c r="AS134" s="4" t="s">
        <v>1575</v>
      </c>
      <c r="AT134" s="4" t="s">
        <v>1576</v>
      </c>
      <c r="AU134" s="4" t="s">
        <v>58</v>
      </c>
      <c r="AV134" s="4">
        <v>17</v>
      </c>
      <c r="AW134" s="4">
        <v>46</v>
      </c>
      <c r="AX134" s="4" t="s">
        <v>1577</v>
      </c>
      <c r="AY134" s="4" t="s">
        <v>62</v>
      </c>
      <c r="AZ134" s="4">
        <v>63</v>
      </c>
      <c r="BA134" s="4">
        <v>11</v>
      </c>
      <c r="BB134" s="4" t="s">
        <v>1578</v>
      </c>
      <c r="BC134" s="4">
        <v>17.774279</v>
      </c>
      <c r="BD134" s="4">
        <v>63.187497999999998</v>
      </c>
      <c r="BE134" s="4" t="s">
        <v>1579</v>
      </c>
      <c r="BF134" s="4" t="s">
        <v>1580</v>
      </c>
      <c r="BG134" s="4">
        <v>32217</v>
      </c>
      <c r="BJ134">
        <f t="shared" si="4"/>
        <v>-17.774279</v>
      </c>
      <c r="BK134">
        <f t="shared" si="5"/>
        <v>-63.187497999999998</v>
      </c>
    </row>
    <row r="135" spans="1:63" x14ac:dyDescent="0.35">
      <c r="A135" s="4">
        <v>4</v>
      </c>
      <c r="B135" s="4">
        <v>134</v>
      </c>
      <c r="C135" s="4">
        <v>45226.768055555556</v>
      </c>
      <c r="D135" s="4" t="s">
        <v>75</v>
      </c>
      <c r="E135" s="4" t="s">
        <v>76</v>
      </c>
      <c r="F135" s="4">
        <v>366466</v>
      </c>
      <c r="G135" s="4" t="s">
        <v>1581</v>
      </c>
      <c r="H135" s="4">
        <v>76678287</v>
      </c>
      <c r="I135" s="4" t="s">
        <v>661</v>
      </c>
      <c r="J135" s="4">
        <v>8.9591030006805299E+18</v>
      </c>
      <c r="K135" s="4" t="s">
        <v>1582</v>
      </c>
      <c r="L135" s="4" t="s">
        <v>79</v>
      </c>
      <c r="M135" s="4">
        <v>76624816</v>
      </c>
      <c r="N135" s="4" t="s">
        <v>1583</v>
      </c>
      <c r="O135" s="4">
        <v>11344954</v>
      </c>
      <c r="P135" s="4" t="s">
        <v>81</v>
      </c>
      <c r="Q135" s="4">
        <v>68909996</v>
      </c>
      <c r="R135" s="4">
        <v>78033422</v>
      </c>
      <c r="S135" s="4" t="s">
        <v>1584</v>
      </c>
      <c r="T135" s="4" t="s">
        <v>82</v>
      </c>
      <c r="U135" s="4" t="s">
        <v>82</v>
      </c>
      <c r="V135" s="4" t="s">
        <v>82</v>
      </c>
      <c r="W135" s="4">
        <v>0</v>
      </c>
      <c r="X135" s="4">
        <v>0</v>
      </c>
      <c r="Y135" s="4">
        <v>0</v>
      </c>
      <c r="Z135" s="4" t="s">
        <v>661</v>
      </c>
      <c r="AA135" s="4" t="s">
        <v>661</v>
      </c>
      <c r="AB135" s="4" t="s">
        <v>793</v>
      </c>
      <c r="AC135" s="4" t="s">
        <v>475</v>
      </c>
      <c r="AD135" s="4" t="s">
        <v>661</v>
      </c>
      <c r="AE135" s="4" t="s">
        <v>167</v>
      </c>
      <c r="AF135" s="4" t="s">
        <v>85</v>
      </c>
      <c r="AG135" s="4" t="s">
        <v>108</v>
      </c>
      <c r="AH135" s="4" t="s">
        <v>414</v>
      </c>
      <c r="AI135" s="4" t="s">
        <v>530</v>
      </c>
      <c r="AJ135" s="4" t="s">
        <v>111</v>
      </c>
      <c r="AK135" s="4" t="s">
        <v>112</v>
      </c>
      <c r="AL135" s="4" t="s">
        <v>91</v>
      </c>
      <c r="AM135" s="4">
        <v>1500</v>
      </c>
      <c r="AN135" s="4">
        <v>5</v>
      </c>
      <c r="AO135" s="4" t="s">
        <v>1585</v>
      </c>
      <c r="AQ135" s="4" t="s">
        <v>1586</v>
      </c>
      <c r="AR135" s="4" t="s">
        <v>661</v>
      </c>
      <c r="AS135" s="4" t="s">
        <v>1587</v>
      </c>
      <c r="AT135" s="4" t="s">
        <v>1588</v>
      </c>
      <c r="AU135" s="4" t="s">
        <v>58</v>
      </c>
      <c r="AV135" s="4">
        <v>17</v>
      </c>
      <c r="AW135" s="4">
        <v>46</v>
      </c>
      <c r="AX135" s="4" t="s">
        <v>1589</v>
      </c>
      <c r="AY135" s="4" t="s">
        <v>62</v>
      </c>
      <c r="AZ135" s="4">
        <v>63</v>
      </c>
      <c r="BA135" s="4">
        <v>11</v>
      </c>
      <c r="BB135" s="4" t="s">
        <v>1590</v>
      </c>
      <c r="BC135" s="4">
        <v>17.774951999999999</v>
      </c>
      <c r="BD135" s="4">
        <v>63.181133000000003</v>
      </c>
      <c r="BE135" s="4" t="s">
        <v>1579</v>
      </c>
      <c r="BF135" s="4" t="s">
        <v>672</v>
      </c>
      <c r="BG135" s="4">
        <v>32543</v>
      </c>
      <c r="BJ135">
        <f t="shared" si="4"/>
        <v>-17.774951999999999</v>
      </c>
      <c r="BK135">
        <f t="shared" si="5"/>
        <v>-63.181133000000003</v>
      </c>
    </row>
    <row r="136" spans="1:63" x14ac:dyDescent="0.35">
      <c r="A136" s="4">
        <v>4</v>
      </c>
      <c r="B136" s="4">
        <v>135</v>
      </c>
      <c r="C136" s="4">
        <v>45226.866666666669</v>
      </c>
      <c r="D136" s="4" t="s">
        <v>75</v>
      </c>
      <c r="E136" s="4" t="s">
        <v>76</v>
      </c>
      <c r="F136" s="4">
        <v>398171</v>
      </c>
      <c r="G136" s="4" t="s">
        <v>1591</v>
      </c>
      <c r="H136" s="4">
        <v>77654239</v>
      </c>
      <c r="I136" s="4" t="s">
        <v>105</v>
      </c>
      <c r="J136" s="4">
        <v>8.9591030006894899E+18</v>
      </c>
      <c r="K136" s="4" t="s">
        <v>1592</v>
      </c>
      <c r="L136" s="4" t="s">
        <v>79</v>
      </c>
      <c r="M136" s="4">
        <v>75003904</v>
      </c>
      <c r="N136" s="4" t="s">
        <v>1593</v>
      </c>
      <c r="O136" s="4">
        <v>3911269</v>
      </c>
      <c r="P136" s="4" t="s">
        <v>104</v>
      </c>
      <c r="Q136" s="4">
        <v>76004140</v>
      </c>
      <c r="R136" s="4" t="s">
        <v>105</v>
      </c>
      <c r="S136" s="4" t="s">
        <v>105</v>
      </c>
      <c r="T136" s="4" t="s">
        <v>82</v>
      </c>
      <c r="U136" s="4" t="s">
        <v>82</v>
      </c>
      <c r="V136" s="4" t="s">
        <v>82</v>
      </c>
      <c r="W136" s="4">
        <v>1</v>
      </c>
      <c r="X136" s="4">
        <v>0</v>
      </c>
      <c r="Y136" s="4">
        <v>8</v>
      </c>
      <c r="Z136" s="4" t="s">
        <v>105</v>
      </c>
      <c r="AA136" s="4" t="s">
        <v>105</v>
      </c>
      <c r="AB136" s="4" t="s">
        <v>213</v>
      </c>
      <c r="AC136" s="4" t="s">
        <v>213</v>
      </c>
      <c r="AD136" s="4" t="s">
        <v>105</v>
      </c>
      <c r="AE136" s="4" t="s">
        <v>1594</v>
      </c>
      <c r="AF136" s="4" t="s">
        <v>85</v>
      </c>
      <c r="AG136" s="4" t="s">
        <v>108</v>
      </c>
      <c r="AH136" s="4" t="s">
        <v>414</v>
      </c>
      <c r="AI136" s="4" t="s">
        <v>530</v>
      </c>
      <c r="AJ136" s="4" t="s">
        <v>111</v>
      </c>
      <c r="AK136" s="4" t="s">
        <v>112</v>
      </c>
      <c r="AL136" s="4" t="s">
        <v>91</v>
      </c>
      <c r="AM136" s="4">
        <v>1200</v>
      </c>
      <c r="AN136" s="4">
        <v>18</v>
      </c>
      <c r="AO136" s="4" t="s">
        <v>1595</v>
      </c>
      <c r="AP136" s="4">
        <v>78556</v>
      </c>
      <c r="AQ136" s="4" t="s">
        <v>1596</v>
      </c>
      <c r="AR136" s="4">
        <v>184550020</v>
      </c>
      <c r="AS136" s="4" t="s">
        <v>1597</v>
      </c>
      <c r="AT136" s="4" t="s">
        <v>1298</v>
      </c>
      <c r="AU136" s="4" t="s">
        <v>58</v>
      </c>
      <c r="AV136" s="4">
        <v>17</v>
      </c>
      <c r="AW136" s="4">
        <v>46</v>
      </c>
      <c r="AX136" s="4" t="s">
        <v>1598</v>
      </c>
      <c r="AY136" s="4" t="s">
        <v>62</v>
      </c>
      <c r="AZ136" s="4">
        <v>63</v>
      </c>
      <c r="BA136" s="4">
        <v>9</v>
      </c>
      <c r="BB136" s="4" t="s">
        <v>1599</v>
      </c>
      <c r="BC136" s="4">
        <v>17.765093</v>
      </c>
      <c r="BD136" s="4">
        <v>63.147432000000002</v>
      </c>
      <c r="BE136" s="4" t="s">
        <v>1600</v>
      </c>
      <c r="BF136" s="4" t="s">
        <v>538</v>
      </c>
      <c r="BG136" s="4">
        <v>28117</v>
      </c>
      <c r="BJ136">
        <f t="shared" si="4"/>
        <v>-17.765093</v>
      </c>
      <c r="BK136">
        <f t="shared" si="5"/>
        <v>-63.147432000000002</v>
      </c>
    </row>
    <row r="137" spans="1:63" x14ac:dyDescent="0.35">
      <c r="A137" s="4">
        <v>4</v>
      </c>
      <c r="B137" s="4">
        <v>136</v>
      </c>
      <c r="C137" s="4">
        <v>45226.885416666664</v>
      </c>
      <c r="D137" s="4" t="s">
        <v>75</v>
      </c>
      <c r="E137" s="4" t="s">
        <v>76</v>
      </c>
      <c r="F137" s="4">
        <v>135082</v>
      </c>
      <c r="G137" s="4" t="s">
        <v>1601</v>
      </c>
      <c r="H137" s="4">
        <v>69039292</v>
      </c>
      <c r="I137" s="4" t="s">
        <v>105</v>
      </c>
      <c r="J137" s="4">
        <v>8.9591030006895503E+18</v>
      </c>
      <c r="K137" s="4" t="s">
        <v>1602</v>
      </c>
      <c r="L137" s="4" t="s">
        <v>79</v>
      </c>
      <c r="M137" s="4">
        <v>69400184</v>
      </c>
      <c r="N137" s="4" t="s">
        <v>1603</v>
      </c>
      <c r="O137" s="4">
        <v>2572788</v>
      </c>
      <c r="P137" s="4" t="s">
        <v>81</v>
      </c>
      <c r="Q137" s="4">
        <v>75514468</v>
      </c>
      <c r="R137" s="4" t="s">
        <v>105</v>
      </c>
      <c r="S137" s="4" t="s">
        <v>105</v>
      </c>
      <c r="T137" s="4" t="s">
        <v>82</v>
      </c>
      <c r="U137" s="4" t="s">
        <v>82</v>
      </c>
      <c r="V137" s="4" t="s">
        <v>82</v>
      </c>
      <c r="W137" s="4">
        <v>0</v>
      </c>
      <c r="X137" s="4">
        <v>0</v>
      </c>
      <c r="Y137" s="4">
        <v>0</v>
      </c>
      <c r="Z137" s="4" t="s">
        <v>105</v>
      </c>
      <c r="AA137" s="4" t="s">
        <v>105</v>
      </c>
      <c r="AB137" s="4" t="s">
        <v>213</v>
      </c>
      <c r="AC137" s="4" t="s">
        <v>213</v>
      </c>
      <c r="AD137" s="4" t="s">
        <v>105</v>
      </c>
      <c r="AE137" s="4" t="s">
        <v>107</v>
      </c>
      <c r="AF137" s="4" t="s">
        <v>85</v>
      </c>
      <c r="AG137" s="4" t="s">
        <v>108</v>
      </c>
      <c r="AH137" s="4" t="s">
        <v>414</v>
      </c>
      <c r="AI137" s="4" t="s">
        <v>530</v>
      </c>
      <c r="AJ137" s="4" t="s">
        <v>111</v>
      </c>
      <c r="AK137" s="4" t="s">
        <v>112</v>
      </c>
      <c r="AL137" s="4" t="s">
        <v>91</v>
      </c>
      <c r="AM137" s="4">
        <v>1000</v>
      </c>
      <c r="AN137" s="4">
        <v>23</v>
      </c>
      <c r="AO137" s="4" t="s">
        <v>1604</v>
      </c>
      <c r="AQ137" s="4" t="s">
        <v>1605</v>
      </c>
      <c r="AR137" s="4" t="s">
        <v>105</v>
      </c>
      <c r="AS137" s="4" t="s">
        <v>1606</v>
      </c>
      <c r="AT137" s="4" t="s">
        <v>1058</v>
      </c>
      <c r="AU137" s="4" t="s">
        <v>58</v>
      </c>
      <c r="AV137" s="4">
        <v>17</v>
      </c>
      <c r="AW137" s="4">
        <v>44</v>
      </c>
      <c r="AX137" s="4" t="s">
        <v>1607</v>
      </c>
      <c r="AY137" s="4" t="s">
        <v>62</v>
      </c>
      <c r="AZ137" s="4">
        <v>63</v>
      </c>
      <c r="BA137" s="4">
        <v>6</v>
      </c>
      <c r="BB137" s="4" t="s">
        <v>1608</v>
      </c>
      <c r="BC137" s="4">
        <v>17.7306682</v>
      </c>
      <c r="BD137" s="4">
        <v>63.094056299999998</v>
      </c>
      <c r="BE137" s="4" t="s">
        <v>1600</v>
      </c>
      <c r="BF137" s="4" t="s">
        <v>538</v>
      </c>
      <c r="BG137" s="4">
        <v>23784</v>
      </c>
      <c r="BJ137">
        <f t="shared" si="4"/>
        <v>-17.7306682</v>
      </c>
      <c r="BK137">
        <f t="shared" si="5"/>
        <v>-63.094056299999998</v>
      </c>
    </row>
    <row r="138" spans="1:63" x14ac:dyDescent="0.35">
      <c r="A138" s="4">
        <v>4</v>
      </c>
      <c r="B138" s="4">
        <v>137</v>
      </c>
      <c r="C138" s="4">
        <v>45226.90347222222</v>
      </c>
      <c r="D138" s="4" t="s">
        <v>75</v>
      </c>
      <c r="E138" s="4" t="s">
        <v>76</v>
      </c>
      <c r="F138" s="4">
        <v>310327</v>
      </c>
      <c r="G138" s="4" t="s">
        <v>1609</v>
      </c>
      <c r="H138" s="4">
        <v>62069600</v>
      </c>
      <c r="I138" s="4">
        <v>0</v>
      </c>
      <c r="J138" s="4">
        <v>8.95910300074799E+18</v>
      </c>
      <c r="K138" s="4" t="s">
        <v>1610</v>
      </c>
      <c r="L138" s="4" t="s">
        <v>79</v>
      </c>
      <c r="M138" s="4">
        <v>76666971</v>
      </c>
      <c r="N138" s="4" t="s">
        <v>1611</v>
      </c>
      <c r="O138" s="4">
        <v>6321434</v>
      </c>
      <c r="P138" s="4" t="s">
        <v>104</v>
      </c>
      <c r="Q138" s="4">
        <v>78107245</v>
      </c>
      <c r="R138" s="4">
        <v>0</v>
      </c>
      <c r="S138" s="4">
        <v>0</v>
      </c>
      <c r="T138" s="4" t="s">
        <v>82</v>
      </c>
      <c r="U138" s="4" t="s">
        <v>82</v>
      </c>
      <c r="V138" s="4" t="s">
        <v>82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 t="s">
        <v>213</v>
      </c>
      <c r="AC138" s="4" t="s">
        <v>449</v>
      </c>
      <c r="AD138" s="4">
        <v>0</v>
      </c>
      <c r="AE138" s="4" t="s">
        <v>543</v>
      </c>
      <c r="AF138" s="4" t="s">
        <v>85</v>
      </c>
      <c r="AG138" s="4" t="s">
        <v>108</v>
      </c>
      <c r="AH138" s="4" t="s">
        <v>109</v>
      </c>
      <c r="AI138" s="4" t="s">
        <v>544</v>
      </c>
      <c r="AJ138" s="4" t="s">
        <v>111</v>
      </c>
      <c r="AK138" s="4" t="s">
        <v>1612</v>
      </c>
      <c r="AL138" s="4" t="s">
        <v>91</v>
      </c>
      <c r="AM138" s="4">
        <v>400</v>
      </c>
      <c r="AN138" s="4">
        <v>3</v>
      </c>
      <c r="AO138" s="4" t="s">
        <v>1613</v>
      </c>
      <c r="AQ138" s="4" t="s">
        <v>1614</v>
      </c>
      <c r="AR138" s="4">
        <v>0</v>
      </c>
      <c r="AS138" s="4" t="s">
        <v>1615</v>
      </c>
      <c r="AT138" s="4" t="s">
        <v>1616</v>
      </c>
      <c r="AU138" s="4" t="s">
        <v>58</v>
      </c>
      <c r="AV138" s="4">
        <v>18</v>
      </c>
      <c r="AW138" s="4">
        <v>7</v>
      </c>
      <c r="AX138" s="4" t="s">
        <v>1617</v>
      </c>
      <c r="AY138" s="4" t="s">
        <v>62</v>
      </c>
      <c r="AZ138" s="4">
        <v>63</v>
      </c>
      <c r="BA138" s="4">
        <v>58</v>
      </c>
      <c r="BB138" s="4" t="s">
        <v>1618</v>
      </c>
      <c r="BC138" s="4">
        <v>18.117755800000001</v>
      </c>
      <c r="BD138" s="4">
        <v>63.960705500000003</v>
      </c>
      <c r="BE138" s="4" t="s">
        <v>1619</v>
      </c>
      <c r="BF138" s="4" t="s">
        <v>423</v>
      </c>
      <c r="BG138" s="4">
        <v>31267</v>
      </c>
      <c r="BJ138">
        <f t="shared" si="4"/>
        <v>-18.117755800000001</v>
      </c>
      <c r="BK138">
        <f t="shared" si="5"/>
        <v>-63.960705500000003</v>
      </c>
    </row>
    <row r="139" spans="1:63" x14ac:dyDescent="0.35">
      <c r="A139" s="4">
        <v>4</v>
      </c>
      <c r="B139" s="4">
        <v>138</v>
      </c>
      <c r="C139" s="4">
        <v>45227.508333333331</v>
      </c>
      <c r="D139" s="4" t="s">
        <v>75</v>
      </c>
      <c r="E139" s="4" t="s">
        <v>76</v>
      </c>
      <c r="F139" s="4">
        <v>66188</v>
      </c>
      <c r="G139" s="4" t="s">
        <v>1620</v>
      </c>
      <c r="H139" s="4">
        <v>77850265</v>
      </c>
      <c r="I139" s="4" t="s">
        <v>105</v>
      </c>
      <c r="J139" s="4">
        <v>8.9591030007550904E+18</v>
      </c>
      <c r="K139" s="4" t="s">
        <v>1621</v>
      </c>
      <c r="L139" s="4" t="s">
        <v>79</v>
      </c>
      <c r="M139" s="4">
        <v>76846206</v>
      </c>
      <c r="N139" s="4" t="s">
        <v>1622</v>
      </c>
      <c r="O139" s="4">
        <v>3955068</v>
      </c>
      <c r="P139" s="4" t="s">
        <v>104</v>
      </c>
      <c r="Q139" s="4">
        <v>73385898</v>
      </c>
      <c r="R139" s="4">
        <v>77816507</v>
      </c>
      <c r="S139" s="4" t="s">
        <v>105</v>
      </c>
      <c r="T139" s="4" t="s">
        <v>82</v>
      </c>
      <c r="U139" s="4" t="s">
        <v>82</v>
      </c>
      <c r="V139" s="4" t="s">
        <v>82</v>
      </c>
      <c r="W139" s="4">
        <v>0</v>
      </c>
      <c r="X139" s="4">
        <v>0</v>
      </c>
      <c r="Y139" s="4">
        <v>5</v>
      </c>
      <c r="Z139" s="4" t="s">
        <v>105</v>
      </c>
      <c r="AA139" s="4" t="s">
        <v>105</v>
      </c>
      <c r="AB139" s="4" t="s">
        <v>213</v>
      </c>
      <c r="AC139" s="4" t="s">
        <v>1092</v>
      </c>
      <c r="AD139" s="4" t="s">
        <v>105</v>
      </c>
      <c r="AE139" s="4" t="s">
        <v>1623</v>
      </c>
      <c r="AF139" s="4" t="s">
        <v>127</v>
      </c>
      <c r="AG139" s="4" t="s">
        <v>108</v>
      </c>
      <c r="AH139" s="4" t="s">
        <v>224</v>
      </c>
      <c r="AI139" s="4" t="s">
        <v>225</v>
      </c>
      <c r="AJ139" s="4" t="s">
        <v>111</v>
      </c>
      <c r="AK139" s="4" t="s">
        <v>1624</v>
      </c>
      <c r="AL139" s="4" t="s">
        <v>130</v>
      </c>
      <c r="AM139" s="4">
        <v>900</v>
      </c>
      <c r="AN139" s="4">
        <v>1</v>
      </c>
      <c r="AO139" s="4" t="s">
        <v>1625</v>
      </c>
      <c r="AP139" s="4">
        <v>67635</v>
      </c>
      <c r="AQ139" s="4" t="s">
        <v>1626</v>
      </c>
      <c r="AR139" s="4" t="s">
        <v>105</v>
      </c>
      <c r="AS139" s="4" t="s">
        <v>1627</v>
      </c>
      <c r="AT139" s="4" t="s">
        <v>1628</v>
      </c>
      <c r="AU139" s="4" t="s">
        <v>58</v>
      </c>
      <c r="AV139" s="4">
        <v>19</v>
      </c>
      <c r="AW139" s="4">
        <v>2</v>
      </c>
      <c r="AX139" s="4" t="s">
        <v>1629</v>
      </c>
      <c r="AY139" s="4" t="s">
        <v>62</v>
      </c>
      <c r="AZ139" s="4">
        <v>57</v>
      </c>
      <c r="BA139" s="4">
        <v>43</v>
      </c>
      <c r="BB139" s="4" t="s">
        <v>1630</v>
      </c>
      <c r="BC139" s="4">
        <v>19.027975000000001</v>
      </c>
      <c r="BD139" s="4">
        <v>57.710641000000003</v>
      </c>
      <c r="BE139" s="4" t="s">
        <v>1631</v>
      </c>
      <c r="BF139" s="4" t="s">
        <v>577</v>
      </c>
      <c r="BG139" s="4">
        <v>25654</v>
      </c>
      <c r="BJ139">
        <f t="shared" si="4"/>
        <v>-19.027975000000001</v>
      </c>
      <c r="BK139">
        <f t="shared" si="5"/>
        <v>-57.710641000000003</v>
      </c>
    </row>
    <row r="140" spans="1:63" x14ac:dyDescent="0.35">
      <c r="A140" s="4">
        <v>4</v>
      </c>
      <c r="B140" s="4">
        <v>139</v>
      </c>
      <c r="C140" s="4">
        <v>45227.97152777778</v>
      </c>
      <c r="D140" s="4" t="s">
        <v>75</v>
      </c>
      <c r="E140" s="4" t="s">
        <v>76</v>
      </c>
      <c r="F140" s="4">
        <v>190126</v>
      </c>
      <c r="G140" s="4" t="s">
        <v>1632</v>
      </c>
      <c r="H140" s="4">
        <v>76195697</v>
      </c>
      <c r="I140" s="4" t="s">
        <v>105</v>
      </c>
      <c r="J140" s="4">
        <v>8.9591030005406505E+18</v>
      </c>
      <c r="K140" s="4" t="s">
        <v>1633</v>
      </c>
      <c r="L140" s="4" t="s">
        <v>79</v>
      </c>
      <c r="M140" s="4">
        <v>76189989</v>
      </c>
      <c r="N140" s="4" t="s">
        <v>1634</v>
      </c>
      <c r="O140" s="4">
        <v>5803430</v>
      </c>
      <c r="P140" s="4" t="s">
        <v>427</v>
      </c>
      <c r="Q140" s="4">
        <v>75137221</v>
      </c>
      <c r="R140" s="4">
        <v>75137221</v>
      </c>
      <c r="S140" s="4" t="s">
        <v>105</v>
      </c>
      <c r="T140" s="4" t="s">
        <v>82</v>
      </c>
      <c r="U140" s="4" t="s">
        <v>82</v>
      </c>
      <c r="V140" s="4" t="s">
        <v>82</v>
      </c>
      <c r="W140" s="4">
        <v>0</v>
      </c>
      <c r="X140" s="4">
        <v>0</v>
      </c>
      <c r="Y140" s="4">
        <v>0</v>
      </c>
      <c r="Z140" s="4" t="s">
        <v>105</v>
      </c>
      <c r="AA140" s="4" t="s">
        <v>105</v>
      </c>
      <c r="AB140" s="4" t="s">
        <v>1635</v>
      </c>
      <c r="AC140" s="4" t="s">
        <v>1635</v>
      </c>
      <c r="AD140" s="4" t="s">
        <v>105</v>
      </c>
      <c r="AE140" s="4" t="s">
        <v>1636</v>
      </c>
      <c r="AF140" s="4" t="s">
        <v>85</v>
      </c>
      <c r="AG140" s="4" t="s">
        <v>431</v>
      </c>
      <c r="AH140" s="4" t="s">
        <v>224</v>
      </c>
      <c r="AI140" s="4" t="s">
        <v>584</v>
      </c>
      <c r="AJ140" s="4" t="s">
        <v>433</v>
      </c>
      <c r="AK140" s="4" t="s">
        <v>433</v>
      </c>
      <c r="AL140" s="4" t="s">
        <v>91</v>
      </c>
      <c r="AM140" s="4">
        <v>480</v>
      </c>
      <c r="AN140" s="4">
        <v>2</v>
      </c>
      <c r="AO140" s="4" t="s">
        <v>1637</v>
      </c>
      <c r="AQ140" s="4" t="s">
        <v>1638</v>
      </c>
      <c r="AR140" s="4">
        <v>5803430015</v>
      </c>
      <c r="AS140" s="4" t="s">
        <v>1639</v>
      </c>
      <c r="AT140" s="4" t="s">
        <v>1640</v>
      </c>
      <c r="AU140" s="4" t="s">
        <v>58</v>
      </c>
      <c r="AV140" s="4">
        <v>21</v>
      </c>
      <c r="AW140" s="4">
        <v>32</v>
      </c>
      <c r="AX140" s="4" t="s">
        <v>1641</v>
      </c>
      <c r="AY140" s="4" t="s">
        <v>62</v>
      </c>
      <c r="AZ140" s="4">
        <v>64</v>
      </c>
      <c r="BA140" s="4">
        <v>44</v>
      </c>
      <c r="BB140" s="4" t="s">
        <v>1642</v>
      </c>
      <c r="BC140" s="4">
        <v>21.531130699999999</v>
      </c>
      <c r="BD140" s="4">
        <v>64.734060799999995</v>
      </c>
      <c r="BE140" s="4" t="s">
        <v>1643</v>
      </c>
      <c r="BF140" s="4" t="s">
        <v>592</v>
      </c>
      <c r="BG140" s="4">
        <v>29963</v>
      </c>
      <c r="BJ140">
        <f t="shared" si="4"/>
        <v>-21.531130699999999</v>
      </c>
      <c r="BK140">
        <f t="shared" si="5"/>
        <v>-64.734060799999995</v>
      </c>
    </row>
    <row r="141" spans="1:63" x14ac:dyDescent="0.35">
      <c r="A141" s="4">
        <v>4</v>
      </c>
      <c r="B141" s="4">
        <v>140</v>
      </c>
      <c r="C141" s="4">
        <v>45227.988888888889</v>
      </c>
      <c r="D141" s="4" t="s">
        <v>75</v>
      </c>
      <c r="E141" s="4" t="s">
        <v>76</v>
      </c>
      <c r="F141" s="4">
        <v>335274</v>
      </c>
      <c r="G141" s="4" t="s">
        <v>1644</v>
      </c>
      <c r="H141" s="4">
        <v>69330574</v>
      </c>
      <c r="I141" s="4" t="s">
        <v>105</v>
      </c>
      <c r="J141" s="4">
        <v>8.9591030007347497E+18</v>
      </c>
      <c r="K141" s="4" t="s">
        <v>1645</v>
      </c>
      <c r="L141" s="4" t="s">
        <v>79</v>
      </c>
      <c r="M141" s="4">
        <v>76189995</v>
      </c>
      <c r="N141" s="4" t="s">
        <v>1646</v>
      </c>
      <c r="O141" s="4">
        <v>4130180</v>
      </c>
      <c r="P141" s="4" t="s">
        <v>427</v>
      </c>
      <c r="Q141" s="4">
        <v>72969260</v>
      </c>
      <c r="R141" s="4" t="s">
        <v>105</v>
      </c>
      <c r="S141" s="4" t="s">
        <v>105</v>
      </c>
      <c r="T141" s="4" t="s">
        <v>82</v>
      </c>
      <c r="U141" s="4" t="s">
        <v>82</v>
      </c>
      <c r="V141" s="4" t="s">
        <v>82</v>
      </c>
      <c r="W141" s="4">
        <v>0</v>
      </c>
      <c r="X141" s="4">
        <v>0</v>
      </c>
      <c r="Y141" s="4">
        <v>0</v>
      </c>
      <c r="Z141" s="4" t="s">
        <v>105</v>
      </c>
      <c r="AA141" s="4" t="s">
        <v>105</v>
      </c>
      <c r="AB141" s="4" t="s">
        <v>583</v>
      </c>
      <c r="AC141" s="4" t="s">
        <v>583</v>
      </c>
      <c r="AD141" s="4" t="s">
        <v>583</v>
      </c>
      <c r="AE141" s="4" t="s">
        <v>1647</v>
      </c>
      <c r="AF141" s="4" t="s">
        <v>85</v>
      </c>
      <c r="AG141" s="4" t="s">
        <v>431</v>
      </c>
      <c r="AH141" s="4" t="s">
        <v>224</v>
      </c>
      <c r="AI141" s="4" t="s">
        <v>584</v>
      </c>
      <c r="AJ141" s="4" t="s">
        <v>433</v>
      </c>
      <c r="AK141" s="4" t="s">
        <v>433</v>
      </c>
      <c r="AL141" s="4" t="s">
        <v>91</v>
      </c>
      <c r="AM141" s="4">
        <v>480</v>
      </c>
      <c r="AN141" s="4">
        <v>7</v>
      </c>
      <c r="AO141" s="4" t="s">
        <v>1648</v>
      </c>
      <c r="AQ141" s="4" t="s">
        <v>1649</v>
      </c>
      <c r="AR141" s="4">
        <v>4130180018</v>
      </c>
      <c r="AS141" s="4" t="s">
        <v>1650</v>
      </c>
      <c r="AT141" s="4" t="s">
        <v>1651</v>
      </c>
      <c r="AU141" s="4" t="s">
        <v>58</v>
      </c>
      <c r="AV141" s="4">
        <v>21</v>
      </c>
      <c r="AW141" s="4">
        <v>32</v>
      </c>
      <c r="AX141" s="4" t="s">
        <v>1652</v>
      </c>
      <c r="AY141" s="4" t="s">
        <v>62</v>
      </c>
      <c r="AZ141" s="4">
        <v>64</v>
      </c>
      <c r="BA141" s="4">
        <v>46</v>
      </c>
      <c r="BB141" s="4" t="s">
        <v>1653</v>
      </c>
      <c r="BC141" s="4">
        <v>21.536229800000001</v>
      </c>
      <c r="BD141" s="4">
        <v>64.758347499999999</v>
      </c>
      <c r="BE141" s="4" t="s">
        <v>1643</v>
      </c>
      <c r="BF141" s="4" t="s">
        <v>592</v>
      </c>
      <c r="BG141" s="4">
        <v>24631</v>
      </c>
      <c r="BJ141">
        <f t="shared" si="4"/>
        <v>-21.536229800000001</v>
      </c>
      <c r="BK141">
        <f t="shared" si="5"/>
        <v>-64.758347499999999</v>
      </c>
    </row>
    <row r="142" spans="1:63" x14ac:dyDescent="0.35">
      <c r="A142" s="4">
        <v>4</v>
      </c>
      <c r="B142" s="4">
        <v>141</v>
      </c>
      <c r="C142" s="4">
        <v>45228.001388888886</v>
      </c>
      <c r="D142" s="4" t="s">
        <v>75</v>
      </c>
      <c r="E142" s="4" t="s">
        <v>76</v>
      </c>
      <c r="F142" s="4">
        <v>304199</v>
      </c>
      <c r="G142" s="4" t="s">
        <v>1654</v>
      </c>
      <c r="H142" s="4">
        <v>69317302</v>
      </c>
      <c r="I142" s="4" t="s">
        <v>105</v>
      </c>
      <c r="J142" s="4">
        <v>8.9591030007347497E+18</v>
      </c>
      <c r="K142" s="4" t="s">
        <v>1655</v>
      </c>
      <c r="L142" s="4" t="s">
        <v>79</v>
      </c>
      <c r="M142" s="4">
        <v>77132052</v>
      </c>
      <c r="N142" s="4" t="s">
        <v>1656</v>
      </c>
      <c r="O142" s="4">
        <v>7175833</v>
      </c>
      <c r="P142" s="4" t="s">
        <v>427</v>
      </c>
      <c r="Q142" s="4">
        <v>75112640</v>
      </c>
      <c r="R142" s="4">
        <v>75112640</v>
      </c>
      <c r="S142" s="4" t="s">
        <v>105</v>
      </c>
      <c r="T142" s="4" t="s">
        <v>82</v>
      </c>
      <c r="U142" s="4" t="s">
        <v>82</v>
      </c>
      <c r="V142" s="4" t="s">
        <v>82</v>
      </c>
      <c r="W142" s="4">
        <v>0</v>
      </c>
      <c r="X142" s="4">
        <v>0</v>
      </c>
      <c r="Y142" s="4">
        <v>0</v>
      </c>
      <c r="Z142" s="4" t="s">
        <v>105</v>
      </c>
      <c r="AA142" s="4" t="s">
        <v>105</v>
      </c>
      <c r="AB142" s="4" t="s">
        <v>155</v>
      </c>
      <c r="AC142" s="4" t="s">
        <v>155</v>
      </c>
      <c r="AD142" s="4" t="s">
        <v>155</v>
      </c>
      <c r="AE142" s="4" t="s">
        <v>156</v>
      </c>
      <c r="AF142" s="4" t="s">
        <v>85</v>
      </c>
      <c r="AG142" s="4" t="s">
        <v>431</v>
      </c>
      <c r="AH142" s="4" t="s">
        <v>224</v>
      </c>
      <c r="AI142" s="4" t="s">
        <v>584</v>
      </c>
      <c r="AJ142" s="4" t="s">
        <v>433</v>
      </c>
      <c r="AK142" s="4" t="s">
        <v>433</v>
      </c>
      <c r="AL142" s="4" t="s">
        <v>91</v>
      </c>
      <c r="AM142" s="4">
        <v>250</v>
      </c>
      <c r="AN142" s="4">
        <v>10</v>
      </c>
      <c r="AO142" s="4" t="s">
        <v>1657</v>
      </c>
      <c r="AQ142" s="4" t="s">
        <v>1658</v>
      </c>
      <c r="AR142" s="4" t="s">
        <v>105</v>
      </c>
      <c r="AS142" s="4" t="s">
        <v>1659</v>
      </c>
      <c r="AT142" s="4" t="s">
        <v>1660</v>
      </c>
      <c r="AU142" s="4" t="s">
        <v>58</v>
      </c>
      <c r="AV142" s="4">
        <v>21</v>
      </c>
      <c r="AW142" s="4">
        <v>30</v>
      </c>
      <c r="AX142" s="4" t="s">
        <v>1661</v>
      </c>
      <c r="AY142" s="4" t="s">
        <v>62</v>
      </c>
      <c r="AZ142" s="4">
        <v>64</v>
      </c>
      <c r="BA142" s="4">
        <v>44</v>
      </c>
      <c r="BB142" s="4" t="s">
        <v>1662</v>
      </c>
      <c r="BC142" s="4">
        <v>21.502650200000001</v>
      </c>
      <c r="BD142" s="4">
        <v>64.740006300000005</v>
      </c>
      <c r="BE142" s="4" t="s">
        <v>1643</v>
      </c>
      <c r="BF142" s="4" t="s">
        <v>592</v>
      </c>
      <c r="BG142" s="4">
        <v>34462</v>
      </c>
      <c r="BJ142">
        <f t="shared" si="4"/>
        <v>-21.502650200000001</v>
      </c>
      <c r="BK142">
        <f t="shared" si="5"/>
        <v>-64.740006300000005</v>
      </c>
    </row>
    <row r="143" spans="1:63" x14ac:dyDescent="0.35">
      <c r="A143" s="4">
        <v>4</v>
      </c>
      <c r="B143" s="4">
        <v>142</v>
      </c>
      <c r="C143" s="4">
        <v>45229.404861111114</v>
      </c>
      <c r="D143" s="4" t="s">
        <v>75</v>
      </c>
      <c r="E143" s="4" t="s">
        <v>76</v>
      </c>
      <c r="F143" s="4">
        <v>376219</v>
      </c>
      <c r="G143" s="4" t="s">
        <v>1663</v>
      </c>
      <c r="H143" s="4">
        <v>69374113</v>
      </c>
      <c r="I143" s="4">
        <v>0</v>
      </c>
      <c r="J143" s="4">
        <v>8.9591030007372902E+18</v>
      </c>
      <c r="K143" s="4" t="s">
        <v>1664</v>
      </c>
      <c r="L143" s="4" t="s">
        <v>79</v>
      </c>
      <c r="M143" s="4">
        <v>77462525</v>
      </c>
      <c r="N143" s="4" t="s">
        <v>1665</v>
      </c>
      <c r="O143" s="4">
        <v>14039621</v>
      </c>
      <c r="P143" s="4" t="s">
        <v>698</v>
      </c>
      <c r="Q143" s="4">
        <v>69662979</v>
      </c>
      <c r="R143" s="4">
        <v>69662979</v>
      </c>
      <c r="S143" s="4">
        <v>0</v>
      </c>
      <c r="T143" s="4" t="s">
        <v>82</v>
      </c>
      <c r="U143" s="4" t="s">
        <v>82</v>
      </c>
      <c r="V143" s="4" t="s">
        <v>82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 t="s">
        <v>1666</v>
      </c>
      <c r="AC143" s="4" t="s">
        <v>1666</v>
      </c>
      <c r="AD143" s="4">
        <v>0</v>
      </c>
      <c r="AE143" s="4" t="s">
        <v>887</v>
      </c>
      <c r="AF143" s="4" t="s">
        <v>127</v>
      </c>
      <c r="AG143" s="4" t="s">
        <v>108</v>
      </c>
      <c r="AH143" s="4" t="s">
        <v>414</v>
      </c>
      <c r="AI143" s="4" t="s">
        <v>700</v>
      </c>
      <c r="AJ143" s="4" t="s">
        <v>701</v>
      </c>
      <c r="AK143" s="4" t="s">
        <v>702</v>
      </c>
      <c r="AL143" s="4" t="s">
        <v>130</v>
      </c>
      <c r="AM143" s="4">
        <v>700</v>
      </c>
      <c r="AN143" s="4">
        <v>2</v>
      </c>
      <c r="AO143" s="4" t="s">
        <v>703</v>
      </c>
      <c r="AQ143" s="4" t="s">
        <v>1667</v>
      </c>
      <c r="AR143" s="4">
        <v>0</v>
      </c>
      <c r="AS143" s="4" t="s">
        <v>1668</v>
      </c>
      <c r="AT143" s="4" t="s">
        <v>490</v>
      </c>
      <c r="AU143" s="4" t="s">
        <v>58</v>
      </c>
      <c r="AV143" s="4">
        <v>14</v>
      </c>
      <c r="AW143" s="4">
        <v>26</v>
      </c>
      <c r="AX143" s="4" t="s">
        <v>1669</v>
      </c>
      <c r="AY143" s="4" t="s">
        <v>62</v>
      </c>
      <c r="AZ143" s="4">
        <v>67</v>
      </c>
      <c r="BA143" s="4">
        <v>30</v>
      </c>
      <c r="BB143" s="4" t="s">
        <v>1670</v>
      </c>
      <c r="BC143" s="4">
        <v>14.4311197</v>
      </c>
      <c r="BD143" s="4">
        <v>67.504022899999995</v>
      </c>
      <c r="BE143" s="4" t="s">
        <v>1671</v>
      </c>
      <c r="BF143" s="4" t="s">
        <v>709</v>
      </c>
      <c r="BG143" s="4">
        <v>35569</v>
      </c>
      <c r="BJ143">
        <f t="shared" si="4"/>
        <v>-14.4311197</v>
      </c>
      <c r="BK143">
        <f t="shared" si="5"/>
        <v>-67.504022899999995</v>
      </c>
    </row>
    <row r="144" spans="1:63" x14ac:dyDescent="0.35">
      <c r="A144" s="4">
        <v>4</v>
      </c>
      <c r="B144" s="4">
        <v>143</v>
      </c>
      <c r="C144" s="4">
        <v>45229.432638888888</v>
      </c>
      <c r="D144" s="4" t="s">
        <v>75</v>
      </c>
      <c r="E144" s="4" t="s">
        <v>76</v>
      </c>
      <c r="F144" s="4">
        <v>389550</v>
      </c>
      <c r="G144" s="4" t="s">
        <v>1672</v>
      </c>
      <c r="H144" s="4">
        <v>62332306</v>
      </c>
      <c r="I144" s="4">
        <v>0</v>
      </c>
      <c r="J144" s="4">
        <v>8.9591030007463496E+18</v>
      </c>
      <c r="K144" s="4" t="s">
        <v>1673</v>
      </c>
      <c r="L144" s="4" t="s">
        <v>79</v>
      </c>
      <c r="M144" s="4">
        <v>77783483</v>
      </c>
      <c r="N144" s="4" t="s">
        <v>1674</v>
      </c>
      <c r="O144" s="4">
        <v>6003164</v>
      </c>
      <c r="P144" s="4" t="s">
        <v>81</v>
      </c>
      <c r="Q144" s="4">
        <v>76758827</v>
      </c>
      <c r="R144" s="4">
        <v>76758827</v>
      </c>
      <c r="S144" s="4">
        <v>0</v>
      </c>
      <c r="T144" s="4" t="s">
        <v>82</v>
      </c>
      <c r="U144" s="4" t="s">
        <v>82</v>
      </c>
      <c r="V144" s="4" t="s">
        <v>82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 t="s">
        <v>1675</v>
      </c>
      <c r="AC144" s="4" t="s">
        <v>475</v>
      </c>
      <c r="AD144" s="4">
        <v>0</v>
      </c>
      <c r="AE144" s="4" t="s">
        <v>1676</v>
      </c>
      <c r="AF144" s="4" t="s">
        <v>85</v>
      </c>
      <c r="AG144" s="4" t="s">
        <v>86</v>
      </c>
      <c r="AH144" s="4" t="s">
        <v>87</v>
      </c>
      <c r="AI144" s="4" t="s">
        <v>88</v>
      </c>
      <c r="AJ144" s="4" t="s">
        <v>89</v>
      </c>
      <c r="AK144" s="4" t="s">
        <v>90</v>
      </c>
      <c r="AL144" s="4" t="s">
        <v>91</v>
      </c>
      <c r="AM144" s="4">
        <v>1200</v>
      </c>
      <c r="AN144" s="4">
        <v>24</v>
      </c>
      <c r="AO144" s="4" t="s">
        <v>1677</v>
      </c>
      <c r="AQ144" s="4" t="s">
        <v>1678</v>
      </c>
      <c r="AR144" s="4">
        <v>6003164013</v>
      </c>
      <c r="AS144" s="4" t="s">
        <v>1679</v>
      </c>
      <c r="AT144" s="4" t="s">
        <v>1680</v>
      </c>
      <c r="AU144" s="4" t="s">
        <v>58</v>
      </c>
      <c r="AV144" s="4">
        <v>16</v>
      </c>
      <c r="AW144" s="4">
        <v>32</v>
      </c>
      <c r="AX144" s="4" t="s">
        <v>1681</v>
      </c>
      <c r="AY144" s="4" t="s">
        <v>62</v>
      </c>
      <c r="AZ144" s="4">
        <v>68</v>
      </c>
      <c r="BA144" s="4">
        <v>13</v>
      </c>
      <c r="BB144" s="4" t="s">
        <v>1682</v>
      </c>
      <c r="BC144" s="4">
        <v>16.541055</v>
      </c>
      <c r="BD144" s="4">
        <v>68.213310000000007</v>
      </c>
      <c r="BE144" s="4" t="s">
        <v>1683</v>
      </c>
      <c r="BF144" s="4" t="s">
        <v>99</v>
      </c>
      <c r="BG144" s="4">
        <v>29826</v>
      </c>
      <c r="BJ144">
        <f t="shared" si="4"/>
        <v>-16.541055</v>
      </c>
      <c r="BK144">
        <f t="shared" si="5"/>
        <v>-68.213310000000007</v>
      </c>
    </row>
    <row r="145" spans="1:63" x14ac:dyDescent="0.35">
      <c r="A145" s="4">
        <v>4</v>
      </c>
      <c r="B145" s="4">
        <v>144</v>
      </c>
      <c r="C145" s="4">
        <v>45229.433333333334</v>
      </c>
      <c r="D145" s="4" t="s">
        <v>75</v>
      </c>
      <c r="E145" s="4" t="s">
        <v>76</v>
      </c>
      <c r="F145" s="4">
        <v>357346</v>
      </c>
      <c r="G145" s="4" t="s">
        <v>1684</v>
      </c>
      <c r="H145" s="4">
        <v>75416898</v>
      </c>
      <c r="I145" s="4" t="s">
        <v>443</v>
      </c>
      <c r="J145" s="4">
        <v>8.9591030006580398E+18</v>
      </c>
      <c r="K145" s="4" t="s">
        <v>1685</v>
      </c>
      <c r="L145" s="4" t="s">
        <v>79</v>
      </c>
      <c r="M145" s="4">
        <v>78330562</v>
      </c>
      <c r="N145" s="4" t="s">
        <v>1686</v>
      </c>
      <c r="O145" s="4">
        <v>3694046</v>
      </c>
      <c r="P145" s="4" t="s">
        <v>1054</v>
      </c>
      <c r="Q145" s="4">
        <v>62832793</v>
      </c>
      <c r="R145" s="4">
        <v>62969135</v>
      </c>
      <c r="S145" s="4" t="s">
        <v>447</v>
      </c>
      <c r="T145" s="4" t="s">
        <v>82</v>
      </c>
      <c r="U145" s="4" t="s">
        <v>82</v>
      </c>
      <c r="V145" s="4" t="s">
        <v>82</v>
      </c>
      <c r="W145" s="4" t="s">
        <v>443</v>
      </c>
      <c r="X145" s="4" t="s">
        <v>443</v>
      </c>
      <c r="Y145" s="4">
        <v>2</v>
      </c>
      <c r="Z145" s="4" t="s">
        <v>443</v>
      </c>
      <c r="AA145" s="4" t="s">
        <v>443</v>
      </c>
      <c r="AB145" s="4" t="s">
        <v>664</v>
      </c>
      <c r="AC145" s="4" t="s">
        <v>664</v>
      </c>
      <c r="AD145" s="4" t="s">
        <v>664</v>
      </c>
      <c r="AE145" s="4" t="s">
        <v>107</v>
      </c>
      <c r="AF145" s="4" t="s">
        <v>127</v>
      </c>
      <c r="AG145" s="4" t="s">
        <v>86</v>
      </c>
      <c r="AH145" s="4" t="s">
        <v>87</v>
      </c>
      <c r="AI145" s="4" t="s">
        <v>451</v>
      </c>
      <c r="AJ145" s="4" t="s">
        <v>452</v>
      </c>
      <c r="AK145" s="4" t="s">
        <v>452</v>
      </c>
      <c r="AL145" s="4" t="s">
        <v>91</v>
      </c>
      <c r="AM145" s="4">
        <v>365</v>
      </c>
      <c r="AN145" s="4">
        <v>10</v>
      </c>
      <c r="AO145" s="4" t="s">
        <v>1687</v>
      </c>
      <c r="AQ145" s="4" t="s">
        <v>1688</v>
      </c>
      <c r="AR145" s="4" t="s">
        <v>443</v>
      </c>
      <c r="AS145" s="4" t="s">
        <v>1689</v>
      </c>
      <c r="AT145" s="4" t="s">
        <v>1690</v>
      </c>
      <c r="AU145" s="4" t="s">
        <v>58</v>
      </c>
      <c r="AV145" s="4">
        <v>17</v>
      </c>
      <c r="AW145" s="4">
        <v>58</v>
      </c>
      <c r="AX145" s="4" t="s">
        <v>1691</v>
      </c>
      <c r="AY145" s="4" t="s">
        <v>62</v>
      </c>
      <c r="AZ145" s="4">
        <v>67</v>
      </c>
      <c r="BA145" s="4">
        <v>5</v>
      </c>
      <c r="BB145" s="4" t="s">
        <v>1692</v>
      </c>
      <c r="BC145" s="4">
        <v>17.964903</v>
      </c>
      <c r="BD145" s="4">
        <v>67.087631999999999</v>
      </c>
      <c r="BE145" s="4" t="s">
        <v>1693</v>
      </c>
      <c r="BF145" s="4" t="s">
        <v>460</v>
      </c>
      <c r="BG145" s="4">
        <v>26171</v>
      </c>
      <c r="BJ145">
        <f t="shared" si="4"/>
        <v>-17.964903</v>
      </c>
      <c r="BK145">
        <f t="shared" si="5"/>
        <v>-67.087631999999999</v>
      </c>
    </row>
    <row r="146" spans="1:63" x14ac:dyDescent="0.35">
      <c r="A146" s="4">
        <v>4</v>
      </c>
      <c r="B146" s="4">
        <v>145</v>
      </c>
      <c r="C146" s="4">
        <v>45229.445138888892</v>
      </c>
      <c r="D146" s="4" t="s">
        <v>75</v>
      </c>
      <c r="E146" s="4" t="s">
        <v>76</v>
      </c>
      <c r="F146" s="4">
        <v>199311</v>
      </c>
      <c r="G146" s="4" t="s">
        <v>1694</v>
      </c>
      <c r="H146" s="4">
        <v>62394035</v>
      </c>
      <c r="I146" s="4">
        <v>0</v>
      </c>
      <c r="J146" s="4">
        <v>8.9591030007519601E+18</v>
      </c>
      <c r="K146" s="4" t="s">
        <v>1695</v>
      </c>
      <c r="L146" s="4" t="s">
        <v>79</v>
      </c>
      <c r="M146" s="4">
        <v>77557720</v>
      </c>
      <c r="N146" s="4" t="s">
        <v>1696</v>
      </c>
      <c r="O146" s="4">
        <v>14400764</v>
      </c>
      <c r="P146" s="4" t="s">
        <v>81</v>
      </c>
      <c r="Q146" s="4">
        <v>64048290</v>
      </c>
      <c r="R146" s="4">
        <v>77403506</v>
      </c>
      <c r="S146" s="4">
        <v>0</v>
      </c>
      <c r="T146" s="4" t="s">
        <v>82</v>
      </c>
      <c r="U146" s="4" t="s">
        <v>82</v>
      </c>
      <c r="V146" s="4" t="s">
        <v>82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 t="s">
        <v>341</v>
      </c>
      <c r="AC146" s="4" t="s">
        <v>341</v>
      </c>
      <c r="AD146" s="4" t="s">
        <v>341</v>
      </c>
      <c r="AE146" s="4" t="s">
        <v>362</v>
      </c>
      <c r="AF146" s="4" t="s">
        <v>127</v>
      </c>
      <c r="AG146" s="4" t="s">
        <v>86</v>
      </c>
      <c r="AH146" s="4" t="s">
        <v>87</v>
      </c>
      <c r="AI146" s="4" t="s">
        <v>388</v>
      </c>
      <c r="AJ146" s="4" t="s">
        <v>89</v>
      </c>
      <c r="AK146" s="4" t="s">
        <v>1697</v>
      </c>
      <c r="AL146" s="4" t="s">
        <v>130</v>
      </c>
      <c r="AM146" s="4">
        <v>3000</v>
      </c>
      <c r="AN146" s="4">
        <v>3</v>
      </c>
      <c r="AO146" s="4" t="s">
        <v>1698</v>
      </c>
      <c r="AQ146" s="4" t="s">
        <v>1699</v>
      </c>
      <c r="AR146" s="4">
        <v>0</v>
      </c>
      <c r="AS146" s="4" t="s">
        <v>1700</v>
      </c>
      <c r="AT146" s="4" t="s">
        <v>1701</v>
      </c>
      <c r="AU146" s="4" t="s">
        <v>58</v>
      </c>
      <c r="AV146" s="4">
        <v>16</v>
      </c>
      <c r="AW146" s="4">
        <v>42</v>
      </c>
      <c r="AX146" s="4" t="s">
        <v>1702</v>
      </c>
      <c r="AY146" s="4" t="s">
        <v>62</v>
      </c>
      <c r="AZ146" s="4">
        <v>67</v>
      </c>
      <c r="BA146" s="4">
        <v>10</v>
      </c>
      <c r="BB146" s="4" t="s">
        <v>1703</v>
      </c>
      <c r="BC146" s="4">
        <v>16.697150000000001</v>
      </c>
      <c r="BD146" s="4">
        <v>67.163899999999998</v>
      </c>
      <c r="BE146" s="4" t="s">
        <v>1704</v>
      </c>
      <c r="BF146" s="4" t="s">
        <v>372</v>
      </c>
      <c r="BG146" s="4">
        <v>33805</v>
      </c>
      <c r="BJ146">
        <f t="shared" si="4"/>
        <v>-16.697150000000001</v>
      </c>
      <c r="BK146">
        <f t="shared" si="5"/>
        <v>-67.163899999999998</v>
      </c>
    </row>
    <row r="147" spans="1:63" x14ac:dyDescent="0.35">
      <c r="A147" s="4">
        <v>4</v>
      </c>
      <c r="B147" s="4">
        <v>146</v>
      </c>
      <c r="C147" s="4">
        <v>45229.447916666664</v>
      </c>
      <c r="D147" s="4" t="s">
        <v>75</v>
      </c>
      <c r="E147" s="4" t="s">
        <v>76</v>
      </c>
      <c r="F147" s="4">
        <v>5642</v>
      </c>
      <c r="G147" s="4" t="s">
        <v>1705</v>
      </c>
      <c r="H147" s="4">
        <v>77239125</v>
      </c>
      <c r="I147" s="4">
        <v>0</v>
      </c>
      <c r="J147" s="4">
        <v>8.9591030007591004E+18</v>
      </c>
      <c r="K147" s="4" t="s">
        <v>1706</v>
      </c>
      <c r="L147" s="4" t="s">
        <v>79</v>
      </c>
      <c r="M147" s="4">
        <v>76257804</v>
      </c>
      <c r="N147" s="4" t="s">
        <v>1707</v>
      </c>
      <c r="O147" s="4">
        <v>9236243</v>
      </c>
      <c r="P147" s="4" t="s">
        <v>81</v>
      </c>
      <c r="Q147" s="4">
        <v>64181188</v>
      </c>
      <c r="R147" s="4">
        <v>76515816</v>
      </c>
      <c r="S147" s="4">
        <v>0</v>
      </c>
      <c r="T147" s="4" t="s">
        <v>82</v>
      </c>
      <c r="U147" s="4" t="s">
        <v>82</v>
      </c>
      <c r="V147" s="4" t="s">
        <v>82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 t="s">
        <v>1264</v>
      </c>
      <c r="AC147" s="4" t="s">
        <v>1264</v>
      </c>
      <c r="AD147" s="4" t="s">
        <v>1264</v>
      </c>
      <c r="AE147" s="4" t="s">
        <v>362</v>
      </c>
      <c r="AF147" s="4" t="s">
        <v>127</v>
      </c>
      <c r="AG147" s="4" t="s">
        <v>86</v>
      </c>
      <c r="AH147" s="4" t="s">
        <v>87</v>
      </c>
      <c r="AI147" s="4" t="s">
        <v>363</v>
      </c>
      <c r="AJ147" s="4" t="s">
        <v>89</v>
      </c>
      <c r="AK147" s="4" t="s">
        <v>1708</v>
      </c>
      <c r="AL147" s="4" t="s">
        <v>130</v>
      </c>
      <c r="AM147" s="4">
        <v>3000</v>
      </c>
      <c r="AN147" s="4">
        <v>5</v>
      </c>
      <c r="AO147" s="4" t="s">
        <v>1709</v>
      </c>
      <c r="AP147" s="4">
        <v>71112</v>
      </c>
      <c r="AQ147" s="4" t="s">
        <v>1710</v>
      </c>
      <c r="AR147" s="4">
        <v>0</v>
      </c>
      <c r="AS147" s="4" t="s">
        <v>1711</v>
      </c>
      <c r="AT147" s="4" t="s">
        <v>1712</v>
      </c>
      <c r="AU147" s="4" t="s">
        <v>58</v>
      </c>
      <c r="AV147" s="4">
        <v>16</v>
      </c>
      <c r="AW147" s="4">
        <v>13</v>
      </c>
      <c r="AX147" s="4" t="s">
        <v>1713</v>
      </c>
      <c r="AY147" s="4" t="s">
        <v>62</v>
      </c>
      <c r="AZ147" s="4">
        <v>68</v>
      </c>
      <c r="BA147" s="4">
        <v>51</v>
      </c>
      <c r="BB147" s="4" t="s">
        <v>457</v>
      </c>
      <c r="BC147" s="4">
        <v>16.21524763</v>
      </c>
      <c r="BD147" s="4">
        <v>68.847928530000004</v>
      </c>
      <c r="BE147" s="4" t="s">
        <v>1704</v>
      </c>
      <c r="BF147" s="4" t="s">
        <v>372</v>
      </c>
      <c r="BG147" s="4">
        <v>27111</v>
      </c>
      <c r="BJ147">
        <f t="shared" si="4"/>
        <v>-16.21524763</v>
      </c>
      <c r="BK147">
        <f t="shared" si="5"/>
        <v>-68.847928530000004</v>
      </c>
    </row>
    <row r="148" spans="1:63" x14ac:dyDescent="0.35">
      <c r="A148" s="4">
        <v>4</v>
      </c>
      <c r="B148" s="4">
        <v>147</v>
      </c>
      <c r="C148" s="4">
        <v>45229.447916666664</v>
      </c>
      <c r="D148" s="4" t="s">
        <v>75</v>
      </c>
      <c r="E148" s="4" t="s">
        <v>76</v>
      </c>
      <c r="F148" s="4">
        <v>158018</v>
      </c>
      <c r="G148" s="4" t="s">
        <v>1714</v>
      </c>
      <c r="H148" s="4">
        <v>62152343</v>
      </c>
      <c r="I148" s="4" t="s">
        <v>661</v>
      </c>
      <c r="J148" s="4">
        <v>8.9591030006805299E+18</v>
      </c>
      <c r="K148" s="4" t="s">
        <v>1715</v>
      </c>
      <c r="L148" s="4" t="s">
        <v>79</v>
      </c>
      <c r="M148" s="4">
        <v>76624838</v>
      </c>
      <c r="N148" s="4" t="s">
        <v>1716</v>
      </c>
      <c r="O148" s="4">
        <v>4695502</v>
      </c>
      <c r="P148" s="4" t="s">
        <v>104</v>
      </c>
      <c r="Q148" s="4">
        <v>75394041</v>
      </c>
      <c r="R148" s="4">
        <v>77359780</v>
      </c>
      <c r="S148" s="4" t="s">
        <v>661</v>
      </c>
      <c r="T148" s="4" t="s">
        <v>82</v>
      </c>
      <c r="U148" s="4" t="s">
        <v>82</v>
      </c>
      <c r="V148" s="4" t="s">
        <v>82</v>
      </c>
      <c r="W148" s="4">
        <v>9</v>
      </c>
      <c r="X148" s="4">
        <v>0</v>
      </c>
      <c r="Y148" s="4">
        <v>0</v>
      </c>
      <c r="Z148" s="4" t="s">
        <v>661</v>
      </c>
      <c r="AA148" s="4" t="s">
        <v>661</v>
      </c>
      <c r="AB148" s="4" t="s">
        <v>166</v>
      </c>
      <c r="AC148" s="4" t="s">
        <v>166</v>
      </c>
      <c r="AD148" s="4" t="s">
        <v>661</v>
      </c>
      <c r="AE148" s="4" t="s">
        <v>1717</v>
      </c>
      <c r="AF148" s="4" t="s">
        <v>85</v>
      </c>
      <c r="AG148" s="4" t="s">
        <v>108</v>
      </c>
      <c r="AH148" s="4" t="s">
        <v>414</v>
      </c>
      <c r="AI148" s="4" t="s">
        <v>530</v>
      </c>
      <c r="AJ148" s="4" t="s">
        <v>111</v>
      </c>
      <c r="AK148" s="4" t="s">
        <v>112</v>
      </c>
      <c r="AL148" s="4" t="s">
        <v>91</v>
      </c>
      <c r="AM148" s="4">
        <v>3000</v>
      </c>
      <c r="AN148" s="4">
        <v>8</v>
      </c>
      <c r="AO148" s="4" t="s">
        <v>531</v>
      </c>
      <c r="AP148" s="4">
        <v>49558</v>
      </c>
      <c r="AQ148" s="4" t="s">
        <v>1717</v>
      </c>
      <c r="AR148" s="4" t="s">
        <v>661</v>
      </c>
      <c r="AS148" s="4" t="s">
        <v>1718</v>
      </c>
      <c r="AT148" s="4" t="s">
        <v>1719</v>
      </c>
      <c r="AU148" s="4" t="s">
        <v>58</v>
      </c>
      <c r="AV148" s="4">
        <v>17</v>
      </c>
      <c r="AW148" s="4">
        <v>46</v>
      </c>
      <c r="AX148" s="4" t="s">
        <v>1720</v>
      </c>
      <c r="AY148" s="4" t="s">
        <v>62</v>
      </c>
      <c r="AZ148" s="4">
        <v>63</v>
      </c>
      <c r="BA148" s="4">
        <v>10</v>
      </c>
      <c r="BB148" s="4" t="s">
        <v>1721</v>
      </c>
      <c r="BC148" s="4">
        <v>17.764303999999999</v>
      </c>
      <c r="BD148" s="4">
        <v>63.160950999999997</v>
      </c>
      <c r="BE148" s="4" t="s">
        <v>1579</v>
      </c>
      <c r="BF148" s="4" t="s">
        <v>672</v>
      </c>
      <c r="BG148" s="4">
        <v>28254</v>
      </c>
      <c r="BJ148">
        <f t="shared" si="4"/>
        <v>-17.764303999999999</v>
      </c>
      <c r="BK148">
        <f t="shared" si="5"/>
        <v>-63.160950999999997</v>
      </c>
    </row>
    <row r="149" spans="1:63" x14ac:dyDescent="0.35">
      <c r="A149" s="4">
        <v>4</v>
      </c>
      <c r="B149" s="4">
        <v>148</v>
      </c>
      <c r="C149" s="4">
        <v>45229.498611111114</v>
      </c>
      <c r="D149" s="4" t="s">
        <v>75</v>
      </c>
      <c r="E149" s="4" t="s">
        <v>76</v>
      </c>
      <c r="F149" s="4">
        <v>385000</v>
      </c>
      <c r="G149" s="4" t="s">
        <v>1722</v>
      </c>
      <c r="H149" s="4">
        <v>62080616</v>
      </c>
      <c r="I149" s="4" t="s">
        <v>101</v>
      </c>
      <c r="J149" s="4">
        <v>8.9591030007478999E+18</v>
      </c>
      <c r="K149" s="4" t="s">
        <v>1723</v>
      </c>
      <c r="L149" s="4" t="s">
        <v>79</v>
      </c>
      <c r="M149" s="4">
        <v>75011661</v>
      </c>
      <c r="N149" s="4" t="s">
        <v>1724</v>
      </c>
      <c r="O149" s="4">
        <v>5848415</v>
      </c>
      <c r="P149" s="4" t="s">
        <v>104</v>
      </c>
      <c r="Q149" s="4">
        <v>71314963</v>
      </c>
      <c r="R149" s="4">
        <v>0</v>
      </c>
      <c r="S149" s="4">
        <v>0</v>
      </c>
      <c r="T149" s="4" t="s">
        <v>82</v>
      </c>
      <c r="U149" s="4" t="s">
        <v>82</v>
      </c>
      <c r="V149" s="4" t="s">
        <v>82</v>
      </c>
      <c r="W149" s="4" t="s">
        <v>105</v>
      </c>
      <c r="X149" s="4" t="s">
        <v>105</v>
      </c>
      <c r="Y149" s="4">
        <v>2</v>
      </c>
      <c r="Z149" s="4" t="s">
        <v>105</v>
      </c>
      <c r="AA149" s="4" t="s">
        <v>105</v>
      </c>
      <c r="AB149" s="4" t="s">
        <v>1725</v>
      </c>
      <c r="AC149" s="4" t="s">
        <v>1725</v>
      </c>
      <c r="AD149" s="4">
        <v>0</v>
      </c>
      <c r="AE149" s="4" t="s">
        <v>1726</v>
      </c>
      <c r="AF149" s="4" t="s">
        <v>127</v>
      </c>
      <c r="AG149" s="4" t="s">
        <v>108</v>
      </c>
      <c r="AH149" s="4" t="s">
        <v>109</v>
      </c>
      <c r="AI149" s="4" t="s">
        <v>110</v>
      </c>
      <c r="AJ149" s="4" t="s">
        <v>111</v>
      </c>
      <c r="AK149" s="4" t="s">
        <v>112</v>
      </c>
      <c r="AL149" s="4" t="s">
        <v>130</v>
      </c>
      <c r="AM149" s="4">
        <v>1000</v>
      </c>
      <c r="AN149" s="4">
        <v>15</v>
      </c>
      <c r="AO149" s="4" t="s">
        <v>1727</v>
      </c>
      <c r="AQ149" s="4" t="s">
        <v>1728</v>
      </c>
      <c r="AR149" s="4">
        <v>0</v>
      </c>
      <c r="AS149" s="4" t="s">
        <v>1729</v>
      </c>
      <c r="AT149" s="4" t="s">
        <v>1730</v>
      </c>
      <c r="AU149" s="4" t="s">
        <v>58</v>
      </c>
      <c r="AV149" s="4">
        <v>17</v>
      </c>
      <c r="AW149" s="4">
        <v>51</v>
      </c>
      <c r="AX149" s="4" t="s">
        <v>1731</v>
      </c>
      <c r="AY149" s="4" t="s">
        <v>62</v>
      </c>
      <c r="AZ149" s="4">
        <v>63</v>
      </c>
      <c r="BA149" s="4">
        <v>7</v>
      </c>
      <c r="BB149" s="4" t="s">
        <v>1732</v>
      </c>
      <c r="BC149" s="4">
        <v>17.8420047</v>
      </c>
      <c r="BD149" s="4">
        <v>63.109265499999999</v>
      </c>
      <c r="BE149" s="4" t="s">
        <v>1733</v>
      </c>
      <c r="BF149" s="4" t="s">
        <v>120</v>
      </c>
      <c r="BG149" s="4">
        <v>30027</v>
      </c>
      <c r="BJ149">
        <f t="shared" si="4"/>
        <v>-17.8420047</v>
      </c>
      <c r="BK149">
        <f t="shared" si="5"/>
        <v>-63.109265499999999</v>
      </c>
    </row>
    <row r="150" spans="1:63" x14ac:dyDescent="0.35">
      <c r="A150" s="4">
        <v>4</v>
      </c>
      <c r="B150" s="4">
        <v>149</v>
      </c>
      <c r="C150" s="4">
        <v>45229.544444444444</v>
      </c>
      <c r="D150" s="4" t="s">
        <v>75</v>
      </c>
      <c r="E150" s="4" t="s">
        <v>76</v>
      </c>
      <c r="F150" s="4">
        <v>106937</v>
      </c>
      <c r="G150" s="4" t="s">
        <v>1734</v>
      </c>
      <c r="H150" s="4">
        <v>74477457</v>
      </c>
      <c r="I150" s="4" t="s">
        <v>443</v>
      </c>
      <c r="J150" s="4">
        <v>8.9591030006313001E+18</v>
      </c>
      <c r="K150" s="4" t="s">
        <v>1735</v>
      </c>
      <c r="L150" s="4" t="s">
        <v>79</v>
      </c>
      <c r="M150" s="4">
        <v>75719394</v>
      </c>
      <c r="N150" s="4" t="s">
        <v>1736</v>
      </c>
      <c r="O150" s="4">
        <v>7318563</v>
      </c>
      <c r="P150" s="4" t="s">
        <v>446</v>
      </c>
      <c r="Q150" s="4">
        <v>75715553</v>
      </c>
      <c r="R150" s="4" t="s">
        <v>443</v>
      </c>
      <c r="S150" s="4" t="s">
        <v>443</v>
      </c>
      <c r="T150" s="4" t="s">
        <v>82</v>
      </c>
      <c r="U150" s="4" t="s">
        <v>82</v>
      </c>
      <c r="V150" s="4" t="s">
        <v>82</v>
      </c>
      <c r="W150" s="4" t="s">
        <v>443</v>
      </c>
      <c r="X150" s="4" t="s">
        <v>443</v>
      </c>
      <c r="Y150" s="4">
        <v>2</v>
      </c>
      <c r="Z150" s="4" t="s">
        <v>443</v>
      </c>
      <c r="AA150" s="4" t="s">
        <v>443</v>
      </c>
      <c r="AB150" s="4" t="s">
        <v>1737</v>
      </c>
      <c r="AC150" s="4" t="s">
        <v>1738</v>
      </c>
      <c r="AD150" s="4" t="s">
        <v>1739</v>
      </c>
      <c r="AE150" s="4" t="s">
        <v>84</v>
      </c>
      <c r="AF150" s="4" t="s">
        <v>127</v>
      </c>
      <c r="AG150" s="4" t="s">
        <v>86</v>
      </c>
      <c r="AH150" s="4" t="s">
        <v>87</v>
      </c>
      <c r="AI150" s="4" t="s">
        <v>451</v>
      </c>
      <c r="AJ150" s="4" t="s">
        <v>452</v>
      </c>
      <c r="AK150" s="4" t="s">
        <v>452</v>
      </c>
      <c r="AL150" s="4" t="s">
        <v>91</v>
      </c>
      <c r="AM150" s="4">
        <v>412</v>
      </c>
      <c r="AN150" s="4">
        <v>7</v>
      </c>
      <c r="AO150" s="4" t="s">
        <v>1740</v>
      </c>
      <c r="AQ150" s="4" t="s">
        <v>1741</v>
      </c>
      <c r="AR150" s="4" t="s">
        <v>443</v>
      </c>
      <c r="AS150" s="4" t="s">
        <v>1742</v>
      </c>
      <c r="AT150" s="4" t="s">
        <v>1743</v>
      </c>
      <c r="AU150" s="4" t="s">
        <v>58</v>
      </c>
      <c r="AV150" s="4">
        <v>17</v>
      </c>
      <c r="AW150" s="4">
        <v>58</v>
      </c>
      <c r="AX150" s="4" t="s">
        <v>1744</v>
      </c>
      <c r="AY150" s="4" t="s">
        <v>62</v>
      </c>
      <c r="AZ150" s="4">
        <v>67</v>
      </c>
      <c r="BA150" s="4">
        <v>6</v>
      </c>
      <c r="BB150" s="4" t="s">
        <v>1745</v>
      </c>
      <c r="BC150" s="4">
        <v>17.9615492</v>
      </c>
      <c r="BD150" s="4">
        <v>67.101757800000001</v>
      </c>
      <c r="BE150" s="4" t="s">
        <v>1693</v>
      </c>
      <c r="BF150" s="4" t="s">
        <v>460</v>
      </c>
      <c r="BG150" s="4">
        <v>34813</v>
      </c>
      <c r="BJ150">
        <f t="shared" si="4"/>
        <v>-17.9615492</v>
      </c>
      <c r="BK150">
        <f t="shared" si="5"/>
        <v>-67.101757800000001</v>
      </c>
    </row>
    <row r="151" spans="1:63" x14ac:dyDescent="0.35">
      <c r="A151" s="4">
        <v>4</v>
      </c>
      <c r="B151" s="4">
        <v>150</v>
      </c>
      <c r="C151" s="4">
        <v>45229.556944444441</v>
      </c>
      <c r="D151" s="4" t="s">
        <v>75</v>
      </c>
      <c r="E151" s="4" t="s">
        <v>76</v>
      </c>
      <c r="F151" s="4">
        <v>106065</v>
      </c>
      <c r="G151" s="4" t="s">
        <v>1746</v>
      </c>
      <c r="H151" s="4">
        <v>74269075</v>
      </c>
      <c r="I151" s="4">
        <v>0</v>
      </c>
      <c r="J151" s="4">
        <v>8.9591030007463496E+18</v>
      </c>
      <c r="K151" s="4" t="s">
        <v>1747</v>
      </c>
      <c r="L151" s="4" t="s">
        <v>79</v>
      </c>
      <c r="M151" s="4">
        <v>77243559</v>
      </c>
      <c r="N151" s="4" t="s">
        <v>1748</v>
      </c>
      <c r="O151" s="4">
        <v>7609276</v>
      </c>
      <c r="P151" s="4" t="s">
        <v>81</v>
      </c>
      <c r="Q151" s="4">
        <v>69872188</v>
      </c>
      <c r="R151" s="4">
        <v>75196114</v>
      </c>
      <c r="S151" s="4">
        <v>0</v>
      </c>
      <c r="T151" s="4" t="s">
        <v>82</v>
      </c>
      <c r="U151" s="4" t="s">
        <v>82</v>
      </c>
      <c r="V151" s="4" t="s">
        <v>82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 t="s">
        <v>155</v>
      </c>
      <c r="AC151" s="4" t="s">
        <v>475</v>
      </c>
      <c r="AD151" s="4">
        <v>0</v>
      </c>
      <c r="AE151" s="4" t="s">
        <v>84</v>
      </c>
      <c r="AF151" s="4" t="s">
        <v>85</v>
      </c>
      <c r="AG151" s="4" t="s">
        <v>86</v>
      </c>
      <c r="AH151" s="4" t="s">
        <v>87</v>
      </c>
      <c r="AI151" s="4" t="s">
        <v>88</v>
      </c>
      <c r="AJ151" s="4" t="s">
        <v>89</v>
      </c>
      <c r="AK151" s="4" t="s">
        <v>90</v>
      </c>
      <c r="AL151" s="4" t="s">
        <v>91</v>
      </c>
      <c r="AM151" s="4">
        <v>1000</v>
      </c>
      <c r="AN151" s="4">
        <v>22</v>
      </c>
      <c r="AO151" s="4" t="s">
        <v>1749</v>
      </c>
      <c r="AQ151" s="4" t="s">
        <v>1750</v>
      </c>
      <c r="AR151" s="4">
        <v>7609276017</v>
      </c>
      <c r="AS151" s="4" t="s">
        <v>1751</v>
      </c>
      <c r="AT151" s="4" t="s">
        <v>1752</v>
      </c>
      <c r="AU151" s="4" t="s">
        <v>58</v>
      </c>
      <c r="AV151" s="4">
        <v>16</v>
      </c>
      <c r="AW151" s="4">
        <v>28</v>
      </c>
      <c r="AX151" s="4" t="s">
        <v>1753</v>
      </c>
      <c r="AY151" s="4" t="s">
        <v>62</v>
      </c>
      <c r="AZ151" s="4">
        <v>68</v>
      </c>
      <c r="BA151" s="4">
        <v>15</v>
      </c>
      <c r="BB151" s="4" t="s">
        <v>941</v>
      </c>
      <c r="BC151" s="4">
        <v>16.462546</v>
      </c>
      <c r="BD151" s="4">
        <v>68.246544</v>
      </c>
      <c r="BE151" s="4" t="s">
        <v>1754</v>
      </c>
      <c r="BF151" s="4" t="s">
        <v>99</v>
      </c>
      <c r="BG151" s="4">
        <v>28794</v>
      </c>
      <c r="BJ151">
        <f t="shared" si="4"/>
        <v>-16.462546</v>
      </c>
      <c r="BK151">
        <f t="shared" si="5"/>
        <v>-68.246544</v>
      </c>
    </row>
    <row r="152" spans="1:63" x14ac:dyDescent="0.35">
      <c r="A152" s="4">
        <v>4</v>
      </c>
      <c r="B152" s="4">
        <v>151</v>
      </c>
      <c r="C152" s="4">
        <v>45229.5625</v>
      </c>
      <c r="D152" s="4" t="s">
        <v>75</v>
      </c>
      <c r="E152" s="4" t="s">
        <v>76</v>
      </c>
      <c r="F152" s="4">
        <v>306734</v>
      </c>
      <c r="G152" s="4" t="s">
        <v>1755</v>
      </c>
      <c r="H152" s="4">
        <v>62800194</v>
      </c>
      <c r="I152" s="4" t="s">
        <v>443</v>
      </c>
      <c r="J152" s="4">
        <v>8.9591030005794202E+18</v>
      </c>
      <c r="K152" s="4" t="s">
        <v>1756</v>
      </c>
      <c r="L152" s="4" t="s">
        <v>79</v>
      </c>
      <c r="M152" s="4">
        <v>77150528</v>
      </c>
      <c r="N152" s="4" t="s">
        <v>1757</v>
      </c>
      <c r="O152" s="4">
        <v>5067492</v>
      </c>
      <c r="P152" s="4" t="s">
        <v>446</v>
      </c>
      <c r="Q152" s="4">
        <v>72465107</v>
      </c>
      <c r="R152" s="4" t="s">
        <v>443</v>
      </c>
      <c r="S152" s="4" t="s">
        <v>443</v>
      </c>
      <c r="T152" s="4" t="s">
        <v>82</v>
      </c>
      <c r="U152" s="4" t="s">
        <v>82</v>
      </c>
      <c r="V152" s="4" t="s">
        <v>82</v>
      </c>
      <c r="W152" s="4" t="s">
        <v>443</v>
      </c>
      <c r="X152" s="4" t="s">
        <v>443</v>
      </c>
      <c r="Y152" s="4">
        <v>1</v>
      </c>
      <c r="Z152" s="4" t="s">
        <v>443</v>
      </c>
      <c r="AA152" s="4" t="s">
        <v>443</v>
      </c>
      <c r="AB152" s="4" t="s">
        <v>155</v>
      </c>
      <c r="AC152" s="4" t="s">
        <v>155</v>
      </c>
      <c r="AD152" s="4" t="s">
        <v>449</v>
      </c>
      <c r="AE152" s="4" t="s">
        <v>1162</v>
      </c>
      <c r="AF152" s="4" t="s">
        <v>127</v>
      </c>
      <c r="AG152" s="4" t="s">
        <v>86</v>
      </c>
      <c r="AH152" s="4" t="s">
        <v>87</v>
      </c>
      <c r="AI152" s="4" t="s">
        <v>451</v>
      </c>
      <c r="AJ152" s="4" t="s">
        <v>452</v>
      </c>
      <c r="AK152" s="4" t="s">
        <v>1758</v>
      </c>
      <c r="AL152" s="4" t="s">
        <v>130</v>
      </c>
      <c r="AM152" s="4">
        <v>539</v>
      </c>
      <c r="AN152" s="4">
        <v>17</v>
      </c>
      <c r="AO152" s="4" t="s">
        <v>1759</v>
      </c>
      <c r="AQ152" s="4" t="s">
        <v>1760</v>
      </c>
      <c r="AR152" s="4" t="s">
        <v>443</v>
      </c>
      <c r="AS152" s="4" t="s">
        <v>1761</v>
      </c>
      <c r="AT152" s="4" t="s">
        <v>1762</v>
      </c>
      <c r="AU152" s="4" t="s">
        <v>58</v>
      </c>
      <c r="AV152" s="4">
        <v>19</v>
      </c>
      <c r="AW152" s="4">
        <v>16</v>
      </c>
      <c r="AX152" s="4" t="s">
        <v>1763</v>
      </c>
      <c r="AY152" s="4" t="s">
        <v>62</v>
      </c>
      <c r="AZ152" s="4">
        <v>68</v>
      </c>
      <c r="BA152" s="4">
        <v>37</v>
      </c>
      <c r="BB152" s="4" t="s">
        <v>1764</v>
      </c>
      <c r="BC152" s="4">
        <v>19.274455</v>
      </c>
      <c r="BD152" s="4">
        <v>68.616232999999994</v>
      </c>
      <c r="BE152" s="4" t="s">
        <v>1693</v>
      </c>
      <c r="BF152" s="4" t="s">
        <v>460</v>
      </c>
      <c r="BG152" s="4">
        <v>30059</v>
      </c>
      <c r="BJ152">
        <f t="shared" si="4"/>
        <v>-19.274455</v>
      </c>
      <c r="BK152">
        <f t="shared" si="5"/>
        <v>-68.616232999999994</v>
      </c>
    </row>
    <row r="153" spans="1:63" x14ac:dyDescent="0.35">
      <c r="A153" s="4">
        <v>4</v>
      </c>
      <c r="B153" s="4">
        <v>152</v>
      </c>
      <c r="C153" s="4">
        <v>45229.59652777778</v>
      </c>
      <c r="D153" s="4" t="s">
        <v>75</v>
      </c>
      <c r="E153" s="4" t="s">
        <v>76</v>
      </c>
      <c r="F153" s="4">
        <v>141442</v>
      </c>
      <c r="G153" s="4" t="s">
        <v>1765</v>
      </c>
      <c r="H153" s="4">
        <v>76176788</v>
      </c>
      <c r="I153" s="4" t="s">
        <v>105</v>
      </c>
      <c r="J153" s="4">
        <v>8.9591030007443098E+18</v>
      </c>
      <c r="K153" s="4" t="s">
        <v>1766</v>
      </c>
      <c r="L153" s="4" t="s">
        <v>79</v>
      </c>
      <c r="M153" s="4">
        <v>76169290</v>
      </c>
      <c r="N153" s="4" t="s">
        <v>1767</v>
      </c>
      <c r="O153" s="4">
        <v>6582744</v>
      </c>
      <c r="P153" s="4" t="s">
        <v>1054</v>
      </c>
      <c r="Q153" s="4">
        <v>76177377</v>
      </c>
      <c r="R153" s="4">
        <v>76177377</v>
      </c>
      <c r="S153" s="4" t="s">
        <v>105</v>
      </c>
      <c r="T153" s="4" t="s">
        <v>82</v>
      </c>
      <c r="U153" s="4" t="s">
        <v>82</v>
      </c>
      <c r="V153" s="4" t="s">
        <v>82</v>
      </c>
      <c r="W153" s="4" t="s">
        <v>105</v>
      </c>
      <c r="X153" s="4" t="s">
        <v>105</v>
      </c>
      <c r="Y153" s="4">
        <v>3</v>
      </c>
      <c r="Z153" s="4" t="s">
        <v>1768</v>
      </c>
      <c r="AA153" s="4">
        <v>10000022843854</v>
      </c>
      <c r="AB153" s="4" t="s">
        <v>1769</v>
      </c>
      <c r="AC153" s="4" t="s">
        <v>1769</v>
      </c>
      <c r="AD153" s="4" t="s">
        <v>1769</v>
      </c>
      <c r="AE153" s="4" t="s">
        <v>1770</v>
      </c>
      <c r="AF153" s="4" t="s">
        <v>85</v>
      </c>
      <c r="AG153" s="4" t="s">
        <v>431</v>
      </c>
      <c r="AH153" s="4" t="s">
        <v>109</v>
      </c>
      <c r="AI153" s="4" t="s">
        <v>1146</v>
      </c>
      <c r="AJ153" s="4" t="s">
        <v>1147</v>
      </c>
      <c r="AK153" s="4" t="s">
        <v>1147</v>
      </c>
      <c r="AL153" s="4" t="s">
        <v>91</v>
      </c>
      <c r="AM153" s="4">
        <v>1000</v>
      </c>
      <c r="AN153" s="4">
        <v>1</v>
      </c>
      <c r="AO153" s="4" t="s">
        <v>1771</v>
      </c>
      <c r="AQ153" s="4" t="s">
        <v>1772</v>
      </c>
      <c r="AR153" s="4" t="s">
        <v>105</v>
      </c>
      <c r="AS153" s="4" t="s">
        <v>1773</v>
      </c>
      <c r="AT153" s="4" t="s">
        <v>1774</v>
      </c>
      <c r="AU153" s="4" t="s">
        <v>58</v>
      </c>
      <c r="AV153" s="4">
        <v>19</v>
      </c>
      <c r="AW153" s="4">
        <v>35</v>
      </c>
      <c r="AX153" s="4" t="s">
        <v>1775</v>
      </c>
      <c r="AY153" s="4" t="s">
        <v>62</v>
      </c>
      <c r="AZ153" s="4">
        <v>65</v>
      </c>
      <c r="BA153" s="4">
        <v>46</v>
      </c>
      <c r="BB153" s="4" t="s">
        <v>1776</v>
      </c>
      <c r="BC153" s="4">
        <v>19.580757999999999</v>
      </c>
      <c r="BD153" s="4">
        <v>65.762647999999999</v>
      </c>
      <c r="BE153" s="4" t="s">
        <v>1777</v>
      </c>
      <c r="BF153" s="4" t="s">
        <v>1156</v>
      </c>
      <c r="BG153" s="4">
        <v>31376</v>
      </c>
      <c r="BJ153">
        <f t="shared" si="4"/>
        <v>-19.580757999999999</v>
      </c>
      <c r="BK153">
        <f t="shared" si="5"/>
        <v>-65.762647999999999</v>
      </c>
    </row>
    <row r="154" spans="1:63" x14ac:dyDescent="0.35">
      <c r="A154" s="4">
        <v>4</v>
      </c>
      <c r="B154" s="4">
        <v>153</v>
      </c>
      <c r="C154" s="4">
        <v>45229.609722222223</v>
      </c>
      <c r="D154" s="4" t="s">
        <v>75</v>
      </c>
      <c r="E154" s="4" t="s">
        <v>76</v>
      </c>
      <c r="F154" s="4">
        <v>12162</v>
      </c>
      <c r="G154" s="4" t="s">
        <v>1778</v>
      </c>
      <c r="H154" s="4">
        <v>62047245</v>
      </c>
      <c r="I154" s="4">
        <v>0</v>
      </c>
      <c r="J154" s="4">
        <v>8.9591030007360205E+18</v>
      </c>
      <c r="K154" s="4" t="s">
        <v>1779</v>
      </c>
      <c r="L154" s="4" t="s">
        <v>79</v>
      </c>
      <c r="M154" s="4">
        <v>76605160</v>
      </c>
      <c r="N154" s="4" t="s">
        <v>1780</v>
      </c>
      <c r="O154" s="4">
        <v>3905314</v>
      </c>
      <c r="P154" s="4" t="s">
        <v>104</v>
      </c>
      <c r="Q154" s="4">
        <v>77380520</v>
      </c>
      <c r="R154" s="4">
        <v>0</v>
      </c>
      <c r="S154" s="4">
        <v>0</v>
      </c>
      <c r="T154" s="4" t="s">
        <v>82</v>
      </c>
      <c r="U154" s="4" t="s">
        <v>82</v>
      </c>
      <c r="V154" s="4" t="s">
        <v>82</v>
      </c>
      <c r="W154" s="4">
        <v>0</v>
      </c>
      <c r="X154" s="4">
        <v>0</v>
      </c>
      <c r="Y154" s="4">
        <v>0</v>
      </c>
      <c r="Z154" s="4" t="s">
        <v>105</v>
      </c>
      <c r="AA154" s="4" t="s">
        <v>105</v>
      </c>
      <c r="AB154" s="4" t="s">
        <v>1781</v>
      </c>
      <c r="AC154" s="4" t="s">
        <v>1781</v>
      </c>
      <c r="AD154" s="4" t="s">
        <v>144</v>
      </c>
      <c r="AE154" s="4" t="s">
        <v>1782</v>
      </c>
      <c r="AF154" s="4" t="s">
        <v>85</v>
      </c>
      <c r="AG154" s="4" t="s">
        <v>108</v>
      </c>
      <c r="AH154" s="4" t="s">
        <v>109</v>
      </c>
      <c r="AI154" s="4" t="s">
        <v>110</v>
      </c>
      <c r="AJ154" s="4" t="s">
        <v>111</v>
      </c>
      <c r="AK154" s="4" t="s">
        <v>112</v>
      </c>
      <c r="AL154" s="4" t="s">
        <v>91</v>
      </c>
      <c r="AM154" s="4">
        <v>1200</v>
      </c>
      <c r="AN154" s="4">
        <v>4</v>
      </c>
      <c r="AO154" s="4" t="s">
        <v>1783</v>
      </c>
      <c r="AP154" s="4">
        <v>42951</v>
      </c>
      <c r="AQ154" s="4" t="s">
        <v>1784</v>
      </c>
      <c r="AR154" s="4">
        <v>0</v>
      </c>
      <c r="AS154" s="4" t="s">
        <v>1785</v>
      </c>
      <c r="AT154" s="4" t="s">
        <v>1786</v>
      </c>
      <c r="AU154" s="4" t="s">
        <v>58</v>
      </c>
      <c r="AV154" s="4">
        <v>17</v>
      </c>
      <c r="AW154" s="4">
        <v>48</v>
      </c>
      <c r="AX154" s="4" t="s">
        <v>1787</v>
      </c>
      <c r="AY154" s="4" t="s">
        <v>62</v>
      </c>
      <c r="AZ154" s="4">
        <v>63</v>
      </c>
      <c r="BA154" s="4">
        <v>9</v>
      </c>
      <c r="BB154" s="4" t="s">
        <v>1788</v>
      </c>
      <c r="BC154" s="4">
        <v>17.799969999999998</v>
      </c>
      <c r="BD154" s="4">
        <v>63.152299999999997</v>
      </c>
      <c r="BE154" s="4" t="s">
        <v>1733</v>
      </c>
      <c r="BF154" s="4" t="s">
        <v>120</v>
      </c>
      <c r="BG154" s="4">
        <v>28538</v>
      </c>
      <c r="BJ154">
        <f t="shared" si="4"/>
        <v>-17.799969999999998</v>
      </c>
      <c r="BK154">
        <f t="shared" si="5"/>
        <v>-63.152299999999997</v>
      </c>
    </row>
    <row r="155" spans="1:63" x14ac:dyDescent="0.35">
      <c r="A155" s="4">
        <v>4</v>
      </c>
      <c r="B155" s="4">
        <v>154</v>
      </c>
      <c r="C155" s="4">
        <v>45229.618750000001</v>
      </c>
      <c r="D155" s="4" t="s">
        <v>75</v>
      </c>
      <c r="E155" s="4" t="s">
        <v>76</v>
      </c>
      <c r="F155" s="4">
        <v>393828</v>
      </c>
      <c r="G155" s="4" t="s">
        <v>1789</v>
      </c>
      <c r="H155" s="4">
        <v>69631702</v>
      </c>
      <c r="I155" s="4" t="s">
        <v>105</v>
      </c>
      <c r="J155" s="4">
        <v>8.9591030007548099E+18</v>
      </c>
      <c r="K155" s="4" t="s">
        <v>1790</v>
      </c>
      <c r="L155" s="4" t="s">
        <v>79</v>
      </c>
      <c r="M155" s="4">
        <v>75111085</v>
      </c>
      <c r="N155" s="4" t="s">
        <v>1791</v>
      </c>
      <c r="O155" s="4">
        <v>8536681</v>
      </c>
      <c r="P155" s="4" t="s">
        <v>1054</v>
      </c>
      <c r="Q155" s="4">
        <v>79445435</v>
      </c>
      <c r="R155" s="4">
        <v>69612121</v>
      </c>
      <c r="S155" s="4" t="s">
        <v>105</v>
      </c>
      <c r="T155" s="4" t="s">
        <v>82</v>
      </c>
      <c r="U155" s="4" t="s">
        <v>82</v>
      </c>
      <c r="V155" s="4" t="s">
        <v>82</v>
      </c>
      <c r="W155" s="4" t="s">
        <v>105</v>
      </c>
      <c r="X155" s="4" t="s">
        <v>105</v>
      </c>
      <c r="Y155" s="4" t="s">
        <v>105</v>
      </c>
      <c r="Z155" s="4" t="s">
        <v>1768</v>
      </c>
      <c r="AA155" s="4">
        <v>10000044923668</v>
      </c>
      <c r="AB155" s="4" t="s">
        <v>1792</v>
      </c>
      <c r="AC155" s="4" t="s">
        <v>1792</v>
      </c>
      <c r="AD155" s="4" t="s">
        <v>105</v>
      </c>
      <c r="AE155" s="4" t="s">
        <v>1162</v>
      </c>
      <c r="AF155" s="4" t="s">
        <v>127</v>
      </c>
      <c r="AG155" s="4" t="s">
        <v>431</v>
      </c>
      <c r="AH155" s="4" t="s">
        <v>109</v>
      </c>
      <c r="AI155" s="4" t="s">
        <v>1793</v>
      </c>
      <c r="AJ155" s="4" t="s">
        <v>1147</v>
      </c>
      <c r="AK155" s="4" t="s">
        <v>1794</v>
      </c>
      <c r="AL155" s="4" t="s">
        <v>130</v>
      </c>
      <c r="AM155" s="4">
        <v>1000</v>
      </c>
      <c r="AN155" s="4">
        <v>10</v>
      </c>
      <c r="AO155" s="4" t="s">
        <v>1795</v>
      </c>
      <c r="AP155" s="4">
        <v>77635</v>
      </c>
      <c r="AQ155" s="4" t="s">
        <v>1796</v>
      </c>
      <c r="AR155" s="4" t="s">
        <v>105</v>
      </c>
      <c r="AS155" s="4" t="s">
        <v>1797</v>
      </c>
      <c r="AT155" s="4" t="s">
        <v>134</v>
      </c>
      <c r="AU155" s="4" t="s">
        <v>58</v>
      </c>
      <c r="AV155" s="4">
        <v>21</v>
      </c>
      <c r="AW155" s="4">
        <v>27</v>
      </c>
      <c r="AX155" s="4" t="s">
        <v>383</v>
      </c>
      <c r="AY155" s="4" t="s">
        <v>62</v>
      </c>
      <c r="AZ155" s="4">
        <v>65</v>
      </c>
      <c r="BA155" s="4">
        <v>43</v>
      </c>
      <c r="BB155" s="4" t="s">
        <v>1798</v>
      </c>
      <c r="BC155" s="4">
        <v>21.443522000000002</v>
      </c>
      <c r="BD155" s="4">
        <v>65.720858000000007</v>
      </c>
      <c r="BE155" s="4" t="s">
        <v>1777</v>
      </c>
      <c r="BF155" s="4" t="s">
        <v>1156</v>
      </c>
      <c r="BG155" s="4">
        <v>32996</v>
      </c>
      <c r="BJ155">
        <f t="shared" si="4"/>
        <v>-21.443522000000002</v>
      </c>
      <c r="BK155">
        <f t="shared" si="5"/>
        <v>-65.720858000000007</v>
      </c>
    </row>
    <row r="156" spans="1:63" x14ac:dyDescent="0.35">
      <c r="A156" s="4">
        <v>4</v>
      </c>
      <c r="B156" s="4">
        <v>155</v>
      </c>
      <c r="C156" s="4">
        <v>45229.619444444441</v>
      </c>
      <c r="D156" s="4" t="s">
        <v>75</v>
      </c>
      <c r="E156" s="4" t="s">
        <v>76</v>
      </c>
      <c r="F156" s="4">
        <v>282201</v>
      </c>
      <c r="G156" s="4" t="s">
        <v>1799</v>
      </c>
      <c r="H156" s="4">
        <v>76133498</v>
      </c>
      <c r="I156" s="4" t="s">
        <v>443</v>
      </c>
      <c r="J156" s="4">
        <v>8.9559103000704893E+19</v>
      </c>
      <c r="K156" s="4" t="s">
        <v>1800</v>
      </c>
      <c r="L156" s="4" t="s">
        <v>79</v>
      </c>
      <c r="M156" s="4">
        <v>77150491</v>
      </c>
      <c r="N156" s="4" t="s">
        <v>1801</v>
      </c>
      <c r="O156" s="4">
        <v>7331930</v>
      </c>
      <c r="P156" s="4" t="s">
        <v>446</v>
      </c>
      <c r="Q156" s="4">
        <v>71188295</v>
      </c>
      <c r="R156" s="4" t="s">
        <v>443</v>
      </c>
      <c r="S156" s="4">
        <v>25244075</v>
      </c>
      <c r="T156" s="4" t="s">
        <v>82</v>
      </c>
      <c r="U156" s="4" t="s">
        <v>82</v>
      </c>
      <c r="V156" s="4" t="s">
        <v>82</v>
      </c>
      <c r="W156" s="4" t="s">
        <v>443</v>
      </c>
      <c r="X156" s="4" t="s">
        <v>443</v>
      </c>
      <c r="Y156" s="4">
        <v>1</v>
      </c>
      <c r="Z156" s="4" t="s">
        <v>443</v>
      </c>
      <c r="AA156" s="4" t="s">
        <v>443</v>
      </c>
      <c r="AB156" s="4" t="s">
        <v>1347</v>
      </c>
      <c r="AC156" s="4" t="s">
        <v>144</v>
      </c>
      <c r="AD156" s="4" t="s">
        <v>443</v>
      </c>
      <c r="AE156" s="4" t="s">
        <v>1162</v>
      </c>
      <c r="AF156" s="4" t="s">
        <v>127</v>
      </c>
      <c r="AG156" s="4" t="s">
        <v>86</v>
      </c>
      <c r="AH156" s="4" t="s">
        <v>87</v>
      </c>
      <c r="AI156" s="4" t="s">
        <v>451</v>
      </c>
      <c r="AJ156" s="4" t="s">
        <v>452</v>
      </c>
      <c r="AK156" s="4" t="s">
        <v>452</v>
      </c>
      <c r="AL156" s="4" t="s">
        <v>91</v>
      </c>
      <c r="AM156" s="4">
        <v>375</v>
      </c>
      <c r="AN156" s="4">
        <v>4</v>
      </c>
      <c r="AO156" s="4" t="s">
        <v>1802</v>
      </c>
      <c r="AQ156" s="4" t="s">
        <v>1803</v>
      </c>
      <c r="AR156" s="4" t="s">
        <v>443</v>
      </c>
      <c r="AS156" s="4" t="s">
        <v>1804</v>
      </c>
      <c r="AT156" s="4" t="s">
        <v>1805</v>
      </c>
      <c r="AU156" s="4" t="s">
        <v>58</v>
      </c>
      <c r="AV156" s="4">
        <v>17</v>
      </c>
      <c r="AW156" s="4">
        <v>57</v>
      </c>
      <c r="AX156" s="4" t="s">
        <v>1806</v>
      </c>
      <c r="AY156" s="4" t="s">
        <v>62</v>
      </c>
      <c r="AZ156" s="4">
        <v>67</v>
      </c>
      <c r="BA156" s="4">
        <v>7</v>
      </c>
      <c r="BB156" s="4" t="s">
        <v>1807</v>
      </c>
      <c r="BC156" s="4">
        <v>17.956879600000001</v>
      </c>
      <c r="BD156" s="4">
        <v>67.115346500000001</v>
      </c>
      <c r="BE156" s="4" t="s">
        <v>1693</v>
      </c>
      <c r="BF156" s="4" t="s">
        <v>460</v>
      </c>
      <c r="BG156" s="4">
        <v>30672</v>
      </c>
      <c r="BJ156">
        <f t="shared" si="4"/>
        <v>-17.956879600000001</v>
      </c>
      <c r="BK156">
        <f t="shared" si="5"/>
        <v>-67.115346500000001</v>
      </c>
    </row>
    <row r="157" spans="1:63" x14ac:dyDescent="0.35">
      <c r="A157" s="4">
        <v>4</v>
      </c>
      <c r="B157" s="4">
        <v>156</v>
      </c>
      <c r="C157" s="4">
        <v>45229.636111111111</v>
      </c>
      <c r="D157" s="4" t="s">
        <v>75</v>
      </c>
      <c r="E157" s="4" t="s">
        <v>76</v>
      </c>
      <c r="F157" s="4">
        <v>321809</v>
      </c>
      <c r="G157" s="4" t="s">
        <v>1808</v>
      </c>
      <c r="H157" s="4">
        <v>74280916</v>
      </c>
      <c r="I157" s="4" t="s">
        <v>105</v>
      </c>
      <c r="J157" s="4">
        <v>8.9591030007443098E+18</v>
      </c>
      <c r="K157" s="4" t="s">
        <v>1809</v>
      </c>
      <c r="L157" s="4" t="s">
        <v>79</v>
      </c>
      <c r="M157" s="4">
        <v>75111085</v>
      </c>
      <c r="N157" s="4" t="s">
        <v>1810</v>
      </c>
      <c r="O157" s="4">
        <v>9999119</v>
      </c>
      <c r="P157" s="4" t="s">
        <v>81</v>
      </c>
      <c r="Q157" s="4">
        <v>74563405</v>
      </c>
      <c r="R157" s="4">
        <v>74563405</v>
      </c>
      <c r="S157" s="4" t="s">
        <v>105</v>
      </c>
      <c r="T157" s="4" t="s">
        <v>82</v>
      </c>
      <c r="U157" s="4" t="s">
        <v>82</v>
      </c>
      <c r="V157" s="4" t="s">
        <v>82</v>
      </c>
      <c r="W157" s="4" t="s">
        <v>105</v>
      </c>
      <c r="X157" s="4" t="s">
        <v>105</v>
      </c>
      <c r="Y157" s="4" t="s">
        <v>105</v>
      </c>
      <c r="Z157" s="4" t="s">
        <v>1811</v>
      </c>
      <c r="AA157" s="4">
        <v>688963000001</v>
      </c>
      <c r="AB157" s="4" t="s">
        <v>1812</v>
      </c>
      <c r="AC157" s="4" t="s">
        <v>1812</v>
      </c>
      <c r="AD157" s="4" t="s">
        <v>105</v>
      </c>
      <c r="AE157" s="4" t="s">
        <v>1813</v>
      </c>
      <c r="AF157" s="4" t="s">
        <v>127</v>
      </c>
      <c r="AG157" s="4" t="s">
        <v>431</v>
      </c>
      <c r="AH157" s="4" t="s">
        <v>109</v>
      </c>
      <c r="AI157" s="4" t="s">
        <v>1793</v>
      </c>
      <c r="AJ157" s="4" t="s">
        <v>1147</v>
      </c>
      <c r="AK157" s="4" t="s">
        <v>1794</v>
      </c>
      <c r="AL157" s="4" t="s">
        <v>130</v>
      </c>
      <c r="AM157" s="4">
        <v>1000</v>
      </c>
      <c r="AN157" s="4">
        <v>10</v>
      </c>
      <c r="AO157" s="4" t="s">
        <v>1814</v>
      </c>
      <c r="AQ157" s="4" t="s">
        <v>1815</v>
      </c>
      <c r="AR157" s="4" t="s">
        <v>105</v>
      </c>
      <c r="AS157" s="4" t="s">
        <v>1816</v>
      </c>
      <c r="AT157" s="4" t="s">
        <v>1817</v>
      </c>
      <c r="AU157" s="4" t="s">
        <v>58</v>
      </c>
      <c r="AV157" s="4">
        <v>21</v>
      </c>
      <c r="AW157" s="4">
        <v>28</v>
      </c>
      <c r="AX157" s="4" t="s">
        <v>1818</v>
      </c>
      <c r="AY157" s="4" t="s">
        <v>62</v>
      </c>
      <c r="AZ157" s="4">
        <v>65</v>
      </c>
      <c r="BA157" s="4">
        <v>43</v>
      </c>
      <c r="BB157" s="4" t="s">
        <v>1819</v>
      </c>
      <c r="BC157" s="4">
        <v>21.464850999999999</v>
      </c>
      <c r="BD157" s="4">
        <v>65.714196999999999</v>
      </c>
      <c r="BE157" s="4" t="s">
        <v>1777</v>
      </c>
      <c r="BF157" s="4" t="s">
        <v>1156</v>
      </c>
      <c r="BG157" s="4">
        <v>32719</v>
      </c>
      <c r="BJ157">
        <f t="shared" si="4"/>
        <v>-21.464850999999999</v>
      </c>
      <c r="BK157">
        <f t="shared" si="5"/>
        <v>-65.714196999999999</v>
      </c>
    </row>
    <row r="158" spans="1:63" x14ac:dyDescent="0.35">
      <c r="A158" s="4">
        <v>4</v>
      </c>
      <c r="B158" s="4">
        <v>157</v>
      </c>
      <c r="C158" s="4">
        <v>45229.636805555558</v>
      </c>
      <c r="D158" s="4" t="s">
        <v>75</v>
      </c>
      <c r="E158" s="4" t="s">
        <v>76</v>
      </c>
      <c r="F158" s="4">
        <v>272309</v>
      </c>
      <c r="G158" s="4" t="s">
        <v>1820</v>
      </c>
      <c r="H158" s="4">
        <v>75101958</v>
      </c>
      <c r="I158" s="4" t="s">
        <v>105</v>
      </c>
      <c r="J158" s="4">
        <v>8.9591030006499502E+18</v>
      </c>
      <c r="K158" s="4" t="s">
        <v>1821</v>
      </c>
      <c r="L158" s="4" t="s">
        <v>79</v>
      </c>
      <c r="M158" s="4">
        <v>77684169</v>
      </c>
      <c r="N158" s="4" t="s">
        <v>1822</v>
      </c>
      <c r="O158" s="4">
        <v>10090633</v>
      </c>
      <c r="P158" s="4" t="s">
        <v>81</v>
      </c>
      <c r="Q158" s="4">
        <v>67043906</v>
      </c>
      <c r="R158" s="4">
        <v>75103773</v>
      </c>
      <c r="S158" s="4">
        <v>68769844</v>
      </c>
      <c r="T158" s="4" t="s">
        <v>82</v>
      </c>
      <c r="U158" s="4" t="s">
        <v>82</v>
      </c>
      <c r="V158" s="4" t="s">
        <v>82</v>
      </c>
      <c r="W158" s="4">
        <v>0</v>
      </c>
      <c r="X158" s="4">
        <v>0</v>
      </c>
      <c r="Y158" s="4">
        <v>1</v>
      </c>
      <c r="Z158" s="4" t="s">
        <v>105</v>
      </c>
      <c r="AA158" s="4" t="s">
        <v>105</v>
      </c>
      <c r="AB158" s="4" t="s">
        <v>1823</v>
      </c>
      <c r="AC158" s="4" t="s">
        <v>1824</v>
      </c>
      <c r="AD158" s="4" t="s">
        <v>286</v>
      </c>
      <c r="AE158" s="4" t="s">
        <v>900</v>
      </c>
      <c r="AF158" s="4" t="s">
        <v>85</v>
      </c>
      <c r="AG158" s="4" t="s">
        <v>86</v>
      </c>
      <c r="AH158" s="4" t="s">
        <v>414</v>
      </c>
      <c r="AI158" s="4" t="s">
        <v>901</v>
      </c>
      <c r="AJ158" s="4" t="s">
        <v>902</v>
      </c>
      <c r="AK158" s="4" t="s">
        <v>903</v>
      </c>
      <c r="AL158" s="4" t="s">
        <v>91</v>
      </c>
      <c r="AM158" s="4">
        <v>300</v>
      </c>
      <c r="AN158" s="4">
        <v>2</v>
      </c>
      <c r="AO158" s="4" t="s">
        <v>1825</v>
      </c>
      <c r="AQ158" s="4" t="s">
        <v>1826</v>
      </c>
      <c r="AR158" s="4" t="s">
        <v>105</v>
      </c>
      <c r="AS158" s="4" t="s">
        <v>1827</v>
      </c>
      <c r="AT158" s="4" t="s">
        <v>1828</v>
      </c>
      <c r="AU158" s="4" t="s">
        <v>58</v>
      </c>
      <c r="AV158" s="4">
        <v>11</v>
      </c>
      <c r="AW158" s="4">
        <v>2</v>
      </c>
      <c r="AX158" s="4" t="s">
        <v>491</v>
      </c>
      <c r="AY158" s="4" t="s">
        <v>62</v>
      </c>
      <c r="AZ158" s="4">
        <v>68</v>
      </c>
      <c r="BA158" s="4">
        <v>47</v>
      </c>
      <c r="BB158" s="4" t="s">
        <v>1829</v>
      </c>
      <c r="BC158" s="4">
        <v>11.037495</v>
      </c>
      <c r="BD158" s="4">
        <v>68.787365800000003</v>
      </c>
      <c r="BE158" s="4" t="s">
        <v>1830</v>
      </c>
      <c r="BF158" s="4" t="s">
        <v>911</v>
      </c>
      <c r="BG158" s="4">
        <v>37858</v>
      </c>
      <c r="BJ158">
        <f t="shared" si="4"/>
        <v>-11.037495</v>
      </c>
      <c r="BK158">
        <f t="shared" si="5"/>
        <v>-68.787365800000003</v>
      </c>
    </row>
    <row r="159" spans="1:63" x14ac:dyDescent="0.35">
      <c r="A159" s="4">
        <v>4</v>
      </c>
      <c r="B159" s="4">
        <v>158</v>
      </c>
      <c r="C159" s="4">
        <v>45229.650694444441</v>
      </c>
      <c r="D159" s="4" t="s">
        <v>75</v>
      </c>
      <c r="E159" s="4" t="s">
        <v>76</v>
      </c>
      <c r="F159" s="4">
        <v>340987</v>
      </c>
      <c r="G159" s="4" t="s">
        <v>1831</v>
      </c>
      <c r="H159" s="4">
        <v>69352025</v>
      </c>
      <c r="I159" s="4" t="s">
        <v>105</v>
      </c>
      <c r="J159" s="4">
        <v>8.9591030007444296E+18</v>
      </c>
      <c r="K159" s="4" t="s">
        <v>1832</v>
      </c>
      <c r="L159" s="4" t="s">
        <v>79</v>
      </c>
      <c r="M159" s="4">
        <v>78513971</v>
      </c>
      <c r="N159" s="4" t="s">
        <v>1833</v>
      </c>
      <c r="O159" s="4">
        <v>12563672</v>
      </c>
      <c r="P159" s="4" t="s">
        <v>427</v>
      </c>
      <c r="Q159" s="4">
        <v>72949120</v>
      </c>
      <c r="R159" s="4">
        <v>77193766</v>
      </c>
      <c r="S159" s="4" t="s">
        <v>105</v>
      </c>
      <c r="T159" s="4" t="s">
        <v>82</v>
      </c>
      <c r="U159" s="4" t="s">
        <v>82</v>
      </c>
      <c r="V159" s="4" t="s">
        <v>82</v>
      </c>
      <c r="W159" s="4">
        <v>0</v>
      </c>
      <c r="X159" s="4">
        <v>0</v>
      </c>
      <c r="Y159" s="4">
        <v>0</v>
      </c>
      <c r="Z159" s="4" t="s">
        <v>1834</v>
      </c>
      <c r="AA159" s="4">
        <v>4069589151</v>
      </c>
      <c r="AB159" s="4" t="s">
        <v>341</v>
      </c>
      <c r="AC159" s="4" t="s">
        <v>341</v>
      </c>
      <c r="AD159" s="4" t="s">
        <v>1092</v>
      </c>
      <c r="AE159" s="4" t="s">
        <v>1835</v>
      </c>
      <c r="AF159" s="4" t="s">
        <v>127</v>
      </c>
      <c r="AG159" s="4" t="s">
        <v>431</v>
      </c>
      <c r="AH159" s="4" t="s">
        <v>224</v>
      </c>
      <c r="AI159" s="4" t="s">
        <v>432</v>
      </c>
      <c r="AJ159" s="4" t="s">
        <v>433</v>
      </c>
      <c r="AK159" s="4" t="s">
        <v>434</v>
      </c>
      <c r="AL159" s="4" t="s">
        <v>91</v>
      </c>
      <c r="AM159" s="4">
        <v>800</v>
      </c>
      <c r="AN159" s="4">
        <v>8</v>
      </c>
      <c r="AO159" s="4" t="s">
        <v>1836</v>
      </c>
      <c r="AQ159" s="4" t="s">
        <v>1837</v>
      </c>
      <c r="AR159" s="4" t="s">
        <v>105</v>
      </c>
      <c r="AS159" s="4" t="s">
        <v>1838</v>
      </c>
      <c r="AT159" s="4" t="s">
        <v>1839</v>
      </c>
      <c r="AU159" s="4" t="s">
        <v>58</v>
      </c>
      <c r="AV159" s="4">
        <v>21</v>
      </c>
      <c r="AW159" s="4">
        <v>59</v>
      </c>
      <c r="AX159" s="4" t="s">
        <v>1840</v>
      </c>
      <c r="AY159" s="4" t="s">
        <v>62</v>
      </c>
      <c r="AZ159" s="4">
        <v>63</v>
      </c>
      <c r="BA159" s="4">
        <v>41</v>
      </c>
      <c r="BB159" s="4" t="s">
        <v>1841</v>
      </c>
      <c r="BC159" s="4">
        <v>21.989978000000001</v>
      </c>
      <c r="BD159" s="4">
        <v>63.678285000000002</v>
      </c>
      <c r="BE159" s="4" t="s">
        <v>1842</v>
      </c>
      <c r="BF159" s="4" t="s">
        <v>441</v>
      </c>
      <c r="BG159" s="4">
        <v>34728</v>
      </c>
      <c r="BJ159">
        <f t="shared" si="4"/>
        <v>-21.989978000000001</v>
      </c>
      <c r="BK159">
        <f t="shared" si="5"/>
        <v>-63.678285000000002</v>
      </c>
    </row>
    <row r="160" spans="1:63" x14ac:dyDescent="0.35">
      <c r="A160" s="4">
        <v>4</v>
      </c>
      <c r="B160" s="4">
        <v>159</v>
      </c>
      <c r="C160" s="4">
        <v>45229.658333333333</v>
      </c>
      <c r="D160" s="4" t="s">
        <v>75</v>
      </c>
      <c r="E160" s="4" t="s">
        <v>76</v>
      </c>
      <c r="F160" s="4">
        <v>283817</v>
      </c>
      <c r="G160" s="4" t="s">
        <v>1843</v>
      </c>
      <c r="H160" s="4">
        <v>69616083</v>
      </c>
      <c r="I160" s="4" t="s">
        <v>105</v>
      </c>
      <c r="J160" s="4">
        <v>8.95910300075362E+18</v>
      </c>
      <c r="K160" s="4" t="s">
        <v>1844</v>
      </c>
      <c r="L160" s="4" t="s">
        <v>79</v>
      </c>
      <c r="M160" s="4">
        <v>75726665</v>
      </c>
      <c r="N160" s="4" t="s">
        <v>1845</v>
      </c>
      <c r="O160" s="4">
        <v>6669514</v>
      </c>
      <c r="P160" s="4" t="s">
        <v>1054</v>
      </c>
      <c r="Q160" s="4">
        <v>75728876</v>
      </c>
      <c r="R160" s="4">
        <v>75728876</v>
      </c>
      <c r="S160" s="4" t="s">
        <v>105</v>
      </c>
      <c r="T160" s="4" t="s">
        <v>82</v>
      </c>
      <c r="U160" s="4" t="s">
        <v>82</v>
      </c>
      <c r="V160" s="4" t="s">
        <v>82</v>
      </c>
      <c r="W160" s="4" t="s">
        <v>105</v>
      </c>
      <c r="X160" s="4" t="s">
        <v>105</v>
      </c>
      <c r="Y160" s="4" t="s">
        <v>105</v>
      </c>
      <c r="Z160" s="4" t="s">
        <v>1846</v>
      </c>
      <c r="AA160" s="4">
        <v>400116081954</v>
      </c>
      <c r="AB160" s="4" t="s">
        <v>1847</v>
      </c>
      <c r="AC160" s="4" t="s">
        <v>1847</v>
      </c>
      <c r="AD160" s="4" t="s">
        <v>1847</v>
      </c>
      <c r="AE160" s="4" t="s">
        <v>1162</v>
      </c>
      <c r="AF160" s="4" t="s">
        <v>85</v>
      </c>
      <c r="AG160" s="4" t="s">
        <v>431</v>
      </c>
      <c r="AH160" s="4" t="s">
        <v>109</v>
      </c>
      <c r="AI160" s="4" t="s">
        <v>1146</v>
      </c>
      <c r="AJ160" s="4" t="s">
        <v>1147</v>
      </c>
      <c r="AK160" s="4" t="s">
        <v>1147</v>
      </c>
      <c r="AL160" s="4" t="s">
        <v>91</v>
      </c>
      <c r="AM160" s="4">
        <v>1000</v>
      </c>
      <c r="AN160" s="4">
        <v>18</v>
      </c>
      <c r="AO160" s="4" t="s">
        <v>1848</v>
      </c>
      <c r="AQ160" s="4" t="s">
        <v>1849</v>
      </c>
      <c r="AR160" s="4" t="s">
        <v>105</v>
      </c>
      <c r="AS160" s="4" t="s">
        <v>1850</v>
      </c>
      <c r="AT160" s="4" t="s">
        <v>1851</v>
      </c>
      <c r="AU160" s="4" t="s">
        <v>58</v>
      </c>
      <c r="AV160" s="4">
        <v>19</v>
      </c>
      <c r="AW160" s="4">
        <v>36</v>
      </c>
      <c r="AX160" s="4" t="s">
        <v>1852</v>
      </c>
      <c r="AY160" s="4" t="s">
        <v>62</v>
      </c>
      <c r="AZ160" s="4">
        <v>65</v>
      </c>
      <c r="BA160" s="4">
        <v>45</v>
      </c>
      <c r="BB160" s="4" t="s">
        <v>1853</v>
      </c>
      <c r="BC160" s="4">
        <v>19.594173000000001</v>
      </c>
      <c r="BD160" s="4">
        <v>65.746819000000002</v>
      </c>
      <c r="BE160" s="4" t="s">
        <v>1777</v>
      </c>
      <c r="BF160" s="4" t="s">
        <v>1156</v>
      </c>
      <c r="BG160" s="4">
        <v>30533</v>
      </c>
      <c r="BJ160">
        <f t="shared" si="4"/>
        <v>-19.594173000000001</v>
      </c>
      <c r="BK160">
        <f t="shared" si="5"/>
        <v>-65.746819000000002</v>
      </c>
    </row>
    <row r="161" spans="1:63" x14ac:dyDescent="0.35">
      <c r="A161" s="4">
        <v>4</v>
      </c>
      <c r="B161" s="4">
        <v>160</v>
      </c>
      <c r="C161" s="4">
        <v>45229.67291666667</v>
      </c>
      <c r="D161" s="4" t="s">
        <v>75</v>
      </c>
      <c r="E161" s="4" t="s">
        <v>76</v>
      </c>
      <c r="F161" s="4">
        <v>172416</v>
      </c>
      <c r="G161" s="4" t="s">
        <v>1854</v>
      </c>
      <c r="H161" s="4">
        <v>69637632</v>
      </c>
      <c r="I161" s="4" t="s">
        <v>105</v>
      </c>
      <c r="J161" s="4">
        <v>8.95910300073523E+18</v>
      </c>
      <c r="K161" s="4" t="s">
        <v>1855</v>
      </c>
      <c r="L161" s="4" t="s">
        <v>79</v>
      </c>
      <c r="M161" s="4">
        <v>75726665</v>
      </c>
      <c r="N161" s="4" t="s">
        <v>1856</v>
      </c>
      <c r="O161" s="4">
        <v>6611105</v>
      </c>
      <c r="P161" s="4" t="s">
        <v>1054</v>
      </c>
      <c r="Q161" s="4">
        <v>76177219</v>
      </c>
      <c r="R161" s="4">
        <v>76177219</v>
      </c>
      <c r="S161" s="4" t="s">
        <v>105</v>
      </c>
      <c r="T161" s="4" t="s">
        <v>82</v>
      </c>
      <c r="U161" s="4" t="s">
        <v>82</v>
      </c>
      <c r="V161" s="4" t="s">
        <v>82</v>
      </c>
      <c r="W161" s="4" t="s">
        <v>105</v>
      </c>
      <c r="X161" s="4" t="s">
        <v>105</v>
      </c>
      <c r="Y161" s="4">
        <v>3</v>
      </c>
      <c r="Z161" s="4" t="s">
        <v>1160</v>
      </c>
      <c r="AA161" s="4">
        <v>6500748204</v>
      </c>
      <c r="AB161" s="4" t="s">
        <v>1847</v>
      </c>
      <c r="AC161" s="4" t="s">
        <v>1847</v>
      </c>
      <c r="AD161" s="4" t="s">
        <v>105</v>
      </c>
      <c r="AE161" s="4" t="s">
        <v>1162</v>
      </c>
      <c r="AF161" s="4" t="s">
        <v>85</v>
      </c>
      <c r="AG161" s="4" t="s">
        <v>431</v>
      </c>
      <c r="AH161" s="4" t="s">
        <v>109</v>
      </c>
      <c r="AI161" s="4" t="s">
        <v>1146</v>
      </c>
      <c r="AJ161" s="4" t="s">
        <v>1147</v>
      </c>
      <c r="AK161" s="4" t="s">
        <v>1147</v>
      </c>
      <c r="AL161" s="4" t="s">
        <v>91</v>
      </c>
      <c r="AM161" s="4">
        <v>1000</v>
      </c>
      <c r="AN161" s="4">
        <v>18</v>
      </c>
      <c r="AO161" s="4" t="s">
        <v>1857</v>
      </c>
      <c r="AP161" s="4">
        <v>75694</v>
      </c>
      <c r="AQ161" s="4" t="s">
        <v>1858</v>
      </c>
      <c r="AR161" s="4" t="s">
        <v>105</v>
      </c>
      <c r="AS161" s="4" t="s">
        <v>1859</v>
      </c>
      <c r="AT161" s="4" t="s">
        <v>1860</v>
      </c>
      <c r="AU161" s="4" t="s">
        <v>58</v>
      </c>
      <c r="AV161" s="4">
        <v>19</v>
      </c>
      <c r="AW161" s="4">
        <v>36</v>
      </c>
      <c r="AX161" s="4" t="s">
        <v>1861</v>
      </c>
      <c r="AY161" s="4" t="s">
        <v>62</v>
      </c>
      <c r="AZ161" s="4">
        <v>65</v>
      </c>
      <c r="BA161" s="4">
        <v>45</v>
      </c>
      <c r="BB161" s="4" t="s">
        <v>1862</v>
      </c>
      <c r="BC161" s="4">
        <v>19.60641</v>
      </c>
      <c r="BD161" s="4">
        <v>65.742512000000005</v>
      </c>
      <c r="BE161" s="4" t="s">
        <v>1777</v>
      </c>
      <c r="BF161" s="4" t="s">
        <v>1156</v>
      </c>
      <c r="BG161" s="4">
        <v>30983</v>
      </c>
      <c r="BJ161">
        <f t="shared" si="4"/>
        <v>-19.60641</v>
      </c>
      <c r="BK161">
        <f t="shared" si="5"/>
        <v>-65.742512000000005</v>
      </c>
    </row>
    <row r="162" spans="1:63" x14ac:dyDescent="0.35">
      <c r="A162" s="4">
        <v>5</v>
      </c>
      <c r="B162" s="4">
        <v>161</v>
      </c>
      <c r="C162" s="4">
        <v>45229.706250000003</v>
      </c>
      <c r="D162" s="4" t="s">
        <v>75</v>
      </c>
      <c r="E162" s="4" t="s">
        <v>76</v>
      </c>
      <c r="F162" s="4">
        <v>300163</v>
      </c>
      <c r="G162" s="4" t="s">
        <v>1863</v>
      </c>
      <c r="H162" s="4">
        <v>77474462</v>
      </c>
      <c r="I162" s="4" t="s">
        <v>105</v>
      </c>
      <c r="J162" s="4">
        <v>8.9591030007443098E+18</v>
      </c>
      <c r="K162" s="4" t="s">
        <v>1864</v>
      </c>
      <c r="L162" s="4" t="s">
        <v>79</v>
      </c>
      <c r="M162" s="4">
        <v>76169282</v>
      </c>
      <c r="N162" s="4" t="s">
        <v>1865</v>
      </c>
      <c r="O162" s="4">
        <v>12558868</v>
      </c>
      <c r="P162" s="4" t="s">
        <v>446</v>
      </c>
      <c r="Q162" s="4">
        <v>78711950</v>
      </c>
      <c r="R162" s="4">
        <v>78711950</v>
      </c>
      <c r="S162" s="4" t="s">
        <v>105</v>
      </c>
      <c r="T162" s="4" t="s">
        <v>82</v>
      </c>
      <c r="U162" s="4" t="s">
        <v>82</v>
      </c>
      <c r="V162" s="4" t="s">
        <v>82</v>
      </c>
      <c r="W162" s="4" t="s">
        <v>105</v>
      </c>
      <c r="X162" s="4" t="s">
        <v>105</v>
      </c>
      <c r="Y162" s="4">
        <v>3</v>
      </c>
      <c r="Z162" s="4" t="s">
        <v>1768</v>
      </c>
      <c r="AA162" s="4">
        <v>10000017500807</v>
      </c>
      <c r="AB162" s="4" t="s">
        <v>1866</v>
      </c>
      <c r="AC162" s="4" t="s">
        <v>823</v>
      </c>
      <c r="AD162" s="4" t="s">
        <v>105</v>
      </c>
      <c r="AE162" s="4" t="s">
        <v>1145</v>
      </c>
      <c r="AF162" s="4" t="s">
        <v>85</v>
      </c>
      <c r="AG162" s="4" t="s">
        <v>431</v>
      </c>
      <c r="AH162" s="4" t="s">
        <v>109</v>
      </c>
      <c r="AI162" s="4" t="s">
        <v>1146</v>
      </c>
      <c r="AJ162" s="4" t="s">
        <v>1147</v>
      </c>
      <c r="AK162" s="4" t="s">
        <v>1147</v>
      </c>
      <c r="AL162" s="4" t="s">
        <v>91</v>
      </c>
      <c r="AM162" s="4">
        <v>1000</v>
      </c>
      <c r="AN162" s="4">
        <v>2</v>
      </c>
      <c r="AO162" s="4" t="s">
        <v>1552</v>
      </c>
      <c r="AQ162" s="4" t="s">
        <v>1867</v>
      </c>
      <c r="AR162" s="4" t="s">
        <v>105</v>
      </c>
      <c r="AS162" s="4" t="s">
        <v>1868</v>
      </c>
      <c r="AT162" s="4" t="s">
        <v>1869</v>
      </c>
      <c r="AU162" s="4" t="s">
        <v>58</v>
      </c>
      <c r="AV162" s="4">
        <v>19</v>
      </c>
      <c r="AW162" s="4">
        <v>36</v>
      </c>
      <c r="AX162" s="4" t="s">
        <v>1870</v>
      </c>
      <c r="AY162" s="4" t="s">
        <v>62</v>
      </c>
      <c r="AZ162" s="4">
        <v>65</v>
      </c>
      <c r="BA162" s="4">
        <v>46</v>
      </c>
      <c r="BB162" s="4" t="s">
        <v>1871</v>
      </c>
      <c r="BC162" s="4">
        <v>19.591916999999999</v>
      </c>
      <c r="BD162" s="4">
        <v>65.773177000000004</v>
      </c>
      <c r="BE162" s="4" t="s">
        <v>1777</v>
      </c>
      <c r="BF162" s="4" t="s">
        <v>1156</v>
      </c>
      <c r="BG162" s="4">
        <v>34488</v>
      </c>
      <c r="BJ162">
        <f t="shared" si="4"/>
        <v>-19.591916999999999</v>
      </c>
      <c r="BK162">
        <f t="shared" si="5"/>
        <v>-65.773177000000004</v>
      </c>
    </row>
    <row r="163" spans="1:63" x14ac:dyDescent="0.35">
      <c r="A163" s="4">
        <v>5</v>
      </c>
      <c r="B163" s="4">
        <v>162</v>
      </c>
      <c r="C163" s="4">
        <v>45217</v>
      </c>
      <c r="D163" s="4" t="s">
        <v>1872</v>
      </c>
      <c r="E163" s="4" t="s">
        <v>76</v>
      </c>
      <c r="F163" s="4">
        <v>330399</v>
      </c>
      <c r="G163" s="4" t="s">
        <v>1873</v>
      </c>
      <c r="H163" s="4">
        <v>69130954</v>
      </c>
      <c r="J163" s="4" t="s">
        <v>1874</v>
      </c>
      <c r="K163" s="4" t="s">
        <v>1875</v>
      </c>
      <c r="L163" s="4" t="s">
        <v>79</v>
      </c>
      <c r="M163" s="4">
        <v>76623729</v>
      </c>
      <c r="N163" s="4" t="s">
        <v>1876</v>
      </c>
      <c r="O163" s="4">
        <v>8217623</v>
      </c>
      <c r="P163" s="4" t="s">
        <v>411</v>
      </c>
      <c r="Q163" s="4">
        <v>68269608</v>
      </c>
      <c r="R163" s="4">
        <v>72686750</v>
      </c>
      <c r="T163" s="4" t="s">
        <v>82</v>
      </c>
      <c r="U163" s="4" t="s">
        <v>82</v>
      </c>
      <c r="V163" s="4" t="s">
        <v>82</v>
      </c>
      <c r="W163" s="4">
        <v>0</v>
      </c>
      <c r="X163" s="4">
        <v>0</v>
      </c>
      <c r="Y163" s="4">
        <v>0</v>
      </c>
      <c r="Z163" s="4">
        <v>0</v>
      </c>
      <c r="AB163" s="4" t="s">
        <v>1877</v>
      </c>
      <c r="AC163" s="4" t="s">
        <v>1877</v>
      </c>
      <c r="AD163" s="4" t="s">
        <v>286</v>
      </c>
      <c r="AE163" s="4" t="s">
        <v>1878</v>
      </c>
      <c r="AF163" s="4" t="s">
        <v>127</v>
      </c>
      <c r="AG163" s="4" t="s">
        <v>108</v>
      </c>
      <c r="AH163" s="4" t="s">
        <v>1879</v>
      </c>
      <c r="AI163" s="4" t="s">
        <v>1880</v>
      </c>
      <c r="AJ163" s="4" t="s">
        <v>111</v>
      </c>
      <c r="AK163" s="4" t="s">
        <v>814</v>
      </c>
      <c r="AL163" s="4" t="s">
        <v>130</v>
      </c>
      <c r="AM163" s="4">
        <v>1200</v>
      </c>
      <c r="AN163" s="4">
        <v>15</v>
      </c>
      <c r="AO163" s="4" t="s">
        <v>1881</v>
      </c>
      <c r="AQ163" s="4" t="s">
        <v>1882</v>
      </c>
      <c r="AS163" s="4" t="s">
        <v>1883</v>
      </c>
      <c r="AT163" s="4" t="s">
        <v>1884</v>
      </c>
      <c r="AU163" s="4" t="s">
        <v>58</v>
      </c>
      <c r="AV163" s="4">
        <v>-17</v>
      </c>
      <c r="AW163" s="4">
        <v>36</v>
      </c>
      <c r="AX163" s="4">
        <v>14.34891600000384</v>
      </c>
      <c r="AY163" s="4" t="s">
        <v>62</v>
      </c>
      <c r="AZ163" s="4">
        <v>-63</v>
      </c>
      <c r="BA163" s="4">
        <v>8</v>
      </c>
      <c r="BB163" s="4">
        <v>14.017055999998433</v>
      </c>
      <c r="BC163" s="4">
        <v>-17.603985810000001</v>
      </c>
      <c r="BD163" s="4">
        <v>-63.13722696</v>
      </c>
      <c r="BE163" s="4" t="s">
        <v>1885</v>
      </c>
      <c r="BF163" s="4" t="s">
        <v>672</v>
      </c>
      <c r="BG163" s="4">
        <v>32423</v>
      </c>
      <c r="BJ163">
        <f t="shared" si="4"/>
        <v>17.603985810000001</v>
      </c>
      <c r="BK163">
        <f t="shared" si="5"/>
        <v>63.13722696</v>
      </c>
    </row>
    <row r="164" spans="1:63" x14ac:dyDescent="0.35">
      <c r="A164" s="4">
        <v>5</v>
      </c>
      <c r="B164" s="4">
        <v>163</v>
      </c>
      <c r="C164" s="4">
        <v>45222</v>
      </c>
      <c r="D164" s="4" t="s">
        <v>1872</v>
      </c>
      <c r="E164" s="4" t="s">
        <v>76</v>
      </c>
      <c r="F164" s="4">
        <v>307713</v>
      </c>
      <c r="G164" s="4" t="s">
        <v>1886</v>
      </c>
      <c r="H164" s="4">
        <v>75345521</v>
      </c>
      <c r="J164" s="4" t="s">
        <v>1887</v>
      </c>
      <c r="K164" s="4" t="s">
        <v>1888</v>
      </c>
      <c r="L164" s="4" t="s">
        <v>79</v>
      </c>
      <c r="M164" s="4">
        <v>77683685</v>
      </c>
      <c r="N164" s="4" t="s">
        <v>1889</v>
      </c>
      <c r="O164" s="4">
        <v>6376603</v>
      </c>
      <c r="P164" s="4" t="s">
        <v>411</v>
      </c>
      <c r="Q164" s="4">
        <v>78078111</v>
      </c>
      <c r="R164" s="4">
        <v>78170719</v>
      </c>
      <c r="T164" s="4" t="s">
        <v>82</v>
      </c>
      <c r="U164" s="4" t="s">
        <v>82</v>
      </c>
      <c r="V164" s="4" t="s">
        <v>82</v>
      </c>
      <c r="W164" s="4">
        <v>0</v>
      </c>
      <c r="X164" s="4">
        <v>0</v>
      </c>
      <c r="Y164" s="4">
        <v>0</v>
      </c>
      <c r="Z164" s="4">
        <v>0</v>
      </c>
      <c r="AB164" s="4" t="s">
        <v>155</v>
      </c>
      <c r="AC164" s="4" t="s">
        <v>155</v>
      </c>
      <c r="AE164" s="4" t="s">
        <v>156</v>
      </c>
      <c r="AF164" s="4" t="s">
        <v>127</v>
      </c>
      <c r="AG164" s="4" t="s">
        <v>108</v>
      </c>
      <c r="AH164" s="4" t="s">
        <v>1879</v>
      </c>
      <c r="AI164" s="4" t="s">
        <v>1880</v>
      </c>
      <c r="AJ164" s="4" t="s">
        <v>111</v>
      </c>
      <c r="AK164" s="4" t="s">
        <v>814</v>
      </c>
      <c r="AL164" s="4" t="s">
        <v>130</v>
      </c>
      <c r="AM164" s="4">
        <v>1200</v>
      </c>
      <c r="AN164" s="4">
        <v>16</v>
      </c>
      <c r="AO164" s="4" t="s">
        <v>1890</v>
      </c>
      <c r="AQ164" s="4" t="s">
        <v>1891</v>
      </c>
      <c r="AR164" s="4">
        <v>6376603018</v>
      </c>
      <c r="AS164" s="4" t="s">
        <v>1892</v>
      </c>
      <c r="AT164" s="4" t="s">
        <v>1893</v>
      </c>
      <c r="AU164" s="4" t="s">
        <v>58</v>
      </c>
      <c r="AV164" s="4">
        <v>-17</v>
      </c>
      <c r="AW164" s="4">
        <v>36</v>
      </c>
      <c r="AX164" s="4">
        <v>12.013199999999244</v>
      </c>
      <c r="AY164" s="4" t="s">
        <v>62</v>
      </c>
      <c r="AZ164" s="4">
        <v>-63</v>
      </c>
      <c r="BA164" s="4">
        <v>8</v>
      </c>
      <c r="BB164" s="4">
        <v>16.101599999991549</v>
      </c>
      <c r="BC164" s="4">
        <v>-17.603337</v>
      </c>
      <c r="BD164" s="4">
        <v>-63.137805999999998</v>
      </c>
      <c r="BE164" s="4" t="s">
        <v>1885</v>
      </c>
      <c r="BF164" s="4" t="s">
        <v>672</v>
      </c>
      <c r="BG164" s="4">
        <v>33017</v>
      </c>
      <c r="BJ164">
        <f t="shared" si="4"/>
        <v>17.603337</v>
      </c>
      <c r="BK164">
        <f t="shared" si="5"/>
        <v>63.137805999999998</v>
      </c>
    </row>
    <row r="165" spans="1:63" x14ac:dyDescent="0.35">
      <c r="A165" s="4">
        <v>5</v>
      </c>
      <c r="B165" s="4">
        <v>164</v>
      </c>
      <c r="C165" s="4">
        <v>45225</v>
      </c>
      <c r="D165" s="4" t="s">
        <v>1872</v>
      </c>
      <c r="E165" s="4" t="s">
        <v>76</v>
      </c>
      <c r="F165" s="4">
        <v>294034</v>
      </c>
      <c r="G165" s="4" t="s">
        <v>1894</v>
      </c>
      <c r="H165" s="4">
        <v>75579399</v>
      </c>
      <c r="J165" s="4" t="s">
        <v>1895</v>
      </c>
      <c r="K165" s="4" t="s">
        <v>1896</v>
      </c>
      <c r="L165" s="4" t="s">
        <v>79</v>
      </c>
      <c r="M165" s="4">
        <v>77683685</v>
      </c>
      <c r="N165" s="4" t="s">
        <v>1897</v>
      </c>
      <c r="O165" s="4">
        <v>2195488</v>
      </c>
      <c r="P165" s="4" t="s">
        <v>1898</v>
      </c>
      <c r="Q165" s="4">
        <v>69063660</v>
      </c>
      <c r="R165" s="4">
        <v>75655734</v>
      </c>
      <c r="T165" s="4" t="s">
        <v>82</v>
      </c>
      <c r="U165" s="4" t="s">
        <v>82</v>
      </c>
      <c r="V165" s="4" t="s">
        <v>82</v>
      </c>
      <c r="W165" s="4">
        <v>0</v>
      </c>
      <c r="X165" s="4">
        <v>0</v>
      </c>
      <c r="Y165" s="4">
        <v>0</v>
      </c>
      <c r="Z165" s="4">
        <v>0</v>
      </c>
      <c r="AB165" s="4" t="s">
        <v>1899</v>
      </c>
      <c r="AC165" s="4" t="s">
        <v>1899</v>
      </c>
      <c r="AE165" s="4" t="s">
        <v>1900</v>
      </c>
      <c r="AF165" s="4" t="s">
        <v>127</v>
      </c>
      <c r="AG165" s="4" t="s">
        <v>108</v>
      </c>
      <c r="AH165" s="4" t="s">
        <v>1879</v>
      </c>
      <c r="AI165" s="4" t="s">
        <v>1880</v>
      </c>
      <c r="AJ165" s="4" t="s">
        <v>111</v>
      </c>
      <c r="AK165" s="4" t="s">
        <v>814</v>
      </c>
      <c r="AL165" s="4" t="s">
        <v>130</v>
      </c>
      <c r="AM165" s="4">
        <v>1200</v>
      </c>
      <c r="AN165" s="4">
        <v>16</v>
      </c>
      <c r="AO165" s="4" t="s">
        <v>1890</v>
      </c>
      <c r="AQ165" s="4" t="s">
        <v>1901</v>
      </c>
      <c r="AS165" s="4" t="s">
        <v>1902</v>
      </c>
      <c r="AT165" s="4" t="s">
        <v>1893</v>
      </c>
      <c r="AU165" s="4" t="s">
        <v>58</v>
      </c>
      <c r="AV165" s="4">
        <v>-17</v>
      </c>
      <c r="AW165" s="4">
        <v>36</v>
      </c>
      <c r="AX165" s="4">
        <v>14.34891600000384</v>
      </c>
      <c r="AY165" s="4" t="s">
        <v>62</v>
      </c>
      <c r="AZ165" s="4">
        <v>-63</v>
      </c>
      <c r="BA165" s="4">
        <v>8</v>
      </c>
      <c r="BB165" s="4">
        <v>14.017055999998433</v>
      </c>
      <c r="BC165" s="4">
        <v>-17.603985810000001</v>
      </c>
      <c r="BD165" s="4">
        <v>-63.13722696</v>
      </c>
      <c r="BE165" s="4" t="s">
        <v>1885</v>
      </c>
      <c r="BF165" s="4" t="s">
        <v>672</v>
      </c>
      <c r="BG165" s="4">
        <v>21790</v>
      </c>
      <c r="BJ165">
        <f t="shared" si="4"/>
        <v>17.603985810000001</v>
      </c>
      <c r="BK165">
        <f t="shared" si="5"/>
        <v>63.13722696</v>
      </c>
    </row>
  </sheetData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Prueba_Selenium_Carga de Alta</vt:lpstr>
      <vt:lpstr>Hoja1 (2)</vt:lpstr>
      <vt:lpstr>Hoja3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Sangueza D' Alvia</dc:creator>
  <cp:keywords/>
  <dc:description/>
  <cp:lastModifiedBy>Dax Kenyi Tellez Duran</cp:lastModifiedBy>
  <cp:revision/>
  <cp:lastPrinted>2023-11-20T13:39:49Z</cp:lastPrinted>
  <dcterms:created xsi:type="dcterms:W3CDTF">2023-11-01T20:03:50Z</dcterms:created>
  <dcterms:modified xsi:type="dcterms:W3CDTF">2023-11-20T18:20:04Z</dcterms:modified>
  <cp:category/>
  <cp:contentStatus/>
</cp:coreProperties>
</file>