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unyuan"/>
  <workbookPr/>
  <bookViews>
    <workbookView activeTab="0" xWindow="240" yWindow="60" windowWidth="14805" windowHeight="8010" tabRatio="500"/>
  </bookViews>
  <sheets>
    <sheet name="Sheet1" sheetId="1" r:id="rId4"/>
  </sheets>
  <calcPr/>
  <extLst>
    <ext uri="smNativeData">
      <pm:revision xmlns:pm="smNativeData" day="1566479181" val="966" rev="124" rev64="64" revOS="3" revMin="124" revMax="0"/>
      <pm:docPrefs xmlns:pm="smNativeData" id="1566479181" fixedDigits="0" showNotice="1" showFrameBounds="1" autoChart="1" recalcOnPrint="1" recalcOnCopy="1" finalRounding="1" compatTextArt="1" tab="567" useDefinedPrintRange="1" printArea="currentSheet"/>
      <pm:compatibility xmlns:pm="smNativeData" id="1566479181" overlapCells="1"/>
      <pm:defCurrency xmlns:pm="smNativeData" id="1566479181"/>
    </ext>
  </extLst>
</workbook>
</file>

<file path=xl/sharedStrings.xml><?xml version="1.0" encoding="utf-8"?>
<sst xmlns="http://schemas.openxmlformats.org/spreadsheetml/2006/main" count="629" uniqueCount="215">
  <si>
    <t>日期</t>
  </si>
  <si>
    <t>实验编号</t>
  </si>
  <si>
    <r>
      <t>主料</t>
    </r>
    <r>
      <rPr>
        <rFont val="Arial Narrow"/>
        <charset val="0"/>
        <family val="2"/>
        <sz val="9"/>
        <b val="0"/>
        <i val="0"/>
        <vertAlign val="subscript"/>
        <extLst>
          <ext uri="smNativeData">
            <pm:charSpec xmlns:pm="smNativeData" id="1566479181" ssSize="60" ssDistance="-5">
              <pm:latin face="Arial Narrow" sz="180" weight="normal" i="0"/>
              <pm:cs/>
              <pm:ea/>
            </pm:charSpec>
          </ext>
        </extLst>
      </rPr>
      <t>1</t>
    </r>
  </si>
  <si>
    <r>
      <t>g</t>
    </r>
    <r>
      <rPr>
        <rFont val="Arial Narrow"/>
        <charset val="0"/>
        <family val="2"/>
        <sz val="9"/>
        <b val="0"/>
        <i val="0"/>
        <vertAlign val="subscript"/>
        <extLst>
          <ext uri="smNativeData">
            <pm:charSpec xmlns:pm="smNativeData" id="1566479181" ssSize="60" ssDistance="-5">
              <pm:latin face="Arial Narrow" sz="180" weight="normal" i="0"/>
              <pm:cs/>
              <pm:ea/>
            </pm:charSpec>
          </ext>
        </extLst>
      </rPr>
      <t>1</t>
    </r>
  </si>
  <si>
    <r>
      <t>主料</t>
    </r>
    <r>
      <rPr>
        <rFont val="Arial Narrow"/>
        <charset val="0"/>
        <family val="2"/>
        <sz val="9"/>
        <b val="0"/>
        <i val="0"/>
        <vertAlign val="subscript"/>
        <extLst>
          <ext uri="smNativeData">
            <pm:charSpec xmlns:pm="smNativeData" id="1566479181" ssSize="60" ssDistance="-5">
              <pm:latin face="Arial Narrow" sz="180" weight="normal" i="0"/>
              <pm:cs/>
              <pm:ea/>
            </pm:charSpec>
          </ext>
        </extLst>
      </rPr>
      <t>2</t>
    </r>
  </si>
  <si>
    <r>
      <t>g</t>
    </r>
    <r>
      <rPr>
        <rFont val="Arial Narrow"/>
        <charset val="0"/>
        <family val="2"/>
        <sz val="9"/>
        <b val="0"/>
        <i val="0"/>
        <vertAlign val="subscript"/>
        <extLst>
          <ext uri="smNativeData">
            <pm:charSpec xmlns:pm="smNativeData" id="1566479181" ssSize="60" ssDistance="-5">
              <pm:latin face="Arial Narrow" sz="180" weight="normal" i="0"/>
              <pm:cs/>
              <pm:ea/>
            </pm:charSpec>
          </ext>
        </extLst>
      </rPr>
      <t>2</t>
    </r>
  </si>
  <si>
    <t>碳酸钙</t>
  </si>
  <si>
    <t>葡萄糖酸钙</t>
  </si>
  <si>
    <t>糖醇</t>
  </si>
  <si>
    <t>硼酸</t>
  </si>
  <si>
    <t>硅微粉</t>
  </si>
  <si>
    <t>白炭黑</t>
  </si>
  <si>
    <t>高岭土</t>
  </si>
  <si>
    <t>氧化铝</t>
  </si>
  <si>
    <t>氧化镧</t>
  </si>
  <si>
    <t>氧化钴</t>
  </si>
  <si>
    <t>氧化铬</t>
  </si>
  <si>
    <t>化肥</t>
  </si>
  <si>
    <t>碳酸锶</t>
  </si>
  <si>
    <t>硫酸锶</t>
  </si>
  <si>
    <t>碳酸钡</t>
  </si>
  <si>
    <t>氧化锌</t>
  </si>
  <si>
    <t>一级铁红</t>
  </si>
  <si>
    <t>二级铁红</t>
  </si>
  <si>
    <t>水</t>
  </si>
  <si>
    <t xml:space="preserve">研磨设备 </t>
  </si>
  <si>
    <t>研磨时间</t>
  </si>
  <si>
    <t>窑号</t>
  </si>
  <si>
    <t>设定温度</t>
  </si>
  <si>
    <t>产品密度</t>
  </si>
  <si>
    <t>产品尺寸</t>
  </si>
  <si>
    <r>
      <t>剩磁</t>
    </r>
    <r>
      <rPr>
        <rFont val="Arial Narrow"/>
        <charset val="0"/>
        <family val="2"/>
        <sz val="9"/>
        <b val="0"/>
        <i val="0"/>
        <extLst>
          <ext uri="smNativeData">
            <pm:charSpec xmlns:pm="smNativeData" id="1566479181">
              <pm:latin face="Arial Narrow" sz="180" weight="normal" i="0"/>
              <pm:cs/>
              <pm:ea/>
            </pm:charSpec>
          </ext>
        </extLst>
      </rPr>
      <t xml:space="preserve">     </t>
    </r>
    <r>
      <rPr>
        <rFont val="宋体"/>
        <charset val="134"/>
        <family val="3"/>
        <sz val="9"/>
        <b val="0"/>
        <i val="0"/>
        <extLst>
          <ext uri="smNativeData">
            <pm:charSpec xmlns:pm="smNativeData" id="1566479181">
              <pm:latin face="宋体" sz="180" weight="normal" i="0"/>
              <pm:cs/>
              <pm:ea/>
            </pm:charSpec>
          </ext>
        </extLst>
      </rPr>
      <t>（</t>
    </r>
    <r>
      <rPr>
        <rFont val="Arial Narrow"/>
        <charset val="0"/>
        <family val="2"/>
        <sz val="9"/>
        <b val="0"/>
        <i val="0"/>
        <extLst>
          <ext uri="smNativeData">
            <pm:charSpec xmlns:pm="smNativeData" id="1566479181">
              <pm:latin face="Arial Narrow" sz="180" weight="normal" i="0"/>
              <pm:cs/>
              <pm:ea/>
            </pm:charSpec>
          </ext>
        </extLst>
      </rPr>
      <t>Br</t>
    </r>
    <r>
      <rPr>
        <rFont val="宋体"/>
        <charset val="134"/>
        <family val="3"/>
        <sz val="9"/>
        <b val="0"/>
        <i val="0"/>
        <extLst>
          <ext uri="smNativeData">
            <pm:charSpec xmlns:pm="smNativeData" id="1566479181">
              <pm:latin face="宋体" sz="180" weight="normal" i="0"/>
              <pm:cs/>
              <pm:ea/>
            </pm:charSpec>
          </ext>
        </extLst>
      </rPr>
      <t>）</t>
    </r>
  </si>
  <si>
    <r>
      <t>矫顽力</t>
    </r>
    <r>
      <rPr>
        <rFont val="Arial Narrow"/>
        <charset val="0"/>
        <family val="2"/>
        <sz val="9"/>
        <b val="0"/>
        <i val="0"/>
        <extLst>
          <ext uri="smNativeData">
            <pm:charSpec xmlns:pm="smNativeData" id="1566479181">
              <pm:latin face="Arial Narrow" sz="180" weight="normal" i="0"/>
              <pm:cs/>
              <pm:ea/>
            </pm:charSpec>
          </ext>
        </extLst>
      </rPr>
      <t xml:space="preserve">   </t>
    </r>
    <r>
      <rPr>
        <rFont val="宋体"/>
        <charset val="134"/>
        <family val="3"/>
        <sz val="9"/>
        <b val="0"/>
        <i val="0"/>
        <extLst>
          <ext uri="smNativeData">
            <pm:charSpec xmlns:pm="smNativeData" id="1566479181">
              <pm:latin face="宋体" sz="180" weight="normal" i="0"/>
              <pm:cs/>
              <pm:ea/>
            </pm:charSpec>
          </ext>
        </extLst>
      </rPr>
      <t>（</t>
    </r>
    <r>
      <rPr>
        <rFont val="Arial Narrow"/>
        <charset val="0"/>
        <family val="2"/>
        <sz val="9"/>
        <b val="0"/>
        <i val="0"/>
        <extLst>
          <ext uri="smNativeData">
            <pm:charSpec xmlns:pm="smNativeData" id="1566479181">
              <pm:latin face="Arial Narrow" sz="180" weight="normal" i="0"/>
              <pm:cs/>
              <pm:ea/>
            </pm:charSpec>
          </ext>
        </extLst>
      </rPr>
      <t>Hcb)</t>
    </r>
  </si>
  <si>
    <r>
      <t>内禀矫顽力（</t>
    </r>
    <r>
      <rPr>
        <rFont val="Arial Narrow"/>
        <charset val="0"/>
        <family val="2"/>
        <sz val="9"/>
        <b val="0"/>
        <i val="0"/>
        <extLst>
          <ext uri="smNativeData">
            <pm:charSpec xmlns:pm="smNativeData" id="1566479181">
              <pm:latin face="Arial Narrow" sz="180" weight="normal" i="0"/>
              <pm:cs/>
              <pm:ea/>
            </pm:charSpec>
          </ext>
        </extLst>
      </rPr>
      <t>Hcj)</t>
    </r>
  </si>
  <si>
    <r>
      <t>最大磁能积</t>
    </r>
    <r>
      <rPr>
        <rFont val="Arial Narrow"/>
        <charset val="0"/>
        <family val="2"/>
        <sz val="9"/>
        <b val="0"/>
        <i val="0"/>
        <extLst>
          <ext uri="smNativeData">
            <pm:charSpec xmlns:pm="smNativeData" id="1566479181">
              <pm:latin face="Arial Narrow" sz="180" weight="normal" i="0"/>
              <pm:cs/>
              <pm:ea/>
            </pm:charSpec>
          </ext>
        </extLst>
      </rPr>
      <t>BHmax</t>
    </r>
  </si>
  <si>
    <r>
      <t>矫形比</t>
    </r>
    <r>
      <rPr>
        <rFont val="Arial Narrow"/>
        <charset val="0"/>
        <family val="2"/>
        <sz val="9"/>
        <b val="0"/>
        <i val="0"/>
        <color rgb="FFFFFFFF"/>
        <extLst>
          <ext uri="smNativeData">
            <pm:charSpec xmlns:pm="smNativeData" id="1566479181" fgClr="FFFFFF">
              <pm:latin face="Arial Narrow" sz="180" weight="normal" i="0"/>
              <pm:cs/>
              <pm:ea/>
            </pm:charSpec>
          </ext>
        </extLst>
      </rPr>
      <t>Hk/Hcj</t>
    </r>
  </si>
  <si>
    <r>
      <t>性能指标</t>
    </r>
    <r>
      <rPr>
        <rFont val="Arial Narrow"/>
        <charset val="0"/>
        <family val="2"/>
        <sz val="9"/>
        <b val="0"/>
        <i val="0"/>
        <extLst>
          <ext uri="smNativeData">
            <pm:charSpec xmlns:pm="smNativeData" id="1566479181">
              <pm:latin face="Arial Narrow" sz="180" weight="normal" i="0"/>
              <pm:cs/>
              <pm:ea/>
            </pm:charSpec>
          </ext>
        </extLst>
      </rPr>
      <t>SFC</t>
    </r>
  </si>
  <si>
    <t>性能指数</t>
  </si>
  <si>
    <t>外观</t>
  </si>
  <si>
    <t>备注</t>
  </si>
  <si>
    <t>收缩比</t>
  </si>
  <si>
    <r>
      <t>（</t>
    </r>
    <r>
      <rPr>
        <rFont val="Arial Narrow"/>
        <charset val="0"/>
        <family val="2"/>
        <sz val="9"/>
        <b val="0"/>
        <i val="0"/>
        <extLst>
          <ext uri="smNativeData">
            <pm:charSpec xmlns:pm="smNativeData" id="1566479181">
              <pm:latin face="Arial Narrow" sz="180" weight="normal" i="0"/>
              <pm:cs/>
              <pm:ea/>
            </pm:charSpec>
          </ext>
        </extLst>
      </rPr>
      <t>Br</t>
    </r>
    <r>
      <rPr>
        <rFont val="宋体"/>
        <charset val="134"/>
        <family val="3"/>
        <sz val="9"/>
        <b val="0"/>
        <i val="0"/>
        <extLst>
          <ext uri="smNativeData">
            <pm:charSpec xmlns:pm="smNativeData" id="1566479181">
              <pm:latin face="宋体" sz="180" weight="normal" i="0"/>
              <pm:cs/>
              <pm:ea/>
            </pm:charSpec>
          </ext>
        </extLst>
      </rPr>
      <t>）均值</t>
    </r>
  </si>
  <si>
    <r>
      <t>（</t>
    </r>
    <r>
      <rPr>
        <rFont val="Arial Narrow"/>
        <charset val="0"/>
        <family val="2"/>
        <sz val="9"/>
        <b val="0"/>
        <i val="0"/>
        <extLst>
          <ext uri="smNativeData">
            <pm:charSpec xmlns:pm="smNativeData" id="1566479181">
              <pm:latin face="Arial Narrow" sz="180" weight="normal" i="0"/>
              <pm:cs/>
              <pm:ea/>
            </pm:charSpec>
          </ext>
        </extLst>
      </rPr>
      <t>Hcj</t>
    </r>
    <r>
      <rPr>
        <rFont val="宋体"/>
        <charset val="134"/>
        <family val="3"/>
        <sz val="9"/>
        <b val="0"/>
        <i val="0"/>
        <extLst>
          <ext uri="smNativeData">
            <pm:charSpec xmlns:pm="smNativeData" id="1566479181">
              <pm:latin face="宋体" sz="180" weight="normal" i="0"/>
              <pm:cs/>
              <pm:ea/>
            </pm:charSpec>
          </ext>
        </extLst>
      </rPr>
      <t>）均值</t>
    </r>
  </si>
  <si>
    <t>收缩比均值</t>
  </si>
  <si>
    <t>空气重</t>
  </si>
  <si>
    <t>水中重</t>
  </si>
  <si>
    <t>体积</t>
  </si>
  <si>
    <t>密度</t>
  </si>
  <si>
    <t>12c</t>
  </si>
  <si>
    <t>球</t>
  </si>
  <si>
    <r>
      <t>黑点</t>
    </r>
    <r>
      <rPr>
        <rFont val="Arial Narrow"/>
        <charset val="0"/>
        <family val="2"/>
        <sz val="9"/>
        <b val="0"/>
        <i val="0"/>
        <extLst>
          <ext uri="smNativeData">
            <pm:charSpec xmlns:pm="smNativeData" id="1566479181">
              <pm:latin face="Arial Narrow" sz="180" weight="normal" i="0"/>
              <pm:cs/>
              <pm:ea/>
            </pm:charSpec>
          </ext>
        </extLst>
      </rPr>
      <t>/</t>
    </r>
    <r>
      <rPr>
        <rFont val="宋体"/>
        <charset val="134"/>
        <family val="3"/>
        <sz val="9"/>
        <b val="0"/>
        <i val="0"/>
        <extLst>
          <ext uri="smNativeData">
            <pm:charSpec xmlns:pm="smNativeData" id="1566479181">
              <pm:latin face="宋体" sz="180" weight="normal" i="0"/>
              <pm:cs/>
              <pm:ea/>
            </pm:charSpec>
          </ext>
        </extLst>
      </rPr>
      <t>黑斑</t>
    </r>
  </si>
  <si>
    <t>结晶</t>
  </si>
  <si>
    <t>20170715</t>
  </si>
  <si>
    <t>z1-1.1</t>
  </si>
  <si>
    <t>zc01</t>
  </si>
  <si>
    <r>
      <rPr>
        <rFont val="宋体"/>
        <charset val="134"/>
        <family val="3"/>
        <sz val="9"/>
        <b val="0"/>
        <i val="0"/>
        <extLst>
          <ext uri="smNativeData">
            <pm:charSpec xmlns:pm="smNativeData" id="1566479181">
              <pm:latin face="宋体" sz="180" weight="normal" i="0"/>
              <pm:cs/>
              <pm:ea/>
            </pm:charSpec>
          </ext>
        </extLst>
      </rPr>
      <t>实</t>
    </r>
    <r>
      <rPr>
        <rFont val="Arial Narrow"/>
        <charset val="0"/>
        <family val="2"/>
        <sz val="9"/>
        <b val="0"/>
        <i val="0"/>
        <extLst>
          <ext uri="smNativeData">
            <pm:charSpec xmlns:pm="smNativeData" id="1566479181">
              <pm:latin face="Arial Narrow" sz="180" weight="normal" i="0"/>
              <pm:cs/>
              <pm:ea/>
            </pm:charSpec>
          </ext>
        </extLst>
      </rPr>
      <t>1</t>
    </r>
  </si>
  <si>
    <t>约四百度时停电，再次烧结，块体开裂</t>
  </si>
  <si>
    <t>z1-1.2</t>
  </si>
  <si>
    <t>实4</t>
  </si>
  <si>
    <t>z1-1.3</t>
  </si>
  <si>
    <t>实3</t>
  </si>
  <si>
    <t>z1-2.1</t>
  </si>
  <si>
    <t>z1-2.2</t>
  </si>
  <si>
    <t>z1-2.3</t>
  </si>
  <si>
    <t>z1-3.1</t>
  </si>
  <si>
    <t>z1-3.2</t>
  </si>
  <si>
    <t>z1-3.3</t>
  </si>
  <si>
    <t>zc02</t>
  </si>
  <si>
    <t>7.17</t>
  </si>
  <si>
    <t>z2-1.1</t>
  </si>
  <si>
    <t>z2-1.2</t>
  </si>
  <si>
    <t>z2-1.3</t>
  </si>
  <si>
    <t>z2-2.1</t>
  </si>
  <si>
    <t>7.17</t>
  </si>
  <si>
    <t>z2-2.2</t>
  </si>
  <si>
    <t>z2-2.3</t>
  </si>
  <si>
    <t>z2-3.1</t>
  </si>
  <si>
    <t>z2-3.2</t>
  </si>
  <si>
    <t>z2-3.3</t>
  </si>
  <si>
    <t>7.18</t>
  </si>
  <si>
    <r>
      <t>z</t>
    </r>
    <r>
      <t>3-1.1</t>
    </r>
  </si>
  <si>
    <r>
      <t>zc0</t>
    </r>
    <r>
      <t>3</t>
    </r>
  </si>
  <si>
    <r>
      <t>z</t>
    </r>
    <r>
      <t>3-1.2</t>
    </r>
  </si>
  <si>
    <r>
      <t>z</t>
    </r>
    <r>
      <t>3-1.3</t>
    </r>
  </si>
  <si>
    <t>zc03</t>
  </si>
  <si>
    <r>
      <t>z</t>
    </r>
    <r>
      <t>3-2.1</t>
    </r>
  </si>
  <si>
    <r>
      <t>z</t>
    </r>
    <r>
      <t>3-2.2</t>
    </r>
  </si>
  <si>
    <r>
      <t>z</t>
    </r>
    <r>
      <t>3-2.3</t>
    </r>
  </si>
  <si>
    <r>
      <t>z</t>
    </r>
    <r>
      <t>3-3.1</t>
    </r>
  </si>
  <si>
    <r>
      <t>z</t>
    </r>
    <r>
      <t>3-3.2</t>
    </r>
  </si>
  <si>
    <r>
      <t>z</t>
    </r>
    <r>
      <t>3-3.3</t>
    </r>
  </si>
  <si>
    <t>7.19</t>
  </si>
  <si>
    <r>
      <t>z</t>
    </r>
    <r>
      <t>4-1.1</t>
    </r>
  </si>
  <si>
    <r>
      <t>zc0</t>
    </r>
    <r>
      <t>4</t>
    </r>
  </si>
  <si>
    <r>
      <t>z</t>
    </r>
    <r>
      <t>4-1.2</t>
    </r>
  </si>
  <si>
    <t>zc04</t>
  </si>
  <si>
    <t>7.19</t>
  </si>
  <si>
    <r>
      <t>z</t>
    </r>
    <r>
      <t>4-1.3</t>
    </r>
  </si>
  <si>
    <r>
      <t>z</t>
    </r>
    <r>
      <t>4-2.1</t>
    </r>
  </si>
  <si>
    <r>
      <t>z</t>
    </r>
    <r>
      <t>4-2.2</t>
    </r>
  </si>
  <si>
    <r>
      <t>z</t>
    </r>
    <r>
      <t>4-2.3</t>
    </r>
  </si>
  <si>
    <r>
      <t>z</t>
    </r>
    <r>
      <t>4-3.1</t>
    </r>
  </si>
  <si>
    <r>
      <t>z</t>
    </r>
    <r>
      <t>4-3.2</t>
    </r>
  </si>
  <si>
    <r>
      <t>z</t>
    </r>
    <r>
      <t>4-3.3</t>
    </r>
  </si>
  <si>
    <t>7.20</t>
  </si>
  <si>
    <r>
      <t>z</t>
    </r>
    <r>
      <t>6-1.1</t>
    </r>
  </si>
  <si>
    <t>10c</t>
  </si>
  <si>
    <r>
      <t>z</t>
    </r>
    <r>
      <t>6-1.2</t>
    </r>
  </si>
  <si>
    <t>7.20</t>
  </si>
  <si>
    <r>
      <t>z</t>
    </r>
    <r>
      <t>6-1.3</t>
    </r>
  </si>
  <si>
    <t>10c</t>
  </si>
  <si>
    <r>
      <t>z</t>
    </r>
    <r>
      <t>6-2.1</t>
    </r>
  </si>
  <si>
    <r>
      <t>z</t>
    </r>
    <r>
      <t>6-2.2</t>
    </r>
  </si>
  <si>
    <r>
      <t>z</t>
    </r>
    <r>
      <t>6-2.3</t>
    </r>
  </si>
  <si>
    <r>
      <t>z6</t>
    </r>
    <r>
      <t>-3.1</t>
    </r>
  </si>
  <si>
    <r>
      <t>z6</t>
    </r>
    <r>
      <t>-3.2</t>
    </r>
  </si>
  <si>
    <r>
      <t>z6</t>
    </r>
    <r>
      <t>-3.3</t>
    </r>
  </si>
  <si>
    <t>7.25</t>
  </si>
  <si>
    <r>
      <t>z</t>
    </r>
    <r>
      <t>5-1.1</t>
    </r>
  </si>
  <si>
    <t>ZC05</t>
  </si>
  <si>
    <r>
      <t>z</t>
    </r>
    <r>
      <t>5-1.2</t>
    </r>
  </si>
  <si>
    <t>7.25</t>
  </si>
  <si>
    <r>
      <t>z</t>
    </r>
    <r>
      <t>5-1.3</t>
    </r>
  </si>
  <si>
    <r>
      <t>z</t>
    </r>
    <r>
      <t>5-2.1</t>
    </r>
  </si>
  <si>
    <r>
      <t>z</t>
    </r>
    <r>
      <t>5-2.2</t>
    </r>
  </si>
  <si>
    <r>
      <t>z</t>
    </r>
    <r>
      <t>5-2.3</t>
    </r>
  </si>
  <si>
    <r>
      <t>z</t>
    </r>
    <r>
      <t>5-3.1</t>
    </r>
  </si>
  <si>
    <r>
      <t>z</t>
    </r>
    <r>
      <t>5-3.2</t>
    </r>
  </si>
  <si>
    <r>
      <t>z</t>
    </r>
    <r>
      <t>5-3.3</t>
    </r>
  </si>
  <si>
    <t>7.26</t>
  </si>
  <si>
    <t>ZC06</t>
  </si>
  <si>
    <t>7.26</t>
  </si>
  <si>
    <t>ZC06</t>
  </si>
  <si>
    <t>7.27</t>
  </si>
  <si>
    <r>
      <t>z7</t>
    </r>
    <r>
      <t>-1.1</t>
    </r>
  </si>
  <si>
    <t>ZC07</t>
  </si>
  <si>
    <r>
      <t>z7</t>
    </r>
    <r>
      <t>-1.2</t>
    </r>
  </si>
  <si>
    <r>
      <t>z7</t>
    </r>
    <r>
      <t>-1.3</t>
    </r>
  </si>
  <si>
    <t>ZC07</t>
  </si>
  <si>
    <r>
      <t>z7</t>
    </r>
    <r>
      <t>-2.1</t>
    </r>
  </si>
  <si>
    <r>
      <t>z7</t>
    </r>
    <r>
      <t>-2.2</t>
    </r>
  </si>
  <si>
    <r>
      <t>z7</t>
    </r>
    <r>
      <t>-2.3</t>
    </r>
  </si>
  <si>
    <r>
      <t>z7</t>
    </r>
    <r>
      <t>-3.1</t>
    </r>
  </si>
  <si>
    <r>
      <t>z7</t>
    </r>
    <r>
      <t>-3.2</t>
    </r>
  </si>
  <si>
    <r>
      <t>z7</t>
    </r>
    <r>
      <t>-3.3</t>
    </r>
  </si>
  <si>
    <r>
      <t>z8</t>
    </r>
    <r>
      <t>-1.1</t>
    </r>
  </si>
  <si>
    <t>ZC08</t>
  </si>
  <si>
    <r>
      <t>z8</t>
    </r>
    <r>
      <t>-1.2</t>
    </r>
  </si>
  <si>
    <r>
      <t>z8</t>
    </r>
    <r>
      <t>-1.3</t>
    </r>
  </si>
  <si>
    <t>ZC08</t>
  </si>
  <si>
    <r>
      <t>z8</t>
    </r>
    <r>
      <t>-3.1</t>
    </r>
  </si>
  <si>
    <r>
      <t>z8</t>
    </r>
    <r>
      <t>-3.2</t>
    </r>
  </si>
  <si>
    <r>
      <t>z8</t>
    </r>
    <r>
      <t>-</t>
    </r>
    <r>
      <rPr>
        <rFont val="宋体"/>
        <charset val="134"/>
        <family val="3"/>
        <sz val="9"/>
        <b val="0"/>
        <i val="0"/>
        <color rgb="FFFF0000"/>
        <extLst>
          <ext uri="smNativeData">
            <pm:charSpec xmlns:pm="smNativeData" id="1566479181" fgClr="FF0000">
              <pm:latin face="宋体" sz="180" weight="normal" i="0"/>
              <pm:cs/>
              <pm:ea/>
            </pm:charSpec>
          </ext>
        </extLst>
      </rPr>
      <t>3.3</t>
    </r>
  </si>
  <si>
    <r>
      <t>z8</t>
    </r>
    <r>
      <t>-</t>
    </r>
    <r>
      <rPr>
        <rFont val="宋体"/>
        <charset val="134"/>
        <family val="3"/>
        <sz val="9"/>
        <b val="0"/>
        <i val="0"/>
        <color rgb="FFFF0000"/>
        <extLst>
          <ext uri="smNativeData">
            <pm:charSpec xmlns:pm="smNativeData" id="1566479181" fgClr="FF0000">
              <pm:latin face="宋体" sz="180" weight="normal" i="0"/>
              <pm:cs/>
              <pm:ea/>
            </pm:charSpec>
          </ext>
        </extLst>
      </rPr>
      <t>2.1</t>
    </r>
  </si>
  <si>
    <r>
      <t>z8</t>
    </r>
    <r>
      <t>-2.2</t>
    </r>
  </si>
  <si>
    <r>
      <t>z8</t>
    </r>
    <r>
      <t>-2.3</t>
    </r>
  </si>
  <si>
    <r>
      <t>z9</t>
    </r>
    <r>
      <t>-1.1</t>
    </r>
  </si>
  <si>
    <t>ZC09</t>
  </si>
  <si>
    <r>
      <t>A</t>
    </r>
    <r>
      <t>-</t>
    </r>
  </si>
  <si>
    <r>
      <t>z9</t>
    </r>
    <r>
      <t>-1.2</t>
    </r>
  </si>
  <si>
    <r>
      <t>N</t>
    </r>
    <r>
      <t>O</t>
    </r>
  </si>
  <si>
    <r>
      <t>z9</t>
    </r>
    <r>
      <t>-1.3</t>
    </r>
  </si>
  <si>
    <t>ZC09</t>
  </si>
  <si>
    <r>
      <t>z9</t>
    </r>
    <r>
      <t>-2.1</t>
    </r>
  </si>
  <si>
    <t>B</t>
  </si>
  <si>
    <r>
      <t>z9</t>
    </r>
    <r>
      <t>-2.2</t>
    </r>
  </si>
  <si>
    <r>
      <t>z9</t>
    </r>
    <r>
      <t>-2.3</t>
    </r>
  </si>
  <si>
    <r>
      <t>z9</t>
    </r>
    <r>
      <t>-3.1</t>
    </r>
  </si>
  <si>
    <t>C</t>
  </si>
  <si>
    <r>
      <t>z9</t>
    </r>
    <r>
      <t>-3.2</t>
    </r>
  </si>
  <si>
    <r>
      <t>z9</t>
    </r>
    <r>
      <t>-3.3</t>
    </r>
  </si>
  <si>
    <r>
      <t>z10</t>
    </r>
    <r>
      <t>-1.1</t>
    </r>
  </si>
  <si>
    <t>ZC10</t>
  </si>
  <si>
    <r>
      <t>z10</t>
    </r>
    <r>
      <t>-1.2</t>
    </r>
  </si>
  <si>
    <r>
      <t>z10</t>
    </r>
    <r>
      <t>-1.3</t>
    </r>
  </si>
  <si>
    <t>ZC10</t>
  </si>
  <si>
    <r>
      <t>z10</t>
    </r>
    <r>
      <t>-2.1</t>
    </r>
  </si>
  <si>
    <r>
      <t>z10</t>
    </r>
    <r>
      <t>-2.2</t>
    </r>
  </si>
  <si>
    <r>
      <t>z10</t>
    </r>
    <r>
      <t>-2.3</t>
    </r>
  </si>
  <si>
    <r>
      <t>z10</t>
    </r>
    <r>
      <t>-3.1</t>
    </r>
  </si>
  <si>
    <r>
      <t>z10</t>
    </r>
    <r>
      <t>-3.2</t>
    </r>
  </si>
  <si>
    <r>
      <t>z10</t>
    </r>
    <r>
      <t>-3.3</t>
    </r>
  </si>
  <si>
    <r>
      <t>z11</t>
    </r>
    <r>
      <t>-1.1</t>
    </r>
  </si>
  <si>
    <t>ZC11</t>
  </si>
  <si>
    <r>
      <t>z11</t>
    </r>
    <r>
      <t>-1.2</t>
    </r>
  </si>
  <si>
    <r>
      <t>z11</t>
    </r>
    <r>
      <t>-1.3</t>
    </r>
  </si>
  <si>
    <t>ZC11</t>
  </si>
  <si>
    <r>
      <t>z11</t>
    </r>
    <r>
      <t>-2.1</t>
    </r>
  </si>
  <si>
    <r>
      <t>z11</t>
    </r>
    <r>
      <t>-2.2</t>
    </r>
  </si>
  <si>
    <r>
      <t>z11</t>
    </r>
    <r>
      <t>-2.3</t>
    </r>
  </si>
  <si>
    <r>
      <t>z11</t>
    </r>
    <r>
      <t>-3.1</t>
    </r>
  </si>
  <si>
    <r>
      <t>z11</t>
    </r>
    <r>
      <t>-3.2</t>
    </r>
  </si>
  <si>
    <r>
      <t>z11</t>
    </r>
    <r>
      <t>-3.3</t>
    </r>
  </si>
  <si>
    <r>
      <t>z</t>
    </r>
    <r>
      <t>12-1.1</t>
    </r>
  </si>
  <si>
    <r>
      <t>z</t>
    </r>
    <r>
      <t>c12</t>
    </r>
  </si>
  <si>
    <r>
      <t>z</t>
    </r>
    <r>
      <t>12-1.2</t>
    </r>
  </si>
  <si>
    <r>
      <t>z</t>
    </r>
    <r>
      <t>12-1.3</t>
    </r>
  </si>
  <si>
    <r>
      <t>z</t>
    </r>
    <r>
      <t>c12</t>
    </r>
  </si>
  <si>
    <t>z12-2.1</t>
  </si>
  <si>
    <t>z12-2.2</t>
  </si>
  <si>
    <t>z12-2.3</t>
  </si>
  <si>
    <t>z12-3.1</t>
  </si>
  <si>
    <t>z12-3.2</t>
  </si>
  <si>
    <t>z12-3.3</t>
  </si>
  <si>
    <r>
      <t>z14</t>
    </r>
    <r>
      <t>-1.1</t>
    </r>
  </si>
  <si>
    <t>ZC14</t>
  </si>
  <si>
    <r>
      <t>z14</t>
    </r>
    <r>
      <t>-1.2</t>
    </r>
  </si>
  <si>
    <r>
      <t>z14</t>
    </r>
    <r>
      <t>-1.3</t>
    </r>
  </si>
  <si>
    <t>ZC14</t>
  </si>
  <si>
    <r>
      <t>z14</t>
    </r>
    <r>
      <t>-2.1</t>
    </r>
  </si>
  <si>
    <r>
      <t>z14</t>
    </r>
    <r>
      <t>-2.2</t>
    </r>
  </si>
  <si>
    <r>
      <t>z14</t>
    </r>
    <r>
      <t>-2.3</t>
    </r>
  </si>
  <si>
    <r>
      <t>z14</t>
    </r>
    <r>
      <t>-3.1</t>
    </r>
  </si>
  <si>
    <r>
      <t>z14</t>
    </r>
    <r>
      <t>-3.2</t>
    </r>
  </si>
  <si>
    <r>
      <t>z14</t>
    </r>
    <r>
      <t>-3.3</t>
    </r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</si>
</sst>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0_ "/>
    <numFmt numFmtId="165" formatCode="0.0_ "/>
    <numFmt numFmtId="166" formatCode="0.000_ "/>
    <numFmt numFmtId="167" formatCode="0.0000_ "/>
    <numFmt numFmtId="168" formatCode="0_ "/>
    <numFmt numFmtId="49" formatCode="@"/>
  </numFmts>
  <fonts count="9">
    <font>
      <name val="宋体"/>
      <charset val="134"/>
      <family val="3"/>
      <color rgb="FF000000"/>
      <sz val="11"/>
      <extLst>
        <ext uri="smNativeData">
          <pm:charSpec xmlns:pm="smNativeData" id="1566479181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6647918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宋体"/>
      <charset val="134"/>
      <family val="3"/>
      <color rgb="FF000000"/>
      <sz val="9"/>
      <extLst>
        <ext uri="smNativeData">
          <pm:charSpec xmlns:pm="smNativeData" id="1566479181" ulstyle="none" kern="1">
            <pm:latin face="宋体" sz="180" lang="default"/>
            <pm:cs face="Basic Roman" sz="180" lang="default"/>
            <pm:ea face="Basic Roman" sz="180" lang="default"/>
          </pm:charSpec>
        </ext>
      </extLst>
    </font>
    <font>
      <name val="Arial Narrow"/>
      <family val="2"/>
      <color rgb="FF000000"/>
      <sz val="9"/>
      <vertAlign val="subscript"/>
      <extLst>
        <ext uri="smNativeData">
          <pm:charSpec xmlns:pm="smNativeData" id="1566479181" ulstyle="none" kern="1" ssSize="60" ssDistance="-5">
            <pm:latin face="Arial Narrow" sz="180" lang="default"/>
            <pm:cs face="Basic Roman" sz="180" lang="default"/>
            <pm:ea face="Basic Roman" sz="180" lang="default"/>
          </pm:charSpec>
        </ext>
      </extLst>
    </font>
    <font>
      <name val="Arial Narrow"/>
      <family val="2"/>
      <color rgb="FF000000"/>
      <sz val="9"/>
      <extLst>
        <ext uri="smNativeData">
          <pm:charSpec xmlns:pm="smNativeData" id="1566479181" ulstyle="none" kern="1">
            <pm:latin face="Arial Narrow" sz="180" lang="default"/>
            <pm:cs face="Basic Roman" sz="180" lang="default"/>
            <pm:ea face="Basic Roman" sz="180" lang="default"/>
          </pm:charSpec>
        </ext>
      </extLst>
    </font>
    <font>
      <name val="Arial Narrow"/>
      <family val="2"/>
      <color rgb="FFFFFFFF"/>
      <sz val="9"/>
      <extLst>
        <ext uri="smNativeData">
          <pm:charSpec xmlns:pm="smNativeData" id="1566479181" fgClr="FFFFFF" ulstyle="none" kern="1">
            <pm:latin face="Arial Narrow" sz="180" lang="default"/>
            <pm:cs face="Basic Roman" sz="180" lang="default"/>
            <pm:ea face="Basic Roman" sz="180" lang="default"/>
          </pm:charSpec>
        </ext>
      </extLst>
    </font>
    <font>
      <name val="宋体"/>
      <charset val="134"/>
      <family val="3"/>
      <color rgb="FFFFFFFF"/>
      <sz val="9"/>
      <extLst>
        <ext uri="smNativeData">
          <pm:charSpec xmlns:pm="smNativeData" id="1566479181" fgClr="FFFFFF" ulstyle="none" kern="1">
            <pm:latin face="宋体" sz="180" lang="default"/>
            <pm:cs face="Basic Roman" sz="180" lang="default"/>
            <pm:ea face="Basic Roman" sz="180" lang="default"/>
          </pm:charSpec>
        </ext>
      </extLst>
    </font>
    <font>
      <name val="宋体"/>
      <charset val="134"/>
      <family val="3"/>
      <color rgb="FFFF0000"/>
      <sz val="9"/>
      <extLst>
        <ext uri="smNativeData">
          <pm:charSpec xmlns:pm="smNativeData" id="1566479181" fgClr="FF0000" ulstyle="none" kern="1">
            <pm:latin face="宋体" sz="180" lang="default"/>
            <pm:cs face="Basic Roman" sz="180" lang="default"/>
            <pm:ea face="Basic Roman" sz="180" lang="default"/>
          </pm:charSpec>
        </ext>
      </extLst>
    </font>
    <font>
      <name val="宋体"/>
      <charset val="134"/>
      <family val="3"/>
      <color rgb="FFFFFFFF"/>
      <sz val="12"/>
      <extLst>
        <ext uri="smNativeData">
          <pm:charSpec xmlns:pm="smNativeData" id="1566479181" fgClr="FFFFFF" ulstyle="none" kern="1">
            <pm:latin face="宋体" sz="240" lang="default"/>
            <pm:cs face="Basic Roman" sz="240" lang="default"/>
            <pm:ea face="Basic Roman" sz="240" lang="default"/>
          </pm:charSpec>
        </ext>
      </extLst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566479181" type="1" fgLvl="100" fgClr="00FFFF00" bgLvl="0" bgClr="00000000"/>
          </ext>
        </extLst>
      </patternFill>
    </fill>
    <fill>
      <patternFill patternType="solid">
        <fgColor rgb="FFDDD9C4"/>
        <bgColor rgb="FFFFFFFF"/>
        <extLst>
          <ext uri="smNativeData">
            <pm:shade xmlns:pm="smNativeData" id="1566479181" type="1" fgLvl="100" fgClr="00DDD9C4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66479181" type="1" fgLvl="100" fgClr="00F2F2F2" bgLvl="0" bgClr="00000000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566479181" type="1" fgLvl="100" fgClr="00FCD5B4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66479181" type="1" fgLvl="100" fgClr="00FDE9D9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566479181" type="1" fgLvl="100" fgClr="00EBF1DC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566479181" type="1" fgLvl="100" fgClr="00DAEEF3" bgLvl="0" bgClr="00000000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4791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4791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4791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4791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4791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4791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4791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47918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5">
    <xf numFmtId="0" fontId="0" fillId="0" borderId="0" xfId="0"/>
    <xf numFmtId="49" fontId="2" fillId="0" borderId="0" xfId="0" applyNumberFormat="1" applyFont="1" applyAlignment="1" applyProtection="1">
      <alignment horizontal="center" vertical="center" wrapText="1"/>
      <protection locked="0" hidden="0"/>
    </xf>
    <xf numFmtId="0" fontId="2" fillId="2" borderId="1" xfId="0" applyFont="1" applyFill="1" applyAlignment="1" applyProtection="1">
      <alignment horizontal="center" vertical="center" wrapText="1"/>
      <protection locked="0" hidden="0"/>
    </xf>
    <xf numFmtId="0" fontId="4" fillId="2" borderId="1" xfId="0" applyFont="1" applyFill="1" applyAlignment="1" applyProtection="1">
      <alignment horizontal="center" vertical="center" wrapText="1"/>
      <protection locked="0" hidden="0"/>
    </xf>
    <xf numFmtId="164" fontId="2" fillId="2" borderId="1" xfId="0" applyNumberFormat="1" applyFont="1" applyFill="1" applyAlignment="1">
      <alignment horizontal="center" vertical="center" wrapText="1"/>
    </xf>
    <xf numFmtId="0" fontId="2" fillId="2" borderId="1" xfId="0" applyFont="1" applyFill="1" applyAlignment="1">
      <alignment horizontal="center" vertical="center" wrapText="1"/>
    </xf>
    <xf numFmtId="165" fontId="2" fillId="2" borderId="1" xfId="0" applyNumberFormat="1" applyFont="1" applyFill="1" applyAlignment="1">
      <alignment horizontal="center" vertical="center" wrapText="1"/>
    </xf>
    <xf numFmtId="49" fontId="2" fillId="2" borderId="1" xfId="0" applyNumberFormat="1" applyFont="1" applyFill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center" vertical="center"/>
      <protection locked="0" hidden="0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textRotation="255"/>
      <extLst>
        <ext uri="smNativeData">
          <pm:cellMargin xmlns:pm="smNativeData" id="1566479181" l="0" r="0" t="0" b="0" textRotation="0"/>
        </ext>
      </extLst>
    </xf>
    <xf numFmtId="0" fontId="4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6" fontId="4" fillId="3" borderId="2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4" borderId="3" xfId="0" applyNumberFormat="1" applyFont="1" applyFill="1" applyAlignment="1" applyProtection="1">
      <alignment horizontal="center" vertical="center"/>
      <protection locked="0" hidden="0"/>
    </xf>
    <xf numFmtId="0" fontId="2" fillId="4" borderId="3" xfId="0" applyFont="1" applyFill="1" applyAlignment="1">
      <alignment horizontal="center" vertical="center"/>
    </xf>
    <xf numFmtId="49" fontId="4" fillId="5" borderId="4" xfId="0" applyNumberFormat="1" applyFont="1" applyFill="1" applyAlignment="1" applyProtection="1">
      <alignment horizontal="center" vertical="center"/>
      <protection locked="0" hidden="0"/>
    </xf>
    <xf numFmtId="0" fontId="2" fillId="5" borderId="4" xfId="0" applyFont="1" applyFill="1" applyAlignment="1">
      <alignment horizontal="center" vertical="center"/>
    </xf>
    <xf numFmtId="49" fontId="4" fillId="6" borderId="5" xfId="0" applyNumberFormat="1" applyFont="1" applyFill="1" applyAlignment="1" applyProtection="1">
      <alignment horizontal="center" vertical="center"/>
      <protection locked="0" hidden="0"/>
    </xf>
    <xf numFmtId="0" fontId="2" fillId="6" borderId="5" xfId="0" applyFont="1" applyFill="1" applyAlignment="1">
      <alignment horizontal="center" vertical="center"/>
    </xf>
    <xf numFmtId="0" fontId="2" fillId="6" borderId="5" xfId="0" applyFont="1" applyFill="1" applyAlignment="1">
      <alignment horizontal="center" vertical="center"/>
    </xf>
    <xf numFmtId="49" fontId="2" fillId="6" borderId="5" xfId="0" applyNumberFormat="1" applyFont="1" applyFill="1" applyAlignment="1">
      <alignment horizontal="center" vertical="center"/>
    </xf>
    <xf numFmtId="166" fontId="4" fillId="6" borderId="5" xfId="0" applyNumberFormat="1" applyFont="1" applyFill="1" applyAlignment="1">
      <alignment horizontal="center" vertical="center"/>
    </xf>
    <xf numFmtId="0" fontId="4" fillId="6" borderId="5" xfId="0" applyFont="1" applyFill="1" applyAlignment="1">
      <alignment horizontal="center" vertical="center"/>
    </xf>
    <xf numFmtId="49" fontId="4" fillId="3" borderId="2" xfId="0" applyNumberFormat="1" applyFont="1" applyFill="1" applyAlignment="1" applyProtection="1">
      <alignment horizontal="center" vertical="center"/>
      <protection locked="0" hidden="0"/>
    </xf>
    <xf numFmtId="0" fontId="2" fillId="3" borderId="2" xfId="0" applyFont="1" applyFill="1" applyAlignment="1">
      <alignment horizontal="center" vertical="center"/>
    </xf>
    <xf numFmtId="0" fontId="2" fillId="3" borderId="2" xfId="0" applyFont="1" applyFill="1" applyAlignment="1">
      <alignment horizontal="center" vertical="center"/>
    </xf>
    <xf numFmtId="49" fontId="2" fillId="3" borderId="2" xfId="0" applyNumberFormat="1" applyFont="1" applyFill="1" applyAlignment="1">
      <alignment horizontal="center" vertical="center"/>
    </xf>
    <xf numFmtId="0" fontId="4" fillId="3" borderId="2" xfId="0" applyFont="1" applyFill="1" applyAlignment="1">
      <alignment horizontal="center" vertical="center"/>
    </xf>
    <xf numFmtId="49" fontId="4" fillId="7" borderId="6" xfId="0" applyNumberFormat="1" applyFont="1" applyFill="1" applyAlignment="1" applyProtection="1">
      <alignment horizontal="center" vertical="center"/>
      <protection locked="0" hidden="0"/>
    </xf>
    <xf numFmtId="0" fontId="2" fillId="7" borderId="6" xfId="0" applyFont="1" applyFill="1" applyAlignment="1">
      <alignment horizontal="center" vertical="center"/>
    </xf>
    <xf numFmtId="0" fontId="2" fillId="7" borderId="6" xfId="0" applyFont="1" applyFill="1" applyAlignment="1">
      <alignment horizontal="center" vertical="center"/>
    </xf>
    <xf numFmtId="49" fontId="4" fillId="7" borderId="6" xfId="0" applyNumberFormat="1" applyFont="1" applyFill="1" applyAlignment="1">
      <alignment horizontal="center" vertical="center"/>
    </xf>
    <xf numFmtId="166" fontId="4" fillId="7" borderId="6" xfId="0" applyNumberFormat="1" applyFont="1" applyFill="1" applyAlignment="1">
      <alignment horizontal="center" vertical="center"/>
    </xf>
    <xf numFmtId="168" fontId="4" fillId="7" borderId="6" xfId="0" applyNumberFormat="1" applyFont="1" applyFill="1" applyAlignment="1">
      <alignment horizontal="center" vertical="center"/>
    </xf>
    <xf numFmtId="0" fontId="4" fillId="7" borderId="6" xfId="0" applyFont="1" applyFill="1" applyAlignment="1">
      <alignment horizontal="center" vertical="center"/>
    </xf>
    <xf numFmtId="0" fontId="2" fillId="8" borderId="7" xfId="0" applyFont="1" applyFill="1" applyAlignment="1">
      <alignment horizontal="center" vertical="center"/>
    </xf>
    <xf numFmtId="0" fontId="2" fillId="8" borderId="7" xfId="0" applyFont="1" applyFill="1" applyAlignment="1">
      <alignment horizontal="center" vertical="center"/>
    </xf>
    <xf numFmtId="49" fontId="4" fillId="8" borderId="7" xfId="0" applyNumberFormat="1" applyFont="1" applyFill="1" applyAlignment="1">
      <alignment horizontal="center" vertical="center"/>
    </xf>
    <xf numFmtId="166" fontId="4" fillId="8" borderId="7" xfId="0" applyNumberFormat="1" applyFont="1" applyFill="1" applyAlignment="1">
      <alignment horizontal="center" vertical="center"/>
    </xf>
    <xf numFmtId="168" fontId="4" fillId="8" borderId="7" xfId="0" applyNumberFormat="1" applyFont="1" applyFill="1" applyAlignment="1">
      <alignment horizontal="center" vertical="center"/>
    </xf>
    <xf numFmtId="0" fontId="4" fillId="8" borderId="7" xfId="0" applyFont="1" applyFill="1" applyAlignment="1">
      <alignment horizontal="center" vertical="center"/>
    </xf>
    <xf numFmtId="49" fontId="2" fillId="8" borderId="7" xfId="0" applyNumberFormat="1" applyFont="1" applyFill="1" applyAlignment="1">
      <alignment horizontal="center" vertical="center"/>
    </xf>
    <xf numFmtId="49" fontId="4" fillId="6" borderId="5" xfId="0" applyNumberFormat="1" applyFont="1" applyFill="1" applyAlignment="1">
      <alignment horizontal="center" vertical="center"/>
    </xf>
    <xf numFmtId="0" fontId="7" fillId="6" borderId="5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 customBuiltin="1"/>
  </cellStyles>
  <dxfs count="15">
    <dxf>
      <fill>
        <patternFill patternType="solid">
          <bgColor rgb="FF000000"/>
          <extLst>
            <ext uri="smNativeData">
              <pm:shade xmlns:pm="smNativeData" id="1566479181" type="1" fgLvl="100" fgClr="00000000" bgLvl="0" bgClr="00FF0000"/>
            </ext>
          </extLst>
        </patternFill>
      </fill>
    </dxf>
    <dxf>
      <fill>
        <patternFill patternType="solid">
          <bgColor rgb="FF000000"/>
          <extLst>
            <ext uri="smNativeData">
              <pm:shade xmlns:pm="smNativeData" id="1566479181" type="1" fgLvl="100" fgClr="00000000" bgLvl="0" bgClr="0000B050"/>
            </ext>
          </extLst>
        </patternFill>
      </fill>
    </dxf>
    <dxf>
      <fill>
        <patternFill patternType="solid">
          <bgColor rgb="FF000000"/>
          <extLst>
            <ext uri="smNativeData">
              <pm:shade xmlns:pm="smNativeData" id="1566479181" type="1" fgLvl="100" fgClr="00000000" bgLvl="0" bgClr="0000B050"/>
            </ext>
          </extLst>
        </patternFill>
      </fill>
    </dxf>
    <dxf>
      <font>
        <b val="0"/>
        <i val="0"/>
        <strike val="0"/>
        <extLst>
          <ext uri="smNativeData">
            <pm:charSpec xmlns:pm="smNativeData" id="1566479181" strike="0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000000"/>
          <extLst>
            <ext uri="smNativeData">
              <pm:shade xmlns:pm="smNativeData" id="1566479181" type="1" fgLvl="100" fgClr="00000000" bgLvl="0" bgClr="00C00000"/>
            </ext>
          </extLst>
        </patternFill>
      </fill>
    </dxf>
    <dxf>
      <fill>
        <patternFill patternType="solid">
          <bgColor rgb="FF000000"/>
          <extLst>
            <ext uri="smNativeData">
              <pm:shade xmlns:pm="smNativeData" id="1566479181" type="1" fgLvl="100" fgClr="00000000" bgLvl="0" bgClr="00FF0000"/>
            </ext>
          </extLst>
        </patternFill>
      </fill>
    </dxf>
    <dxf>
      <fill>
        <patternFill patternType="solid">
          <bgColor rgb="FF000000"/>
          <extLst>
            <ext uri="smNativeData">
              <pm:shade xmlns:pm="smNativeData" id="1566479181" type="1" fgLvl="100" fgClr="00000000" bgLvl="0" bgClr="00FF0000"/>
            </ext>
          </extLst>
        </patternFill>
      </fill>
    </dxf>
    <dxf>
      <fill>
        <patternFill patternType="solid">
          <bgColor rgb="FF000000"/>
          <extLst>
            <ext uri="smNativeData">
              <pm:shade xmlns:pm="smNativeData" id="1566479181" type="1" fgLvl="100" fgClr="00000000" bgLvl="0" bgClr="0000B050"/>
            </ext>
          </extLst>
        </patternFill>
      </fill>
    </dxf>
    <dxf>
      <fill>
        <patternFill patternType="solid">
          <bgColor rgb="FF000000"/>
          <extLst>
            <ext uri="smNativeData">
              <pm:shade xmlns:pm="smNativeData" id="1566479181" type="1" fgLvl="100" fgClr="00000000" bgLvl="0" bgClr="0000B050"/>
            </ext>
          </extLst>
        </patternFill>
      </fill>
    </dxf>
    <dxf>
      <fill>
        <patternFill patternType="solid">
          <bgColor rgb="FF000000"/>
          <extLst>
            <ext uri="smNativeData">
              <pm:shade xmlns:pm="smNativeData" id="1566479181" type="1" fgLvl="100" fgClr="00000000" bgLvl="0" bgClr="00FF0000"/>
            </ext>
          </extLst>
        </patternFill>
      </fill>
    </dxf>
    <dxf>
      <fill>
        <patternFill patternType="solid">
          <bgColor rgb="FF000000"/>
          <extLst>
            <ext uri="smNativeData">
              <pm:shade xmlns:pm="smNativeData" id="1566479181" type="1" fgLvl="100" fgClr="00000000" bgLvl="0" bgClr="00FF99CC"/>
            </ext>
          </extLst>
        </patternFill>
      </fill>
    </dxf>
    <dxf>
      <fill>
        <patternFill patternType="solid">
          <bgColor rgb="FF000000"/>
          <extLst>
            <ext uri="smNativeData">
              <pm:shade xmlns:pm="smNativeData" id="1566479181" type="1" fgLvl="100" fgClr="00000000" bgLvl="0" bgClr="00FFFF00"/>
            </ext>
          </extLst>
        </patternFill>
      </fill>
    </dxf>
    <dxf>
      <fill>
        <patternFill patternType="solid">
          <bgColor rgb="FF000000"/>
          <extLst>
            <ext uri="smNativeData">
              <pm:shade xmlns:pm="smNativeData" id="1566479181" type="1" fgLvl="100" fgClr="00000000" bgLvl="0" bgClr="00FF0000"/>
            </ext>
          </extLst>
        </patternFill>
      </fill>
    </dxf>
    <dxf>
      <fill>
        <patternFill patternType="solid">
          <bgColor rgb="FF000000"/>
          <extLst>
            <ext uri="smNativeData">
              <pm:shade xmlns:pm="smNativeData" id="1566479181" type="1" fgLvl="100" fgClr="00000000" bgLvl="0" bgClr="00FF99CC"/>
            </ext>
          </extLst>
        </patternFill>
      </fill>
    </dxf>
    <dxf>
      <fill>
        <patternFill patternType="solid">
          <bgColor rgb="FF000000"/>
          <extLst>
            <ext uri="smNativeData">
              <pm:shade xmlns:pm="smNativeData" id="1566479181" type="1" fgLvl="100" fgClr="00000000" bgLvl="0" bgClr="00FFFF00"/>
            </ext>
          </extLst>
        </patternFill>
      </fill>
    </dxf>
    <dxf>
      <fill>
        <patternFill patternType="solid">
          <bgColor rgb="FF000000"/>
          <extLst>
            <ext uri="smNativeData">
              <pm:shade xmlns:pm="smNativeData" id="1566479181" type="1" fgLvl="100" fgClr="00000000" bgLvl="0" bgClr="00FF0000"/>
            </ext>
          </extLst>
        </patternFill>
      </fill>
    </dxf>
  </dxfs>
  <tableStyles count="0"/>
  <extLst>
    <ext uri="smNativeData">
      <pm:charStyles xmlns:pm="smNativeData" id="1566479181" count="1">
        <pm:charStyle name="普通" fontId="0" Id="1"/>
      </pm:charStyles>
      <pm:colors xmlns:pm="smNativeData" id="1566479181" count="14">
        <pm:color name="白色" rgb="FFFFFF"/>
        <pm:color name="红色" rgb="FF0000"/>
        <pm:color name="黑色" rgb="000000"/>
        <pm:color name="20% 灰色" rgb="000000"/>
        <pm:color name="颜色 28" rgb="DDD9C4"/>
        <pm:color name="颜色 29" rgb="F2F2F2"/>
        <pm:color name="颜色 30" rgb="FCD5B4"/>
        <pm:color name="颜色 31" rgb="FDE9D9"/>
        <pm:color name="颜色 32" rgb="EBF1DC"/>
        <pm:color name="颜色 33" rgb="DAEEF3"/>
        <pm:color name="颜色 34" rgb="00B050"/>
        <pm:color name="颜色 35" rgb="C00000"/>
        <pm:color name="黄色" rgb="FFFF00"/>
        <pm:color name="浅红色" rgb="FF99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15"/>
  <sheetViews>
    <sheetView tabSelected="1" view="normal" topLeftCell="A13" workbookViewId="0">
      <selection activeCell="AK25" sqref="AK25"/>
    </sheetView>
  </sheetViews>
  <sheetFormatPr defaultRowHeight="13.60"/>
  <cols>
    <col min="3" max="28" width="8.681818" hidden="1">
      <extLst>
        <ext uri="smNativeData">
          <pm:columnDef xmlns:pm="smNativeData" id="1566479181" min="3" max="28" hidden="1" collapsedDB="0" collapsedOL="0"/>
        </ext>
      </extLst>
    </col>
  </cols>
  <sheetData>
    <row r="1" spans="1:4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7" t="s">
        <v>27</v>
      </c>
      <c r="AC1" s="5" t="s">
        <v>28</v>
      </c>
      <c r="AD1" s="8" t="s">
        <v>29</v>
      </c>
      <c r="AE1" s="5" t="s">
        <v>30</v>
      </c>
      <c r="AF1" s="9" t="s">
        <v>31</v>
      </c>
      <c r="AG1" s="9" t="s">
        <v>32</v>
      </c>
      <c r="AH1" s="9" t="s">
        <v>33</v>
      </c>
      <c r="AI1" s="10" t="s">
        <v>34</v>
      </c>
      <c r="AJ1" s="11" t="s">
        <v>35</v>
      </c>
      <c r="AK1" s="12" t="s">
        <v>36</v>
      </c>
      <c r="AL1" s="13" t="s">
        <v>37</v>
      </c>
      <c r="AM1" s="5" t="s">
        <v>38</v>
      </c>
      <c r="AN1" s="5"/>
      <c r="AO1" s="14" t="s">
        <v>39</v>
      </c>
      <c r="AP1" s="10" t="s">
        <v>40</v>
      </c>
      <c r="AQ1" s="13" t="s">
        <v>41</v>
      </c>
      <c r="AR1" s="13" t="s">
        <v>42</v>
      </c>
      <c r="AS1" s="10" t="s">
        <v>43</v>
      </c>
      <c r="AT1" s="9" t="s">
        <v>44</v>
      </c>
      <c r="AU1" s="9" t="s">
        <v>45</v>
      </c>
      <c r="AV1" s="9" t="s">
        <v>46</v>
      </c>
      <c r="AW1" s="8" t="s">
        <v>47</v>
      </c>
    </row>
    <row r="2" spans="1:49">
      <c r="A2" s="1"/>
      <c r="B2" s="15"/>
      <c r="C2" s="15"/>
      <c r="D2" s="15"/>
      <c r="E2" s="15" t="s">
        <v>48</v>
      </c>
      <c r="F2" s="15" t="n">
        <v>500</v>
      </c>
      <c r="G2" s="15" t="n">
        <v>3.75</v>
      </c>
      <c r="H2" s="15"/>
      <c r="I2" s="15" t="n">
        <v>1.5</v>
      </c>
      <c r="J2" s="15"/>
      <c r="K2" s="15" t="n">
        <v>2</v>
      </c>
      <c r="L2" s="15"/>
      <c r="M2" s="15"/>
      <c r="N2" s="15"/>
      <c r="O2" s="15"/>
      <c r="P2" s="15"/>
      <c r="Q2" s="15"/>
      <c r="R2" s="15"/>
      <c r="S2" s="15" t="n">
        <v>0</v>
      </c>
      <c r="T2" s="15"/>
      <c r="U2" s="15"/>
      <c r="V2" s="15"/>
      <c r="W2" s="15"/>
      <c r="X2" s="15"/>
      <c r="Y2" s="15" t="n">
        <v>1000</v>
      </c>
      <c r="Z2" s="15" t="s">
        <v>49</v>
      </c>
      <c r="AA2" s="6"/>
      <c r="AB2" s="7"/>
      <c r="AC2" s="5"/>
      <c r="AD2" s="8"/>
      <c r="AE2" s="5"/>
      <c r="AF2" s="9"/>
      <c r="AG2" s="9"/>
      <c r="AH2" s="9"/>
      <c r="AI2" s="10"/>
      <c r="AJ2" s="11"/>
      <c r="AK2" s="12"/>
      <c r="AL2" s="13"/>
      <c r="AM2" s="9" t="s">
        <v>50</v>
      </c>
      <c r="AN2" s="9" t="s">
        <v>51</v>
      </c>
      <c r="AO2" s="14"/>
      <c r="AP2" s="10"/>
      <c r="AQ2" s="13"/>
      <c r="AR2" s="13"/>
      <c r="AS2" s="10"/>
      <c r="AT2" s="9"/>
      <c r="AU2" s="9"/>
      <c r="AV2" s="9"/>
      <c r="AW2" s="8"/>
    </row>
    <row r="3" spans="1:49">
      <c r="A3" s="16" t="s">
        <v>52</v>
      </c>
      <c r="B3" s="15" t="s">
        <v>53</v>
      </c>
      <c r="C3" s="15" t="s">
        <v>54</v>
      </c>
      <c r="D3" s="15" t="n">
        <v>430</v>
      </c>
      <c r="E3" s="15"/>
      <c r="F3" s="15"/>
      <c r="G3" s="15" t="n">
        <v>3.43999999999999995</v>
      </c>
      <c r="H3" s="15"/>
      <c r="I3" s="15" t="n">
        <v>1.29000000000000004</v>
      </c>
      <c r="J3" s="15"/>
      <c r="K3" s="15" t="n">
        <v>1.93999999999999986</v>
      </c>
      <c r="L3" s="15"/>
      <c r="M3" s="15"/>
      <c r="N3" s="15"/>
      <c r="O3" s="15"/>
      <c r="P3" s="15"/>
      <c r="Q3" s="15"/>
      <c r="R3" s="15"/>
      <c r="S3" s="15" t="n">
        <v>0</v>
      </c>
      <c r="T3" s="15"/>
      <c r="U3" s="15"/>
      <c r="V3" s="15"/>
      <c r="W3" s="15"/>
      <c r="X3" s="15"/>
      <c r="Y3" s="15" t="n">
        <v>800</v>
      </c>
      <c r="Z3" s="15" t="s">
        <v>49</v>
      </c>
      <c r="AA3" s="15" t="n">
        <v>17</v>
      </c>
      <c r="AB3" s="17" t="s">
        <v>55</v>
      </c>
      <c r="AC3" s="18" t="n">
        <v>1205</v>
      </c>
      <c r="AD3" s="19" t="e">
        <f>AW3</f>
        <v>#DIV/0!</v>
      </c>
      <c r="AE3" s="20" t="n">
        <v>35.509999999999998</v>
      </c>
      <c r="AF3" s="15" t="n">
        <v>3776</v>
      </c>
      <c r="AG3" s="15" t="n">
        <v>3411</v>
      </c>
      <c r="AH3" s="15" t="n">
        <v>4767</v>
      </c>
      <c r="AI3" s="15" t="n">
        <v>3.4830000000000001</v>
      </c>
      <c r="AJ3" s="15" t="n">
        <v>0.783999999999999986</v>
      </c>
      <c r="AK3" s="15">
        <f>(AF3+1/3*AH3)*AJ3</f>
        <v>4206.15999999999985</v>
      </c>
      <c r="AL3" s="21">
        <f>(AF3*3+AH3)/4</f>
        <v>4023.75</v>
      </c>
      <c r="AM3" s="15"/>
      <c r="AN3" s="15"/>
      <c r="AO3" s="22" t="s">
        <v>56</v>
      </c>
      <c r="AP3" s="19">
        <f>40.2/AE3</f>
        <v>1.13207547169811007</v>
      </c>
      <c r="AQ3" s="15"/>
      <c r="AR3" s="15"/>
      <c r="AS3" s="15"/>
      <c r="AT3" s="15"/>
      <c r="AU3" s="15"/>
      <c r="AV3" s="23">
        <f>AT3-AU3</f>
        <v>0</v>
      </c>
      <c r="AW3" s="23" t="e">
        <f>AT3/AV3</f>
        <v>#DIV/0!</v>
      </c>
    </row>
    <row r="4" spans="1:49">
      <c r="A4" s="16" t="s">
        <v>52</v>
      </c>
      <c r="B4" s="15" t="s">
        <v>57</v>
      </c>
      <c r="C4" s="15" t="s">
        <v>54</v>
      </c>
      <c r="D4" s="15" t="n">
        <v>430</v>
      </c>
      <c r="E4" s="15"/>
      <c r="F4" s="15"/>
      <c r="G4" s="15" t="n">
        <v>3.43999999999999995</v>
      </c>
      <c r="H4" s="15"/>
      <c r="I4" s="15" t="n">
        <v>1.29000000000000004</v>
      </c>
      <c r="J4" s="15"/>
      <c r="K4" s="15" t="n">
        <v>1.93999999999999986</v>
      </c>
      <c r="L4" s="15"/>
      <c r="M4" s="15"/>
      <c r="N4" s="15"/>
      <c r="O4" s="15"/>
      <c r="P4" s="15"/>
      <c r="Q4" s="15"/>
      <c r="R4" s="15"/>
      <c r="S4" s="15" t="n">
        <v>0</v>
      </c>
      <c r="T4" s="15"/>
      <c r="U4" s="15"/>
      <c r="V4" s="15"/>
      <c r="W4" s="15"/>
      <c r="X4" s="15"/>
      <c r="Y4" s="15" t="n">
        <v>800</v>
      </c>
      <c r="Z4" s="15" t="s">
        <v>49</v>
      </c>
      <c r="AA4" s="15" t="n">
        <v>17</v>
      </c>
      <c r="AB4" s="24" t="s">
        <v>58</v>
      </c>
      <c r="AC4" s="15" t="n">
        <v>1900</v>
      </c>
      <c r="AD4" s="19">
        <f>AW4</f>
        <v>5.1149897330595504</v>
      </c>
      <c r="AE4" s="15" t="n">
        <v>35.5300000000000011</v>
      </c>
      <c r="AF4" s="15" t="n">
        <v>3856</v>
      </c>
      <c r="AG4" s="25" t="n">
        <v>3525</v>
      </c>
      <c r="AH4" s="15" t="n">
        <v>4740</v>
      </c>
      <c r="AI4" s="15" t="n">
        <v>3.64000000000000012</v>
      </c>
      <c r="AJ4" s="15" t="n">
        <v>0.824999999999999822</v>
      </c>
      <c r="AK4" s="15">
        <f>(AF4+1/3*AH4)*AJ4</f>
        <v>4484.69999999999982</v>
      </c>
      <c r="AL4" s="21">
        <f>(AF4*3+AH4)/4</f>
        <v>4077</v>
      </c>
      <c r="AM4" s="15"/>
      <c r="AN4" s="15"/>
      <c r="AO4" s="15"/>
      <c r="AP4" s="19">
        <f>40.2/AE4</f>
        <v>1.13143822122149995</v>
      </c>
      <c r="AQ4" s="15"/>
      <c r="AR4" s="15"/>
      <c r="AS4" s="15"/>
      <c r="AT4" s="23" t="n">
        <v>49.8200000000000003</v>
      </c>
      <c r="AU4" s="23" t="n">
        <v>40.0799999999999983</v>
      </c>
      <c r="AV4" s="23">
        <f>AT4-AU4</f>
        <v>9.74000000000000021</v>
      </c>
      <c r="AW4" s="23">
        <f>AT4/AV4</f>
        <v>5.1149897330595504</v>
      </c>
    </row>
    <row r="5" spans="1:49">
      <c r="A5" s="16" t="s">
        <v>52</v>
      </c>
      <c r="B5" s="15" t="s">
        <v>59</v>
      </c>
      <c r="C5" s="15" t="s">
        <v>54</v>
      </c>
      <c r="D5" s="15" t="n">
        <v>430</v>
      </c>
      <c r="E5" s="15"/>
      <c r="F5" s="15"/>
      <c r="G5" s="15" t="n">
        <v>3.00999999999999979</v>
      </c>
      <c r="H5" s="15"/>
      <c r="I5" s="15" t="n">
        <v>1.29000000000000004</v>
      </c>
      <c r="J5" s="15"/>
      <c r="K5" s="15" t="n">
        <v>1.93999999999999986</v>
      </c>
      <c r="L5" s="15"/>
      <c r="M5" s="15"/>
      <c r="N5" s="15"/>
      <c r="O5" s="15"/>
      <c r="P5" s="15"/>
      <c r="Q5" s="15"/>
      <c r="R5" s="15"/>
      <c r="S5" s="15" t="n">
        <v>0.429999999999999982</v>
      </c>
      <c r="T5" s="15"/>
      <c r="U5" s="15"/>
      <c r="V5" s="15"/>
      <c r="W5" s="15"/>
      <c r="X5" s="15"/>
      <c r="Y5" s="15" t="n">
        <v>800</v>
      </c>
      <c r="Z5" s="15" t="s">
        <v>49</v>
      </c>
      <c r="AA5" s="15" t="n">
        <v>17</v>
      </c>
      <c r="AB5" s="24" t="s">
        <v>60</v>
      </c>
      <c r="AC5" s="26" t="n">
        <v>1210</v>
      </c>
      <c r="AD5" s="19">
        <f>AW5</f>
        <v>5.08884688090737036</v>
      </c>
      <c r="AE5" s="15" t="n">
        <v>35.4699999999999989</v>
      </c>
      <c r="AF5" s="15" t="n">
        <v>3850</v>
      </c>
      <c r="AG5" s="15" t="n">
        <v>3476</v>
      </c>
      <c r="AH5" s="15" t="n">
        <v>4740</v>
      </c>
      <c r="AI5" s="15" t="n">
        <v>3.62000000000000011</v>
      </c>
      <c r="AJ5" s="15" t="n">
        <v>0.796000000000000085</v>
      </c>
      <c r="AK5" s="15">
        <f>(AF5+1/3*AH5)*AJ5</f>
        <v>4322.27999999999975</v>
      </c>
      <c r="AL5" s="21">
        <f>(AF5*3+AH5)/4</f>
        <v>4072.5</v>
      </c>
      <c r="AM5" s="15"/>
      <c r="AN5" s="15"/>
      <c r="AO5" s="15"/>
      <c r="AP5" s="19">
        <f>40.2/AE5</f>
        <v>1.13335212855934997</v>
      </c>
      <c r="AQ5" s="15"/>
      <c r="AR5" s="15"/>
      <c r="AS5" s="15"/>
      <c r="AT5" s="15" t="n">
        <v>53.8400000000000034</v>
      </c>
      <c r="AU5" s="15" t="n">
        <v>43.259999999999998</v>
      </c>
      <c r="AV5" s="23">
        <f>AT5-AU5</f>
        <v>10.5800000000000001</v>
      </c>
      <c r="AW5" s="23">
        <f>AT5/AV5</f>
        <v>5.08884688090737036</v>
      </c>
    </row>
    <row r="6" spans="1:49">
      <c r="A6" s="16" t="s">
        <v>52</v>
      </c>
      <c r="B6" s="15" t="s">
        <v>61</v>
      </c>
      <c r="C6" s="15" t="s">
        <v>54</v>
      </c>
      <c r="D6" s="15" t="n">
        <v>430</v>
      </c>
      <c r="E6" s="15"/>
      <c r="F6" s="15"/>
      <c r="G6" s="15" t="n">
        <v>3.00999999999999979</v>
      </c>
      <c r="H6" s="15"/>
      <c r="I6" s="15" t="n">
        <v>1.29000000000000004</v>
      </c>
      <c r="J6" s="15"/>
      <c r="K6" s="15" t="n">
        <v>1.93999999999999986</v>
      </c>
      <c r="L6" s="15"/>
      <c r="M6" s="15"/>
      <c r="N6" s="15"/>
      <c r="O6" s="15"/>
      <c r="P6" s="15"/>
      <c r="Q6" s="15"/>
      <c r="R6" s="15"/>
      <c r="S6" s="15" t="n">
        <v>0.429999999999999982</v>
      </c>
      <c r="T6" s="15"/>
      <c r="U6" s="15"/>
      <c r="V6" s="15"/>
      <c r="W6" s="15"/>
      <c r="X6" s="15"/>
      <c r="Y6" s="15" t="n">
        <v>800</v>
      </c>
      <c r="Z6" s="15" t="s">
        <v>49</v>
      </c>
      <c r="AA6" s="15" t="n">
        <v>17</v>
      </c>
      <c r="AB6" s="17" t="s">
        <v>55</v>
      </c>
      <c r="AC6" s="18" t="n">
        <v>1205</v>
      </c>
      <c r="AD6" s="19" t="e">
        <f>AW6</f>
        <v>#DIV/0!</v>
      </c>
      <c r="AE6" s="15" t="n">
        <v>35.5</v>
      </c>
      <c r="AF6" s="15" t="n">
        <v>3893</v>
      </c>
      <c r="AG6" s="15" t="n">
        <v>3525</v>
      </c>
      <c r="AH6" s="15" t="n">
        <v>4771</v>
      </c>
      <c r="AI6" s="15" t="n">
        <v>3.71700000000000008</v>
      </c>
      <c r="AJ6" s="15" t="n">
        <v>0.799699999999999811</v>
      </c>
      <c r="AK6" s="15">
        <f>(AF6+1/3*AH6)*AJ6</f>
        <v>4385.02166666666017</v>
      </c>
      <c r="AL6" s="21">
        <f>(AF6*3+AH6)/4</f>
        <v>4112.5</v>
      </c>
      <c r="AM6" s="15"/>
      <c r="AN6" s="15"/>
      <c r="AO6" s="15"/>
      <c r="AP6" s="19">
        <f>40.2/AE6</f>
        <v>1.13239436619718004</v>
      </c>
      <c r="AQ6" s="15"/>
      <c r="AR6" s="15"/>
      <c r="AS6" s="15"/>
      <c r="AT6" s="15"/>
      <c r="AU6" s="15"/>
      <c r="AV6" s="23">
        <f>AT6-AU6</f>
        <v>0</v>
      </c>
      <c r="AW6" s="23" t="e">
        <f>AT6/AV6</f>
        <v>#DIV/0!</v>
      </c>
    </row>
    <row r="7" spans="1:49">
      <c r="A7" s="16" t="s">
        <v>52</v>
      </c>
      <c r="B7" s="15" t="s">
        <v>62</v>
      </c>
      <c r="C7" s="15" t="s">
        <v>54</v>
      </c>
      <c r="D7" s="15" t="n">
        <v>430</v>
      </c>
      <c r="E7" s="15"/>
      <c r="F7" s="15"/>
      <c r="G7" s="15" t="n">
        <v>2.58000000000000007</v>
      </c>
      <c r="H7" s="15"/>
      <c r="I7" s="15" t="n">
        <v>1.29000000000000004</v>
      </c>
      <c r="J7" s="15"/>
      <c r="K7" s="15" t="n">
        <v>1.93999999999999986</v>
      </c>
      <c r="L7" s="15"/>
      <c r="M7" s="15"/>
      <c r="N7" s="15"/>
      <c r="O7" s="15"/>
      <c r="P7" s="15"/>
      <c r="Q7" s="15"/>
      <c r="R7" s="15"/>
      <c r="S7" s="15" t="n">
        <v>0.429999999999999982</v>
      </c>
      <c r="T7" s="15"/>
      <c r="U7" s="15"/>
      <c r="V7" s="15"/>
      <c r="W7" s="15"/>
      <c r="X7" s="15"/>
      <c r="Y7" s="15" t="n">
        <v>800</v>
      </c>
      <c r="Z7" s="15" t="s">
        <v>49</v>
      </c>
      <c r="AA7" s="15" t="n">
        <v>17</v>
      </c>
      <c r="AB7" s="24" t="s">
        <v>58</v>
      </c>
      <c r="AC7" s="15" t="n">
        <v>1900</v>
      </c>
      <c r="AD7" s="19">
        <f>AW7</f>
        <v>5.11706881143878967</v>
      </c>
      <c r="AE7" s="15" t="n">
        <v>35.6000000000000014</v>
      </c>
      <c r="AF7" s="15" t="n">
        <v>3852</v>
      </c>
      <c r="AG7" s="15" t="n">
        <v>3555</v>
      </c>
      <c r="AH7" s="15" t="n">
        <v>4666</v>
      </c>
      <c r="AI7" s="15" t="n">
        <v>3.62800000000000011</v>
      </c>
      <c r="AJ7" s="15" t="n">
        <v>0.83620000000000001</v>
      </c>
      <c r="AK7" s="15">
        <f>(AF7+1/3*AH7)*AJ7</f>
        <v>4521.61213333333035</v>
      </c>
      <c r="AL7" s="21">
        <f>(AF7*3+AH7)/4</f>
        <v>4055.5</v>
      </c>
      <c r="AM7" s="15"/>
      <c r="AN7" s="15"/>
      <c r="AO7" s="15"/>
      <c r="AP7" s="19">
        <f>40.2/AE7</f>
        <v>1.12921348314607006</v>
      </c>
      <c r="AQ7" s="15"/>
      <c r="AR7" s="15"/>
      <c r="AS7" s="15"/>
      <c r="AT7" s="15" t="n">
        <v>57.259999999999998</v>
      </c>
      <c r="AU7" s="15" t="n">
        <v>46.0700000000000003</v>
      </c>
      <c r="AV7" s="23">
        <f>AT7-AU7</f>
        <v>11.1899999999999995</v>
      </c>
      <c r="AW7" s="23">
        <f>AT7/AV7</f>
        <v>5.11706881143878967</v>
      </c>
    </row>
    <row r="8" spans="1:49">
      <c r="A8" s="16" t="s">
        <v>52</v>
      </c>
      <c r="B8" s="15" t="s">
        <v>63</v>
      </c>
      <c r="C8" s="15" t="s">
        <v>54</v>
      </c>
      <c r="D8" s="15" t="n">
        <v>430</v>
      </c>
      <c r="E8" s="15"/>
      <c r="F8" s="15"/>
      <c r="G8" s="15" t="n">
        <v>3.00999999999999979</v>
      </c>
      <c r="H8" s="15"/>
      <c r="I8" s="15" t="n">
        <v>1.29000000000000004</v>
      </c>
      <c r="J8" s="15"/>
      <c r="K8" s="15" t="n">
        <v>1.93999999999999986</v>
      </c>
      <c r="L8" s="15"/>
      <c r="M8" s="15"/>
      <c r="N8" s="15"/>
      <c r="O8" s="15"/>
      <c r="P8" s="15"/>
      <c r="Q8" s="15"/>
      <c r="R8" s="15"/>
      <c r="S8" s="15" t="n">
        <v>0.859999999999999964</v>
      </c>
      <c r="T8" s="15"/>
      <c r="U8" s="15"/>
      <c r="V8" s="15"/>
      <c r="W8" s="15"/>
      <c r="X8" s="15"/>
      <c r="Y8" s="15" t="n">
        <v>800</v>
      </c>
      <c r="Z8" s="15" t="s">
        <v>49</v>
      </c>
      <c r="AA8" s="15" t="n">
        <v>17</v>
      </c>
      <c r="AB8" s="24" t="s">
        <v>60</v>
      </c>
      <c r="AC8" s="26" t="n">
        <v>1210</v>
      </c>
      <c r="AD8" s="19" t="e">
        <f>AW8</f>
        <v>#DIV/0!</v>
      </c>
      <c r="AE8" s="15"/>
      <c r="AF8" s="15"/>
      <c r="AG8" s="15"/>
      <c r="AH8" s="15"/>
      <c r="AI8" s="15"/>
      <c r="AJ8" s="15"/>
      <c r="AK8" s="15">
        <f>(AF8+1/3*AH8)*AJ8</f>
        <v>0</v>
      </c>
      <c r="AL8" s="21">
        <f>(AF8*3+AH8)/4</f>
        <v>0</v>
      </c>
      <c r="AM8" s="15"/>
      <c r="AN8" s="15"/>
      <c r="AO8" s="15"/>
      <c r="AP8" s="19" t="e">
        <f>40.2/AE8</f>
        <v>#DIV/0!</v>
      </c>
      <c r="AQ8" s="15"/>
      <c r="AR8" s="15"/>
      <c r="AS8" s="15"/>
      <c r="AT8" s="15"/>
      <c r="AU8" s="15"/>
      <c r="AV8" s="23">
        <f>AT8-AU8</f>
        <v>0</v>
      </c>
      <c r="AW8" s="23" t="e">
        <f>AT8/AV8</f>
        <v>#DIV/0!</v>
      </c>
    </row>
    <row r="9" spans="1:49">
      <c r="A9" s="16" t="s">
        <v>52</v>
      </c>
      <c r="B9" s="15" t="s">
        <v>64</v>
      </c>
      <c r="C9" s="15" t="s">
        <v>54</v>
      </c>
      <c r="D9" s="15" t="n">
        <v>430</v>
      </c>
      <c r="E9" s="15"/>
      <c r="F9" s="15"/>
      <c r="G9" s="15" t="n">
        <v>2.58000000000000007</v>
      </c>
      <c r="H9" s="15"/>
      <c r="I9" s="15" t="n">
        <v>1.29000000000000004</v>
      </c>
      <c r="J9" s="15"/>
      <c r="K9" s="15" t="n">
        <v>1.93999999999999986</v>
      </c>
      <c r="L9" s="15"/>
      <c r="M9" s="15"/>
      <c r="N9" s="15"/>
      <c r="O9" s="15"/>
      <c r="P9" s="15"/>
      <c r="Q9" s="15"/>
      <c r="R9" s="15"/>
      <c r="S9" s="15" t="n">
        <v>0.859999999999999964</v>
      </c>
      <c r="T9" s="15"/>
      <c r="U9" s="15"/>
      <c r="V9" s="15"/>
      <c r="W9" s="15"/>
      <c r="X9" s="15"/>
      <c r="Y9" s="15" t="n">
        <v>800</v>
      </c>
      <c r="Z9" s="15" t="s">
        <v>49</v>
      </c>
      <c r="AA9" s="15" t="n">
        <v>17</v>
      </c>
      <c r="AB9" s="17" t="s">
        <v>55</v>
      </c>
      <c r="AC9" s="18" t="n">
        <v>1205</v>
      </c>
      <c r="AD9" s="19" t="e">
        <f>AW9</f>
        <v>#DIV/0!</v>
      </c>
      <c r="AE9" s="15" t="n">
        <v>35.6700000000000017</v>
      </c>
      <c r="AF9" s="15" t="n">
        <v>3818</v>
      </c>
      <c r="AG9" s="15" t="n">
        <v>3422</v>
      </c>
      <c r="AH9" s="15" t="n">
        <v>4448</v>
      </c>
      <c r="AI9" s="15" t="n">
        <v>3.55299999999999994</v>
      </c>
      <c r="AJ9" s="15" t="n">
        <v>0.803100000000000058</v>
      </c>
      <c r="AK9" s="15">
        <f>(AF9+1/3*AH9)*AJ9</f>
        <v>4256.96540000000005</v>
      </c>
      <c r="AL9" s="21">
        <f>(AF9*3+AH9)/4</f>
        <v>3975.5</v>
      </c>
      <c r="AM9" s="15"/>
      <c r="AN9" s="15"/>
      <c r="AO9" s="15"/>
      <c r="AP9" s="19">
        <f>40.2/AE9</f>
        <v>1.12699747687132001</v>
      </c>
      <c r="AQ9" s="15"/>
      <c r="AR9" s="15"/>
      <c r="AS9" s="15"/>
      <c r="AT9" s="15"/>
      <c r="AU9" s="15"/>
      <c r="AV9" s="23">
        <f>AT9-AU9</f>
        <v>0</v>
      </c>
      <c r="AW9" s="23" t="e">
        <f>AT9/AV9</f>
        <v>#DIV/0!</v>
      </c>
    </row>
    <row r="10" spans="1:49">
      <c r="A10" s="16" t="s">
        <v>52</v>
      </c>
      <c r="B10" s="15" t="s">
        <v>65</v>
      </c>
      <c r="C10" s="15" t="s">
        <v>54</v>
      </c>
      <c r="D10" s="15" t="n">
        <v>430</v>
      </c>
      <c r="E10" s="15"/>
      <c r="F10" s="15"/>
      <c r="G10" s="15" t="n">
        <v>2.58000000000000007</v>
      </c>
      <c r="H10" s="15"/>
      <c r="I10" s="15" t="n">
        <v>1.29000000000000004</v>
      </c>
      <c r="J10" s="15"/>
      <c r="K10" s="15" t="n">
        <v>1.93999999999999986</v>
      </c>
      <c r="L10" s="15"/>
      <c r="M10" s="15"/>
      <c r="N10" s="15"/>
      <c r="O10" s="15"/>
      <c r="P10" s="15"/>
      <c r="Q10" s="15"/>
      <c r="R10" s="15"/>
      <c r="S10" s="15" t="n">
        <v>0.859999999999999964</v>
      </c>
      <c r="T10" s="15"/>
      <c r="U10" s="15"/>
      <c r="V10" s="15"/>
      <c r="W10" s="15"/>
      <c r="X10" s="15"/>
      <c r="Y10" s="15" t="n">
        <v>800</v>
      </c>
      <c r="Z10" s="15" t="s">
        <v>49</v>
      </c>
      <c r="AA10" s="15" t="n">
        <v>17</v>
      </c>
      <c r="AB10" s="24" t="s">
        <v>58</v>
      </c>
      <c r="AC10" s="15" t="n">
        <v>1900</v>
      </c>
      <c r="AD10" s="19" t="e">
        <f>AW10</f>
        <v>#DIV/0!</v>
      </c>
      <c r="AE10" s="15" t="n">
        <v>35.5600000000000023</v>
      </c>
      <c r="AF10" s="15" t="n">
        <v>3850</v>
      </c>
      <c r="AG10" s="15" t="n">
        <v>3515</v>
      </c>
      <c r="AH10" s="15" t="n">
        <v>4677</v>
      </c>
      <c r="AI10" s="15" t="n">
        <v>3.62000000000000011</v>
      </c>
      <c r="AJ10" s="15" t="n">
        <v>0.829999999999999893</v>
      </c>
      <c r="AK10" s="15">
        <f>(AF10+1/3*AH10)*AJ10</f>
        <v>4489.47000000000025</v>
      </c>
      <c r="AL10" s="21">
        <f>(AF10*3+AH10)/4</f>
        <v>4056.75</v>
      </c>
      <c r="AM10" s="15"/>
      <c r="AN10" s="15"/>
      <c r="AO10" s="15"/>
      <c r="AP10" s="19">
        <f>40.2/AE10</f>
        <v>1.13048368953880995</v>
      </c>
      <c r="AQ10" s="15"/>
      <c r="AR10" s="15"/>
      <c r="AS10" s="15"/>
      <c r="AT10" s="15"/>
      <c r="AU10" s="15"/>
      <c r="AV10" s="23">
        <f>AT10-AU10</f>
        <v>0</v>
      </c>
      <c r="AW10" s="23" t="e">
        <f>AT10/AV10</f>
        <v>#DIV/0!</v>
      </c>
    </row>
    <row r="11" spans="1:49">
      <c r="A11" s="16" t="s">
        <v>52</v>
      </c>
      <c r="B11" s="15" t="s">
        <v>66</v>
      </c>
      <c r="C11" s="15" t="s">
        <v>67</v>
      </c>
      <c r="D11" s="15" t="n">
        <v>430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 t="n">
        <v>0</v>
      </c>
      <c r="T11" s="15"/>
      <c r="U11" s="15"/>
      <c r="V11" s="15"/>
      <c r="W11" s="15"/>
      <c r="X11" s="15"/>
      <c r="Y11" s="15" t="n">
        <v>1000</v>
      </c>
      <c r="Z11" s="15" t="s">
        <v>49</v>
      </c>
      <c r="AA11" s="15" t="n">
        <v>17</v>
      </c>
      <c r="AB11" s="24" t="s">
        <v>60</v>
      </c>
      <c r="AC11" s="26" t="n">
        <v>1210</v>
      </c>
      <c r="AD11" s="19">
        <f>AW11</f>
        <v>5.10748898678413976</v>
      </c>
      <c r="AE11" s="15" t="n">
        <v>35.4500000000000028</v>
      </c>
      <c r="AF11" s="18" t="n">
        <v>3908</v>
      </c>
      <c r="AG11" s="15" t="n">
        <v>3536</v>
      </c>
      <c r="AH11" s="15" t="n">
        <v>4788</v>
      </c>
      <c r="AI11" s="15" t="n">
        <v>3.74299999999999988</v>
      </c>
      <c r="AJ11" s="15" t="n">
        <v>0.801699999999999946</v>
      </c>
      <c r="AK11" s="15">
        <f>(AF11+1/3*AH11)*AJ11</f>
        <v>4412.55680000000029</v>
      </c>
      <c r="AL11" s="21">
        <f>(AF11*3+AH11)/4</f>
        <v>4128</v>
      </c>
      <c r="AM11" s="15"/>
      <c r="AN11" s="15"/>
      <c r="AO11" s="15"/>
      <c r="AP11" s="19">
        <f>40.2/AE11</f>
        <v>1.13399153737659009</v>
      </c>
      <c r="AQ11" s="15"/>
      <c r="AR11" s="15"/>
      <c r="AS11" s="15"/>
      <c r="AT11" s="15" t="n">
        <v>57.9699999999999989</v>
      </c>
      <c r="AU11" s="15" t="n">
        <v>46.6199999999999974</v>
      </c>
      <c r="AV11" s="23">
        <f>AT11-AU11</f>
        <v>11.3499999999999996</v>
      </c>
      <c r="AW11" s="23">
        <f>AT11/AV11</f>
        <v>5.10748898678413976</v>
      </c>
    </row>
    <row r="12" spans="1:49">
      <c r="A12" s="16" t="s">
        <v>68</v>
      </c>
      <c r="B12" s="18" t="s">
        <v>69</v>
      </c>
      <c r="C12" s="18" t="s">
        <v>67</v>
      </c>
      <c r="D12" s="18" t="n">
        <v>500</v>
      </c>
      <c r="E12" s="18"/>
      <c r="F12" s="18"/>
      <c r="G12" s="18" t="n">
        <v>0</v>
      </c>
      <c r="H12" s="18"/>
      <c r="I12" s="18" t="n">
        <v>0</v>
      </c>
      <c r="J12" s="18"/>
      <c r="K12" s="18" t="n">
        <v>0</v>
      </c>
      <c r="L12" s="18"/>
      <c r="M12" s="18"/>
      <c r="N12" s="18"/>
      <c r="O12" s="18"/>
      <c r="P12" s="18"/>
      <c r="Q12" s="18"/>
      <c r="R12" s="18"/>
      <c r="S12" s="18" t="n">
        <v>0</v>
      </c>
      <c r="T12" s="18"/>
      <c r="U12" s="18"/>
      <c r="V12" s="18"/>
      <c r="W12" s="18"/>
      <c r="X12" s="18"/>
      <c r="Y12" s="18" t="n">
        <v>1000</v>
      </c>
      <c r="Z12" s="18" t="s">
        <v>49</v>
      </c>
      <c r="AA12" s="18" t="n">
        <v>17</v>
      </c>
      <c r="AB12" s="17" t="s">
        <v>55</v>
      </c>
      <c r="AC12" s="18" t="n">
        <v>1205</v>
      </c>
      <c r="AD12" s="27">
        <f>AW12</f>
        <v>5.10764587525150038</v>
      </c>
      <c r="AE12" s="18" t="n">
        <v>36.2999999999999972</v>
      </c>
      <c r="AF12" s="18" t="n">
        <v>4185</v>
      </c>
      <c r="AG12" s="18" t="n">
        <v>3390</v>
      </c>
      <c r="AH12" s="18" t="n">
        <v>3778</v>
      </c>
      <c r="AI12" s="18" t="n">
        <v>4.29499999999999993</v>
      </c>
      <c r="AJ12" s="15" t="n">
        <v>0.939499999999999957</v>
      </c>
      <c r="AK12" s="18">
        <f>(AF12+1/3*AH12)*AJ12</f>
        <v>5114.95116666666036</v>
      </c>
      <c r="AL12" s="21">
        <f>(AF12*3+AH12)/4</f>
        <v>4083.25</v>
      </c>
      <c r="AM12" s="18"/>
      <c r="AN12" s="18"/>
      <c r="AO12" s="18"/>
      <c r="AP12" s="19">
        <f>40.2/AE12</f>
        <v>1.10743801652892992</v>
      </c>
      <c r="AQ12" s="18"/>
      <c r="AR12" s="18"/>
      <c r="AS12" s="18"/>
      <c r="AT12" s="18" t="n">
        <v>50.7700000000000031</v>
      </c>
      <c r="AU12" s="18" t="n">
        <v>40.8299999999999983</v>
      </c>
      <c r="AV12" s="23">
        <f>AT12-AU12</f>
        <v>9.94000000000001016</v>
      </c>
      <c r="AW12" s="23">
        <f>AT12/AV12</f>
        <v>5.10764587525150038</v>
      </c>
    </row>
    <row r="13" spans="1:49">
      <c r="A13" s="16" t="s">
        <v>68</v>
      </c>
      <c r="B13" s="18" t="s">
        <v>70</v>
      </c>
      <c r="C13" s="18" t="s">
        <v>67</v>
      </c>
      <c r="D13" s="18" t="n">
        <v>500</v>
      </c>
      <c r="E13" s="18"/>
      <c r="F13" s="18"/>
      <c r="G13" s="18" t="n">
        <v>0</v>
      </c>
      <c r="H13" s="18"/>
      <c r="I13" s="18" t="n">
        <v>0</v>
      </c>
      <c r="J13" s="18"/>
      <c r="K13" s="18" t="n">
        <v>0</v>
      </c>
      <c r="L13" s="18"/>
      <c r="M13" s="18"/>
      <c r="N13" s="18"/>
      <c r="O13" s="18"/>
      <c r="P13" s="18"/>
      <c r="Q13" s="18"/>
      <c r="R13" s="18"/>
      <c r="S13" s="18" t="n">
        <v>0</v>
      </c>
      <c r="T13" s="18"/>
      <c r="U13" s="18"/>
      <c r="V13" s="18"/>
      <c r="W13" s="18"/>
      <c r="X13" s="18"/>
      <c r="Y13" s="18" t="n">
        <v>1000</v>
      </c>
      <c r="Z13" s="18" t="s">
        <v>49</v>
      </c>
      <c r="AA13" s="18" t="n">
        <v>17</v>
      </c>
      <c r="AB13" s="24" t="s">
        <v>58</v>
      </c>
      <c r="AC13" s="18" t="n">
        <v>1900</v>
      </c>
      <c r="AD13" s="27">
        <f>AW13</f>
        <v>4.98201438848921008</v>
      </c>
      <c r="AE13" s="28" t="n">
        <v>36.4399999999999977</v>
      </c>
      <c r="AF13" s="18" t="n">
        <v>4020</v>
      </c>
      <c r="AG13" s="18" t="n">
        <v>3700</v>
      </c>
      <c r="AH13" s="18" t="n">
        <v>4380</v>
      </c>
      <c r="AI13" s="18" t="n">
        <v>3.95000000000000018</v>
      </c>
      <c r="AJ13" s="15" t="n">
        <v>0.936000000000000121</v>
      </c>
      <c r="AK13" s="18">
        <f>(AF13+1/3*AH13)*AJ13</f>
        <v>5129.27999999999975</v>
      </c>
      <c r="AL13" s="21">
        <f>(AF13*3+AH13)/4</f>
        <v>4110</v>
      </c>
      <c r="AM13" s="18"/>
      <c r="AN13" s="18"/>
      <c r="AO13" s="18"/>
      <c r="AP13" s="19">
        <f>40.2/AE13</f>
        <v>1.10318331503842004</v>
      </c>
      <c r="AQ13" s="18"/>
      <c r="AR13" s="18"/>
      <c r="AS13" s="18"/>
      <c r="AT13" s="18" t="n">
        <v>55.3999999999999986</v>
      </c>
      <c r="AU13" s="18" t="n">
        <v>44.2800000000000011</v>
      </c>
      <c r="AV13" s="23">
        <f>AT13-AU13</f>
        <v>11.1199999999999992</v>
      </c>
      <c r="AW13" s="23">
        <f>AT13/AV13</f>
        <v>4.98201438848921008</v>
      </c>
    </row>
    <row r="14" spans="1:49">
      <c r="A14" s="16" t="s">
        <v>68</v>
      </c>
      <c r="B14" s="18" t="s">
        <v>71</v>
      </c>
      <c r="C14" s="18" t="s">
        <v>67</v>
      </c>
      <c r="D14" s="18" t="n">
        <v>500</v>
      </c>
      <c r="E14" s="18"/>
      <c r="F14" s="18"/>
      <c r="G14" s="18" t="n">
        <v>0</v>
      </c>
      <c r="H14" s="18"/>
      <c r="I14" s="18" t="n">
        <v>0</v>
      </c>
      <c r="J14" s="18"/>
      <c r="K14" s="18" t="n">
        <v>0</v>
      </c>
      <c r="L14" s="18"/>
      <c r="M14" s="18"/>
      <c r="N14" s="18"/>
      <c r="O14" s="18"/>
      <c r="P14" s="18"/>
      <c r="Q14" s="18"/>
      <c r="R14" s="18"/>
      <c r="S14" s="18" t="n">
        <v>0</v>
      </c>
      <c r="T14" s="18"/>
      <c r="U14" s="18"/>
      <c r="V14" s="18"/>
      <c r="W14" s="18"/>
      <c r="X14" s="18"/>
      <c r="Y14" s="18" t="n">
        <v>1000</v>
      </c>
      <c r="Z14" s="18" t="s">
        <v>49</v>
      </c>
      <c r="AA14" s="18" t="n">
        <v>17</v>
      </c>
      <c r="AB14" s="24" t="s">
        <v>60</v>
      </c>
      <c r="AC14" s="18" t="n">
        <v>1210</v>
      </c>
      <c r="AD14" s="27">
        <f>AW14</f>
        <v>5.09108159392788995</v>
      </c>
      <c r="AE14" s="28" t="n">
        <v>36.2000000000000028</v>
      </c>
      <c r="AF14" s="18" t="n">
        <v>4166</v>
      </c>
      <c r="AG14" s="18" t="n">
        <v>3482</v>
      </c>
      <c r="AH14" s="18" t="n">
        <v>3881</v>
      </c>
      <c r="AI14" s="18" t="n">
        <v>4.25499999999999989</v>
      </c>
      <c r="AJ14" s="15" t="n">
        <v>0.891000000000000014</v>
      </c>
      <c r="AK14" s="18">
        <f>(AF14+1/3*AH14)*AJ14</f>
        <v>4864.5630000000001</v>
      </c>
      <c r="AL14" s="21">
        <f>(AF14*3+AH14)/4</f>
        <v>4094.75</v>
      </c>
      <c r="AM14" s="18"/>
      <c r="AN14" s="18"/>
      <c r="AO14" s="18"/>
      <c r="AP14" s="19">
        <f>40.2/AE14</f>
        <v>1.11049723756906005</v>
      </c>
      <c r="AQ14" s="18"/>
      <c r="AR14" s="18"/>
      <c r="AS14" s="18"/>
      <c r="AT14" s="18" t="n">
        <v>53.6599999999999966</v>
      </c>
      <c r="AU14" s="18" t="n">
        <v>43.1199999999999974</v>
      </c>
      <c r="AV14" s="23">
        <f>AT14-AU14</f>
        <v>10.5399999999999991</v>
      </c>
      <c r="AW14" s="23">
        <f>AT14/AV14</f>
        <v>5.09108159392788995</v>
      </c>
    </row>
    <row r="15" spans="1:49">
      <c r="A15" s="16" t="s">
        <v>68</v>
      </c>
      <c r="B15" s="18" t="s">
        <v>72</v>
      </c>
      <c r="C15" s="18" t="s">
        <v>67</v>
      </c>
      <c r="D15" s="18" t="n">
        <v>500</v>
      </c>
      <c r="E15" s="18"/>
      <c r="F15" s="18"/>
      <c r="G15" s="18" t="n">
        <v>4</v>
      </c>
      <c r="H15" s="18"/>
      <c r="I15" s="18" t="n">
        <v>1.5</v>
      </c>
      <c r="J15" s="18"/>
      <c r="K15" s="18" t="n">
        <v>2.25</v>
      </c>
      <c r="L15" s="18"/>
      <c r="M15" s="18"/>
      <c r="N15" s="18"/>
      <c r="O15" s="18"/>
      <c r="P15" s="18"/>
      <c r="Q15" s="18"/>
      <c r="R15" s="18"/>
      <c r="S15" s="18" t="n">
        <v>0.5</v>
      </c>
      <c r="T15" s="18"/>
      <c r="U15" s="18"/>
      <c r="V15" s="18"/>
      <c r="W15" s="18"/>
      <c r="X15" s="18"/>
      <c r="Y15" s="18" t="n">
        <v>1000</v>
      </c>
      <c r="Z15" s="18" t="s">
        <v>49</v>
      </c>
      <c r="AA15" s="18" t="n">
        <v>17</v>
      </c>
      <c r="AB15" s="17" t="s">
        <v>55</v>
      </c>
      <c r="AC15" s="18" t="n">
        <v>1205</v>
      </c>
      <c r="AD15" s="27">
        <f>AW15</f>
        <v>5.09951690821255976</v>
      </c>
      <c r="AE15" s="18" t="n">
        <v>35.5300000000000011</v>
      </c>
      <c r="AF15" s="18" t="n">
        <v>3980</v>
      </c>
      <c r="AG15" s="18" t="n">
        <v>3617</v>
      </c>
      <c r="AH15" s="18" t="n">
        <v>4620</v>
      </c>
      <c r="AI15" s="18" t="n">
        <v>3.87999999999999989</v>
      </c>
      <c r="AJ15" s="15" t="n">
        <v>0.842999999999999794</v>
      </c>
      <c r="AK15" s="18">
        <f>(AF15+1/3*AH15)*AJ15</f>
        <v>4653.35999999999967</v>
      </c>
      <c r="AL15" s="21">
        <f>(AF15*3+AH15)/4</f>
        <v>4140</v>
      </c>
      <c r="AM15" s="18"/>
      <c r="AN15" s="18"/>
      <c r="AO15" s="18"/>
      <c r="AP15" s="19">
        <f>40.2/AE15</f>
        <v>1.13143822122149995</v>
      </c>
      <c r="AQ15" s="18"/>
      <c r="AR15" s="18"/>
      <c r="AS15" s="18"/>
      <c r="AT15" s="18" t="n">
        <v>52.7800000000000011</v>
      </c>
      <c r="AU15" s="18" t="n">
        <v>42.4299999999999997</v>
      </c>
      <c r="AV15" s="23">
        <f>AT15-AU15</f>
        <v>10.3499999999999996</v>
      </c>
      <c r="AW15" s="23">
        <f>AT15/AV15</f>
        <v>5.09951690821255976</v>
      </c>
    </row>
    <row r="16" spans="1:49">
      <c r="A16" s="16" t="s">
        <v>73</v>
      </c>
      <c r="B16" s="18" t="s">
        <v>74</v>
      </c>
      <c r="C16" s="18" t="s">
        <v>67</v>
      </c>
      <c r="D16" s="18" t="n">
        <v>500</v>
      </c>
      <c r="E16" s="18"/>
      <c r="F16" s="18"/>
      <c r="G16" s="18" t="n">
        <v>4</v>
      </c>
      <c r="H16" s="18"/>
      <c r="I16" s="18" t="n">
        <v>1.5</v>
      </c>
      <c r="J16" s="18"/>
      <c r="K16" s="18" t="n">
        <v>2.25</v>
      </c>
      <c r="L16" s="18"/>
      <c r="M16" s="18"/>
      <c r="N16" s="18"/>
      <c r="O16" s="18"/>
      <c r="P16" s="18"/>
      <c r="Q16" s="18"/>
      <c r="R16" s="18"/>
      <c r="S16" s="18" t="n">
        <v>0.5</v>
      </c>
      <c r="T16" s="18"/>
      <c r="U16" s="18"/>
      <c r="V16" s="18"/>
      <c r="W16" s="18"/>
      <c r="X16" s="18"/>
      <c r="Y16" s="18" t="n">
        <v>1000</v>
      </c>
      <c r="Z16" s="18" t="s">
        <v>49</v>
      </c>
      <c r="AA16" s="18" t="n">
        <v>17</v>
      </c>
      <c r="AB16" s="24" t="s">
        <v>58</v>
      </c>
      <c r="AC16" s="18" t="n">
        <v>1900</v>
      </c>
      <c r="AD16" s="27">
        <f>AW16</f>
        <v>5.03063063063062987</v>
      </c>
      <c r="AE16" s="28" t="n">
        <v>35.9200000000000017</v>
      </c>
      <c r="AF16" s="18" t="n">
        <v>3900</v>
      </c>
      <c r="AG16" s="18" t="n">
        <v>3510</v>
      </c>
      <c r="AH16" s="18" t="n">
        <v>4532</v>
      </c>
      <c r="AI16" s="18" t="n">
        <v>3.72500000000000009</v>
      </c>
      <c r="AJ16" s="15" t="n">
        <v>0.948799999999999955</v>
      </c>
      <c r="AK16" s="18">
        <f>(AF16+1/3*AH16)*AJ16</f>
        <v>5133.64053333333959</v>
      </c>
      <c r="AL16" s="21">
        <f>(AF16*3+AH16)/4</f>
        <v>4058</v>
      </c>
      <c r="AM16" s="18"/>
      <c r="AN16" s="18"/>
      <c r="AO16" s="18"/>
      <c r="AP16" s="19">
        <f>40.2/AE16</f>
        <v>1.11915367483296002</v>
      </c>
      <c r="AQ16" s="18"/>
      <c r="AR16" s="18"/>
      <c r="AS16" s="18"/>
      <c r="AT16" s="18" t="n">
        <v>55.8400000000000034</v>
      </c>
      <c r="AU16" s="18" t="n">
        <v>44.740000000000002</v>
      </c>
      <c r="AV16" s="23">
        <f>AT16-AU16</f>
        <v>11.0999999999999996</v>
      </c>
      <c r="AW16" s="23">
        <f>AT16/AV16</f>
        <v>5.03063063063062987</v>
      </c>
    </row>
    <row r="17" spans="1:49">
      <c r="A17" s="16" t="s">
        <v>73</v>
      </c>
      <c r="B17" s="18" t="s">
        <v>75</v>
      </c>
      <c r="C17" s="18" t="s">
        <v>67</v>
      </c>
      <c r="D17" s="18" t="n">
        <v>500</v>
      </c>
      <c r="E17" s="18"/>
      <c r="F17" s="18"/>
      <c r="G17" s="18" t="n">
        <v>4</v>
      </c>
      <c r="H17" s="18"/>
      <c r="I17" s="18" t="n">
        <v>1.5</v>
      </c>
      <c r="J17" s="18"/>
      <c r="K17" s="18" t="n">
        <v>2.25</v>
      </c>
      <c r="L17" s="18"/>
      <c r="M17" s="18"/>
      <c r="N17" s="18"/>
      <c r="O17" s="18"/>
      <c r="P17" s="18"/>
      <c r="Q17" s="18"/>
      <c r="R17" s="18"/>
      <c r="S17" s="18" t="n">
        <v>0.5</v>
      </c>
      <c r="T17" s="18"/>
      <c r="U17" s="18"/>
      <c r="V17" s="18"/>
      <c r="W17" s="18"/>
      <c r="X17" s="18"/>
      <c r="Y17" s="18" t="n">
        <v>1000</v>
      </c>
      <c r="Z17" s="18" t="s">
        <v>49</v>
      </c>
      <c r="AA17" s="18" t="n">
        <v>17</v>
      </c>
      <c r="AB17" s="24" t="s">
        <v>60</v>
      </c>
      <c r="AC17" s="29" t="n">
        <v>1210</v>
      </c>
      <c r="AD17" s="27">
        <f>AW17</f>
        <v>4.47484756097561043</v>
      </c>
      <c r="AE17" s="18" t="n">
        <v>35.5300000000000011</v>
      </c>
      <c r="AF17" s="18" t="n">
        <v>3978</v>
      </c>
      <c r="AG17" s="18" t="n">
        <v>3618</v>
      </c>
      <c r="AH17" s="18" t="n">
        <v>4365</v>
      </c>
      <c r="AI17" s="18" t="n">
        <v>3.87999999999999989</v>
      </c>
      <c r="AJ17" s="15" t="n">
        <v>0.899800000000000111</v>
      </c>
      <c r="AK17" s="18">
        <f>(AF17+1/3*AH17)*AJ17</f>
        <v>4888.61340000000018</v>
      </c>
      <c r="AL17" s="21">
        <f>(AF17*3+AH17)/4</f>
        <v>4074.75</v>
      </c>
      <c r="AM17" s="18"/>
      <c r="AN17" s="18"/>
      <c r="AO17" s="18"/>
      <c r="AP17" s="19">
        <f>40.2/AE17</f>
        <v>1.13143822122149995</v>
      </c>
      <c r="AQ17" s="18"/>
      <c r="AR17" s="18"/>
      <c r="AS17" s="18"/>
      <c r="AT17" s="18" t="n">
        <v>58.7100000000000009</v>
      </c>
      <c r="AU17" s="18" t="n">
        <v>45.5900000000000034</v>
      </c>
      <c r="AV17" s="23">
        <f>AT17-AU17</f>
        <v>13.1199999999999992</v>
      </c>
      <c r="AW17" s="23">
        <f>AT17/AV17</f>
        <v>4.47484756097561043</v>
      </c>
    </row>
    <row r="18" spans="1:49">
      <c r="A18" s="16" t="s">
        <v>73</v>
      </c>
      <c r="B18" s="18" t="s">
        <v>76</v>
      </c>
      <c r="C18" s="18" t="s">
        <v>67</v>
      </c>
      <c r="D18" s="18" t="n">
        <v>460</v>
      </c>
      <c r="E18" s="18"/>
      <c r="F18" s="18"/>
      <c r="G18" s="18" t="n">
        <v>3.68000000000000016</v>
      </c>
      <c r="H18" s="18"/>
      <c r="I18" s="18" t="n">
        <v>1.37999999999999989</v>
      </c>
      <c r="J18" s="18"/>
      <c r="K18" s="18" t="n">
        <v>2.06999999999999984</v>
      </c>
      <c r="L18" s="18"/>
      <c r="M18" s="18"/>
      <c r="N18" s="18"/>
      <c r="O18" s="18"/>
      <c r="P18" s="18"/>
      <c r="Q18" s="18"/>
      <c r="R18" s="18"/>
      <c r="S18" s="18" t="n">
        <v>0.920000000000000107</v>
      </c>
      <c r="T18" s="18"/>
      <c r="U18" s="18"/>
      <c r="V18" s="18"/>
      <c r="W18" s="18"/>
      <c r="X18" s="18"/>
      <c r="Y18" s="18" t="n">
        <v>900</v>
      </c>
      <c r="Z18" s="18" t="s">
        <v>49</v>
      </c>
      <c r="AA18" s="18" t="n">
        <v>17</v>
      </c>
      <c r="AB18" s="17" t="s">
        <v>55</v>
      </c>
      <c r="AC18" s="18" t="n">
        <v>1205</v>
      </c>
      <c r="AD18" s="27">
        <f>AW18</f>
        <v>5.09017857142857011</v>
      </c>
      <c r="AE18" s="18" t="n">
        <v>35.5200000000000031</v>
      </c>
      <c r="AF18" s="18" t="n">
        <v>4017</v>
      </c>
      <c r="AG18" s="18" t="n">
        <v>3640</v>
      </c>
      <c r="AH18" s="18" t="n">
        <v>4685</v>
      </c>
      <c r="AI18" s="18" t="n">
        <v>3.94800000000000004</v>
      </c>
      <c r="AJ18" s="15" t="n">
        <v>0.826500000000000057</v>
      </c>
      <c r="AK18" s="18">
        <f>(AF18+1/3*AH18)*AJ18</f>
        <v>4610.76800000000003</v>
      </c>
      <c r="AL18" s="21">
        <f>(AF18*3+AH18)/4</f>
        <v>4184</v>
      </c>
      <c r="AM18" s="18"/>
      <c r="AN18" s="18"/>
      <c r="AO18" s="18"/>
      <c r="AP18" s="19">
        <f>40.2/AE18</f>
        <v>1.13175675675675991</v>
      </c>
      <c r="AQ18" s="18"/>
      <c r="AR18" s="18"/>
      <c r="AS18" s="18"/>
      <c r="AT18" s="18" t="n">
        <v>57.009999999999998</v>
      </c>
      <c r="AU18" s="18" t="n">
        <v>45.8100000000000023</v>
      </c>
      <c r="AV18" s="23">
        <f>AT18-AU18</f>
        <v>11.1999999999999993</v>
      </c>
      <c r="AW18" s="23">
        <f>AT18/AV18</f>
        <v>5.09017857142857011</v>
      </c>
    </row>
    <row r="19" spans="1:49">
      <c r="A19" s="16" t="s">
        <v>73</v>
      </c>
      <c r="B19" s="18" t="s">
        <v>77</v>
      </c>
      <c r="C19" s="18" t="s">
        <v>67</v>
      </c>
      <c r="D19" s="18" t="n">
        <v>460</v>
      </c>
      <c r="E19" s="18"/>
      <c r="F19" s="18"/>
      <c r="G19" s="18" t="n">
        <v>3.68000000000000016</v>
      </c>
      <c r="H19" s="18"/>
      <c r="I19" s="18" t="n">
        <v>1.37999999999999989</v>
      </c>
      <c r="J19" s="18"/>
      <c r="K19" s="18" t="n">
        <v>2.06999999999999984</v>
      </c>
      <c r="L19" s="18"/>
      <c r="M19" s="18"/>
      <c r="N19" s="18"/>
      <c r="O19" s="18"/>
      <c r="P19" s="18"/>
      <c r="Q19" s="18"/>
      <c r="R19" s="18"/>
      <c r="S19" s="18" t="n">
        <v>0.920000000000000107</v>
      </c>
      <c r="T19" s="18"/>
      <c r="U19" s="18"/>
      <c r="V19" s="18"/>
      <c r="W19" s="18"/>
      <c r="X19" s="18"/>
      <c r="Y19" s="18" t="n">
        <v>900</v>
      </c>
      <c r="Z19" s="18" t="s">
        <v>49</v>
      </c>
      <c r="AA19" s="18" t="n">
        <v>17</v>
      </c>
      <c r="AB19" s="24" t="s">
        <v>58</v>
      </c>
      <c r="AC19" s="18" t="n">
        <v>1900</v>
      </c>
      <c r="AD19" s="27">
        <f>AW19</f>
        <v>5.09660107334526025</v>
      </c>
      <c r="AE19" s="18" t="n">
        <v>35.5499999999999972</v>
      </c>
      <c r="AF19" s="18" t="n">
        <v>3952</v>
      </c>
      <c r="AG19" s="18" t="n">
        <v>3635</v>
      </c>
      <c r="AH19" s="18" t="n">
        <v>4640</v>
      </c>
      <c r="AI19" s="18" t="n">
        <v>3.82900000000000027</v>
      </c>
      <c r="AJ19" s="15" t="n">
        <v>0.9</v>
      </c>
      <c r="AK19" s="18">
        <f>(AF19+1/3*AH19)*AJ19</f>
        <v>4948.80000000000018</v>
      </c>
      <c r="AL19" s="21">
        <f>(AF19*3+AH19)/4</f>
        <v>4124</v>
      </c>
      <c r="AM19" s="18"/>
      <c r="AN19" s="18"/>
      <c r="AO19" s="18"/>
      <c r="AP19" s="19">
        <f>40.2/AE19</f>
        <v>1.13080168776370993</v>
      </c>
      <c r="AQ19" s="18"/>
      <c r="AR19" s="18"/>
      <c r="AS19" s="18"/>
      <c r="AT19" s="18" t="n">
        <v>56.9799999999999969</v>
      </c>
      <c r="AU19" s="18" t="n">
        <v>45.7999999999999972</v>
      </c>
      <c r="AV19" s="23">
        <f>AT19-AU19</f>
        <v>11.1799999999999997</v>
      </c>
      <c r="AW19" s="23">
        <f>AT19/AV19</f>
        <v>5.09660107334526025</v>
      </c>
    </row>
    <row r="20" spans="1:49">
      <c r="A20" s="16" t="s">
        <v>73</v>
      </c>
      <c r="B20" s="18" t="s">
        <v>78</v>
      </c>
      <c r="C20" s="18" t="s">
        <v>67</v>
      </c>
      <c r="D20" s="18" t="n">
        <v>460</v>
      </c>
      <c r="E20" s="18"/>
      <c r="F20" s="18"/>
      <c r="G20" s="18" t="n">
        <v>3.68000000000000016</v>
      </c>
      <c r="H20" s="18"/>
      <c r="I20" s="18" t="n">
        <v>1.37999999999999989</v>
      </c>
      <c r="J20" s="18"/>
      <c r="K20" s="18" t="n">
        <v>2.06999999999999984</v>
      </c>
      <c r="L20" s="18"/>
      <c r="M20" s="18"/>
      <c r="N20" s="18"/>
      <c r="O20" s="18"/>
      <c r="P20" s="18"/>
      <c r="Q20" s="18"/>
      <c r="R20" s="18"/>
      <c r="S20" s="18" t="n">
        <v>0.920000000000000107</v>
      </c>
      <c r="T20" s="18"/>
      <c r="U20" s="18"/>
      <c r="V20" s="18"/>
      <c r="W20" s="18"/>
      <c r="X20" s="18"/>
      <c r="Y20" s="18" t="n">
        <v>900</v>
      </c>
      <c r="Z20" s="18" t="s">
        <v>49</v>
      </c>
      <c r="AA20" s="18" t="n">
        <v>17</v>
      </c>
      <c r="AB20" s="24" t="s">
        <v>60</v>
      </c>
      <c r="AC20" s="29" t="n">
        <v>1210</v>
      </c>
      <c r="AD20" s="27">
        <f>AW20</f>
        <v>5.09137489325363024</v>
      </c>
      <c r="AE20" s="18" t="n">
        <v>35.4500000000000028</v>
      </c>
      <c r="AF20" s="18" t="n">
        <v>3996</v>
      </c>
      <c r="AG20" s="18" t="n">
        <v>3672</v>
      </c>
      <c r="AH20" s="18" t="n">
        <v>4520</v>
      </c>
      <c r="AI20" s="18" t="n">
        <v>3.90799999999999983</v>
      </c>
      <c r="AJ20" s="15" t="n">
        <v>0.928800000000000026</v>
      </c>
      <c r="AK20" s="18">
        <f>(AF20+1/3*AH20)*AJ20</f>
        <v>5110.8768</v>
      </c>
      <c r="AL20" s="21">
        <f>(AF20*3+AH20)/4</f>
        <v>4127</v>
      </c>
      <c r="AM20" s="18"/>
      <c r="AN20" s="18"/>
      <c r="AO20" s="18"/>
      <c r="AP20" s="19">
        <f>40.2/AE20</f>
        <v>1.13399153737659009</v>
      </c>
      <c r="AQ20" s="18"/>
      <c r="AR20" s="18"/>
      <c r="AS20" s="18"/>
      <c r="AT20" s="18" t="n">
        <v>59.6199999999999974</v>
      </c>
      <c r="AU20" s="18" t="n">
        <v>47.9099999999999966</v>
      </c>
      <c r="AV20" s="23">
        <f>AT20-AU20</f>
        <v>11.7100000000000009</v>
      </c>
      <c r="AW20" s="23">
        <f>AT20/AV20</f>
        <v>5.09137489325363024</v>
      </c>
    </row>
    <row r="21" spans="1:49">
      <c r="A21" s="16" t="s">
        <v>79</v>
      </c>
      <c r="B21" s="15" t="s">
        <v>80</v>
      </c>
      <c r="C21" s="15" t="s">
        <v>81</v>
      </c>
      <c r="D21" s="15" t="n">
        <v>500</v>
      </c>
      <c r="E21" s="15"/>
      <c r="F21" s="15"/>
      <c r="G21" s="15" t="n">
        <v>0</v>
      </c>
      <c r="H21" s="15"/>
      <c r="I21" s="15" t="n">
        <v>0</v>
      </c>
      <c r="J21" s="15"/>
      <c r="K21" s="15" t="n">
        <v>0</v>
      </c>
      <c r="L21" s="15"/>
      <c r="M21" s="15"/>
      <c r="N21" s="15"/>
      <c r="O21" s="15"/>
      <c r="P21" s="15"/>
      <c r="Q21" s="15"/>
      <c r="R21" s="15"/>
      <c r="S21" s="15" t="n">
        <v>0</v>
      </c>
      <c r="T21" s="15"/>
      <c r="U21" s="15"/>
      <c r="V21" s="15"/>
      <c r="W21" s="15"/>
      <c r="X21" s="15"/>
      <c r="Y21" s="15" t="n">
        <v>1000</v>
      </c>
      <c r="Z21" s="15" t="s">
        <v>49</v>
      </c>
      <c r="AA21" s="18" t="n">
        <v>17</v>
      </c>
      <c r="AB21" s="17" t="s">
        <v>55</v>
      </c>
      <c r="AC21" s="18" t="n">
        <v>1205</v>
      </c>
      <c r="AD21" s="19">
        <f>AW21</f>
        <v>5.11789924973204968</v>
      </c>
      <c r="AE21" s="15" t="n">
        <v>35.9799999999999969</v>
      </c>
      <c r="AF21" s="18" t="n">
        <v>4086</v>
      </c>
      <c r="AG21" s="18" t="n">
        <v>3327</v>
      </c>
      <c r="AH21" s="18" t="n">
        <v>3613</v>
      </c>
      <c r="AI21" s="18" t="n">
        <v>4.0990000000000002</v>
      </c>
      <c r="AJ21" s="15" t="n">
        <v>0.86899999999999995</v>
      </c>
      <c r="AK21" s="18">
        <f>(AF21+1/3*AH21)*AJ21</f>
        <v>4597.29966666666041</v>
      </c>
      <c r="AL21" s="21">
        <f>(AF21*3+AH21)/4</f>
        <v>3967.75</v>
      </c>
      <c r="AM21" s="18"/>
      <c r="AN21" s="18"/>
      <c r="AO21" s="18"/>
      <c r="AP21" s="19">
        <f>40.2/AE21</f>
        <v>1.11728738187882004</v>
      </c>
      <c r="AQ21" s="18"/>
      <c r="AR21" s="18"/>
      <c r="AS21" s="18"/>
      <c r="AT21" s="18" t="n">
        <v>47.75</v>
      </c>
      <c r="AU21" s="18" t="n">
        <v>38.4200000000000017</v>
      </c>
      <c r="AV21" s="23">
        <f>AT21-AU21</f>
        <v>9.33000000000000007</v>
      </c>
      <c r="AW21" s="23">
        <f>AT21/AV21</f>
        <v>5.11789924973204968</v>
      </c>
    </row>
    <row r="22" spans="1:49">
      <c r="A22" s="16" t="s">
        <v>79</v>
      </c>
      <c r="B22" s="15" t="s">
        <v>82</v>
      </c>
      <c r="C22" s="15" t="s">
        <v>81</v>
      </c>
      <c r="D22" s="15" t="n">
        <v>500</v>
      </c>
      <c r="E22" s="15"/>
      <c r="F22" s="15"/>
      <c r="G22" s="15" t="n">
        <v>0</v>
      </c>
      <c r="H22" s="15"/>
      <c r="I22" s="15" t="n">
        <v>0</v>
      </c>
      <c r="J22" s="15"/>
      <c r="K22" s="15" t="n">
        <v>0</v>
      </c>
      <c r="L22" s="15"/>
      <c r="M22" s="15"/>
      <c r="N22" s="15"/>
      <c r="O22" s="15"/>
      <c r="P22" s="15"/>
      <c r="Q22" s="15"/>
      <c r="R22" s="15"/>
      <c r="S22" s="15" t="n">
        <v>0</v>
      </c>
      <c r="T22" s="15"/>
      <c r="U22" s="15"/>
      <c r="V22" s="15"/>
      <c r="W22" s="15"/>
      <c r="X22" s="15"/>
      <c r="Y22" s="15" t="n">
        <v>1000</v>
      </c>
      <c r="Z22" s="15" t="s">
        <v>49</v>
      </c>
      <c r="AA22" s="18" t="n">
        <v>17</v>
      </c>
      <c r="AB22" s="24" t="s">
        <v>58</v>
      </c>
      <c r="AC22" s="18" t="n">
        <v>1900</v>
      </c>
      <c r="AD22" s="19" t="e">
        <f>AW22</f>
        <v>#DIV/0!</v>
      </c>
      <c r="AE22" s="15" t="n">
        <v>36.0200000000000031</v>
      </c>
      <c r="AF22" s="15" t="n">
        <v>4038</v>
      </c>
      <c r="AG22" s="15" t="n">
        <v>3703</v>
      </c>
      <c r="AH22" s="15" t="n">
        <v>4325</v>
      </c>
      <c r="AI22" s="15" t="n">
        <v>3.99100000000000001</v>
      </c>
      <c r="AJ22" s="15" t="n">
        <v>0.926100000000000101</v>
      </c>
      <c r="AK22" s="15">
        <f>(AF22+1/3*AH22)*AJ22</f>
        <v>5074.71929999999975</v>
      </c>
      <c r="AL22" s="21">
        <f>(AF22*3+AH22)/4</f>
        <v>4109.75</v>
      </c>
      <c r="AM22" s="15"/>
      <c r="AN22" s="15"/>
      <c r="AO22" s="15"/>
      <c r="AP22" s="19">
        <f>40.2/AE22</f>
        <v>1.11604664075513993</v>
      </c>
      <c r="AQ22" s="15"/>
      <c r="AR22" s="15"/>
      <c r="AS22" s="15"/>
      <c r="AT22" s="15"/>
      <c r="AU22" s="15"/>
      <c r="AV22" s="23">
        <f>AT22-AU22</f>
        <v>0</v>
      </c>
      <c r="AW22" s="23" t="e">
        <f>AT22/AV22</f>
        <v>#DIV/0!</v>
      </c>
    </row>
    <row r="23" spans="1:49">
      <c r="A23" s="16" t="s">
        <v>79</v>
      </c>
      <c r="B23" s="15" t="s">
        <v>83</v>
      </c>
      <c r="C23" s="15" t="s">
        <v>84</v>
      </c>
      <c r="D23" s="15" t="n">
        <v>500</v>
      </c>
      <c r="E23" s="15"/>
      <c r="F23" s="15"/>
      <c r="G23" s="15" t="n">
        <v>0</v>
      </c>
      <c r="H23" s="15"/>
      <c r="I23" s="15" t="n">
        <v>0</v>
      </c>
      <c r="J23" s="15"/>
      <c r="K23" s="15" t="n">
        <v>0</v>
      </c>
      <c r="L23" s="15"/>
      <c r="M23" s="15"/>
      <c r="N23" s="15"/>
      <c r="O23" s="15"/>
      <c r="P23" s="15"/>
      <c r="Q23" s="15"/>
      <c r="R23" s="15"/>
      <c r="S23" s="15" t="n">
        <v>0</v>
      </c>
      <c r="T23" s="15"/>
      <c r="U23" s="15"/>
      <c r="V23" s="15"/>
      <c r="W23" s="15"/>
      <c r="X23" s="15"/>
      <c r="Y23" s="15" t="n">
        <v>1000</v>
      </c>
      <c r="Z23" s="15" t="s">
        <v>49</v>
      </c>
      <c r="AA23" s="18" t="n">
        <v>17</v>
      </c>
      <c r="AB23" s="24" t="s">
        <v>60</v>
      </c>
      <c r="AC23" s="29" t="n">
        <v>1210</v>
      </c>
      <c r="AD23" s="19" t="e">
        <f>AW23</f>
        <v>#DIV/0!</v>
      </c>
      <c r="AE23" s="15" t="n">
        <v>36.0200000000000031</v>
      </c>
      <c r="AF23" s="15" t="n">
        <v>4147</v>
      </c>
      <c r="AG23" s="15" t="n">
        <v>3510</v>
      </c>
      <c r="AH23" s="15" t="n">
        <v>3944</v>
      </c>
      <c r="AI23" s="15" t="n">
        <v>4.16999999999999993</v>
      </c>
      <c r="AJ23" s="15" t="n">
        <v>0.864000000000000057</v>
      </c>
      <c r="AK23" s="15">
        <f>(AF23+1/3*AH23)*AJ23</f>
        <v>4718.88000000000011</v>
      </c>
      <c r="AL23" s="21">
        <f>(AF23*3+AH23)/4</f>
        <v>4096.25</v>
      </c>
      <c r="AM23" s="15"/>
      <c r="AN23" s="15"/>
      <c r="AO23" s="15"/>
      <c r="AP23" s="19">
        <f>40.2/AE23</f>
        <v>1.11604664075513993</v>
      </c>
      <c r="AQ23" s="15"/>
      <c r="AR23" s="15"/>
      <c r="AS23" s="15"/>
      <c r="AT23" s="15"/>
      <c r="AU23" s="15"/>
      <c r="AV23" s="23">
        <f>AT23-AU23</f>
        <v>0</v>
      </c>
      <c r="AW23" s="23" t="e">
        <f>AT23/AV23</f>
        <v>#DIV/0!</v>
      </c>
    </row>
    <row r="24" spans="1:49">
      <c r="A24" s="16" t="s">
        <v>79</v>
      </c>
      <c r="B24" s="15" t="s">
        <v>85</v>
      </c>
      <c r="C24" s="15" t="s">
        <v>84</v>
      </c>
      <c r="D24" s="15" t="n">
        <v>500</v>
      </c>
      <c r="E24" s="15"/>
      <c r="F24" s="15"/>
      <c r="G24" s="15" t="n">
        <v>4</v>
      </c>
      <c r="H24" s="15"/>
      <c r="I24" s="15" t="n">
        <v>1.5</v>
      </c>
      <c r="J24" s="15"/>
      <c r="K24" s="15" t="n">
        <v>2.25</v>
      </c>
      <c r="L24" s="15"/>
      <c r="M24" s="15"/>
      <c r="N24" s="15"/>
      <c r="O24" s="15"/>
      <c r="P24" s="15"/>
      <c r="Q24" s="15"/>
      <c r="R24" s="15"/>
      <c r="S24" s="15" t="n">
        <v>0.5</v>
      </c>
      <c r="T24" s="15"/>
      <c r="U24" s="15"/>
      <c r="V24" s="15"/>
      <c r="W24" s="15"/>
      <c r="X24" s="15"/>
      <c r="Y24" s="15" t="n">
        <v>1000</v>
      </c>
      <c r="Z24" s="15" t="s">
        <v>49</v>
      </c>
      <c r="AA24" s="18" t="n">
        <v>17</v>
      </c>
      <c r="AB24" s="17" t="s">
        <v>55</v>
      </c>
      <c r="AC24" s="18" t="n">
        <v>1205</v>
      </c>
      <c r="AD24" s="19">
        <f>AW24</f>
        <v>5.1005859375</v>
      </c>
      <c r="AE24" s="15" t="n">
        <v>35.0499999999999972</v>
      </c>
      <c r="AF24" s="15" t="n">
        <v>3981</v>
      </c>
      <c r="AG24" s="15" t="n">
        <v>3592</v>
      </c>
      <c r="AH24" s="15" t="n">
        <v>4577</v>
      </c>
      <c r="AI24" s="15" t="n">
        <v>3.85300000000000011</v>
      </c>
      <c r="AJ24" s="15" t="n">
        <v>0.874000000000000021</v>
      </c>
      <c r="AK24" s="15">
        <f>(AF24+1/3*AH24)*AJ24</f>
        <v>4812.82666666666955</v>
      </c>
      <c r="AL24" s="21">
        <f>(AF24*3+AH24)/4</f>
        <v>4130</v>
      </c>
      <c r="AM24" s="15"/>
      <c r="AN24" s="15"/>
      <c r="AO24" s="15"/>
      <c r="AP24" s="19">
        <f>40.2/AE24</f>
        <v>1.1469329529243899</v>
      </c>
      <c r="AQ24" s="15"/>
      <c r="AR24" s="15"/>
      <c r="AS24" s="15"/>
      <c r="AT24" s="15" t="n">
        <v>52.2299999999999969</v>
      </c>
      <c r="AU24" s="15" t="n">
        <v>41.990000000000002</v>
      </c>
      <c r="AV24" s="23">
        <f>AT24-AU24</f>
        <v>10.2400000000000002</v>
      </c>
      <c r="AW24" s="23">
        <f>AT24/AV24</f>
        <v>5.1005859375</v>
      </c>
    </row>
    <row r="25" spans="1:49">
      <c r="A25" s="16" t="s">
        <v>79</v>
      </c>
      <c r="B25" s="15" t="s">
        <v>86</v>
      </c>
      <c r="C25" s="15" t="s">
        <v>84</v>
      </c>
      <c r="D25" s="15" t="n">
        <v>500</v>
      </c>
      <c r="E25" s="15"/>
      <c r="F25" s="15"/>
      <c r="G25" s="15" t="n">
        <v>4</v>
      </c>
      <c r="H25" s="15"/>
      <c r="I25" s="15" t="n">
        <v>1.5</v>
      </c>
      <c r="J25" s="15"/>
      <c r="K25" s="15" t="n">
        <v>2.25</v>
      </c>
      <c r="L25" s="15"/>
      <c r="M25" s="15"/>
      <c r="N25" s="15"/>
      <c r="O25" s="15"/>
      <c r="P25" s="15"/>
      <c r="Q25" s="15"/>
      <c r="R25" s="15"/>
      <c r="S25" s="15" t="n">
        <v>0.5</v>
      </c>
      <c r="T25" s="15"/>
      <c r="U25" s="15"/>
      <c r="V25" s="15"/>
      <c r="W25" s="15"/>
      <c r="X25" s="15"/>
      <c r="Y25" s="15" t="n">
        <v>1000</v>
      </c>
      <c r="Z25" s="15" t="s">
        <v>49</v>
      </c>
      <c r="AA25" s="18" t="n">
        <v>17</v>
      </c>
      <c r="AB25" s="24" t="s">
        <v>58</v>
      </c>
      <c r="AC25" s="18" t="n">
        <v>1900</v>
      </c>
      <c r="AD25" s="19" t="e">
        <f>AW25</f>
        <v>#DIV/0!</v>
      </c>
      <c r="AE25" s="15" t="n">
        <v>35.2999999999999972</v>
      </c>
      <c r="AF25" s="15" t="n">
        <v>3976</v>
      </c>
      <c r="AG25" s="15" t="n">
        <v>3669</v>
      </c>
      <c r="AH25" s="15" t="n">
        <v>4806</v>
      </c>
      <c r="AI25" s="15" t="n">
        <v>3.87300000000000022</v>
      </c>
      <c r="AJ25" s="15" t="n">
        <v>0.910699999999999932</v>
      </c>
      <c r="AK25" s="15">
        <f>(AF25+1/3*AH25)*AJ25</f>
        <v>5079.88460000000032</v>
      </c>
      <c r="AL25" s="21">
        <f>(AF25*3+AH25)/4</f>
        <v>4183.5</v>
      </c>
      <c r="AM25" s="15"/>
      <c r="AN25" s="15"/>
      <c r="AO25" s="15"/>
      <c r="AP25" s="19">
        <f>40.2/AE25</f>
        <v>1.13881019830028007</v>
      </c>
      <c r="AQ25" s="15"/>
      <c r="AR25" s="15"/>
      <c r="AS25" s="15"/>
      <c r="AT25" s="15"/>
      <c r="AU25" s="15"/>
      <c r="AV25" s="23">
        <f>AT25-AU25</f>
        <v>0</v>
      </c>
      <c r="AW25" s="23" t="e">
        <f>AT25/AV25</f>
        <v>#DIV/0!</v>
      </c>
    </row>
    <row r="26" spans="1:49">
      <c r="A26" s="16" t="s">
        <v>79</v>
      </c>
      <c r="B26" s="15" t="s">
        <v>87</v>
      </c>
      <c r="C26" s="15" t="s">
        <v>84</v>
      </c>
      <c r="D26" s="15" t="n">
        <v>500</v>
      </c>
      <c r="E26" s="15"/>
      <c r="F26" s="15"/>
      <c r="G26" s="15" t="n">
        <v>4</v>
      </c>
      <c r="H26" s="15"/>
      <c r="I26" s="15" t="n">
        <v>1.5</v>
      </c>
      <c r="J26" s="15"/>
      <c r="K26" s="15" t="n">
        <v>2.25</v>
      </c>
      <c r="L26" s="15"/>
      <c r="M26" s="15"/>
      <c r="N26" s="15"/>
      <c r="O26" s="15"/>
      <c r="P26" s="15"/>
      <c r="Q26" s="15"/>
      <c r="R26" s="15"/>
      <c r="S26" s="15" t="n">
        <v>0.5</v>
      </c>
      <c r="T26" s="15"/>
      <c r="U26" s="15"/>
      <c r="V26" s="15"/>
      <c r="W26" s="15"/>
      <c r="X26" s="15"/>
      <c r="Y26" s="15" t="n">
        <v>1000</v>
      </c>
      <c r="Z26" s="15" t="s">
        <v>49</v>
      </c>
      <c r="AA26" s="18" t="n">
        <v>17</v>
      </c>
      <c r="AB26" s="24" t="s">
        <v>60</v>
      </c>
      <c r="AC26" s="29" t="n">
        <v>1210</v>
      </c>
      <c r="AD26" s="19" t="e">
        <f>AW26</f>
        <v>#DIV/0!</v>
      </c>
      <c r="AE26" s="15" t="n">
        <v>35.0900000000000034</v>
      </c>
      <c r="AF26" s="15" t="n">
        <v>4000</v>
      </c>
      <c r="AG26" s="15" t="n">
        <v>3641</v>
      </c>
      <c r="AH26" s="15" t="n">
        <v>4532</v>
      </c>
      <c r="AI26" s="15" t="n">
        <v>3.92300000000000004</v>
      </c>
      <c r="AJ26" s="15" t="n">
        <v>0.873900000000000077</v>
      </c>
      <c r="AK26" s="15">
        <f>(AF26+1/3*AH26)*AJ26</f>
        <v>4815.77160000000003</v>
      </c>
      <c r="AL26" s="21">
        <f>(AF26*3+AH26)/4</f>
        <v>4133</v>
      </c>
      <c r="AM26" s="15"/>
      <c r="AN26" s="15"/>
      <c r="AO26" s="15"/>
      <c r="AP26" s="19">
        <f>40.2/AE26</f>
        <v>1.14562553434026992</v>
      </c>
      <c r="AQ26" s="15"/>
      <c r="AR26" s="15"/>
      <c r="AS26" s="15"/>
      <c r="AT26" s="15"/>
      <c r="AU26" s="15"/>
      <c r="AV26" s="23">
        <f>AT26-AU26</f>
        <v>0</v>
      </c>
      <c r="AW26" s="23" t="e">
        <f>AT26/AV26</f>
        <v>#DIV/0!</v>
      </c>
    </row>
    <row r="27" spans="1:49">
      <c r="A27" s="16" t="s">
        <v>79</v>
      </c>
      <c r="B27" s="15" t="s">
        <v>88</v>
      </c>
      <c r="C27" s="15" t="s">
        <v>84</v>
      </c>
      <c r="D27" s="15" t="n">
        <v>460</v>
      </c>
      <c r="E27" s="15"/>
      <c r="F27" s="15"/>
      <c r="G27" s="15" t="n">
        <v>3.68000000000000016</v>
      </c>
      <c r="H27" s="15"/>
      <c r="I27" s="15" t="n">
        <v>1.37999999999999989</v>
      </c>
      <c r="J27" s="15"/>
      <c r="K27" s="15" t="n">
        <v>2.06999999999999984</v>
      </c>
      <c r="L27" s="15"/>
      <c r="M27" s="15"/>
      <c r="N27" s="15"/>
      <c r="O27" s="15"/>
      <c r="P27" s="15"/>
      <c r="Q27" s="15"/>
      <c r="R27" s="15"/>
      <c r="S27" s="15" t="n">
        <v>0.920000000000000107</v>
      </c>
      <c r="T27" s="15"/>
      <c r="U27" s="15"/>
      <c r="V27" s="15"/>
      <c r="W27" s="15"/>
      <c r="X27" s="15"/>
      <c r="Y27" s="15" t="n">
        <v>900</v>
      </c>
      <c r="Z27" s="15" t="s">
        <v>49</v>
      </c>
      <c r="AA27" s="18" t="n">
        <v>17</v>
      </c>
      <c r="AB27" s="17" t="s">
        <v>55</v>
      </c>
      <c r="AC27" s="18" t="n">
        <v>1205</v>
      </c>
      <c r="AD27" s="19">
        <f>AW27</f>
        <v>5.10928433268859017</v>
      </c>
      <c r="AE27" s="15" t="n">
        <v>35.4600000000000009</v>
      </c>
      <c r="AF27" s="15" t="n">
        <v>3895</v>
      </c>
      <c r="AG27" s="15" t="n">
        <v>3543</v>
      </c>
      <c r="AH27" s="15" t="n">
        <v>4670</v>
      </c>
      <c r="AI27" s="15" t="n">
        <v>3.70299999999999985</v>
      </c>
      <c r="AJ27" s="15" t="n">
        <v>0.82699999999999978</v>
      </c>
      <c r="AK27" s="15">
        <f>(AF27+1/3*AH27)*AJ27</f>
        <v>4508.52833333334002</v>
      </c>
      <c r="AL27" s="21">
        <f>(AF27*3+AH27)/4</f>
        <v>4088.75</v>
      </c>
      <c r="AM27" s="15"/>
      <c r="AN27" s="15"/>
      <c r="AO27" s="15"/>
      <c r="AP27" s="19">
        <f>40.2/AE27</f>
        <v>1.1336717428087999</v>
      </c>
      <c r="AQ27" s="15"/>
      <c r="AR27" s="15"/>
      <c r="AS27" s="15"/>
      <c r="AT27" s="15" t="n">
        <v>52.8299999999999983</v>
      </c>
      <c r="AU27" s="15" t="n">
        <v>42.490000000000002</v>
      </c>
      <c r="AV27" s="23">
        <f>AT27-AU27</f>
        <v>10.3399999999999999</v>
      </c>
      <c r="AW27" s="23">
        <f>AT27/AV27</f>
        <v>5.10928433268859017</v>
      </c>
    </row>
    <row r="28" spans="1:49">
      <c r="A28" s="16" t="s">
        <v>79</v>
      </c>
      <c r="B28" s="15" t="s">
        <v>89</v>
      </c>
      <c r="C28" s="15" t="s">
        <v>84</v>
      </c>
      <c r="D28" s="15" t="n">
        <v>460</v>
      </c>
      <c r="E28" s="15"/>
      <c r="F28" s="15"/>
      <c r="G28" s="15" t="n">
        <v>3.68000000000000016</v>
      </c>
      <c r="H28" s="15"/>
      <c r="I28" s="15" t="n">
        <v>1.37999999999999989</v>
      </c>
      <c r="J28" s="15"/>
      <c r="K28" s="15" t="n">
        <v>2.06999999999999984</v>
      </c>
      <c r="L28" s="15"/>
      <c r="M28" s="15"/>
      <c r="N28" s="15"/>
      <c r="O28" s="15"/>
      <c r="P28" s="15"/>
      <c r="Q28" s="15"/>
      <c r="R28" s="15"/>
      <c r="S28" s="15" t="n">
        <v>0.920000000000000107</v>
      </c>
      <c r="T28" s="15"/>
      <c r="U28" s="15"/>
      <c r="V28" s="15"/>
      <c r="W28" s="15"/>
      <c r="X28" s="15"/>
      <c r="Y28" s="15" t="n">
        <v>900</v>
      </c>
      <c r="Z28" s="15" t="s">
        <v>49</v>
      </c>
      <c r="AA28" s="18" t="n">
        <v>17</v>
      </c>
      <c r="AB28" s="24" t="s">
        <v>58</v>
      </c>
      <c r="AC28" s="18" t="n">
        <v>1900</v>
      </c>
      <c r="AD28" s="19" t="e">
        <f>AW28</f>
        <v>#DIV/0!</v>
      </c>
      <c r="AE28" s="15" t="n">
        <v>35.2000000000000028</v>
      </c>
      <c r="AF28" s="15" t="n">
        <v>3969</v>
      </c>
      <c r="AG28" s="15" t="n">
        <v>3674</v>
      </c>
      <c r="AH28" s="15" t="n">
        <v>4861</v>
      </c>
      <c r="AI28" s="15" t="n">
        <v>3.8610000000000003</v>
      </c>
      <c r="AJ28" s="15" t="n">
        <v>0.92159999999999993</v>
      </c>
      <c r="AK28" s="15">
        <f>(AF28+1/3*AH28)*AJ28</f>
        <v>5151.12960000000021</v>
      </c>
      <c r="AL28" s="21">
        <f>(AF28*3+AH28)/4</f>
        <v>4192</v>
      </c>
      <c r="AM28" s="15"/>
      <c r="AN28" s="15"/>
      <c r="AO28" s="15"/>
      <c r="AP28" s="19">
        <f>40.2/AE28</f>
        <v>1.14204545454544992</v>
      </c>
      <c r="AQ28" s="15"/>
      <c r="AR28" s="15"/>
      <c r="AS28" s="15"/>
      <c r="AT28" s="15"/>
      <c r="AU28" s="15"/>
      <c r="AV28" s="23">
        <f>AT28-AU28</f>
        <v>0</v>
      </c>
      <c r="AW28" s="23" t="e">
        <f>AT28/AV28</f>
        <v>#DIV/0!</v>
      </c>
    </row>
    <row r="29" spans="1:49">
      <c r="A29" s="16" t="s">
        <v>79</v>
      </c>
      <c r="B29" s="15" t="s">
        <v>90</v>
      </c>
      <c r="C29" s="15" t="s">
        <v>84</v>
      </c>
      <c r="D29" s="15" t="n">
        <v>460</v>
      </c>
      <c r="E29" s="15"/>
      <c r="F29" s="15"/>
      <c r="G29" s="15" t="n">
        <v>3.68000000000000016</v>
      </c>
      <c r="H29" s="15"/>
      <c r="I29" s="15" t="n">
        <v>1.37999999999999989</v>
      </c>
      <c r="J29" s="15"/>
      <c r="K29" s="15" t="n">
        <v>2.06999999999999984</v>
      </c>
      <c r="L29" s="15"/>
      <c r="M29" s="15"/>
      <c r="N29" s="15"/>
      <c r="O29" s="15"/>
      <c r="P29" s="15"/>
      <c r="Q29" s="15"/>
      <c r="R29" s="15"/>
      <c r="S29" s="15" t="n">
        <v>0.920000000000000107</v>
      </c>
      <c r="T29" s="15"/>
      <c r="U29" s="15"/>
      <c r="V29" s="15"/>
      <c r="W29" s="15"/>
      <c r="X29" s="15"/>
      <c r="Y29" s="15" t="n">
        <v>900</v>
      </c>
      <c r="Z29" s="15" t="s">
        <v>49</v>
      </c>
      <c r="AA29" s="18" t="n">
        <v>17</v>
      </c>
      <c r="AB29" s="24" t="s">
        <v>60</v>
      </c>
      <c r="AC29" s="29" t="n">
        <v>1210</v>
      </c>
      <c r="AD29" s="19" t="e">
        <f>AW29</f>
        <v>#DIV/0!</v>
      </c>
      <c r="AE29" s="15" t="n">
        <v>35.0399999999999991</v>
      </c>
      <c r="AF29" s="15" t="n">
        <v>3963</v>
      </c>
      <c r="AG29" s="15" t="n">
        <v>3632</v>
      </c>
      <c r="AH29" s="15" t="n">
        <v>4613</v>
      </c>
      <c r="AI29" s="15" t="n">
        <v>3.85500000000000007</v>
      </c>
      <c r="AJ29" s="15" t="n">
        <v>0.88879999999999999</v>
      </c>
      <c r="AK29" s="15">
        <f>(AF29+1/3*AH29)*AJ29</f>
        <v>4888.99253333334036</v>
      </c>
      <c r="AL29" s="21">
        <f>(AF29*3+AH29)/4</f>
        <v>4125.5</v>
      </c>
      <c r="AM29" s="15"/>
      <c r="AN29" s="15"/>
      <c r="AO29" s="15"/>
      <c r="AP29" s="19">
        <f>40.2/AE29</f>
        <v>1.14726027397260011</v>
      </c>
      <c r="AQ29" s="15"/>
      <c r="AR29" s="15"/>
      <c r="AS29" s="15"/>
      <c r="AT29" s="15"/>
      <c r="AU29" s="15"/>
      <c r="AV29" s="23">
        <f>AT29-AU29</f>
        <v>0</v>
      </c>
      <c r="AW29" s="23" t="e">
        <f>AT29/AV29</f>
        <v>#DIV/0!</v>
      </c>
    </row>
    <row r="30" spans="1:49">
      <c r="A30" s="16" t="s">
        <v>91</v>
      </c>
      <c r="B30" s="15" t="s">
        <v>92</v>
      </c>
      <c r="C30" s="15" t="s">
        <v>93</v>
      </c>
      <c r="D30" s="15" t="n">
        <v>500</v>
      </c>
      <c r="E30" s="15"/>
      <c r="F30" s="15"/>
      <c r="G30" s="15" t="n">
        <v>0</v>
      </c>
      <c r="H30" s="15"/>
      <c r="I30" s="15" t="n">
        <v>0</v>
      </c>
      <c r="J30" s="15"/>
      <c r="K30" s="15" t="n">
        <v>0</v>
      </c>
      <c r="L30" s="15"/>
      <c r="M30" s="15"/>
      <c r="N30" s="15"/>
      <c r="O30" s="15"/>
      <c r="P30" s="15"/>
      <c r="Q30" s="15"/>
      <c r="R30" s="15"/>
      <c r="S30" s="15" t="n">
        <v>0</v>
      </c>
      <c r="T30" s="15"/>
      <c r="U30" s="15"/>
      <c r="V30" s="15"/>
      <c r="W30" s="15"/>
      <c r="X30" s="15"/>
      <c r="Y30" s="15" t="n">
        <v>1000</v>
      </c>
      <c r="Z30" s="15" t="s">
        <v>49</v>
      </c>
      <c r="AA30" s="15" t="n">
        <v>17</v>
      </c>
      <c r="AB30" s="17" t="s">
        <v>55</v>
      </c>
      <c r="AC30" s="18" t="n">
        <v>1205</v>
      </c>
      <c r="AD30" s="19" t="e">
        <f>AW30</f>
        <v>#DIV/0!</v>
      </c>
      <c r="AE30" s="15"/>
      <c r="AF30" s="15"/>
      <c r="AG30" s="15"/>
      <c r="AH30" s="15"/>
      <c r="AI30" s="15"/>
      <c r="AJ30" s="15"/>
      <c r="AK30" s="15">
        <f>(AF30+1/3*AH30)*AJ30</f>
        <v>0</v>
      </c>
      <c r="AL30" s="21">
        <f>(AF30*3+AH30)/4</f>
        <v>0</v>
      </c>
      <c r="AM30" s="15"/>
      <c r="AN30" s="15"/>
      <c r="AO30" s="15"/>
      <c r="AP30" s="19" t="e">
        <f>40.2/AE30</f>
        <v>#DIV/0!</v>
      </c>
      <c r="AQ30" s="15"/>
      <c r="AR30" s="15"/>
      <c r="AS30" s="15"/>
      <c r="AT30" s="15"/>
      <c r="AU30" s="15"/>
      <c r="AV30" s="23">
        <f>AT30-AU30</f>
        <v>0</v>
      </c>
      <c r="AW30" s="23" t="e">
        <f>AT30/AV30</f>
        <v>#DIV/0!</v>
      </c>
    </row>
    <row r="31" spans="1:49">
      <c r="A31" s="16" t="s">
        <v>91</v>
      </c>
      <c r="B31" s="15" t="s">
        <v>94</v>
      </c>
      <c r="C31" s="15" t="s">
        <v>95</v>
      </c>
      <c r="D31" s="15" t="n">
        <v>500</v>
      </c>
      <c r="E31" s="15"/>
      <c r="F31" s="15"/>
      <c r="G31" s="15" t="n">
        <v>0</v>
      </c>
      <c r="H31" s="15"/>
      <c r="I31" s="15" t="n">
        <v>0</v>
      </c>
      <c r="J31" s="15"/>
      <c r="K31" s="15" t="n">
        <v>0</v>
      </c>
      <c r="L31" s="15"/>
      <c r="M31" s="15"/>
      <c r="N31" s="15"/>
      <c r="O31" s="15"/>
      <c r="P31" s="15"/>
      <c r="Q31" s="15"/>
      <c r="R31" s="15"/>
      <c r="S31" s="15" t="n">
        <v>0</v>
      </c>
      <c r="T31" s="15"/>
      <c r="U31" s="15"/>
      <c r="V31" s="15"/>
      <c r="W31" s="15"/>
      <c r="X31" s="15"/>
      <c r="Y31" s="15" t="n">
        <v>1000</v>
      </c>
      <c r="Z31" s="15" t="s">
        <v>49</v>
      </c>
      <c r="AA31" s="15" t="n">
        <v>17</v>
      </c>
      <c r="AB31" s="24" t="s">
        <v>58</v>
      </c>
      <c r="AC31" s="18" t="n">
        <v>1900</v>
      </c>
      <c r="AD31" s="19" t="e">
        <f>AW31</f>
        <v>#DIV/0!</v>
      </c>
      <c r="AE31" s="15" t="n">
        <v>36.1000000000000014</v>
      </c>
      <c r="AF31" s="15" t="n">
        <v>4057</v>
      </c>
      <c r="AG31" s="15" t="n">
        <v>3714</v>
      </c>
      <c r="AH31" s="15" t="n">
        <v>4332</v>
      </c>
      <c r="AI31" s="15" t="n">
        <v>4.02899999999999991</v>
      </c>
      <c r="AJ31" s="15" t="n">
        <v>0.930899999999999928</v>
      </c>
      <c r="AK31" s="15">
        <f>(AF31+1/3*AH31)*AJ31</f>
        <v>5120.88090000000011</v>
      </c>
      <c r="AL31" s="21">
        <f>(AF31*3+AH31)/4</f>
        <v>4125.75</v>
      </c>
      <c r="AM31" s="15"/>
      <c r="AN31" s="15"/>
      <c r="AO31" s="15"/>
      <c r="AP31" s="19">
        <f>40.2/AE31</f>
        <v>1.11357340720222009</v>
      </c>
      <c r="AQ31" s="15"/>
      <c r="AR31" s="15"/>
      <c r="AS31" s="15"/>
      <c r="AT31" s="15"/>
      <c r="AU31" s="15"/>
      <c r="AV31" s="23">
        <f>AT31-AU31</f>
        <v>0</v>
      </c>
      <c r="AW31" s="23" t="e">
        <f>AT31/AV31</f>
        <v>#DIV/0!</v>
      </c>
    </row>
    <row r="32" spans="1:49">
      <c r="A32" s="16" t="s">
        <v>96</v>
      </c>
      <c r="B32" s="15" t="s">
        <v>97</v>
      </c>
      <c r="C32" s="15" t="s">
        <v>95</v>
      </c>
      <c r="D32" s="15" t="n">
        <v>500</v>
      </c>
      <c r="E32" s="15"/>
      <c r="F32" s="15"/>
      <c r="G32" s="15" t="n">
        <v>0</v>
      </c>
      <c r="H32" s="15"/>
      <c r="I32" s="15" t="n">
        <v>0</v>
      </c>
      <c r="J32" s="15"/>
      <c r="K32" s="15" t="n">
        <v>0</v>
      </c>
      <c r="L32" s="15"/>
      <c r="M32" s="15"/>
      <c r="N32" s="15"/>
      <c r="O32" s="15"/>
      <c r="P32" s="15"/>
      <c r="Q32" s="15"/>
      <c r="R32" s="15"/>
      <c r="S32" s="15" t="n">
        <v>0</v>
      </c>
      <c r="T32" s="15"/>
      <c r="U32" s="15"/>
      <c r="V32" s="15"/>
      <c r="W32" s="15"/>
      <c r="X32" s="15"/>
      <c r="Y32" s="15" t="n">
        <v>1000</v>
      </c>
      <c r="Z32" s="15" t="s">
        <v>49</v>
      </c>
      <c r="AA32" s="15" t="n">
        <v>17</v>
      </c>
      <c r="AB32" s="24" t="s">
        <v>60</v>
      </c>
      <c r="AC32" s="29" t="n">
        <v>1210</v>
      </c>
      <c r="AD32" s="19">
        <f>AW32</f>
        <v>5.1280076997112598</v>
      </c>
      <c r="AE32" s="15" t="n">
        <v>35.9200000000000017</v>
      </c>
      <c r="AF32" s="15" t="n">
        <v>4113</v>
      </c>
      <c r="AG32" s="15" t="n">
        <v>3315</v>
      </c>
      <c r="AH32" s="15" t="n">
        <v>3655</v>
      </c>
      <c r="AI32" s="15" t="n">
        <v>4.15899999999999981</v>
      </c>
      <c r="AJ32" s="15" t="n">
        <v>0.88879999999999999</v>
      </c>
      <c r="AK32" s="15">
        <f>(AF32+1/3*AH32)*AJ32</f>
        <v>4738.48906666666971</v>
      </c>
      <c r="AL32" s="21">
        <f>(AF32*3+AH32)/4</f>
        <v>3998.5</v>
      </c>
      <c r="AM32" s="15"/>
      <c r="AN32" s="15"/>
      <c r="AO32" s="15"/>
      <c r="AP32" s="19">
        <f>40.2/AE32</f>
        <v>1.11915367483296002</v>
      </c>
      <c r="AQ32" s="15"/>
      <c r="AR32" s="15"/>
      <c r="AS32" s="15"/>
      <c r="AT32" s="15" t="n">
        <v>53.2800000000000011</v>
      </c>
      <c r="AU32" s="15" t="n">
        <v>42.8900000000000006</v>
      </c>
      <c r="AV32" s="23">
        <f>AT32-AU32</f>
        <v>10.3900000000000006</v>
      </c>
      <c r="AW32" s="23">
        <f>AT32/AV32</f>
        <v>5.1280076997112598</v>
      </c>
    </row>
    <row r="33" spans="1:49">
      <c r="A33" s="16" t="s">
        <v>96</v>
      </c>
      <c r="B33" s="15" t="s">
        <v>98</v>
      </c>
      <c r="C33" s="15" t="s">
        <v>95</v>
      </c>
      <c r="D33" s="15" t="n">
        <v>500</v>
      </c>
      <c r="E33" s="15"/>
      <c r="F33" s="15"/>
      <c r="G33" s="15" t="n">
        <v>2</v>
      </c>
      <c r="H33" s="15"/>
      <c r="I33" s="15" t="n">
        <v>1.5</v>
      </c>
      <c r="J33" s="15"/>
      <c r="K33" s="15" t="n">
        <v>1.5</v>
      </c>
      <c r="L33" s="15"/>
      <c r="M33" s="15"/>
      <c r="N33" s="15"/>
      <c r="O33" s="15"/>
      <c r="P33" s="15"/>
      <c r="Q33" s="15"/>
      <c r="R33" s="15"/>
      <c r="S33" s="15" t="n">
        <v>0.5</v>
      </c>
      <c r="T33" s="15"/>
      <c r="U33" s="15"/>
      <c r="V33" s="15"/>
      <c r="W33" s="15"/>
      <c r="X33" s="15"/>
      <c r="Y33" s="15" t="n">
        <v>1000</v>
      </c>
      <c r="Z33" s="15" t="s">
        <v>49</v>
      </c>
      <c r="AA33" s="15" t="n">
        <v>17</v>
      </c>
      <c r="AB33" s="17" t="s">
        <v>55</v>
      </c>
      <c r="AC33" s="18" t="n">
        <v>1205</v>
      </c>
      <c r="AD33" s="19" t="e">
        <f>AW33</f>
        <v>#DIV/0!</v>
      </c>
      <c r="AE33" s="15"/>
      <c r="AF33" s="15"/>
      <c r="AG33" s="15"/>
      <c r="AH33" s="15"/>
      <c r="AI33" s="15"/>
      <c r="AJ33" s="15"/>
      <c r="AK33" s="15">
        <f>(AF33+1/3*AH33)*AJ33</f>
        <v>0</v>
      </c>
      <c r="AL33" s="21">
        <f>(AF33*3+AH33)/4</f>
        <v>0</v>
      </c>
      <c r="AM33" s="15"/>
      <c r="AN33" s="15"/>
      <c r="AO33" s="15"/>
      <c r="AP33" s="19" t="e">
        <f>40.2/AE33</f>
        <v>#DIV/0!</v>
      </c>
      <c r="AQ33" s="15"/>
      <c r="AR33" s="15"/>
      <c r="AS33" s="15"/>
      <c r="AT33" s="15"/>
      <c r="AU33" s="15"/>
      <c r="AV33" s="23">
        <f>AT33-AU33</f>
        <v>0</v>
      </c>
      <c r="AW33" s="23" t="e">
        <f>AT33/AV33</f>
        <v>#DIV/0!</v>
      </c>
    </row>
    <row r="34" spans="1:49">
      <c r="A34" s="16" t="s">
        <v>96</v>
      </c>
      <c r="B34" s="15" t="s">
        <v>99</v>
      </c>
      <c r="C34" s="15" t="s">
        <v>95</v>
      </c>
      <c r="D34" s="15" t="n">
        <v>500</v>
      </c>
      <c r="E34" s="15"/>
      <c r="F34" s="15"/>
      <c r="G34" s="15" t="n">
        <v>2</v>
      </c>
      <c r="H34" s="15"/>
      <c r="I34" s="15" t="n">
        <v>1.5</v>
      </c>
      <c r="J34" s="15"/>
      <c r="K34" s="15" t="n">
        <v>1.5</v>
      </c>
      <c r="L34" s="15"/>
      <c r="M34" s="15"/>
      <c r="N34" s="15"/>
      <c r="O34" s="15"/>
      <c r="P34" s="15"/>
      <c r="Q34" s="15"/>
      <c r="R34" s="15"/>
      <c r="S34" s="15" t="n">
        <v>0.5</v>
      </c>
      <c r="T34" s="15"/>
      <c r="U34" s="15"/>
      <c r="V34" s="15"/>
      <c r="W34" s="15"/>
      <c r="X34" s="15"/>
      <c r="Y34" s="15" t="n">
        <v>1000</v>
      </c>
      <c r="Z34" s="15" t="s">
        <v>49</v>
      </c>
      <c r="AA34" s="15" t="n">
        <v>17</v>
      </c>
      <c r="AB34" s="24" t="s">
        <v>58</v>
      </c>
      <c r="AC34" s="18" t="n">
        <v>1900</v>
      </c>
      <c r="AD34" s="19" t="e">
        <f>AW34</f>
        <v>#DIV/0!</v>
      </c>
      <c r="AE34" s="15" t="n">
        <v>35.5499999999999972</v>
      </c>
      <c r="AF34" s="15" t="n">
        <v>3886</v>
      </c>
      <c r="AG34" s="15" t="n">
        <v>3598</v>
      </c>
      <c r="AH34" s="15" t="n">
        <v>5039</v>
      </c>
      <c r="AI34" s="15" t="n">
        <v>3.70500000000000007</v>
      </c>
      <c r="AJ34" s="15" t="n">
        <v>0.885999999999999943</v>
      </c>
      <c r="AK34" s="15">
        <f>(AF34+1/3*AH34)*AJ34</f>
        <v>4931.18066666666982</v>
      </c>
      <c r="AL34" s="21">
        <f>(AF34*3+AH34)/4</f>
        <v>4174.25</v>
      </c>
      <c r="AM34" s="15"/>
      <c r="AN34" s="15"/>
      <c r="AO34" s="15"/>
      <c r="AP34" s="19">
        <f>40.2/AE34</f>
        <v>1.13080168776370993</v>
      </c>
      <c r="AQ34" s="15"/>
      <c r="AR34" s="15"/>
      <c r="AS34" s="15"/>
      <c r="AT34" s="15"/>
      <c r="AU34" s="15"/>
      <c r="AV34" s="23">
        <f>AT34-AU34</f>
        <v>0</v>
      </c>
      <c r="AW34" s="23" t="e">
        <f>AT34/AV34</f>
        <v>#DIV/0!</v>
      </c>
    </row>
    <row r="35" spans="1:49">
      <c r="A35" s="16" t="s">
        <v>96</v>
      </c>
      <c r="B35" s="15" t="s">
        <v>100</v>
      </c>
      <c r="C35" s="15" t="s">
        <v>95</v>
      </c>
      <c r="D35" s="15" t="n">
        <v>500</v>
      </c>
      <c r="E35" s="15"/>
      <c r="F35" s="15"/>
      <c r="G35" s="15" t="n">
        <v>2</v>
      </c>
      <c r="H35" s="15"/>
      <c r="I35" s="15" t="n">
        <v>1.5</v>
      </c>
      <c r="J35" s="15"/>
      <c r="K35" s="15" t="n">
        <v>1.5</v>
      </c>
      <c r="L35" s="15"/>
      <c r="M35" s="15"/>
      <c r="N35" s="15"/>
      <c r="O35" s="15"/>
      <c r="P35" s="15"/>
      <c r="Q35" s="15"/>
      <c r="R35" s="15"/>
      <c r="S35" s="15" t="n">
        <v>0.5</v>
      </c>
      <c r="T35" s="15"/>
      <c r="U35" s="15"/>
      <c r="V35" s="15"/>
      <c r="W35" s="15"/>
      <c r="X35" s="15"/>
      <c r="Y35" s="15" t="n">
        <v>1000</v>
      </c>
      <c r="Z35" s="15" t="s">
        <v>49</v>
      </c>
      <c r="AA35" s="15" t="n">
        <v>17</v>
      </c>
      <c r="AB35" s="24" t="s">
        <v>60</v>
      </c>
      <c r="AC35" s="29" t="n">
        <v>1210</v>
      </c>
      <c r="AD35" s="19" t="e">
        <f>AW35</f>
        <v>#DIV/0!</v>
      </c>
      <c r="AE35" s="15" t="n">
        <v>35.0499999999999972</v>
      </c>
      <c r="AF35" s="15" t="n">
        <v>4010</v>
      </c>
      <c r="AG35" s="15" t="n">
        <v>3656</v>
      </c>
      <c r="AH35" s="15" t="n">
        <v>5016</v>
      </c>
      <c r="AI35" s="15" t="n">
        <v>3.91699999999999982</v>
      </c>
      <c r="AJ35" s="15" t="n">
        <v>0.822999999999999865</v>
      </c>
      <c r="AK35" s="15">
        <f>(AF35+1/3*AH35)*AJ35</f>
        <v>4676.28600000000006</v>
      </c>
      <c r="AL35" s="21">
        <f>(AF35*3+AH35)/4</f>
        <v>4261.5</v>
      </c>
      <c r="AM35" s="15"/>
      <c r="AN35" s="15"/>
      <c r="AO35" s="15"/>
      <c r="AP35" s="19">
        <f>40.2/AE35</f>
        <v>1.1469329529243899</v>
      </c>
      <c r="AQ35" s="15"/>
      <c r="AR35" s="15"/>
      <c r="AS35" s="15"/>
      <c r="AT35" s="15"/>
      <c r="AU35" s="15"/>
      <c r="AV35" s="23">
        <f>AT35-AU35</f>
        <v>0</v>
      </c>
      <c r="AW35" s="23" t="e">
        <f>AT35/AV35</f>
        <v>#DIV/0!</v>
      </c>
    </row>
    <row r="36" spans="1:49">
      <c r="A36" s="16" t="s">
        <v>96</v>
      </c>
      <c r="B36" s="15" t="s">
        <v>101</v>
      </c>
      <c r="C36" s="15" t="s">
        <v>95</v>
      </c>
      <c r="D36" s="15" t="n">
        <v>460</v>
      </c>
      <c r="E36" s="15"/>
      <c r="F36" s="15"/>
      <c r="G36" s="15" t="n">
        <v>1.84000000000000004</v>
      </c>
      <c r="H36" s="15"/>
      <c r="I36" s="15" t="n">
        <v>1.37999999999999989</v>
      </c>
      <c r="J36" s="15"/>
      <c r="K36" s="15" t="n">
        <v>1.37999999999999989</v>
      </c>
      <c r="L36" s="15"/>
      <c r="M36" s="15"/>
      <c r="N36" s="15"/>
      <c r="O36" s="15"/>
      <c r="P36" s="15"/>
      <c r="Q36" s="15"/>
      <c r="R36" s="15"/>
      <c r="S36" s="15" t="n">
        <v>0.920000000000000107</v>
      </c>
      <c r="T36" s="15"/>
      <c r="U36" s="15"/>
      <c r="V36" s="15"/>
      <c r="W36" s="15"/>
      <c r="X36" s="15"/>
      <c r="Y36" s="15" t="n">
        <v>900</v>
      </c>
      <c r="Z36" s="15" t="s">
        <v>49</v>
      </c>
      <c r="AA36" s="15" t="n">
        <v>17</v>
      </c>
      <c r="AB36" s="17" t="s">
        <v>55</v>
      </c>
      <c r="AC36" s="18" t="n">
        <v>1205</v>
      </c>
      <c r="AD36" s="19" t="e">
        <f>AW36</f>
        <v>#DIV/0!</v>
      </c>
      <c r="AE36" s="15"/>
      <c r="AF36" s="15"/>
      <c r="AG36" s="15"/>
      <c r="AH36" s="15"/>
      <c r="AI36" s="15"/>
      <c r="AJ36" s="15"/>
      <c r="AK36" s="15">
        <f>(AF36+1/3*AH36)*AJ36</f>
        <v>0</v>
      </c>
      <c r="AL36" s="21">
        <f>(AF36*3+AH36)/4</f>
        <v>0</v>
      </c>
      <c r="AM36" s="15"/>
      <c r="AN36" s="15"/>
      <c r="AO36" s="15"/>
      <c r="AP36" s="19" t="e">
        <f>40.2/AE36</f>
        <v>#DIV/0!</v>
      </c>
      <c r="AQ36" s="15"/>
      <c r="AR36" s="15"/>
      <c r="AS36" s="15"/>
      <c r="AT36" s="15"/>
      <c r="AU36" s="15"/>
      <c r="AV36" s="23">
        <f>AT36-AU36</f>
        <v>0</v>
      </c>
      <c r="AW36" s="23" t="e">
        <f>AT36/AV36</f>
        <v>#DIV/0!</v>
      </c>
    </row>
    <row r="37" spans="1:49">
      <c r="A37" s="16" t="s">
        <v>96</v>
      </c>
      <c r="B37" s="15" t="s">
        <v>102</v>
      </c>
      <c r="C37" s="15" t="s">
        <v>95</v>
      </c>
      <c r="D37" s="15" t="n">
        <v>460</v>
      </c>
      <c r="E37" s="15"/>
      <c r="F37" s="15"/>
      <c r="G37" s="15" t="n">
        <v>1.84000000000000004</v>
      </c>
      <c r="H37" s="15"/>
      <c r="I37" s="15" t="n">
        <v>1.37999999999999989</v>
      </c>
      <c r="J37" s="15"/>
      <c r="K37" s="15" t="n">
        <v>1.37999999999999989</v>
      </c>
      <c r="L37" s="15"/>
      <c r="M37" s="15"/>
      <c r="N37" s="15"/>
      <c r="O37" s="15"/>
      <c r="P37" s="15"/>
      <c r="Q37" s="15"/>
      <c r="R37" s="15"/>
      <c r="S37" s="15" t="n">
        <v>0.920000000000000107</v>
      </c>
      <c r="T37" s="15"/>
      <c r="U37" s="15"/>
      <c r="V37" s="15"/>
      <c r="W37" s="15"/>
      <c r="X37" s="15"/>
      <c r="Y37" s="15" t="n">
        <v>900</v>
      </c>
      <c r="Z37" s="15" t="s">
        <v>49</v>
      </c>
      <c r="AA37" s="15" t="n">
        <v>17</v>
      </c>
      <c r="AB37" s="24" t="s">
        <v>58</v>
      </c>
      <c r="AC37" s="18" t="n">
        <v>1900</v>
      </c>
      <c r="AD37" s="19" t="e">
        <f>AW37</f>
        <v>#DIV/0!</v>
      </c>
      <c r="AE37" s="15" t="n">
        <v>35.3999999999999986</v>
      </c>
      <c r="AF37" s="15" t="n">
        <v>3918</v>
      </c>
      <c r="AG37" s="15" t="n">
        <v>3632</v>
      </c>
      <c r="AH37" s="15" t="n">
        <v>5166</v>
      </c>
      <c r="AI37" s="15" t="n">
        <v>3.76500000000000012</v>
      </c>
      <c r="AJ37" s="15" t="n">
        <v>0.886700000000000088</v>
      </c>
      <c r="AK37" s="15">
        <f>(AF37+1/3*AH37)*AJ37</f>
        <v>5000.98800000000028</v>
      </c>
      <c r="AL37" s="21">
        <f>(AF37*3+AH37)/4</f>
        <v>4230</v>
      </c>
      <c r="AM37" s="15"/>
      <c r="AN37" s="15"/>
      <c r="AO37" s="15"/>
      <c r="AP37" s="19">
        <f>40.2/AE37</f>
        <v>1.13559322033898003</v>
      </c>
      <c r="AQ37" s="15"/>
      <c r="AR37" s="15"/>
      <c r="AS37" s="15"/>
      <c r="AT37" s="15"/>
      <c r="AU37" s="15"/>
      <c r="AV37" s="23">
        <f>AT37-AU37</f>
        <v>0</v>
      </c>
      <c r="AW37" s="23" t="e">
        <f>AT37/AV37</f>
        <v>#DIV/0!</v>
      </c>
    </row>
    <row r="38" spans="1:49">
      <c r="A38" s="16" t="s">
        <v>96</v>
      </c>
      <c r="B38" s="15" t="s">
        <v>103</v>
      </c>
      <c r="C38" s="15" t="s">
        <v>95</v>
      </c>
      <c r="D38" s="15" t="n">
        <v>460</v>
      </c>
      <c r="E38" s="15"/>
      <c r="F38" s="15"/>
      <c r="G38" s="15" t="n">
        <v>1.84000000000000004</v>
      </c>
      <c r="H38" s="15"/>
      <c r="I38" s="15" t="n">
        <v>1.37999999999999989</v>
      </c>
      <c r="J38" s="15"/>
      <c r="K38" s="15" t="n">
        <v>1.37999999999999989</v>
      </c>
      <c r="L38" s="15"/>
      <c r="M38" s="15"/>
      <c r="N38" s="15"/>
      <c r="O38" s="15"/>
      <c r="P38" s="15"/>
      <c r="Q38" s="15"/>
      <c r="R38" s="15"/>
      <c r="S38" s="15" t="n">
        <v>0.920000000000000107</v>
      </c>
      <c r="T38" s="15"/>
      <c r="U38" s="15"/>
      <c r="V38" s="15"/>
      <c r="W38" s="15"/>
      <c r="X38" s="15"/>
      <c r="Y38" s="15" t="n">
        <v>900</v>
      </c>
      <c r="Z38" s="15" t="s">
        <v>49</v>
      </c>
      <c r="AA38" s="15" t="n">
        <v>17</v>
      </c>
      <c r="AB38" s="24" t="s">
        <v>60</v>
      </c>
      <c r="AC38" s="29" t="n">
        <v>1210</v>
      </c>
      <c r="AD38" s="19" t="e">
        <f>AW38</f>
        <v>#DIV/0!</v>
      </c>
      <c r="AE38" s="15" t="n">
        <v>35.1799999999999997</v>
      </c>
      <c r="AF38" s="15" t="n">
        <v>4046</v>
      </c>
      <c r="AG38" s="15" t="n">
        <v>3698</v>
      </c>
      <c r="AH38" s="15" t="n">
        <v>5045</v>
      </c>
      <c r="AI38" s="15" t="n">
        <v>4.00300000000000011</v>
      </c>
      <c r="AJ38" s="15" t="n">
        <v>0.831799999999999962</v>
      </c>
      <c r="AK38" s="15">
        <f>(AF38+1/3*AH38)*AJ38</f>
        <v>4764.27313333334041</v>
      </c>
      <c r="AL38" s="21">
        <f>(AF38*3+AH38)/4</f>
        <v>4295.75</v>
      </c>
      <c r="AM38" s="15"/>
      <c r="AN38" s="15"/>
      <c r="AO38" s="15"/>
      <c r="AP38" s="19">
        <f>40.2/AE38</f>
        <v>1.14269471290505997</v>
      </c>
      <c r="AQ38" s="15"/>
      <c r="AR38" s="15"/>
      <c r="AS38" s="15"/>
      <c r="AT38" s="15"/>
      <c r="AU38" s="15"/>
      <c r="AV38" s="23">
        <f>AT38-AU38</f>
        <v>0</v>
      </c>
      <c r="AW38" s="23" t="e">
        <f>AT38/AV38</f>
        <v>#DIV/0!</v>
      </c>
    </row>
    <row r="39" spans="1:49">
      <c r="A39" s="16" t="s">
        <v>104</v>
      </c>
      <c r="B39" s="15" t="s">
        <v>105</v>
      </c>
      <c r="C39" s="25"/>
      <c r="D39" s="25"/>
      <c r="E39" s="15" t="s">
        <v>106</v>
      </c>
      <c r="F39" s="15" t="n">
        <v>500</v>
      </c>
      <c r="G39" s="15" t="n">
        <v>0</v>
      </c>
      <c r="H39" s="15"/>
      <c r="I39" s="15" t="n">
        <v>0</v>
      </c>
      <c r="J39" s="15"/>
      <c r="K39" s="15" t="n">
        <v>0</v>
      </c>
      <c r="L39" s="15"/>
      <c r="M39" s="15"/>
      <c r="N39" s="15"/>
      <c r="O39" s="15"/>
      <c r="P39" s="15"/>
      <c r="Q39" s="15"/>
      <c r="R39" s="15"/>
      <c r="S39" s="15" t="n">
        <v>0</v>
      </c>
      <c r="T39" s="25"/>
      <c r="U39" s="25"/>
      <c r="V39" s="25"/>
      <c r="W39" s="25"/>
      <c r="X39" s="25"/>
      <c r="Y39" s="15" t="n">
        <v>1000</v>
      </c>
      <c r="Z39" s="15" t="s">
        <v>49</v>
      </c>
      <c r="AA39" s="15" t="n">
        <v>17</v>
      </c>
      <c r="AB39" s="17" t="s">
        <v>55</v>
      </c>
      <c r="AC39" s="18" t="n">
        <v>1205</v>
      </c>
      <c r="AD39" s="19" t="e">
        <f>AW39</f>
        <v>#DIV/0!</v>
      </c>
      <c r="AE39" s="25" t="n">
        <v>35.6799999999999997</v>
      </c>
      <c r="AF39" s="15" t="n">
        <v>4044</v>
      </c>
      <c r="AG39" s="15" t="n">
        <v>3660</v>
      </c>
      <c r="AH39" s="15" t="n">
        <v>5023</v>
      </c>
      <c r="AI39" s="15" t="n">
        <v>3.97299999999999986</v>
      </c>
      <c r="AJ39" s="15" t="n">
        <v>0.804000000000000092</v>
      </c>
      <c r="AK39" s="15">
        <f>(AF39+1/3*AH39)*AJ39</f>
        <v>4597.53999999999996</v>
      </c>
      <c r="AL39" s="21">
        <f>(AF39*3+AH39)/4</f>
        <v>4288.75</v>
      </c>
      <c r="AM39" s="25"/>
      <c r="AN39" s="25"/>
      <c r="AO39" s="25"/>
      <c r="AP39" s="19">
        <f>40.2/AE39</f>
        <v>1.12668161434977998</v>
      </c>
      <c r="AQ39" s="25"/>
      <c r="AR39" s="25"/>
      <c r="AS39" s="25"/>
      <c r="AT39" s="25"/>
      <c r="AU39" s="25"/>
      <c r="AV39" s="23">
        <f>AT39-AU39</f>
        <v>0</v>
      </c>
      <c r="AW39" s="23" t="e">
        <f>AT39/AV39</f>
        <v>#DIV/0!</v>
      </c>
    </row>
    <row r="40" spans="1:49">
      <c r="A40" s="16" t="s">
        <v>104</v>
      </c>
      <c r="B40" s="15" t="s">
        <v>107</v>
      </c>
      <c r="C40" s="15"/>
      <c r="D40" s="25"/>
      <c r="E40" s="15" t="s">
        <v>106</v>
      </c>
      <c r="F40" s="15" t="n">
        <v>500</v>
      </c>
      <c r="G40" s="15" t="n">
        <v>0</v>
      </c>
      <c r="H40" s="15"/>
      <c r="I40" s="15" t="n">
        <v>0</v>
      </c>
      <c r="J40" s="15"/>
      <c r="K40" s="15" t="n">
        <v>0</v>
      </c>
      <c r="L40" s="15"/>
      <c r="M40" s="15"/>
      <c r="N40" s="15"/>
      <c r="O40" s="15"/>
      <c r="P40" s="15"/>
      <c r="Q40" s="15"/>
      <c r="R40" s="15"/>
      <c r="S40" s="15" t="n">
        <v>0</v>
      </c>
      <c r="T40" s="25"/>
      <c r="U40" s="25"/>
      <c r="V40" s="25"/>
      <c r="W40" s="25"/>
      <c r="X40" s="25"/>
      <c r="Y40" s="15" t="n">
        <v>1000</v>
      </c>
      <c r="Z40" s="15" t="s">
        <v>49</v>
      </c>
      <c r="AA40" s="15" t="n">
        <v>17</v>
      </c>
      <c r="AB40" s="24"/>
      <c r="AC40" s="18"/>
      <c r="AD40" s="19" t="e">
        <f>AW40</f>
        <v>#DIV/0!</v>
      </c>
      <c r="AE40" s="25"/>
      <c r="AF40" s="15"/>
      <c r="AG40" s="15"/>
      <c r="AH40" s="15"/>
      <c r="AI40" s="15"/>
      <c r="AJ40" s="15"/>
      <c r="AK40" s="15">
        <f>(AF40+1/3*AH40)*AJ40</f>
        <v>0</v>
      </c>
      <c r="AL40" s="21">
        <f>(AF40*3+AH40)/4</f>
        <v>0</v>
      </c>
      <c r="AM40" s="25"/>
      <c r="AN40" s="25"/>
      <c r="AO40" s="25"/>
      <c r="AP40" s="19" t="e">
        <f>40.2/AE40</f>
        <v>#DIV/0!</v>
      </c>
      <c r="AQ40" s="25"/>
      <c r="AR40" s="25"/>
      <c r="AS40" s="25"/>
      <c r="AT40" s="25"/>
      <c r="AU40" s="25"/>
      <c r="AV40" s="23">
        <f>AT40-AU40</f>
        <v>0</v>
      </c>
      <c r="AW40" s="23" t="e">
        <f>AT40/AV40</f>
        <v>#DIV/0!</v>
      </c>
    </row>
    <row r="41" spans="1:49">
      <c r="A41" s="16" t="s">
        <v>108</v>
      </c>
      <c r="B41" s="15" t="s">
        <v>109</v>
      </c>
      <c r="C41" s="15"/>
      <c r="D41" s="25"/>
      <c r="E41" s="15" t="s">
        <v>110</v>
      </c>
      <c r="F41" s="15" t="n">
        <v>500</v>
      </c>
      <c r="G41" s="15" t="n">
        <v>0</v>
      </c>
      <c r="H41" s="15"/>
      <c r="I41" s="15" t="n">
        <v>0</v>
      </c>
      <c r="J41" s="15"/>
      <c r="K41" s="15" t="n">
        <v>0</v>
      </c>
      <c r="L41" s="15"/>
      <c r="M41" s="15"/>
      <c r="N41" s="15"/>
      <c r="O41" s="15"/>
      <c r="P41" s="15"/>
      <c r="Q41" s="15"/>
      <c r="R41" s="15"/>
      <c r="S41" s="15" t="n">
        <v>0</v>
      </c>
      <c r="T41" s="25"/>
      <c r="U41" s="25"/>
      <c r="V41" s="25"/>
      <c r="W41" s="25"/>
      <c r="X41" s="25"/>
      <c r="Y41" s="15" t="n">
        <v>1000</v>
      </c>
      <c r="Z41" s="15" t="s">
        <v>49</v>
      </c>
      <c r="AA41" s="15" t="n">
        <v>17</v>
      </c>
      <c r="AB41" s="24" t="s">
        <v>60</v>
      </c>
      <c r="AC41" s="29" t="n">
        <v>1210</v>
      </c>
      <c r="AD41" s="19" t="e">
        <f>AW41</f>
        <v>#DIV/0!</v>
      </c>
      <c r="AE41" s="25" t="n">
        <v>35.6599999999999966</v>
      </c>
      <c r="AF41" s="15" t="n">
        <v>3995</v>
      </c>
      <c r="AG41" s="15" t="n">
        <v>3685</v>
      </c>
      <c r="AH41" s="15" t="n">
        <v>4779</v>
      </c>
      <c r="AI41" s="15" t="n">
        <v>3.93900000000000006</v>
      </c>
      <c r="AJ41" s="15" t="n">
        <v>0.867900000000000027</v>
      </c>
      <c r="AK41" s="15">
        <f>(AF41+1/3*AH41)*AJ41</f>
        <v>4849.82520000000022</v>
      </c>
      <c r="AL41" s="21">
        <f>(AF41*3+AH41)/4</f>
        <v>4191</v>
      </c>
      <c r="AM41" s="25"/>
      <c r="AN41" s="25"/>
      <c r="AO41" s="25"/>
      <c r="AP41" s="19">
        <f>40.2/AE41</f>
        <v>1.12731351654515</v>
      </c>
      <c r="AQ41" s="25"/>
      <c r="AR41" s="25"/>
      <c r="AS41" s="25"/>
      <c r="AT41" s="25"/>
      <c r="AU41" s="25"/>
      <c r="AV41" s="23">
        <f>AT41-AU41</f>
        <v>0</v>
      </c>
      <c r="AW41" s="23" t="e">
        <f>AT41/AV41</f>
        <v>#DIV/0!</v>
      </c>
    </row>
    <row r="42" spans="1:49">
      <c r="A42" s="16" t="s">
        <v>108</v>
      </c>
      <c r="B42" s="15" t="s">
        <v>111</v>
      </c>
      <c r="C42" s="15"/>
      <c r="D42" s="25"/>
      <c r="E42" s="15" t="s">
        <v>110</v>
      </c>
      <c r="F42" s="15" t="n">
        <v>500</v>
      </c>
      <c r="G42" s="15" t="n">
        <v>4</v>
      </c>
      <c r="H42" s="15"/>
      <c r="I42" s="15" t="n">
        <v>1.5</v>
      </c>
      <c r="J42" s="15"/>
      <c r="K42" s="15" t="n">
        <v>2.25</v>
      </c>
      <c r="L42" s="15"/>
      <c r="M42" s="15"/>
      <c r="N42" s="15"/>
      <c r="O42" s="15"/>
      <c r="P42" s="15"/>
      <c r="Q42" s="15"/>
      <c r="R42" s="15"/>
      <c r="S42" s="15" t="n">
        <v>0.5</v>
      </c>
      <c r="T42" s="15"/>
      <c r="U42" s="15"/>
      <c r="V42" s="15"/>
      <c r="W42" s="15"/>
      <c r="X42" s="15"/>
      <c r="Y42" s="15" t="n">
        <v>1000</v>
      </c>
      <c r="Z42" s="15" t="s">
        <v>49</v>
      </c>
      <c r="AA42" s="15" t="n">
        <v>17</v>
      </c>
      <c r="AB42" s="17" t="s">
        <v>55</v>
      </c>
      <c r="AC42" s="18" t="n">
        <v>1205</v>
      </c>
      <c r="AD42" s="19" t="e">
        <f>AW42</f>
        <v>#DIV/0!</v>
      </c>
      <c r="AE42" s="25" t="n">
        <v>35.9200000000000017</v>
      </c>
      <c r="AF42" s="15" t="n">
        <v>4047</v>
      </c>
      <c r="AG42" s="15" t="n">
        <v>3721</v>
      </c>
      <c r="AH42" s="15" t="n">
        <v>5084</v>
      </c>
      <c r="AI42" s="15" t="n">
        <v>4.02500000000000036</v>
      </c>
      <c r="AJ42" s="15" t="n">
        <v>0.849699999999999989</v>
      </c>
      <c r="AK42" s="15">
        <f>(AF42+1/3*AH42)*AJ42</f>
        <v>4878.69416666666984</v>
      </c>
      <c r="AL42" s="21">
        <f>(AF42*3+AH42)/4</f>
        <v>4306.25</v>
      </c>
      <c r="AM42" s="25"/>
      <c r="AN42" s="25"/>
      <c r="AO42" s="25"/>
      <c r="AP42" s="19">
        <f>40.2/AE42</f>
        <v>1.11915367483296002</v>
      </c>
      <c r="AQ42" s="25"/>
      <c r="AR42" s="25"/>
      <c r="AS42" s="25"/>
      <c r="AT42" s="25"/>
      <c r="AU42" s="25"/>
      <c r="AV42" s="23">
        <f>AT42-AU42</f>
        <v>0</v>
      </c>
      <c r="AW42" s="23" t="e">
        <f>AT42/AV42</f>
        <v>#DIV/0!</v>
      </c>
    </row>
    <row r="43" spans="1:49">
      <c r="A43" s="16" t="s">
        <v>108</v>
      </c>
      <c r="B43" s="15" t="s">
        <v>112</v>
      </c>
      <c r="C43" s="15"/>
      <c r="D43" s="25"/>
      <c r="E43" s="15" t="s">
        <v>110</v>
      </c>
      <c r="F43" s="15" t="n">
        <v>500</v>
      </c>
      <c r="G43" s="15" t="n">
        <v>4</v>
      </c>
      <c r="H43" s="15"/>
      <c r="I43" s="15" t="n">
        <v>1.5</v>
      </c>
      <c r="J43" s="15"/>
      <c r="K43" s="15" t="n">
        <v>2.25</v>
      </c>
      <c r="L43" s="15"/>
      <c r="M43" s="15"/>
      <c r="N43" s="15"/>
      <c r="O43" s="15"/>
      <c r="P43" s="15"/>
      <c r="Q43" s="15"/>
      <c r="R43" s="15"/>
      <c r="S43" s="15" t="n">
        <v>0.5</v>
      </c>
      <c r="T43" s="15"/>
      <c r="U43" s="15"/>
      <c r="V43" s="15"/>
      <c r="W43" s="15"/>
      <c r="X43" s="15"/>
      <c r="Y43" s="15" t="n">
        <v>1000</v>
      </c>
      <c r="Z43" s="15" t="s">
        <v>49</v>
      </c>
      <c r="AA43" s="15" t="n">
        <v>17</v>
      </c>
      <c r="AB43" s="24"/>
      <c r="AC43" s="18"/>
      <c r="AD43" s="19" t="e">
        <f>AW43</f>
        <v>#DIV/0!</v>
      </c>
      <c r="AE43" s="25"/>
      <c r="AF43" s="15"/>
      <c r="AG43" s="15"/>
      <c r="AH43" s="15"/>
      <c r="AI43" s="15"/>
      <c r="AJ43" s="15"/>
      <c r="AK43" s="15">
        <f>(AF43+1/3*AH43)*AJ43</f>
        <v>0</v>
      </c>
      <c r="AL43" s="21">
        <f>(AF43*3+AH43)/4</f>
        <v>0</v>
      </c>
      <c r="AM43" s="25"/>
      <c r="AN43" s="25"/>
      <c r="AO43" s="25"/>
      <c r="AP43" s="19" t="e">
        <f>40.2/AE43</f>
        <v>#DIV/0!</v>
      </c>
      <c r="AQ43" s="25"/>
      <c r="AR43" s="25"/>
      <c r="AS43" s="25"/>
      <c r="AT43" s="25"/>
      <c r="AU43" s="25"/>
      <c r="AV43" s="23">
        <f>AT43-AU43</f>
        <v>0</v>
      </c>
      <c r="AW43" s="23" t="e">
        <f>AT43/AV43</f>
        <v>#DIV/0!</v>
      </c>
    </row>
    <row r="44" spans="1:49">
      <c r="A44" s="16" t="s">
        <v>108</v>
      </c>
      <c r="B44" s="15" t="s">
        <v>113</v>
      </c>
      <c r="C44" s="15"/>
      <c r="D44" s="25"/>
      <c r="E44" s="15" t="s">
        <v>110</v>
      </c>
      <c r="F44" s="15" t="n">
        <v>500</v>
      </c>
      <c r="G44" s="15" t="n">
        <v>4</v>
      </c>
      <c r="H44" s="15"/>
      <c r="I44" s="15" t="n">
        <v>1.5</v>
      </c>
      <c r="J44" s="15"/>
      <c r="K44" s="15" t="n">
        <v>2.25</v>
      </c>
      <c r="L44" s="15"/>
      <c r="M44" s="15"/>
      <c r="N44" s="15"/>
      <c r="O44" s="15"/>
      <c r="P44" s="15"/>
      <c r="Q44" s="15"/>
      <c r="R44" s="15"/>
      <c r="S44" s="15" t="n">
        <v>0.5</v>
      </c>
      <c r="T44" s="15"/>
      <c r="U44" s="15"/>
      <c r="V44" s="15"/>
      <c r="W44" s="15"/>
      <c r="X44" s="15"/>
      <c r="Y44" s="15" t="n">
        <v>1000</v>
      </c>
      <c r="Z44" s="15" t="s">
        <v>49</v>
      </c>
      <c r="AA44" s="15" t="n">
        <v>17</v>
      </c>
      <c r="AB44" s="24" t="s">
        <v>60</v>
      </c>
      <c r="AC44" s="29" t="n">
        <v>1210</v>
      </c>
      <c r="AD44" s="19" t="e">
        <f>AW44</f>
        <v>#DIV/0!</v>
      </c>
      <c r="AE44" s="25" t="n">
        <v>35.7000000000000028</v>
      </c>
      <c r="AF44" s="25" t="n">
        <v>4093</v>
      </c>
      <c r="AG44" s="15" t="n">
        <v>3770</v>
      </c>
      <c r="AH44" s="15" t="n">
        <v>4800</v>
      </c>
      <c r="AI44" s="15" t="n">
        <v>4.12199999999999989</v>
      </c>
      <c r="AJ44" s="15" t="n">
        <v>0.871000000000000085</v>
      </c>
      <c r="AK44" s="15">
        <f>(AF44+1/3*AH44)*AJ44</f>
        <v>4958.60300000000007</v>
      </c>
      <c r="AL44" s="21">
        <f>(AF44*3+AH44)/4</f>
        <v>4269.75</v>
      </c>
      <c r="AM44" s="25"/>
      <c r="AN44" s="25"/>
      <c r="AO44" s="25"/>
      <c r="AP44" s="19">
        <f>40.2/AE44</f>
        <v>1.12605042016807011</v>
      </c>
      <c r="AQ44" s="25"/>
      <c r="AR44" s="25"/>
      <c r="AS44" s="25"/>
      <c r="AT44" s="25"/>
      <c r="AU44" s="25"/>
      <c r="AV44" s="23">
        <f>AT44-AU44</f>
        <v>0</v>
      </c>
      <c r="AW44" s="23" t="e">
        <f>AT44/AV44</f>
        <v>#DIV/0!</v>
      </c>
    </row>
    <row r="45" spans="1:49">
      <c r="A45" s="16" t="s">
        <v>108</v>
      </c>
      <c r="B45" s="15" t="s">
        <v>114</v>
      </c>
      <c r="C45" s="15"/>
      <c r="D45" s="25"/>
      <c r="E45" s="15" t="s">
        <v>110</v>
      </c>
      <c r="F45" s="15" t="n">
        <v>500</v>
      </c>
      <c r="G45" s="15" t="n">
        <v>4</v>
      </c>
      <c r="H45" s="15"/>
      <c r="I45" s="15" t="n">
        <v>1.5</v>
      </c>
      <c r="J45" s="15"/>
      <c r="K45" s="15" t="n">
        <v>2.25</v>
      </c>
      <c r="L45" s="15"/>
      <c r="M45" s="15"/>
      <c r="N45" s="15"/>
      <c r="O45" s="15"/>
      <c r="P45" s="15"/>
      <c r="Q45" s="15"/>
      <c r="R45" s="15"/>
      <c r="S45" s="15" t="n">
        <v>1</v>
      </c>
      <c r="T45" s="15"/>
      <c r="U45" s="15"/>
      <c r="V45" s="15"/>
      <c r="W45" s="15"/>
      <c r="X45" s="15"/>
      <c r="Y45" s="15" t="n">
        <v>1000</v>
      </c>
      <c r="Z45" s="15" t="s">
        <v>49</v>
      </c>
      <c r="AA45" s="15" t="n">
        <v>17</v>
      </c>
      <c r="AB45" s="17" t="s">
        <v>55</v>
      </c>
      <c r="AC45" s="18" t="n">
        <v>1205</v>
      </c>
      <c r="AD45" s="19" t="e">
        <f>AW45</f>
        <v>#DIV/0!</v>
      </c>
      <c r="AE45" s="25" t="n">
        <v>35.5499999999999972</v>
      </c>
      <c r="AF45" s="15" t="n">
        <v>4124</v>
      </c>
      <c r="AG45" s="15" t="n">
        <v>3733</v>
      </c>
      <c r="AH45" s="15" t="n">
        <v>5113</v>
      </c>
      <c r="AI45" s="15" t="n">
        <v>4.13300000000000001</v>
      </c>
      <c r="AJ45" s="15" t="n">
        <v>0.806599999999999895</v>
      </c>
      <c r="AK45" s="15">
        <f>(AF45+1/3*AH45)*AJ45</f>
        <v>4701.13366666666025</v>
      </c>
      <c r="AL45" s="21">
        <f>(AF45*3+AH45)/4</f>
        <v>4371.25</v>
      </c>
      <c r="AM45" s="25"/>
      <c r="AN45" s="25"/>
      <c r="AO45" s="25"/>
      <c r="AP45" s="19">
        <f>40.2/AE45</f>
        <v>1.13080168776370993</v>
      </c>
      <c r="AQ45" s="25"/>
      <c r="AR45" s="25"/>
      <c r="AS45" s="25"/>
      <c r="AT45" s="25"/>
      <c r="AU45" s="25"/>
      <c r="AV45" s="23">
        <f>AT45-AU45</f>
        <v>0</v>
      </c>
      <c r="AW45" s="23" t="e">
        <f>AT45/AV45</f>
        <v>#DIV/0!</v>
      </c>
    </row>
    <row r="46" spans="1:49">
      <c r="A46" s="16" t="s">
        <v>108</v>
      </c>
      <c r="B46" s="15" t="s">
        <v>115</v>
      </c>
      <c r="C46" s="15"/>
      <c r="D46" s="25"/>
      <c r="E46" s="15" t="s">
        <v>110</v>
      </c>
      <c r="F46" s="15" t="n">
        <v>500</v>
      </c>
      <c r="G46" s="15" t="n">
        <v>4</v>
      </c>
      <c r="H46" s="15"/>
      <c r="I46" s="15" t="n">
        <v>1.5</v>
      </c>
      <c r="J46" s="15"/>
      <c r="K46" s="15" t="n">
        <v>2.25</v>
      </c>
      <c r="L46" s="15"/>
      <c r="M46" s="15"/>
      <c r="N46" s="15"/>
      <c r="O46" s="15"/>
      <c r="P46" s="15"/>
      <c r="Q46" s="15"/>
      <c r="R46" s="15"/>
      <c r="S46" s="15" t="n">
        <v>1</v>
      </c>
      <c r="T46" s="15"/>
      <c r="U46" s="15"/>
      <c r="V46" s="15"/>
      <c r="W46" s="15"/>
      <c r="X46" s="15"/>
      <c r="Y46" s="15" t="n">
        <v>1000</v>
      </c>
      <c r="Z46" s="15" t="s">
        <v>49</v>
      </c>
      <c r="AA46" s="15" t="n">
        <v>17</v>
      </c>
      <c r="AB46" s="24"/>
      <c r="AC46" s="18"/>
      <c r="AD46" s="19" t="e">
        <f>AW46</f>
        <v>#DIV/0!</v>
      </c>
      <c r="AE46" s="25"/>
      <c r="AF46" s="15"/>
      <c r="AG46" s="15"/>
      <c r="AH46" s="15"/>
      <c r="AI46" s="15"/>
      <c r="AJ46" s="15"/>
      <c r="AK46" s="15">
        <f>(AF46+1/3*AH46)*AJ46</f>
        <v>0</v>
      </c>
      <c r="AL46" s="21">
        <f>(AF46*3+AH46)/4</f>
        <v>0</v>
      </c>
      <c r="AM46" s="25"/>
      <c r="AN46" s="25"/>
      <c r="AO46" s="25"/>
      <c r="AP46" s="19" t="e">
        <f>40.2/AE46</f>
        <v>#DIV/0!</v>
      </c>
      <c r="AQ46" s="25"/>
      <c r="AR46" s="25"/>
      <c r="AS46" s="25"/>
      <c r="AT46" s="25"/>
      <c r="AU46" s="25"/>
      <c r="AV46" s="23">
        <f>AT46-AU46</f>
        <v>0</v>
      </c>
      <c r="AW46" s="23" t="e">
        <f>AT46/AV46</f>
        <v>#DIV/0!</v>
      </c>
    </row>
    <row r="47" spans="1:49">
      <c r="A47" s="16" t="s">
        <v>108</v>
      </c>
      <c r="B47" s="15" t="s">
        <v>116</v>
      </c>
      <c r="C47" s="15"/>
      <c r="D47" s="25"/>
      <c r="E47" s="15" t="s">
        <v>110</v>
      </c>
      <c r="F47" s="15" t="n">
        <v>500</v>
      </c>
      <c r="G47" s="15" t="n">
        <v>4</v>
      </c>
      <c r="H47" s="15"/>
      <c r="I47" s="15" t="n">
        <v>1.5</v>
      </c>
      <c r="J47" s="15"/>
      <c r="K47" s="15" t="n">
        <v>2.25</v>
      </c>
      <c r="L47" s="15"/>
      <c r="M47" s="15"/>
      <c r="N47" s="15"/>
      <c r="O47" s="15"/>
      <c r="P47" s="15"/>
      <c r="Q47" s="15"/>
      <c r="R47" s="15"/>
      <c r="S47" s="15" t="n">
        <v>1</v>
      </c>
      <c r="T47" s="15"/>
      <c r="U47" s="15"/>
      <c r="V47" s="15"/>
      <c r="W47" s="15"/>
      <c r="X47" s="15"/>
      <c r="Y47" s="15" t="n">
        <v>1000</v>
      </c>
      <c r="Z47" s="15" t="s">
        <v>49</v>
      </c>
      <c r="AA47" s="15" t="n">
        <v>17</v>
      </c>
      <c r="AB47" s="24" t="s">
        <v>60</v>
      </c>
      <c r="AC47" s="29" t="n">
        <v>1210</v>
      </c>
      <c r="AD47" s="19" t="e">
        <f>AW47</f>
        <v>#DIV/0!</v>
      </c>
      <c r="AE47" s="25" t="n">
        <v>35.7199999999999989</v>
      </c>
      <c r="AF47" s="15" t="n">
        <v>4076</v>
      </c>
      <c r="AG47" s="15" t="n">
        <v>3754</v>
      </c>
      <c r="AH47" s="15" t="n">
        <v>4810</v>
      </c>
      <c r="AI47" s="15" t="n">
        <v>4.0860000000000003</v>
      </c>
      <c r="AJ47" s="15" t="n">
        <v>0.869099999999999895</v>
      </c>
      <c r="AK47" s="15">
        <f>(AF47+1/3*AH47)*AJ47</f>
        <v>4935.90859999999975</v>
      </c>
      <c r="AL47" s="21">
        <f>(AF47*3+AH47)/4</f>
        <v>4259.5</v>
      </c>
      <c r="AM47" s="25"/>
      <c r="AN47" s="25"/>
      <c r="AO47" s="25"/>
      <c r="AP47" s="19">
        <f>40.2/AE47</f>
        <v>1.12541993281074992</v>
      </c>
      <c r="AQ47" s="25"/>
      <c r="AR47" s="25"/>
      <c r="AS47" s="25"/>
      <c r="AT47" s="25"/>
      <c r="AU47" s="25"/>
      <c r="AV47" s="23">
        <f>AT47-AU47</f>
        <v>0</v>
      </c>
      <c r="AW47" s="23" t="e">
        <f>AT47/AV47</f>
        <v>#DIV/0!</v>
      </c>
    </row>
    <row r="48" spans="1:49">
      <c r="A48" s="30" t="s">
        <v>117</v>
      </c>
      <c r="B48" s="31" t="s">
        <v>118</v>
      </c>
      <c r="C48" s="18" t="s">
        <v>119</v>
      </c>
      <c r="D48" s="18" t="n">
        <v>500</v>
      </c>
      <c r="E48" s="28"/>
      <c r="F48" s="28"/>
      <c r="G48" s="18" t="n">
        <v>0</v>
      </c>
      <c r="H48" s="18"/>
      <c r="I48" s="18" t="n">
        <v>0</v>
      </c>
      <c r="J48" s="18"/>
      <c r="K48" s="18" t="n">
        <v>0</v>
      </c>
      <c r="L48" s="18"/>
      <c r="M48" s="18"/>
      <c r="N48" s="18"/>
      <c r="O48" s="18"/>
      <c r="P48" s="18"/>
      <c r="Q48" s="18"/>
      <c r="R48" s="18"/>
      <c r="S48" s="18" t="n">
        <v>0</v>
      </c>
      <c r="T48" s="28"/>
      <c r="U48" s="28"/>
      <c r="V48" s="28"/>
      <c r="W48" s="28"/>
      <c r="X48" s="28"/>
      <c r="Y48" s="18" t="n">
        <v>1000</v>
      </c>
      <c r="Z48" s="18" t="s">
        <v>49</v>
      </c>
      <c r="AA48" s="18" t="n">
        <v>17</v>
      </c>
      <c r="AB48" s="17" t="s">
        <v>55</v>
      </c>
      <c r="AC48" s="18" t="n">
        <v>1205</v>
      </c>
      <c r="AD48" s="19" t="e">
        <f>AW48</f>
        <v>#DIV/0!</v>
      </c>
      <c r="AE48" s="28" t="n">
        <v>35.9699999999999989</v>
      </c>
      <c r="AF48" s="18" t="n">
        <v>4117</v>
      </c>
      <c r="AG48" s="18" t="n">
        <v>3147</v>
      </c>
      <c r="AH48" s="18" t="n">
        <v>3491</v>
      </c>
      <c r="AI48" s="18" t="n">
        <v>4.15000000000000036</v>
      </c>
      <c r="AJ48" s="18" t="n">
        <v>0.875</v>
      </c>
      <c r="AK48" s="18">
        <f>(AF48+1/3*AH48)*AJ48</f>
        <v>4620.58333333334031</v>
      </c>
      <c r="AL48" s="21">
        <f>(AF48*3+AH48)/4</f>
        <v>3960.5</v>
      </c>
      <c r="AM48" s="28"/>
      <c r="AN48" s="28"/>
      <c r="AO48" s="28"/>
      <c r="AP48" s="19">
        <f>40.2/AE48</f>
        <v>1.11759799833193996</v>
      </c>
      <c r="AQ48" s="28"/>
      <c r="AR48" s="28"/>
      <c r="AS48" s="28"/>
      <c r="AT48" s="28"/>
      <c r="AU48" s="28"/>
      <c r="AV48" s="23">
        <f>AT48-AU48</f>
        <v>0</v>
      </c>
      <c r="AW48" s="23" t="e">
        <f>AT48/AV48</f>
        <v>#DIV/0!</v>
      </c>
    </row>
    <row r="49" spans="1:49">
      <c r="A49" s="30" t="s">
        <v>117</v>
      </c>
      <c r="B49" s="31" t="s">
        <v>120</v>
      </c>
      <c r="C49" s="18" t="s">
        <v>119</v>
      </c>
      <c r="D49" s="18" t="n">
        <v>500</v>
      </c>
      <c r="E49" s="28"/>
      <c r="F49" s="28"/>
      <c r="G49" s="18" t="n">
        <v>0</v>
      </c>
      <c r="H49" s="18"/>
      <c r="I49" s="18" t="n">
        <v>0</v>
      </c>
      <c r="J49" s="18"/>
      <c r="K49" s="18" t="n">
        <v>0</v>
      </c>
      <c r="L49" s="18"/>
      <c r="M49" s="18"/>
      <c r="N49" s="18"/>
      <c r="O49" s="18"/>
      <c r="P49" s="18"/>
      <c r="Q49" s="18"/>
      <c r="R49" s="18"/>
      <c r="S49" s="18" t="n">
        <v>0</v>
      </c>
      <c r="T49" s="28"/>
      <c r="U49" s="28"/>
      <c r="V49" s="28"/>
      <c r="W49" s="28"/>
      <c r="X49" s="28"/>
      <c r="Y49" s="18" t="n">
        <v>1000</v>
      </c>
      <c r="Z49" s="18" t="s">
        <v>49</v>
      </c>
      <c r="AA49" s="18" t="n">
        <v>17</v>
      </c>
      <c r="AB49" s="24" t="s">
        <v>58</v>
      </c>
      <c r="AC49" s="18" t="n">
        <v>1200</v>
      </c>
      <c r="AD49" s="19" t="e">
        <f>AW49</f>
        <v>#DIV/0!</v>
      </c>
      <c r="AE49" s="28" t="n">
        <v>36.0200000000000031</v>
      </c>
      <c r="AF49" s="18" t="n">
        <v>4025</v>
      </c>
      <c r="AG49" s="18" t="n">
        <v>3609</v>
      </c>
      <c r="AH49" s="18" t="n">
        <v>4015</v>
      </c>
      <c r="AI49" s="18" t="n">
        <v>3.96600000000000019</v>
      </c>
      <c r="AJ49" s="18" t="n">
        <v>0.92370000000000001</v>
      </c>
      <c r="AK49" s="18">
        <f>(AF49+1/3*AH49)*AJ49</f>
        <v>4954.11099999999988</v>
      </c>
      <c r="AL49" s="21">
        <f>(AF49*3+AH49)/4</f>
        <v>4022.5</v>
      </c>
      <c r="AM49" s="28"/>
      <c r="AN49" s="28"/>
      <c r="AO49" s="28"/>
      <c r="AP49" s="19">
        <f>40.2/AE49</f>
        <v>1.11604664075513993</v>
      </c>
      <c r="AQ49" s="28"/>
      <c r="AR49" s="28"/>
      <c r="AS49" s="28"/>
      <c r="AT49" s="28"/>
      <c r="AU49" s="28"/>
      <c r="AV49" s="23">
        <f>AT49-AU49</f>
        <v>0</v>
      </c>
      <c r="AW49" s="23" t="e">
        <f>AT49/AV49</f>
        <v>#DIV/0!</v>
      </c>
    </row>
    <row r="50" spans="1:49">
      <c r="A50" s="30" t="s">
        <v>121</v>
      </c>
      <c r="B50" s="31" t="s">
        <v>122</v>
      </c>
      <c r="C50" s="18" t="s">
        <v>119</v>
      </c>
      <c r="D50" s="18" t="n">
        <v>500</v>
      </c>
      <c r="E50" s="28"/>
      <c r="F50" s="28"/>
      <c r="G50" s="18" t="n">
        <v>0</v>
      </c>
      <c r="H50" s="18"/>
      <c r="I50" s="18" t="n">
        <v>0</v>
      </c>
      <c r="J50" s="18"/>
      <c r="K50" s="18" t="n">
        <v>0</v>
      </c>
      <c r="L50" s="18"/>
      <c r="M50" s="18"/>
      <c r="N50" s="18"/>
      <c r="O50" s="18"/>
      <c r="P50" s="18"/>
      <c r="Q50" s="18"/>
      <c r="R50" s="18"/>
      <c r="S50" s="18" t="n">
        <v>0</v>
      </c>
      <c r="T50" s="28"/>
      <c r="U50" s="28"/>
      <c r="V50" s="28"/>
      <c r="W50" s="28"/>
      <c r="X50" s="28"/>
      <c r="Y50" s="18" t="n">
        <v>1000</v>
      </c>
      <c r="Z50" s="18" t="s">
        <v>49</v>
      </c>
      <c r="AA50" s="18" t="n">
        <v>17</v>
      </c>
      <c r="AB50" s="24" t="s">
        <v>60</v>
      </c>
      <c r="AC50" s="29" t="n">
        <v>1210</v>
      </c>
      <c r="AD50" s="19" t="e">
        <f>AW50</f>
        <v>#DIV/0!</v>
      </c>
      <c r="AE50" s="28" t="n">
        <v>35.8800000000000026</v>
      </c>
      <c r="AF50" s="18" t="n">
        <v>4170</v>
      </c>
      <c r="AG50" s="18" t="n">
        <v>3249</v>
      </c>
      <c r="AH50" s="18" t="n">
        <v>3537</v>
      </c>
      <c r="AI50" s="18" t="n">
        <v>4.26100000000000012</v>
      </c>
      <c r="AJ50" s="18" t="n">
        <v>0.865600000000000058</v>
      </c>
      <c r="AK50" s="18">
        <f>(AF50+1/3*AH50)*AJ50</f>
        <v>4630.09439999999995</v>
      </c>
      <c r="AL50" s="21">
        <f>(AF50*3+AH50)/4</f>
        <v>4011.75</v>
      </c>
      <c r="AM50" s="28"/>
      <c r="AN50" s="28"/>
      <c r="AO50" s="28"/>
      <c r="AP50" s="19">
        <f>40.2/AE50</f>
        <v>1.12040133779264006</v>
      </c>
      <c r="AQ50" s="28"/>
      <c r="AR50" s="28"/>
      <c r="AS50" s="28"/>
      <c r="AT50" s="28"/>
      <c r="AU50" s="28"/>
      <c r="AV50" s="23">
        <f>AT50-AU50</f>
        <v>0</v>
      </c>
      <c r="AW50" s="23" t="e">
        <f>AT50/AV50</f>
        <v>#DIV/0!</v>
      </c>
    </row>
    <row r="51" spans="1:49">
      <c r="A51" s="30" t="s">
        <v>121</v>
      </c>
      <c r="B51" s="31" t="s">
        <v>123</v>
      </c>
      <c r="C51" s="18" t="s">
        <v>119</v>
      </c>
      <c r="D51" s="18" t="n">
        <v>500</v>
      </c>
      <c r="E51" s="28"/>
      <c r="F51" s="28"/>
      <c r="G51" s="18" t="n">
        <v>2</v>
      </c>
      <c r="H51" s="28"/>
      <c r="I51" s="18" t="n">
        <v>1.5</v>
      </c>
      <c r="J51" s="28"/>
      <c r="K51" s="18" t="n">
        <v>2</v>
      </c>
      <c r="L51" s="28"/>
      <c r="M51" s="28"/>
      <c r="N51" s="28"/>
      <c r="O51" s="28"/>
      <c r="P51" s="28"/>
      <c r="Q51" s="28"/>
      <c r="R51" s="28"/>
      <c r="S51" s="18" t="n">
        <v>2</v>
      </c>
      <c r="T51" s="28"/>
      <c r="U51" s="28"/>
      <c r="V51" s="28"/>
      <c r="W51" s="28"/>
      <c r="X51" s="28"/>
      <c r="Y51" s="18" t="n">
        <v>1000</v>
      </c>
      <c r="Z51" s="18" t="s">
        <v>49</v>
      </c>
      <c r="AA51" s="18" t="n">
        <v>17</v>
      </c>
      <c r="AB51" s="17" t="s">
        <v>55</v>
      </c>
      <c r="AC51" s="18" t="n">
        <v>1205</v>
      </c>
      <c r="AD51" s="19" t="e">
        <f>AW51</f>
        <v>#DIV/0!</v>
      </c>
      <c r="AE51" s="28" t="n">
        <v>35.0600000000000023</v>
      </c>
      <c r="AF51" s="18" t="n">
        <v>3912</v>
      </c>
      <c r="AG51" s="18" t="n">
        <v>3542</v>
      </c>
      <c r="AH51" s="18" t="n">
        <v>4374</v>
      </c>
      <c r="AI51" s="18" t="n">
        <v>3.74800000000000022</v>
      </c>
      <c r="AJ51" s="18" t="n">
        <v>0.865600000000000058</v>
      </c>
      <c r="AK51" s="18">
        <f>(AF51+1/3*AH51)*AJ51</f>
        <v>4648.27199999999993</v>
      </c>
      <c r="AL51" s="21">
        <f>(AF51*3+AH51)/4</f>
        <v>4027.5</v>
      </c>
      <c r="AM51" s="28"/>
      <c r="AN51" s="28"/>
      <c r="AO51" s="28"/>
      <c r="AP51" s="19">
        <f>40.2/AE51</f>
        <v>1.14660581859669009</v>
      </c>
      <c r="AQ51" s="28"/>
      <c r="AR51" s="28"/>
      <c r="AS51" s="28"/>
      <c r="AT51" s="28"/>
      <c r="AU51" s="28"/>
      <c r="AV51" s="23">
        <f>AT51-AU51</f>
        <v>0</v>
      </c>
      <c r="AW51" s="23" t="e">
        <f>AT51/AV51</f>
        <v>#DIV/0!</v>
      </c>
    </row>
    <row r="52" spans="1:49">
      <c r="A52" s="30" t="s">
        <v>121</v>
      </c>
      <c r="B52" s="31" t="s">
        <v>124</v>
      </c>
      <c r="C52" s="18" t="s">
        <v>119</v>
      </c>
      <c r="D52" s="18" t="n">
        <v>500</v>
      </c>
      <c r="E52" s="28"/>
      <c r="F52" s="28"/>
      <c r="G52" s="18" t="n">
        <v>2</v>
      </c>
      <c r="H52" s="28"/>
      <c r="I52" s="18" t="n">
        <v>1.5</v>
      </c>
      <c r="J52" s="28"/>
      <c r="K52" s="18" t="n">
        <v>2</v>
      </c>
      <c r="L52" s="28"/>
      <c r="M52" s="28"/>
      <c r="N52" s="28"/>
      <c r="O52" s="28"/>
      <c r="P52" s="28"/>
      <c r="Q52" s="28"/>
      <c r="R52" s="28"/>
      <c r="S52" s="18" t="n">
        <v>2</v>
      </c>
      <c r="T52" s="28"/>
      <c r="U52" s="28"/>
      <c r="V52" s="28"/>
      <c r="W52" s="28"/>
      <c r="X52" s="28"/>
      <c r="Y52" s="18" t="n">
        <v>1000</v>
      </c>
      <c r="Z52" s="18" t="s">
        <v>49</v>
      </c>
      <c r="AA52" s="18" t="n">
        <v>17</v>
      </c>
      <c r="AB52" s="24" t="s">
        <v>58</v>
      </c>
      <c r="AC52" s="18" t="n">
        <v>1200</v>
      </c>
      <c r="AD52" s="19" t="e">
        <f>AW52</f>
        <v>#DIV/0!</v>
      </c>
      <c r="AE52" s="28" t="n">
        <v>35.25</v>
      </c>
      <c r="AF52" s="18" t="n">
        <v>3888</v>
      </c>
      <c r="AG52" s="18" t="n">
        <v>3542</v>
      </c>
      <c r="AH52" s="18" t="n">
        <v>4416</v>
      </c>
      <c r="AI52" s="18" t="n">
        <v>3.72299999999999986</v>
      </c>
      <c r="AJ52" s="18" t="n">
        <v>0.873500000000000121</v>
      </c>
      <c r="AK52" s="18">
        <f>(AF52+1/3*AH52)*AJ52</f>
        <v>4681.96000000000004</v>
      </c>
      <c r="AL52" s="21">
        <f>(AF52*3+AH52)/4</f>
        <v>4020</v>
      </c>
      <c r="AM52" s="28"/>
      <c r="AN52" s="28"/>
      <c r="AO52" s="28"/>
      <c r="AP52" s="19">
        <f>40.2/AE52</f>
        <v>1.14042553191488993</v>
      </c>
      <c r="AQ52" s="28"/>
      <c r="AR52" s="28"/>
      <c r="AS52" s="28"/>
      <c r="AT52" s="28"/>
      <c r="AU52" s="28"/>
      <c r="AV52" s="23">
        <f>AT52-AU52</f>
        <v>0</v>
      </c>
      <c r="AW52" s="23" t="e">
        <f>AT52/AV52</f>
        <v>#DIV/0!</v>
      </c>
    </row>
    <row r="53" spans="1:49">
      <c r="A53" s="30" t="s">
        <v>121</v>
      </c>
      <c r="B53" s="31" t="s">
        <v>125</v>
      </c>
      <c r="C53" s="18" t="s">
        <v>119</v>
      </c>
      <c r="D53" s="18" t="n">
        <v>500</v>
      </c>
      <c r="E53" s="28"/>
      <c r="F53" s="28"/>
      <c r="G53" s="18" t="n">
        <v>2</v>
      </c>
      <c r="H53" s="28"/>
      <c r="I53" s="18" t="n">
        <v>1.5</v>
      </c>
      <c r="J53" s="28"/>
      <c r="K53" s="18" t="n">
        <v>2</v>
      </c>
      <c r="L53" s="28"/>
      <c r="M53" s="28"/>
      <c r="N53" s="28"/>
      <c r="O53" s="28"/>
      <c r="P53" s="28"/>
      <c r="Q53" s="28"/>
      <c r="R53" s="28"/>
      <c r="S53" s="18" t="n">
        <v>2</v>
      </c>
      <c r="T53" s="28"/>
      <c r="U53" s="28"/>
      <c r="V53" s="28"/>
      <c r="W53" s="28"/>
      <c r="X53" s="28"/>
      <c r="Y53" s="18" t="n">
        <v>1000</v>
      </c>
      <c r="Z53" s="18" t="s">
        <v>49</v>
      </c>
      <c r="AA53" s="18" t="n">
        <v>17</v>
      </c>
      <c r="AB53" s="24" t="s">
        <v>60</v>
      </c>
      <c r="AC53" s="29" t="n">
        <v>1210</v>
      </c>
      <c r="AD53" s="19" t="e">
        <f>AW53</f>
        <v>#DIV/0!</v>
      </c>
      <c r="AE53" s="28" t="n">
        <v>35.2000000000000028</v>
      </c>
      <c r="AF53" s="18" t="n">
        <v>3962</v>
      </c>
      <c r="AG53" s="18" t="n">
        <v>3594</v>
      </c>
      <c r="AH53" s="18" t="n">
        <v>4265</v>
      </c>
      <c r="AI53" s="18" t="n">
        <v>3.84600000000000009</v>
      </c>
      <c r="AJ53" s="18" t="n">
        <v>0.907399999999999984</v>
      </c>
      <c r="AK53" s="18">
        <f>(AF53+1/3*AH53)*AJ53</f>
        <v>4885.1391333333404</v>
      </c>
      <c r="AL53" s="21">
        <f>(AF53*3+AH53)/4</f>
        <v>4037.75</v>
      </c>
      <c r="AM53" s="28"/>
      <c r="AN53" s="28"/>
      <c r="AO53" s="28"/>
      <c r="AP53" s="19">
        <f>40.2/AE53</f>
        <v>1.14204545454544992</v>
      </c>
      <c r="AQ53" s="28"/>
      <c r="AR53" s="28"/>
      <c r="AS53" s="28"/>
      <c r="AT53" s="28"/>
      <c r="AU53" s="28"/>
      <c r="AV53" s="23">
        <f>AT53-AU53</f>
        <v>0</v>
      </c>
      <c r="AW53" s="23" t="e">
        <f>AT53/AV53</f>
        <v>#DIV/0!</v>
      </c>
    </row>
    <row r="54" spans="1:49">
      <c r="A54" s="30" t="s">
        <v>121</v>
      </c>
      <c r="B54" s="31" t="s">
        <v>126</v>
      </c>
      <c r="C54" s="18" t="s">
        <v>119</v>
      </c>
      <c r="D54" s="18" t="n">
        <v>500</v>
      </c>
      <c r="E54" s="28"/>
      <c r="F54" s="28"/>
      <c r="G54" s="18" t="n">
        <v>3</v>
      </c>
      <c r="H54" s="28"/>
      <c r="I54" s="18" t="n">
        <v>1.5</v>
      </c>
      <c r="J54" s="28"/>
      <c r="K54" s="18" t="n">
        <v>2</v>
      </c>
      <c r="L54" s="28"/>
      <c r="M54" s="28"/>
      <c r="N54" s="28"/>
      <c r="O54" s="28"/>
      <c r="P54" s="28"/>
      <c r="Q54" s="28"/>
      <c r="R54" s="28"/>
      <c r="S54" s="18" t="n">
        <v>1</v>
      </c>
      <c r="T54" s="28"/>
      <c r="U54" s="28"/>
      <c r="V54" s="28"/>
      <c r="W54" s="28"/>
      <c r="X54" s="28"/>
      <c r="Y54" s="18" t="n">
        <v>1000</v>
      </c>
      <c r="Z54" s="18" t="s">
        <v>49</v>
      </c>
      <c r="AA54" s="18" t="n">
        <v>17</v>
      </c>
      <c r="AB54" s="17" t="s">
        <v>55</v>
      </c>
      <c r="AC54" s="18" t="n">
        <v>1205</v>
      </c>
      <c r="AD54" s="19" t="e">
        <f>AW54</f>
        <v>#DIV/0!</v>
      </c>
      <c r="AE54" s="28" t="n">
        <v>35.1300000000000026</v>
      </c>
      <c r="AF54" s="18" t="n">
        <v>3903</v>
      </c>
      <c r="AG54" s="18" t="n">
        <v>3537</v>
      </c>
      <c r="AH54" s="18" t="n">
        <v>4406</v>
      </c>
      <c r="AI54" s="18" t="n">
        <v>3.73200000000000021</v>
      </c>
      <c r="AJ54" s="18" t="n">
        <v>0.861800000000000033</v>
      </c>
      <c r="AK54" s="18">
        <f>(AF54+1/3*AH54)*AJ54</f>
        <v>4629.30233333334036</v>
      </c>
      <c r="AL54" s="21">
        <f>(AF54*3+AH54)/4</f>
        <v>4028.75</v>
      </c>
      <c r="AM54" s="28"/>
      <c r="AN54" s="28"/>
      <c r="AO54" s="28"/>
      <c r="AP54" s="19">
        <f>40.2/AE54</f>
        <v>1.14432109308284002</v>
      </c>
      <c r="AQ54" s="28"/>
      <c r="AR54" s="28"/>
      <c r="AS54" s="28"/>
      <c r="AT54" s="28"/>
      <c r="AU54" s="28"/>
      <c r="AV54" s="23">
        <f>AT54-AU54</f>
        <v>0</v>
      </c>
      <c r="AW54" s="23" t="e">
        <f>AT54/AV54</f>
        <v>#DIV/0!</v>
      </c>
    </row>
    <row r="55" spans="1:49">
      <c r="A55" s="30" t="s">
        <v>121</v>
      </c>
      <c r="B55" s="31" t="s">
        <v>127</v>
      </c>
      <c r="C55" s="18" t="s">
        <v>119</v>
      </c>
      <c r="D55" s="18" t="n">
        <v>500</v>
      </c>
      <c r="E55" s="28"/>
      <c r="F55" s="28"/>
      <c r="G55" s="18" t="n">
        <v>3</v>
      </c>
      <c r="H55" s="28"/>
      <c r="I55" s="18" t="n">
        <v>1.5</v>
      </c>
      <c r="J55" s="28"/>
      <c r="K55" s="18" t="n">
        <v>2</v>
      </c>
      <c r="L55" s="28"/>
      <c r="M55" s="28"/>
      <c r="N55" s="28"/>
      <c r="O55" s="28"/>
      <c r="P55" s="28"/>
      <c r="Q55" s="28"/>
      <c r="R55" s="28"/>
      <c r="S55" s="18" t="n">
        <v>1</v>
      </c>
      <c r="T55" s="28"/>
      <c r="U55" s="28"/>
      <c r="V55" s="28"/>
      <c r="W55" s="28"/>
      <c r="X55" s="28"/>
      <c r="Y55" s="18" t="n">
        <v>1000</v>
      </c>
      <c r="Z55" s="18" t="s">
        <v>49</v>
      </c>
      <c r="AA55" s="18" t="n">
        <v>17</v>
      </c>
      <c r="AB55" s="24" t="s">
        <v>58</v>
      </c>
      <c r="AC55" s="18" t="n">
        <v>1200</v>
      </c>
      <c r="AD55" s="19" t="e">
        <f>AW55</f>
        <v>#DIV/0!</v>
      </c>
      <c r="AE55" s="28" t="n">
        <v>35.3800000000000026</v>
      </c>
      <c r="AF55" s="18" t="n">
        <v>3876</v>
      </c>
      <c r="AG55" s="18" t="n">
        <v>3568</v>
      </c>
      <c r="AH55" s="18" t="n">
        <v>4252</v>
      </c>
      <c r="AI55" s="18" t="n">
        <v>3.68500000000000005</v>
      </c>
      <c r="AJ55" s="18" t="n">
        <v>0.940499999999999936</v>
      </c>
      <c r="AK55" s="18">
        <f>(AF55+1/3*AH55)*AJ55</f>
        <v>4978.38000000000011</v>
      </c>
      <c r="AL55" s="21">
        <f>(AF55*3+AH55)/4</f>
        <v>3970</v>
      </c>
      <c r="AM55" s="28"/>
      <c r="AN55" s="28"/>
      <c r="AO55" s="28"/>
      <c r="AP55" s="19">
        <f>40.2/AE55</f>
        <v>1.13623516110796996</v>
      </c>
      <c r="AQ55" s="28"/>
      <c r="AR55" s="28"/>
      <c r="AS55" s="28"/>
      <c r="AT55" s="28"/>
      <c r="AU55" s="28"/>
      <c r="AV55" s="23">
        <f>AT55-AU55</f>
        <v>0</v>
      </c>
      <c r="AW55" s="23" t="e">
        <f>AT55/AV55</f>
        <v>#DIV/0!</v>
      </c>
    </row>
    <row r="56" spans="1:49">
      <c r="A56" s="30" t="s">
        <v>121</v>
      </c>
      <c r="B56" s="31" t="s">
        <v>128</v>
      </c>
      <c r="C56" s="18" t="s">
        <v>119</v>
      </c>
      <c r="D56" s="18" t="n">
        <v>500</v>
      </c>
      <c r="E56" s="28"/>
      <c r="F56" s="28"/>
      <c r="G56" s="18" t="n">
        <v>3</v>
      </c>
      <c r="H56" s="28"/>
      <c r="I56" s="18" t="n">
        <v>1.5</v>
      </c>
      <c r="J56" s="28"/>
      <c r="K56" s="18" t="n">
        <v>2</v>
      </c>
      <c r="L56" s="28"/>
      <c r="M56" s="28"/>
      <c r="N56" s="28"/>
      <c r="O56" s="28"/>
      <c r="P56" s="28"/>
      <c r="Q56" s="28"/>
      <c r="R56" s="28"/>
      <c r="S56" s="18" t="n">
        <v>1</v>
      </c>
      <c r="T56" s="28"/>
      <c r="U56" s="28"/>
      <c r="V56" s="28"/>
      <c r="W56" s="28"/>
      <c r="X56" s="28"/>
      <c r="Y56" s="18" t="n">
        <v>1000</v>
      </c>
      <c r="Z56" s="18" t="s">
        <v>49</v>
      </c>
      <c r="AA56" s="18" t="n">
        <v>17</v>
      </c>
      <c r="AB56" s="24" t="s">
        <v>60</v>
      </c>
      <c r="AC56" s="29" t="n">
        <v>1210</v>
      </c>
      <c r="AD56" s="19" t="e">
        <f>AW56</f>
        <v>#DIV/0!</v>
      </c>
      <c r="AE56" s="28" t="n">
        <v>35.1700000000000017</v>
      </c>
      <c r="AF56" s="18" t="n">
        <v>3903</v>
      </c>
      <c r="AG56" s="18" t="n">
        <v>3549</v>
      </c>
      <c r="AH56" s="18" t="n">
        <v>4254</v>
      </c>
      <c r="AI56" s="18" t="n">
        <v>3.73399999999999999</v>
      </c>
      <c r="AJ56" s="18" t="n">
        <v>0.903300000000000125</v>
      </c>
      <c r="AK56" s="18">
        <f>(AF56+1/3*AH56)*AJ56</f>
        <v>4806.45930000000044</v>
      </c>
      <c r="AL56" s="21">
        <f>(AF56*3+AH56)/4</f>
        <v>3990.75</v>
      </c>
      <c r="AM56" s="28"/>
      <c r="AN56" s="28"/>
      <c r="AO56" s="28"/>
      <c r="AP56" s="19">
        <f>40.2/AE56</f>
        <v>1.14301961899346005</v>
      </c>
      <c r="AQ56" s="28"/>
      <c r="AR56" s="28"/>
      <c r="AS56" s="28"/>
      <c r="AT56" s="28"/>
      <c r="AU56" s="28"/>
      <c r="AV56" s="23">
        <f>AT56-AU56</f>
        <v>0</v>
      </c>
      <c r="AW56" s="23" t="e">
        <f>AT56/AV56</f>
        <v>#DIV/0!</v>
      </c>
    </row>
    <row r="57" spans="1:49">
      <c r="A57" s="32" t="s">
        <v>129</v>
      </c>
      <c r="B57" s="33" t="s">
        <v>105</v>
      </c>
      <c r="C57" s="18" t="s">
        <v>130</v>
      </c>
      <c r="D57" s="18" t="n">
        <v>500</v>
      </c>
      <c r="E57" s="28"/>
      <c r="F57" s="28"/>
      <c r="G57" s="18" t="n">
        <v>0</v>
      </c>
      <c r="H57" s="18"/>
      <c r="I57" s="18" t="n">
        <v>0</v>
      </c>
      <c r="J57" s="18"/>
      <c r="K57" s="18" t="n">
        <v>0</v>
      </c>
      <c r="L57" s="18"/>
      <c r="M57" s="18"/>
      <c r="N57" s="18"/>
      <c r="O57" s="18"/>
      <c r="P57" s="18"/>
      <c r="Q57" s="18"/>
      <c r="R57" s="18"/>
      <c r="S57" s="18" t="n">
        <v>0</v>
      </c>
      <c r="T57" s="28"/>
      <c r="U57" s="28"/>
      <c r="V57" s="28"/>
      <c r="W57" s="28"/>
      <c r="X57" s="28"/>
      <c r="Y57" s="18" t="n">
        <v>1000</v>
      </c>
      <c r="Z57" s="18" t="s">
        <v>49</v>
      </c>
      <c r="AA57" s="18" t="n">
        <v>17</v>
      </c>
      <c r="AB57" s="17" t="s">
        <v>55</v>
      </c>
      <c r="AC57" s="18" t="n">
        <v>1205</v>
      </c>
      <c r="AD57" s="19">
        <f>AW57</f>
        <v>5.12108108108107984</v>
      </c>
      <c r="AE57" s="28" t="n">
        <v>36.1799999999999997</v>
      </c>
      <c r="AF57" s="18" t="n">
        <v>4280</v>
      </c>
      <c r="AG57" s="18" t="n">
        <v>3178</v>
      </c>
      <c r="AH57" s="18" t="n">
        <v>3524</v>
      </c>
      <c r="AI57" s="18" t="n">
        <v>4.49099999999999966</v>
      </c>
      <c r="AJ57" s="18" t="n">
        <v>0.86839999999999975</v>
      </c>
      <c r="AK57" s="18">
        <f>(AF57+1/3*AH57)*AJ57</f>
        <v>4736.8325333333396</v>
      </c>
      <c r="AL57" s="21">
        <f>(AF57*3+AH57)/4</f>
        <v>4091</v>
      </c>
      <c r="AM57" s="28"/>
      <c r="AN57" s="28"/>
      <c r="AO57" s="28"/>
      <c r="AP57" s="19">
        <f>40.2/AE57</f>
        <v>1.11111111111111005</v>
      </c>
      <c r="AQ57" s="28"/>
      <c r="AR57" s="28"/>
      <c r="AS57" s="28"/>
      <c r="AT57" s="28" t="n">
        <v>47.3699999999999974</v>
      </c>
      <c r="AU57" s="28" t="n">
        <v>38.1199999999999974</v>
      </c>
      <c r="AV57" s="23">
        <f>AT57-AU57</f>
        <v>9.25</v>
      </c>
      <c r="AW57" s="23">
        <f>AT57/AV57</f>
        <v>5.12108108108107984</v>
      </c>
    </row>
    <row r="58" spans="1:49">
      <c r="A58" s="32" t="s">
        <v>129</v>
      </c>
      <c r="B58" s="33" t="s">
        <v>107</v>
      </c>
      <c r="C58" s="18" t="s">
        <v>130</v>
      </c>
      <c r="D58" s="18" t="n">
        <v>500</v>
      </c>
      <c r="E58" s="28"/>
      <c r="F58" s="28"/>
      <c r="G58" s="18" t="n">
        <v>0</v>
      </c>
      <c r="H58" s="18"/>
      <c r="I58" s="18" t="n">
        <v>0</v>
      </c>
      <c r="J58" s="18"/>
      <c r="K58" s="18" t="n">
        <v>0</v>
      </c>
      <c r="L58" s="18"/>
      <c r="M58" s="18"/>
      <c r="N58" s="18"/>
      <c r="O58" s="18"/>
      <c r="P58" s="18"/>
      <c r="Q58" s="18"/>
      <c r="R58" s="18"/>
      <c r="S58" s="18" t="n">
        <v>0</v>
      </c>
      <c r="T58" s="28"/>
      <c r="U58" s="28"/>
      <c r="V58" s="28"/>
      <c r="W58" s="28"/>
      <c r="X58" s="28"/>
      <c r="Y58" s="18" t="n">
        <v>1000</v>
      </c>
      <c r="Z58" s="18" t="s">
        <v>49</v>
      </c>
      <c r="AA58" s="18" t="n">
        <v>17</v>
      </c>
      <c r="AB58" s="24" t="s">
        <v>58</v>
      </c>
      <c r="AC58" s="18" t="n">
        <v>1200</v>
      </c>
      <c r="AD58" s="19">
        <f>AW58</f>
        <v>5.07001044932080003</v>
      </c>
      <c r="AE58" s="28" t="n">
        <v>36.1099999999999994</v>
      </c>
      <c r="AF58" s="18" t="n">
        <v>4226</v>
      </c>
      <c r="AG58" s="18" t="n">
        <v>3690</v>
      </c>
      <c r="AH58" s="18" t="n">
        <v>4021</v>
      </c>
      <c r="AI58" s="18" t="n">
        <v>4.37999999999999989</v>
      </c>
      <c r="AJ58" s="18" t="n">
        <v>0.880600000000000094</v>
      </c>
      <c r="AK58" s="18">
        <f>(AF58+1/3*AH58)*AJ58</f>
        <v>4901.71313333333001</v>
      </c>
      <c r="AL58" s="21">
        <f>(AF58*3+AH58)/4</f>
        <v>4174.75</v>
      </c>
      <c r="AM58" s="28"/>
      <c r="AN58" s="28"/>
      <c r="AO58" s="28"/>
      <c r="AP58" s="19">
        <f>40.2/AE58</f>
        <v>1.1132650235391901</v>
      </c>
      <c r="AQ58" s="28"/>
      <c r="AR58" s="28"/>
      <c r="AS58" s="28"/>
      <c r="AT58" s="28" t="n">
        <v>48.5200000000000031</v>
      </c>
      <c r="AU58" s="28" t="n">
        <v>38.9500000000000028</v>
      </c>
      <c r="AV58" s="23">
        <f>AT58-AU58</f>
        <v>9.57000000000000028</v>
      </c>
      <c r="AW58" s="23">
        <f>AT58/AV58</f>
        <v>5.07001044932080003</v>
      </c>
    </row>
    <row r="59" spans="1:49">
      <c r="A59" s="32" t="s">
        <v>131</v>
      </c>
      <c r="B59" s="33" t="s">
        <v>109</v>
      </c>
      <c r="C59" s="18" t="s">
        <v>132</v>
      </c>
      <c r="D59" s="18" t="n">
        <v>500</v>
      </c>
      <c r="E59" s="28"/>
      <c r="F59" s="28"/>
      <c r="G59" s="18" t="n">
        <v>0</v>
      </c>
      <c r="H59" s="18"/>
      <c r="I59" s="18" t="n">
        <v>0</v>
      </c>
      <c r="J59" s="18"/>
      <c r="K59" s="18" t="n">
        <v>0</v>
      </c>
      <c r="L59" s="18"/>
      <c r="M59" s="18"/>
      <c r="N59" s="18"/>
      <c r="O59" s="18"/>
      <c r="P59" s="18"/>
      <c r="Q59" s="18"/>
      <c r="R59" s="18"/>
      <c r="S59" s="18" t="n">
        <v>0</v>
      </c>
      <c r="T59" s="28"/>
      <c r="U59" s="28"/>
      <c r="V59" s="28"/>
      <c r="W59" s="28"/>
      <c r="X59" s="28"/>
      <c r="Y59" s="18" t="n">
        <v>1000</v>
      </c>
      <c r="Z59" s="18" t="s">
        <v>49</v>
      </c>
      <c r="AA59" s="18" t="n">
        <v>17</v>
      </c>
      <c r="AB59" s="24" t="s">
        <v>60</v>
      </c>
      <c r="AC59" s="29" t="n">
        <v>1210</v>
      </c>
      <c r="AD59" s="19">
        <f>AW59</f>
        <v>5.1459694989106799</v>
      </c>
      <c r="AE59" s="28" t="n">
        <v>36.1199999999999974</v>
      </c>
      <c r="AF59" s="18" t="n">
        <v>4291</v>
      </c>
      <c r="AG59" s="18" t="n">
        <v>3260</v>
      </c>
      <c r="AH59" s="18" t="n">
        <v>3559</v>
      </c>
      <c r="AI59" s="18" t="n">
        <v>4.51900000000000013</v>
      </c>
      <c r="AJ59" s="18" t="n">
        <v>0.898900000000000077</v>
      </c>
      <c r="AK59" s="18">
        <f>(AF59+1/3*AH59)*AJ59</f>
        <v>4923.57493333332968</v>
      </c>
      <c r="AL59" s="21">
        <f>(AF59*3+AH59)/4</f>
        <v>4108</v>
      </c>
      <c r="AM59" s="28"/>
      <c r="AN59" s="28"/>
      <c r="AO59" s="28"/>
      <c r="AP59" s="19">
        <f>40.2/AE59</f>
        <v>1.11295681063122998</v>
      </c>
      <c r="AQ59" s="28"/>
      <c r="AR59" s="28"/>
      <c r="AS59" s="28"/>
      <c r="AT59" s="28" t="n">
        <v>47.240000000000002</v>
      </c>
      <c r="AU59" s="28" t="n">
        <v>38.0600000000000023</v>
      </c>
      <c r="AV59" s="23">
        <f>AT59-AU59</f>
        <v>9.17999999999999972</v>
      </c>
      <c r="AW59" s="23">
        <f>AT59/AV59</f>
        <v>5.1459694989106799</v>
      </c>
    </row>
    <row r="60" spans="1:49">
      <c r="A60" s="32" t="s">
        <v>131</v>
      </c>
      <c r="B60" s="33" t="s">
        <v>111</v>
      </c>
      <c r="C60" s="18" t="s">
        <v>132</v>
      </c>
      <c r="D60" s="18" t="n">
        <v>500</v>
      </c>
      <c r="E60" s="28"/>
      <c r="F60" s="28"/>
      <c r="G60" s="18" t="n">
        <v>2</v>
      </c>
      <c r="H60" s="28"/>
      <c r="I60" s="18" t="n">
        <v>1.5</v>
      </c>
      <c r="J60" s="28"/>
      <c r="K60" s="18" t="n">
        <v>0</v>
      </c>
      <c r="L60" s="28"/>
      <c r="M60" s="28"/>
      <c r="N60" s="28"/>
      <c r="O60" s="28"/>
      <c r="P60" s="28"/>
      <c r="Q60" s="28"/>
      <c r="R60" s="28"/>
      <c r="S60" s="18" t="n">
        <v>0</v>
      </c>
      <c r="T60" s="28"/>
      <c r="U60" s="28"/>
      <c r="V60" s="28"/>
      <c r="W60" s="28"/>
      <c r="X60" s="28"/>
      <c r="Y60" s="18" t="n">
        <v>1000</v>
      </c>
      <c r="Z60" s="18" t="s">
        <v>49</v>
      </c>
      <c r="AA60" s="18" t="n">
        <v>17</v>
      </c>
      <c r="AB60" s="17" t="s">
        <v>55</v>
      </c>
      <c r="AC60" s="18" t="n">
        <v>1205</v>
      </c>
      <c r="AD60" s="19">
        <f>AW60</f>
        <v>5.12943632567850027</v>
      </c>
      <c r="AE60" s="28" t="n">
        <v>36.2100000000000009</v>
      </c>
      <c r="AF60" s="18" t="n">
        <v>4434</v>
      </c>
      <c r="AG60" s="18" t="n">
        <v>3242</v>
      </c>
      <c r="AH60" s="18" t="n">
        <v>3601</v>
      </c>
      <c r="AI60" s="18" t="n">
        <v>4.60799999999999965</v>
      </c>
      <c r="AJ60" s="18" t="n">
        <v>0.880600000000000094</v>
      </c>
      <c r="AK60" s="18">
        <f>(AF60+1/3*AH60)*AJ60</f>
        <v>4961.59393333332991</v>
      </c>
      <c r="AL60" s="21">
        <f>(AF60*3+AH60)/4</f>
        <v>4225.75</v>
      </c>
      <c r="AM60" s="28"/>
      <c r="AN60" s="28"/>
      <c r="AO60" s="28"/>
      <c r="AP60" s="19">
        <f>40.2/AE60</f>
        <v>1.11019055509527997</v>
      </c>
      <c r="AQ60" s="28"/>
      <c r="AR60" s="28"/>
      <c r="AS60" s="28"/>
      <c r="AT60" s="28" t="n">
        <v>49.1400000000000006</v>
      </c>
      <c r="AU60" s="28" t="n">
        <v>39.5600000000000023</v>
      </c>
      <c r="AV60" s="23">
        <f>AT60-AU60</f>
        <v>9.58000000000000007</v>
      </c>
      <c r="AW60" s="23">
        <f>AT60/AV60</f>
        <v>5.12943632567850027</v>
      </c>
    </row>
    <row r="61" spans="1:49">
      <c r="A61" s="34" t="s">
        <v>131</v>
      </c>
      <c r="B61" s="35" t="s">
        <v>112</v>
      </c>
      <c r="C61" s="35" t="s">
        <v>132</v>
      </c>
      <c r="D61" s="35" t="n">
        <v>500</v>
      </c>
      <c r="E61" s="36"/>
      <c r="F61" s="36"/>
      <c r="G61" s="35" t="n">
        <v>2</v>
      </c>
      <c r="H61" s="36"/>
      <c r="I61" s="35" t="n">
        <v>1.5</v>
      </c>
      <c r="J61" s="36"/>
      <c r="K61" s="35" t="n">
        <v>0</v>
      </c>
      <c r="L61" s="36"/>
      <c r="M61" s="36"/>
      <c r="N61" s="36"/>
      <c r="O61" s="36"/>
      <c r="P61" s="36"/>
      <c r="Q61" s="36"/>
      <c r="R61" s="36"/>
      <c r="S61" s="35" t="n">
        <v>0</v>
      </c>
      <c r="T61" s="36"/>
      <c r="U61" s="36"/>
      <c r="V61" s="36"/>
      <c r="W61" s="36"/>
      <c r="X61" s="36"/>
      <c r="Y61" s="35" t="n">
        <v>1000</v>
      </c>
      <c r="Z61" s="35" t="s">
        <v>49</v>
      </c>
      <c r="AA61" s="35" t="n">
        <v>17</v>
      </c>
      <c r="AB61" s="37" t="s">
        <v>58</v>
      </c>
      <c r="AC61" s="35" t="n">
        <v>1200</v>
      </c>
      <c r="AD61" s="38">
        <f>AW61</f>
        <v>5.07910750507099973</v>
      </c>
      <c r="AE61" s="36" t="n">
        <v>36.1799999999999997</v>
      </c>
      <c r="AF61" s="35" t="n">
        <v>4337</v>
      </c>
      <c r="AG61" s="35" t="n">
        <v>3752</v>
      </c>
      <c r="AH61" s="35" t="n">
        <v>4051</v>
      </c>
      <c r="AI61" s="35" t="n">
        <v>4.62699999999999978</v>
      </c>
      <c r="AJ61" s="35" t="n">
        <v>0.937899999999999956</v>
      </c>
      <c r="AK61" s="35">
        <f>(AF61+1/3*AH61)*AJ61</f>
        <v>5334.14993333333041</v>
      </c>
      <c r="AL61" s="21">
        <f>(AF61*3+AH61)/4</f>
        <v>4265.5</v>
      </c>
      <c r="AM61" s="36"/>
      <c r="AN61" s="36"/>
      <c r="AO61" s="36"/>
      <c r="AP61" s="38">
        <f>40.2/AE61</f>
        <v>1.11111111111111005</v>
      </c>
      <c r="AQ61" s="36"/>
      <c r="AR61" s="36"/>
      <c r="AS61" s="36"/>
      <c r="AT61" s="36" t="n">
        <v>50.0799999999999983</v>
      </c>
      <c r="AU61" s="36" t="n">
        <v>40.2199999999999989</v>
      </c>
      <c r="AV61" s="39">
        <f>AT61-AU61</f>
        <v>9.85999999999999943</v>
      </c>
      <c r="AW61" s="39">
        <f>AT61/AV61</f>
        <v>5.07910750507099973</v>
      </c>
    </row>
    <row r="62" spans="1:49">
      <c r="A62" s="32" t="s">
        <v>131</v>
      </c>
      <c r="B62" s="33" t="s">
        <v>113</v>
      </c>
      <c r="C62" s="18" t="s">
        <v>132</v>
      </c>
      <c r="D62" s="18" t="n">
        <v>500</v>
      </c>
      <c r="E62" s="28"/>
      <c r="F62" s="28"/>
      <c r="G62" s="18" t="n">
        <v>2</v>
      </c>
      <c r="H62" s="28"/>
      <c r="I62" s="18" t="n">
        <v>1.5</v>
      </c>
      <c r="J62" s="28"/>
      <c r="K62" s="18" t="n">
        <v>0</v>
      </c>
      <c r="L62" s="28"/>
      <c r="M62" s="28"/>
      <c r="N62" s="28"/>
      <c r="O62" s="28"/>
      <c r="P62" s="28"/>
      <c r="Q62" s="28"/>
      <c r="R62" s="28"/>
      <c r="S62" s="18" t="n">
        <v>0</v>
      </c>
      <c r="T62" s="28"/>
      <c r="U62" s="28"/>
      <c r="V62" s="28"/>
      <c r="W62" s="28"/>
      <c r="X62" s="28"/>
      <c r="Y62" s="18" t="n">
        <v>1000</v>
      </c>
      <c r="Z62" s="18" t="s">
        <v>49</v>
      </c>
      <c r="AA62" s="18" t="n">
        <v>17</v>
      </c>
      <c r="AB62" s="24" t="s">
        <v>60</v>
      </c>
      <c r="AC62" s="29" t="n">
        <v>1210</v>
      </c>
      <c r="AD62" s="19">
        <f>AW62</f>
        <v>5.12845010615710972</v>
      </c>
      <c r="AE62" s="28" t="n">
        <v>36.1799999999999997</v>
      </c>
      <c r="AF62" s="18" t="n">
        <v>4407</v>
      </c>
      <c r="AG62" s="18" t="n">
        <v>3204</v>
      </c>
      <c r="AH62" s="18" t="n">
        <v>3429</v>
      </c>
      <c r="AI62" s="18" t="n">
        <v>4.76999999999999957</v>
      </c>
      <c r="AJ62" s="18" t="n">
        <v>0.921900000000000119</v>
      </c>
      <c r="AK62" s="18">
        <f>(AF62+1/3*AH62)*AJ62</f>
        <v>5116.54500000000007</v>
      </c>
      <c r="AL62" s="21">
        <f>(AF62*3+AH62)/4</f>
        <v>4162.5</v>
      </c>
      <c r="AM62" s="28"/>
      <c r="AN62" s="28"/>
      <c r="AO62" s="28"/>
      <c r="AP62" s="19">
        <f>40.2/AE62</f>
        <v>1.11111111111111005</v>
      </c>
      <c r="AQ62" s="28"/>
      <c r="AR62" s="28"/>
      <c r="AS62" s="28"/>
      <c r="AT62" s="28" t="n">
        <v>48.3100000000000023</v>
      </c>
      <c r="AU62" s="28" t="n">
        <v>38.8900000000000006</v>
      </c>
      <c r="AV62" s="23">
        <f>AT62-AU62</f>
        <v>9.41999999999999993</v>
      </c>
      <c r="AW62" s="23">
        <f>AT62/AV62</f>
        <v>5.12845010615710972</v>
      </c>
    </row>
    <row r="63" spans="1:49">
      <c r="A63" s="32" t="s">
        <v>131</v>
      </c>
      <c r="B63" s="33" t="s">
        <v>114</v>
      </c>
      <c r="C63" s="18" t="s">
        <v>132</v>
      </c>
      <c r="D63" s="18" t="n">
        <v>500</v>
      </c>
      <c r="E63" s="28"/>
      <c r="F63" s="28"/>
      <c r="G63" s="18" t="n">
        <v>2</v>
      </c>
      <c r="H63" s="28"/>
      <c r="I63" s="18" t="n">
        <v>1.5</v>
      </c>
      <c r="J63" s="28"/>
      <c r="K63" s="18" t="n">
        <v>0</v>
      </c>
      <c r="L63" s="28"/>
      <c r="M63" s="28"/>
      <c r="N63" s="28"/>
      <c r="O63" s="28"/>
      <c r="P63" s="28"/>
      <c r="Q63" s="28"/>
      <c r="R63" s="28"/>
      <c r="S63" s="18" t="n">
        <v>2</v>
      </c>
      <c r="T63" s="28"/>
      <c r="U63" s="28"/>
      <c r="V63" s="28"/>
      <c r="W63" s="28"/>
      <c r="X63" s="28"/>
      <c r="Y63" s="18" t="n">
        <v>1000</v>
      </c>
      <c r="Z63" s="18" t="s">
        <v>49</v>
      </c>
      <c r="AA63" s="18" t="n">
        <v>17</v>
      </c>
      <c r="AB63" s="17" t="s">
        <v>55</v>
      </c>
      <c r="AC63" s="18" t="n">
        <v>1205</v>
      </c>
      <c r="AD63" s="19">
        <f>AW63</f>
        <v>5.1294964028776997</v>
      </c>
      <c r="AE63" s="28" t="n">
        <v>36.2100000000000009</v>
      </c>
      <c r="AF63" s="18" t="n">
        <v>4475</v>
      </c>
      <c r="AG63" s="18" t="n">
        <v>2371</v>
      </c>
      <c r="AH63" s="18" t="n">
        <v>2608</v>
      </c>
      <c r="AI63" s="18" t="n">
        <v>4.14900000000000002</v>
      </c>
      <c r="AJ63" s="18" t="n">
        <v>0.704999999999999982</v>
      </c>
      <c r="AK63" s="18">
        <f>(AF63+1/3*AH63)*AJ63</f>
        <v>3767.75500000000011</v>
      </c>
      <c r="AL63" s="21">
        <f>(AF63*3+AH63)/4</f>
        <v>4008.25</v>
      </c>
      <c r="AM63" s="28"/>
      <c r="AN63" s="28"/>
      <c r="AO63" s="28"/>
      <c r="AP63" s="19">
        <f>40.2/AE63</f>
        <v>1.11019055509527997</v>
      </c>
      <c r="AQ63" s="28"/>
      <c r="AR63" s="28"/>
      <c r="AS63" s="28"/>
      <c r="AT63" s="28" t="n">
        <v>49.9099999999999966</v>
      </c>
      <c r="AU63" s="28" t="n">
        <v>40.1799999999999997</v>
      </c>
      <c r="AV63" s="23">
        <f>AT63-AU63</f>
        <v>9.73000000000000043</v>
      </c>
      <c r="AW63" s="23">
        <f>AT63/AV63</f>
        <v>5.1294964028776997</v>
      </c>
    </row>
    <row r="64" spans="1:49">
      <c r="A64" s="40" t="s">
        <v>131</v>
      </c>
      <c r="B64" s="41" t="s">
        <v>115</v>
      </c>
      <c r="C64" s="41" t="s">
        <v>132</v>
      </c>
      <c r="D64" s="41" t="n">
        <v>500</v>
      </c>
      <c r="E64" s="42"/>
      <c r="F64" s="42"/>
      <c r="G64" s="41" t="n">
        <v>2</v>
      </c>
      <c r="H64" s="42"/>
      <c r="I64" s="41" t="n">
        <v>1.5</v>
      </c>
      <c r="J64" s="42"/>
      <c r="K64" s="41" t="n">
        <v>0</v>
      </c>
      <c r="L64" s="42"/>
      <c r="M64" s="42"/>
      <c r="N64" s="42"/>
      <c r="O64" s="42"/>
      <c r="P64" s="42"/>
      <c r="Q64" s="42"/>
      <c r="R64" s="42"/>
      <c r="S64" s="41" t="n">
        <v>2</v>
      </c>
      <c r="T64" s="42"/>
      <c r="U64" s="42"/>
      <c r="V64" s="42"/>
      <c r="W64" s="42"/>
      <c r="X64" s="42"/>
      <c r="Y64" s="41" t="n">
        <v>1000</v>
      </c>
      <c r="Z64" s="41" t="s">
        <v>49</v>
      </c>
      <c r="AA64" s="41" t="n">
        <v>17</v>
      </c>
      <c r="AB64" s="43" t="s">
        <v>58</v>
      </c>
      <c r="AC64" s="41" t="n">
        <v>1200</v>
      </c>
      <c r="AD64" s="27">
        <f>AW64</f>
        <v>5.10210210210209958</v>
      </c>
      <c r="AE64" s="42" t="n">
        <v>36.1300000000000026</v>
      </c>
      <c r="AF64" s="41" t="n">
        <v>4436</v>
      </c>
      <c r="AG64" s="41" t="n">
        <v>3196</v>
      </c>
      <c r="AH64" s="41" t="n">
        <v>3434</v>
      </c>
      <c r="AI64" s="41" t="n">
        <v>4.8019999999999996</v>
      </c>
      <c r="AJ64" s="41" t="n">
        <v>0.892099999999999937</v>
      </c>
      <c r="AK64" s="41">
        <f>(AF64+1/3*AH64)*AJ64</f>
        <v>4978.51273333334029</v>
      </c>
      <c r="AL64" s="21">
        <f>(AF64*3+AH64)/4</f>
        <v>4185.5</v>
      </c>
      <c r="AM64" s="42"/>
      <c r="AN64" s="42"/>
      <c r="AO64" s="42"/>
      <c r="AP64" s="27">
        <f>40.2/AE64</f>
        <v>1.11264876833656001</v>
      </c>
      <c r="AQ64" s="42"/>
      <c r="AR64" s="42"/>
      <c r="AS64" s="42"/>
      <c r="AT64" s="42" t="n">
        <v>50.9699999999999989</v>
      </c>
      <c r="AU64" s="42" t="n">
        <v>40.9799999999999969</v>
      </c>
      <c r="AV64" s="44">
        <f>AT64-AU64</f>
        <v>9.99000000000000021</v>
      </c>
      <c r="AW64" s="44">
        <f>AT64/AV64</f>
        <v>5.10210210210209958</v>
      </c>
    </row>
    <row r="65" spans="1:49">
      <c r="A65" s="32" t="s">
        <v>131</v>
      </c>
      <c r="B65" s="33" t="s">
        <v>116</v>
      </c>
      <c r="C65" s="18" t="s">
        <v>132</v>
      </c>
      <c r="D65" s="18" t="n">
        <v>500</v>
      </c>
      <c r="E65" s="28"/>
      <c r="F65" s="28"/>
      <c r="G65" s="18" t="n">
        <v>2</v>
      </c>
      <c r="H65" s="28"/>
      <c r="I65" s="18" t="n">
        <v>1.5</v>
      </c>
      <c r="J65" s="28"/>
      <c r="K65" s="18" t="n">
        <v>0</v>
      </c>
      <c r="L65" s="28"/>
      <c r="M65" s="28"/>
      <c r="N65" s="28"/>
      <c r="O65" s="28"/>
      <c r="P65" s="28"/>
      <c r="Q65" s="28"/>
      <c r="R65" s="28"/>
      <c r="S65" s="18" t="n">
        <v>2</v>
      </c>
      <c r="T65" s="28"/>
      <c r="U65" s="28"/>
      <c r="V65" s="28"/>
      <c r="W65" s="28"/>
      <c r="X65" s="28"/>
      <c r="Y65" s="18" t="n">
        <v>1000</v>
      </c>
      <c r="Z65" s="18" t="s">
        <v>49</v>
      </c>
      <c r="AA65" s="18" t="n">
        <v>17</v>
      </c>
      <c r="AB65" s="24" t="s">
        <v>60</v>
      </c>
      <c r="AC65" s="29" t="n">
        <v>1210</v>
      </c>
      <c r="AD65" s="19">
        <f>AW65</f>
        <v>5.12313803376366028</v>
      </c>
      <c r="AE65" s="28" t="n">
        <v>36.2100000000000009</v>
      </c>
      <c r="AF65" s="18" t="n">
        <v>4451</v>
      </c>
      <c r="AG65" s="18" t="n">
        <v>2627</v>
      </c>
      <c r="AH65" s="18" t="n">
        <v>2820</v>
      </c>
      <c r="AI65" s="18" t="n">
        <v>4.61000000000000032</v>
      </c>
      <c r="AJ65" s="18" t="n">
        <v>0.859999999999999964</v>
      </c>
      <c r="AK65" s="18">
        <f>(AF65+1/3*AH65)*AJ65</f>
        <v>4636.26000000000022</v>
      </c>
      <c r="AL65" s="21">
        <f>(AF65*3+AH65)/4</f>
        <v>4043.25</v>
      </c>
      <c r="AM65" s="28"/>
      <c r="AN65" s="28"/>
      <c r="AO65" s="28"/>
      <c r="AP65" s="19">
        <f>40.2/AE65</f>
        <v>1.11019055509527997</v>
      </c>
      <c r="AQ65" s="28"/>
      <c r="AR65" s="28"/>
      <c r="AS65" s="28"/>
      <c r="AT65" s="28" t="n">
        <v>51.5900000000000034</v>
      </c>
      <c r="AU65" s="28" t="n">
        <v>41.5200000000000031</v>
      </c>
      <c r="AV65" s="23">
        <f>AT65-AU65</f>
        <v>10.0700000000000003</v>
      </c>
      <c r="AW65" s="23">
        <f>AT65/AV65</f>
        <v>5.12313803376366028</v>
      </c>
    </row>
    <row r="66" spans="1:49">
      <c r="A66" s="45" t="s">
        <v>133</v>
      </c>
      <c r="B66" s="46" t="s">
        <v>134</v>
      </c>
      <c r="C66" s="46" t="s">
        <v>135</v>
      </c>
      <c r="D66" s="46" t="n">
        <v>500</v>
      </c>
      <c r="E66" s="47"/>
      <c r="F66" s="47"/>
      <c r="G66" s="46" t="n">
        <v>0</v>
      </c>
      <c r="H66" s="46"/>
      <c r="I66" s="46" t="n">
        <v>0</v>
      </c>
      <c r="J66" s="46"/>
      <c r="K66" s="46" t="n">
        <v>0</v>
      </c>
      <c r="L66" s="46"/>
      <c r="M66" s="46"/>
      <c r="N66" s="46"/>
      <c r="O66" s="46"/>
      <c r="P66" s="46"/>
      <c r="Q66" s="46"/>
      <c r="R66" s="46"/>
      <c r="S66" s="46" t="n">
        <v>0</v>
      </c>
      <c r="T66" s="47"/>
      <c r="U66" s="47"/>
      <c r="V66" s="47"/>
      <c r="W66" s="47"/>
      <c r="X66" s="47"/>
      <c r="Y66" s="46" t="n">
        <v>1000</v>
      </c>
      <c r="Z66" s="46" t="s">
        <v>49</v>
      </c>
      <c r="AA66" s="46" t="n">
        <v>17</v>
      </c>
      <c r="AB66" s="48" t="s">
        <v>60</v>
      </c>
      <c r="AC66" s="46" t="n">
        <v>1210</v>
      </c>
      <c r="AD66" s="49">
        <f>AW66</f>
        <v>5.08861788617886024</v>
      </c>
      <c r="AE66" s="47" t="n">
        <v>35.7700000000000031</v>
      </c>
      <c r="AF66" s="46" t="n">
        <v>3972</v>
      </c>
      <c r="AG66" s="46" t="n">
        <v>3117</v>
      </c>
      <c r="AH66" s="46" t="n">
        <v>3617</v>
      </c>
      <c r="AI66" s="46" t="n">
        <v>3.85999999999999979</v>
      </c>
      <c r="AJ66" s="46" t="n">
        <v>0.82629999999999999</v>
      </c>
      <c r="AK66" s="46">
        <f>(AF66+1/3*AH66)*AJ66</f>
        <v>4278.30596666667043</v>
      </c>
      <c r="AL66" s="50">
        <f>(AF66*3+AH66)/4</f>
        <v>3883.25</v>
      </c>
      <c r="AM66" s="47"/>
      <c r="AN66" s="47"/>
      <c r="AO66" s="47"/>
      <c r="AP66" s="49">
        <f>40.2/AE66</f>
        <v>1.1238467989935701</v>
      </c>
      <c r="AQ66" s="47"/>
      <c r="AR66" s="47"/>
      <c r="AS66" s="47"/>
      <c r="AT66" s="47" t="n">
        <v>62.5900000000000034</v>
      </c>
      <c r="AU66" s="47" t="n">
        <v>50.2899999999999991</v>
      </c>
      <c r="AV66" s="51">
        <f>AT66-AU66</f>
        <v>12.3000000000000007</v>
      </c>
      <c r="AW66" s="51">
        <f>AT66/AV66</f>
        <v>5.08861788617886024</v>
      </c>
    </row>
    <row r="67" spans="1:49">
      <c r="A67" s="45" t="s">
        <v>133</v>
      </c>
      <c r="B67" s="46" t="s">
        <v>136</v>
      </c>
      <c r="C67" s="46" t="s">
        <v>135</v>
      </c>
      <c r="D67" s="46" t="n">
        <v>500</v>
      </c>
      <c r="E67" s="47"/>
      <c r="F67" s="47"/>
      <c r="G67" s="46" t="n">
        <v>0</v>
      </c>
      <c r="H67" s="46"/>
      <c r="I67" s="46" t="n">
        <v>0</v>
      </c>
      <c r="J67" s="46"/>
      <c r="K67" s="46" t="n">
        <v>0</v>
      </c>
      <c r="L67" s="46"/>
      <c r="M67" s="46"/>
      <c r="N67" s="46"/>
      <c r="O67" s="46"/>
      <c r="P67" s="46"/>
      <c r="Q67" s="46"/>
      <c r="R67" s="46"/>
      <c r="S67" s="46" t="n">
        <v>0</v>
      </c>
      <c r="T67" s="47"/>
      <c r="U67" s="47"/>
      <c r="V67" s="47"/>
      <c r="W67" s="47"/>
      <c r="X67" s="47"/>
      <c r="Y67" s="46" t="n">
        <v>1000</v>
      </c>
      <c r="Z67" s="46" t="s">
        <v>49</v>
      </c>
      <c r="AA67" s="46" t="n">
        <v>17</v>
      </c>
      <c r="AB67" s="48" t="s">
        <v>58</v>
      </c>
      <c r="AC67" s="46" t="n">
        <v>1215</v>
      </c>
      <c r="AD67" s="49">
        <f>AW67</f>
        <v>5.06831275720165042</v>
      </c>
      <c r="AE67" s="47" t="n">
        <v>35.9500000000000028</v>
      </c>
      <c r="AF67" s="46" t="n">
        <v>3872</v>
      </c>
      <c r="AG67" s="46" t="n">
        <v>3358</v>
      </c>
      <c r="AH67" s="46" t="n">
        <v>3893</v>
      </c>
      <c r="AI67" s="46" t="n">
        <v>3.67899999999999983</v>
      </c>
      <c r="AJ67" s="46" t="n">
        <v>0.870199999999999818</v>
      </c>
      <c r="AK67" s="46">
        <f>(AF67+1/3*AH67)*AJ67</f>
        <v>4498.6439333333401</v>
      </c>
      <c r="AL67" s="50">
        <f>(AF67*3+AH67)/4</f>
        <v>3877.25</v>
      </c>
      <c r="AM67" s="47"/>
      <c r="AN67" s="47"/>
      <c r="AO67" s="47"/>
      <c r="AP67" s="49">
        <f>40.2/AE67</f>
        <v>1.1182197496522901</v>
      </c>
      <c r="AQ67" s="47"/>
      <c r="AR67" s="47"/>
      <c r="AS67" s="47"/>
      <c r="AT67" s="47" t="n">
        <v>61.5799999999999983</v>
      </c>
      <c r="AU67" s="47" t="n">
        <v>49.4299999999999997</v>
      </c>
      <c r="AV67" s="51">
        <f>AT67-AU67</f>
        <v>12.1500000000000004</v>
      </c>
      <c r="AW67" s="51">
        <f>AT67/AV67</f>
        <v>5.06831275720165042</v>
      </c>
    </row>
    <row r="68" spans="1:49">
      <c r="A68" s="45" t="s">
        <v>133</v>
      </c>
      <c r="B68" s="46" t="s">
        <v>137</v>
      </c>
      <c r="C68" s="46" t="s">
        <v>138</v>
      </c>
      <c r="D68" s="46" t="n">
        <v>500</v>
      </c>
      <c r="E68" s="47"/>
      <c r="F68" s="47"/>
      <c r="G68" s="46" t="n">
        <v>0</v>
      </c>
      <c r="H68" s="46"/>
      <c r="I68" s="46" t="n">
        <v>0</v>
      </c>
      <c r="J68" s="46"/>
      <c r="K68" s="46" t="n">
        <v>0</v>
      </c>
      <c r="L68" s="46"/>
      <c r="M68" s="46"/>
      <c r="N68" s="46"/>
      <c r="O68" s="46"/>
      <c r="P68" s="46"/>
      <c r="Q68" s="46"/>
      <c r="R68" s="46"/>
      <c r="S68" s="46" t="n">
        <v>0</v>
      </c>
      <c r="T68" s="47"/>
      <c r="U68" s="47"/>
      <c r="V68" s="47"/>
      <c r="W68" s="47"/>
      <c r="X68" s="47"/>
      <c r="Y68" s="46" t="n">
        <v>1000</v>
      </c>
      <c r="Z68" s="46" t="s">
        <v>49</v>
      </c>
      <c r="AA68" s="46" t="n">
        <v>17</v>
      </c>
      <c r="AB68" s="48" t="s">
        <v>58</v>
      </c>
      <c r="AC68" s="46" t="n">
        <v>1190</v>
      </c>
      <c r="AD68" s="49" t="e">
        <f>AW68</f>
        <v>#DIV/0!</v>
      </c>
      <c r="AE68" s="47" t="n">
        <v>35.9699999999999989</v>
      </c>
      <c r="AF68" s="46" t="n">
        <v>3923</v>
      </c>
      <c r="AG68" s="46" t="n">
        <v>3173</v>
      </c>
      <c r="AH68" s="46" t="n">
        <v>3862</v>
      </c>
      <c r="AI68" s="46" t="n">
        <v>3.79300000000000015</v>
      </c>
      <c r="AJ68" s="46" t="n">
        <v>0.796199999999999974</v>
      </c>
      <c r="AK68" s="46">
        <f>(AF68+1/3*AH68)*AJ68</f>
        <v>4148.46740000000045</v>
      </c>
      <c r="AL68" s="50">
        <f>(AF68*3+AH68)/4</f>
        <v>3907.75</v>
      </c>
      <c r="AM68" s="47"/>
      <c r="AN68" s="47"/>
      <c r="AO68" s="47"/>
      <c r="AP68" s="49">
        <f>40.2/AE68</f>
        <v>1.11759799833193996</v>
      </c>
      <c r="AQ68" s="47"/>
      <c r="AR68" s="47"/>
      <c r="AS68" s="47"/>
      <c r="AT68" s="47"/>
      <c r="AU68" s="47"/>
      <c r="AV68" s="51">
        <f>AT68-AU68</f>
        <v>0</v>
      </c>
      <c r="AW68" s="51" t="e">
        <f>AT68/AV68</f>
        <v>#DIV/0!</v>
      </c>
    </row>
    <row r="69" spans="1:49">
      <c r="A69" s="45" t="s">
        <v>133</v>
      </c>
      <c r="B69" s="46" t="s">
        <v>139</v>
      </c>
      <c r="C69" s="46" t="s">
        <v>138</v>
      </c>
      <c r="D69" s="46" t="n">
        <v>500</v>
      </c>
      <c r="E69" s="47"/>
      <c r="F69" s="47"/>
      <c r="G69" s="46" t="n">
        <v>2</v>
      </c>
      <c r="H69" s="46"/>
      <c r="I69" s="46" t="n">
        <v>1.5</v>
      </c>
      <c r="J69" s="46"/>
      <c r="K69" s="46" t="n">
        <v>0</v>
      </c>
      <c r="L69" s="46"/>
      <c r="M69" s="46"/>
      <c r="N69" s="46"/>
      <c r="O69" s="46"/>
      <c r="P69" s="46"/>
      <c r="Q69" s="46"/>
      <c r="R69" s="46"/>
      <c r="S69" s="46" t="n">
        <v>0</v>
      </c>
      <c r="T69" s="47"/>
      <c r="U69" s="47"/>
      <c r="V69" s="47"/>
      <c r="W69" s="47"/>
      <c r="X69" s="47"/>
      <c r="Y69" s="46" t="n">
        <v>1000</v>
      </c>
      <c r="Z69" s="46" t="s">
        <v>49</v>
      </c>
      <c r="AA69" s="46" t="n">
        <v>17</v>
      </c>
      <c r="AB69" s="48" t="s">
        <v>60</v>
      </c>
      <c r="AC69" s="46" t="n">
        <v>1210</v>
      </c>
      <c r="AD69" s="49">
        <f>AW69</f>
        <v>5.0855745721271397</v>
      </c>
      <c r="AE69" s="47" t="n">
        <v>35.9200000000000017</v>
      </c>
      <c r="AF69" s="46" t="n">
        <v>4099</v>
      </c>
      <c r="AG69" s="46" t="n">
        <v>2849</v>
      </c>
      <c r="AH69" s="46" t="n">
        <v>3214</v>
      </c>
      <c r="AI69" s="46" t="n">
        <v>4.09999999999999964</v>
      </c>
      <c r="AJ69" s="46" t="n">
        <v>0.805000000000000071</v>
      </c>
      <c r="AK69" s="46">
        <f>(AF69+1/3*AH69)*AJ69</f>
        <v>4162.11833333333016</v>
      </c>
      <c r="AL69" s="50">
        <f>(AF69*3+AH69)/4</f>
        <v>3877.75</v>
      </c>
      <c r="AM69" s="47"/>
      <c r="AN69" s="47"/>
      <c r="AO69" s="47"/>
      <c r="AP69" s="49">
        <f>40.2/AE69</f>
        <v>1.11915367483296002</v>
      </c>
      <c r="AQ69" s="47"/>
      <c r="AR69" s="47"/>
      <c r="AS69" s="47"/>
      <c r="AT69" s="47" t="n">
        <v>62.3999999999999986</v>
      </c>
      <c r="AU69" s="47" t="n">
        <v>50.1300000000000026</v>
      </c>
      <c r="AV69" s="51">
        <f>AT69-AU69</f>
        <v>12.2699999999999996</v>
      </c>
      <c r="AW69" s="51">
        <f>AT69/AV69</f>
        <v>5.0855745721271397</v>
      </c>
    </row>
    <row r="70" spans="1:49">
      <c r="A70" s="45" t="s">
        <v>133</v>
      </c>
      <c r="B70" s="46" t="s">
        <v>140</v>
      </c>
      <c r="C70" s="46" t="s">
        <v>138</v>
      </c>
      <c r="D70" s="46" t="n">
        <v>500</v>
      </c>
      <c r="E70" s="47"/>
      <c r="F70" s="47"/>
      <c r="G70" s="46" t="n">
        <v>2</v>
      </c>
      <c r="H70" s="46"/>
      <c r="I70" s="46" t="n">
        <v>1.5</v>
      </c>
      <c r="J70" s="46"/>
      <c r="K70" s="46" t="n">
        <v>0</v>
      </c>
      <c r="L70" s="46"/>
      <c r="M70" s="46"/>
      <c r="N70" s="46"/>
      <c r="O70" s="46"/>
      <c r="P70" s="46"/>
      <c r="Q70" s="46"/>
      <c r="R70" s="46"/>
      <c r="S70" s="46" t="n">
        <v>0</v>
      </c>
      <c r="T70" s="47"/>
      <c r="U70" s="47"/>
      <c r="V70" s="47"/>
      <c r="W70" s="47"/>
      <c r="X70" s="47"/>
      <c r="Y70" s="46" t="n">
        <v>1000</v>
      </c>
      <c r="Z70" s="46" t="s">
        <v>49</v>
      </c>
      <c r="AA70" s="46" t="n">
        <v>17</v>
      </c>
      <c r="AB70" s="48" t="s">
        <v>58</v>
      </c>
      <c r="AC70" s="46" t="n">
        <v>1215</v>
      </c>
      <c r="AD70" s="49">
        <f>AW70</f>
        <v>5.0789889415481797</v>
      </c>
      <c r="AE70" s="47" t="n">
        <v>36.0600000000000023</v>
      </c>
      <c r="AF70" s="46" t="n">
        <v>4049</v>
      </c>
      <c r="AG70" s="46" t="n">
        <v>3090</v>
      </c>
      <c r="AH70" s="46" t="n">
        <v>3411</v>
      </c>
      <c r="AI70" s="46" t="n">
        <v>4.02799999999999958</v>
      </c>
      <c r="AJ70" s="46" t="n">
        <v>0.866500000000000092</v>
      </c>
      <c r="AK70" s="46">
        <f>(AF70+1/3*AH70)*AJ70</f>
        <v>4493.66899999999987</v>
      </c>
      <c r="AL70" s="50">
        <f>(AF70*3+AH70)/4</f>
        <v>3889.5</v>
      </c>
      <c r="AM70" s="47"/>
      <c r="AN70" s="47"/>
      <c r="AO70" s="47"/>
      <c r="AP70" s="49">
        <f>40.2/AE70</f>
        <v>1.11480865224625991</v>
      </c>
      <c r="AQ70" s="47"/>
      <c r="AR70" s="47"/>
      <c r="AS70" s="47"/>
      <c r="AT70" s="47" t="n">
        <v>64.2999999999999972</v>
      </c>
      <c r="AU70" s="47" t="n">
        <v>51.6400000000000006</v>
      </c>
      <c r="AV70" s="51">
        <f>AT70-AU70</f>
        <v>12.6600000000000001</v>
      </c>
      <c r="AW70" s="51">
        <f>AT70/AV70</f>
        <v>5.0789889415481797</v>
      </c>
    </row>
    <row r="71" spans="1:49">
      <c r="A71" s="45" t="s">
        <v>133</v>
      </c>
      <c r="B71" s="46" t="s">
        <v>141</v>
      </c>
      <c r="C71" s="46" t="s">
        <v>138</v>
      </c>
      <c r="D71" s="46" t="n">
        <v>500</v>
      </c>
      <c r="E71" s="47"/>
      <c r="F71" s="47"/>
      <c r="G71" s="46" t="n">
        <v>2</v>
      </c>
      <c r="H71" s="46"/>
      <c r="I71" s="46" t="n">
        <v>1.5</v>
      </c>
      <c r="J71" s="46"/>
      <c r="K71" s="46" t="n">
        <v>0</v>
      </c>
      <c r="L71" s="46"/>
      <c r="M71" s="46"/>
      <c r="N71" s="46"/>
      <c r="O71" s="46"/>
      <c r="P71" s="46"/>
      <c r="Q71" s="46"/>
      <c r="R71" s="46"/>
      <c r="S71" s="46" t="n">
        <v>0</v>
      </c>
      <c r="T71" s="47"/>
      <c r="U71" s="47"/>
      <c r="V71" s="47"/>
      <c r="W71" s="47"/>
      <c r="X71" s="47"/>
      <c r="Y71" s="46" t="n">
        <v>1000</v>
      </c>
      <c r="Z71" s="46" t="s">
        <v>49</v>
      </c>
      <c r="AA71" s="46" t="n">
        <v>17</v>
      </c>
      <c r="AB71" s="48" t="s">
        <v>58</v>
      </c>
      <c r="AC71" s="46" t="n">
        <v>1190</v>
      </c>
      <c r="AD71" s="49" t="e">
        <f>AW71</f>
        <v>#DIV/0!</v>
      </c>
      <c r="AE71" s="47" t="n">
        <v>36.0900000000000034</v>
      </c>
      <c r="AF71" s="46" t="n">
        <v>4087</v>
      </c>
      <c r="AG71" s="46" t="n">
        <v>3025</v>
      </c>
      <c r="AH71" s="46" t="n">
        <v>3396</v>
      </c>
      <c r="AI71" s="46" t="n">
        <v>4.10500000000000043</v>
      </c>
      <c r="AJ71" s="46" t="n">
        <v>0.829199999999999982</v>
      </c>
      <c r="AK71" s="46">
        <f>(AF71+1/3*AH71)*AJ71</f>
        <v>4327.59479999999985</v>
      </c>
      <c r="AL71" s="50">
        <f>(AF71*3+AH71)/4</f>
        <v>3914.25</v>
      </c>
      <c r="AM71" s="47"/>
      <c r="AN71" s="47"/>
      <c r="AO71" s="47"/>
      <c r="AP71" s="49">
        <f>40.2/AE71</f>
        <v>1.11388196176225995</v>
      </c>
      <c r="AQ71" s="47"/>
      <c r="AR71" s="47"/>
      <c r="AS71" s="47"/>
      <c r="AT71" s="47"/>
      <c r="AU71" s="47"/>
      <c r="AV71" s="51">
        <f>AT71-AU71</f>
        <v>0</v>
      </c>
      <c r="AW71" s="51" t="e">
        <f>AT71/AV71</f>
        <v>#DIV/0!</v>
      </c>
    </row>
    <row r="72" spans="1:49">
      <c r="A72" s="45" t="s">
        <v>133</v>
      </c>
      <c r="B72" s="46" t="s">
        <v>142</v>
      </c>
      <c r="C72" s="46" t="s">
        <v>138</v>
      </c>
      <c r="D72" s="46" t="n">
        <v>500</v>
      </c>
      <c r="E72" s="47"/>
      <c r="F72" s="47"/>
      <c r="G72" s="46" t="n">
        <v>2</v>
      </c>
      <c r="H72" s="46"/>
      <c r="I72" s="46" t="n">
        <v>1.5</v>
      </c>
      <c r="J72" s="46"/>
      <c r="K72" s="46" t="n">
        <v>0</v>
      </c>
      <c r="L72" s="46"/>
      <c r="M72" s="46"/>
      <c r="N72" s="46"/>
      <c r="O72" s="46"/>
      <c r="P72" s="46"/>
      <c r="Q72" s="46"/>
      <c r="R72" s="46"/>
      <c r="S72" s="46" t="n">
        <v>2</v>
      </c>
      <c r="T72" s="47"/>
      <c r="U72" s="47"/>
      <c r="V72" s="47"/>
      <c r="W72" s="47"/>
      <c r="X72" s="47"/>
      <c r="Y72" s="46" t="n">
        <v>1000</v>
      </c>
      <c r="Z72" s="46" t="s">
        <v>49</v>
      </c>
      <c r="AA72" s="46" t="n">
        <v>17</v>
      </c>
      <c r="AB72" s="48" t="s">
        <v>60</v>
      </c>
      <c r="AC72" s="46" t="n">
        <v>1210</v>
      </c>
      <c r="AD72" s="49">
        <f>AW72</f>
        <v>5.07778668805131961</v>
      </c>
      <c r="AE72" s="47" t="n">
        <v>36.0900000000000034</v>
      </c>
      <c r="AF72" s="46" t="n">
        <v>4180</v>
      </c>
      <c r="AG72" s="46" t="n">
        <v>2898</v>
      </c>
      <c r="AH72" s="46" t="n">
        <v>3283</v>
      </c>
      <c r="AI72" s="46" t="n">
        <v>4.25999999999999979</v>
      </c>
      <c r="AJ72" s="46" t="n">
        <v>0.789900000000000091</v>
      </c>
      <c r="AK72" s="46">
        <f>(AF72+1/3*AH72)*AJ72</f>
        <v>4166.19589999999971</v>
      </c>
      <c r="AL72" s="50">
        <f>(AF72*3+AH72)/4</f>
        <v>3955.75</v>
      </c>
      <c r="AM72" s="47"/>
      <c r="AN72" s="47"/>
      <c r="AO72" s="47"/>
      <c r="AP72" s="49">
        <f>40.2/AE72</f>
        <v>1.11388196176225995</v>
      </c>
      <c r="AQ72" s="47"/>
      <c r="AR72" s="47"/>
      <c r="AS72" s="47"/>
      <c r="AT72" s="47" t="n">
        <v>63.3200000000000003</v>
      </c>
      <c r="AU72" s="47" t="n">
        <v>50.8500000000000014</v>
      </c>
      <c r="AV72" s="51">
        <f>AT72-AU72</f>
        <v>12.4700000000000006</v>
      </c>
      <c r="AW72" s="51">
        <f>AT72/AV72</f>
        <v>5.07778668805131961</v>
      </c>
    </row>
    <row r="73" spans="1:49">
      <c r="A73" s="45" t="s">
        <v>133</v>
      </c>
      <c r="B73" s="46" t="s">
        <v>143</v>
      </c>
      <c r="C73" s="46" t="s">
        <v>138</v>
      </c>
      <c r="D73" s="46" t="n">
        <v>500</v>
      </c>
      <c r="E73" s="47"/>
      <c r="F73" s="47"/>
      <c r="G73" s="46" t="n">
        <v>2</v>
      </c>
      <c r="H73" s="46"/>
      <c r="I73" s="46" t="n">
        <v>1.5</v>
      </c>
      <c r="J73" s="46"/>
      <c r="K73" s="46" t="n">
        <v>0</v>
      </c>
      <c r="L73" s="46"/>
      <c r="M73" s="46"/>
      <c r="N73" s="46"/>
      <c r="O73" s="46"/>
      <c r="P73" s="46"/>
      <c r="Q73" s="46"/>
      <c r="R73" s="46"/>
      <c r="S73" s="46" t="n">
        <v>2</v>
      </c>
      <c r="T73" s="47"/>
      <c r="U73" s="47"/>
      <c r="V73" s="47"/>
      <c r="W73" s="47"/>
      <c r="X73" s="47"/>
      <c r="Y73" s="46" t="n">
        <v>1000</v>
      </c>
      <c r="Z73" s="46" t="s">
        <v>49</v>
      </c>
      <c r="AA73" s="46" t="n">
        <v>17</v>
      </c>
      <c r="AB73" s="48" t="s">
        <v>58</v>
      </c>
      <c r="AC73" s="46" t="n">
        <v>1215</v>
      </c>
      <c r="AD73" s="49">
        <f>AW73</f>
        <v>5.05731523378582004</v>
      </c>
      <c r="AE73" s="46" t="n">
        <v>36.2299999999999969</v>
      </c>
      <c r="AF73" s="46" t="n">
        <v>4142</v>
      </c>
      <c r="AG73" s="46" t="n">
        <v>3154</v>
      </c>
      <c r="AH73" s="46" t="n">
        <v>3547</v>
      </c>
      <c r="AI73" s="46" t="n">
        <v>4.21600000000000019</v>
      </c>
      <c r="AJ73" s="46" t="n">
        <v>0.8</v>
      </c>
      <c r="AK73" s="46">
        <f>(AF73+1/3*AH73)*AJ73</f>
        <v>4259.46666666666988</v>
      </c>
      <c r="AL73" s="50">
        <f>(AF73*3+AH73)/4</f>
        <v>3993.25</v>
      </c>
      <c r="AM73" s="47"/>
      <c r="AN73" s="47"/>
      <c r="AO73" s="47"/>
      <c r="AP73" s="49">
        <f>40.2/AE73</f>
        <v>1.10957769804030004</v>
      </c>
      <c r="AQ73" s="47"/>
      <c r="AR73" s="47"/>
      <c r="AS73" s="47"/>
      <c r="AT73" s="47" t="n">
        <v>67.0600000000000023</v>
      </c>
      <c r="AU73" s="47" t="n">
        <v>53.7999999999999972</v>
      </c>
      <c r="AV73" s="51">
        <f>AT73-AU73</f>
        <v>13.2599999999999998</v>
      </c>
      <c r="AW73" s="51">
        <f>AT73/AV73</f>
        <v>5.05731523378582004</v>
      </c>
    </row>
    <row r="74" spans="1:49">
      <c r="A74" s="45" t="s">
        <v>133</v>
      </c>
      <c r="B74" s="46" t="s">
        <v>144</v>
      </c>
      <c r="C74" s="46" t="s">
        <v>138</v>
      </c>
      <c r="D74" s="46" t="n">
        <v>500</v>
      </c>
      <c r="E74" s="47"/>
      <c r="F74" s="47"/>
      <c r="G74" s="46" t="n">
        <v>2</v>
      </c>
      <c r="H74" s="46"/>
      <c r="I74" s="46" t="n">
        <v>1.5</v>
      </c>
      <c r="J74" s="46"/>
      <c r="K74" s="46" t="n">
        <v>0</v>
      </c>
      <c r="L74" s="46"/>
      <c r="M74" s="46"/>
      <c r="N74" s="46"/>
      <c r="O74" s="46"/>
      <c r="P74" s="46"/>
      <c r="Q74" s="46"/>
      <c r="R74" s="46"/>
      <c r="S74" s="46" t="n">
        <v>2</v>
      </c>
      <c r="T74" s="47"/>
      <c r="U74" s="47"/>
      <c r="V74" s="47"/>
      <c r="W74" s="47"/>
      <c r="X74" s="47"/>
      <c r="Y74" s="46" t="n">
        <v>1000</v>
      </c>
      <c r="Z74" s="46" t="s">
        <v>49</v>
      </c>
      <c r="AA74" s="46" t="n">
        <v>17</v>
      </c>
      <c r="AB74" s="48" t="s">
        <v>58</v>
      </c>
      <c r="AC74" s="46" t="n">
        <v>1190</v>
      </c>
      <c r="AD74" s="49" t="e">
        <f>AW74</f>
        <v>#DIV/0!</v>
      </c>
      <c r="AE74" s="47" t="n">
        <v>36.3200000000000003</v>
      </c>
      <c r="AF74" s="47" t="n">
        <v>4175</v>
      </c>
      <c r="AG74" s="46" t="n">
        <v>3012</v>
      </c>
      <c r="AH74" s="46" t="n">
        <v>3448</v>
      </c>
      <c r="AI74" s="46" t="n">
        <v>4.28699999999999992</v>
      </c>
      <c r="AJ74" s="46" t="n">
        <v>0.8</v>
      </c>
      <c r="AK74" s="46">
        <f>(AF74+1/3*AH74)*AJ74</f>
        <v>4259.46666666666988</v>
      </c>
      <c r="AL74" s="50">
        <f>(AF74*3+AH74)/4</f>
        <v>3993.25</v>
      </c>
      <c r="AM74" s="47"/>
      <c r="AN74" s="47"/>
      <c r="AO74" s="47"/>
      <c r="AP74" s="49">
        <f>40.2/AE74</f>
        <v>1.10682819383259989</v>
      </c>
      <c r="AQ74" s="47"/>
      <c r="AR74" s="47"/>
      <c r="AS74" s="47"/>
      <c r="AT74" s="47"/>
      <c r="AU74" s="47"/>
      <c r="AV74" s="51">
        <f>AT74-AU74</f>
        <v>0</v>
      </c>
      <c r="AW74" s="51" t="e">
        <f>AT74/AV74</f>
        <v>#DIV/0!</v>
      </c>
    </row>
    <row r="75" spans="1:49">
      <c r="A75" s="52" t="n">
        <v>8.30000000000000071</v>
      </c>
      <c r="B75" s="53" t="s">
        <v>145</v>
      </c>
      <c r="C75" s="53" t="s">
        <v>146</v>
      </c>
      <c r="D75" s="53" t="n">
        <v>500</v>
      </c>
      <c r="E75" s="52"/>
      <c r="F75" s="52"/>
      <c r="G75" s="53" t="n">
        <v>0</v>
      </c>
      <c r="H75" s="53"/>
      <c r="I75" s="53" t="n">
        <v>0</v>
      </c>
      <c r="J75" s="53"/>
      <c r="K75" s="53" t="n">
        <v>0</v>
      </c>
      <c r="L75" s="53"/>
      <c r="M75" s="53"/>
      <c r="N75" s="53"/>
      <c r="O75" s="53"/>
      <c r="P75" s="53"/>
      <c r="Q75" s="53"/>
      <c r="R75" s="53"/>
      <c r="S75" s="53" t="n">
        <v>0</v>
      </c>
      <c r="T75" s="52"/>
      <c r="U75" s="52"/>
      <c r="V75" s="52"/>
      <c r="W75" s="52"/>
      <c r="X75" s="52"/>
      <c r="Y75" s="52" t="n">
        <v>900</v>
      </c>
      <c r="Z75" s="53" t="s">
        <v>49</v>
      </c>
      <c r="AA75" s="53" t="n">
        <v>17</v>
      </c>
      <c r="AB75" s="54" t="s">
        <v>55</v>
      </c>
      <c r="AC75" s="53" t="n">
        <v>1210</v>
      </c>
      <c r="AD75" s="55" t="e">
        <f>AW75</f>
        <v>#DIV/0!</v>
      </c>
      <c r="AE75" s="52" t="n">
        <v>35.5200000000000031</v>
      </c>
      <c r="AF75" s="52" t="n">
        <v>4047</v>
      </c>
      <c r="AG75" s="52" t="n">
        <v>3114</v>
      </c>
      <c r="AH75" s="52" t="n">
        <v>3555</v>
      </c>
      <c r="AI75" s="52" t="n">
        <v>4.01999999999999957</v>
      </c>
      <c r="AJ75" s="53" t="n">
        <v>0.814999999999999858</v>
      </c>
      <c r="AK75" s="53">
        <f>(AF75+1/3*AH75)*AJ75</f>
        <v>4264.07999999999993</v>
      </c>
      <c r="AL75" s="56">
        <f>(AF75*3+AH75)/4</f>
        <v>3924</v>
      </c>
      <c r="AM75" s="52"/>
      <c r="AN75" s="52"/>
      <c r="AO75" s="52"/>
      <c r="AP75" s="55">
        <f>40.2/AE75</f>
        <v>1.13175675675675991</v>
      </c>
      <c r="AQ75" s="52"/>
      <c r="AR75" s="52"/>
      <c r="AS75" s="52"/>
      <c r="AT75" s="52"/>
      <c r="AU75" s="52"/>
      <c r="AV75" s="57">
        <f>AT75-AU75</f>
        <v>0</v>
      </c>
      <c r="AW75" s="57" t="e">
        <f>AT75/AV75</f>
        <v>#DIV/0!</v>
      </c>
    </row>
    <row r="76" spans="1:49">
      <c r="A76" s="52" t="n">
        <v>8.30000000000000071</v>
      </c>
      <c r="B76" s="53" t="s">
        <v>147</v>
      </c>
      <c r="C76" s="53" t="s">
        <v>146</v>
      </c>
      <c r="D76" s="53" t="n">
        <v>500</v>
      </c>
      <c r="E76" s="52"/>
      <c r="F76" s="52"/>
      <c r="G76" s="53" t="n">
        <v>0</v>
      </c>
      <c r="H76" s="53"/>
      <c r="I76" s="53" t="n">
        <v>0</v>
      </c>
      <c r="J76" s="53"/>
      <c r="K76" s="53" t="n">
        <v>0</v>
      </c>
      <c r="L76" s="53"/>
      <c r="M76" s="53"/>
      <c r="N76" s="53"/>
      <c r="O76" s="53"/>
      <c r="P76" s="53"/>
      <c r="Q76" s="53"/>
      <c r="R76" s="53"/>
      <c r="S76" s="53" t="n">
        <v>0</v>
      </c>
      <c r="T76" s="52"/>
      <c r="U76" s="52"/>
      <c r="V76" s="52"/>
      <c r="W76" s="52"/>
      <c r="X76" s="52"/>
      <c r="Y76" s="52" t="n">
        <v>900</v>
      </c>
      <c r="Z76" s="53" t="s">
        <v>49</v>
      </c>
      <c r="AA76" s="53" t="n">
        <v>17</v>
      </c>
      <c r="AB76" s="58" t="s">
        <v>58</v>
      </c>
      <c r="AC76" s="53" t="n">
        <v>1190</v>
      </c>
      <c r="AD76" s="55" t="e">
        <f>AW76</f>
        <v>#DIV/0!</v>
      </c>
      <c r="AE76" s="52" t="n">
        <v>35.8599999999999994</v>
      </c>
      <c r="AF76" s="52" t="n">
        <v>4011</v>
      </c>
      <c r="AG76" s="52" t="n">
        <v>3304</v>
      </c>
      <c r="AH76" s="52" t="n">
        <v>3764</v>
      </c>
      <c r="AI76" s="52" t="n">
        <v>3.95699999999999985</v>
      </c>
      <c r="AJ76" s="53" t="n">
        <v>0.87110000000000003</v>
      </c>
      <c r="AK76" s="53">
        <f>(AF76+1/3*AH76)*AJ76</f>
        <v>4586.92223333334005</v>
      </c>
      <c r="AL76" s="56">
        <f>(AF76*3+AH76)/4</f>
        <v>3949.25</v>
      </c>
      <c r="AM76" s="52"/>
      <c r="AN76" s="52"/>
      <c r="AO76" s="52"/>
      <c r="AP76" s="55">
        <f>40.2/AE76</f>
        <v>1.12102621305075001</v>
      </c>
      <c r="AQ76" s="52"/>
      <c r="AR76" s="52"/>
      <c r="AS76" s="52"/>
      <c r="AT76" s="52"/>
      <c r="AU76" s="52"/>
      <c r="AV76" s="57">
        <f>AT76-AU76</f>
        <v>0</v>
      </c>
      <c r="AW76" s="57" t="e">
        <f>AT76/AV76</f>
        <v>#DIV/0!</v>
      </c>
    </row>
    <row r="77" spans="1:49">
      <c r="A77" s="52" t="n">
        <v>8.30000000000000071</v>
      </c>
      <c r="B77" s="53" t="s">
        <v>148</v>
      </c>
      <c r="C77" s="53" t="s">
        <v>149</v>
      </c>
      <c r="D77" s="53" t="n">
        <v>500</v>
      </c>
      <c r="E77" s="52"/>
      <c r="F77" s="52"/>
      <c r="G77" s="53" t="n">
        <v>0</v>
      </c>
      <c r="H77" s="53"/>
      <c r="I77" s="53" t="n">
        <v>0</v>
      </c>
      <c r="J77" s="53"/>
      <c r="K77" s="53" t="n">
        <v>0</v>
      </c>
      <c r="L77" s="53"/>
      <c r="M77" s="53"/>
      <c r="N77" s="53"/>
      <c r="O77" s="53"/>
      <c r="P77" s="53"/>
      <c r="Q77" s="53"/>
      <c r="R77" s="53"/>
      <c r="S77" s="53" t="n">
        <v>0</v>
      </c>
      <c r="T77" s="52"/>
      <c r="U77" s="52"/>
      <c r="V77" s="52"/>
      <c r="W77" s="52"/>
      <c r="X77" s="52"/>
      <c r="Y77" s="52" t="n">
        <v>900</v>
      </c>
      <c r="Z77" s="53" t="s">
        <v>49</v>
      </c>
      <c r="AA77" s="53" t="n">
        <v>17</v>
      </c>
      <c r="AB77" s="52" t="s">
        <v>60</v>
      </c>
      <c r="AC77" s="52" t="n">
        <v>1200</v>
      </c>
      <c r="AD77" s="55" t="e">
        <f>AW77</f>
        <v>#DIV/0!</v>
      </c>
      <c r="AE77" s="52"/>
      <c r="AF77" s="52"/>
      <c r="AG77" s="52"/>
      <c r="AH77" s="52"/>
      <c r="AI77" s="52"/>
      <c r="AJ77" s="53"/>
      <c r="AK77" s="53">
        <f>(AF77+1/3*AH77)*AJ77</f>
        <v>0</v>
      </c>
      <c r="AL77" s="56">
        <f>(AF77*3+AH77)/4</f>
        <v>0</v>
      </c>
      <c r="AM77" s="52"/>
      <c r="AN77" s="52"/>
      <c r="AO77" s="52"/>
      <c r="AP77" s="55" t="e">
        <f>40.2/AE77</f>
        <v>#DIV/0!</v>
      </c>
      <c r="AQ77" s="52"/>
      <c r="AR77" s="52"/>
      <c r="AS77" s="52"/>
      <c r="AT77" s="52"/>
      <c r="AU77" s="52"/>
      <c r="AV77" s="57">
        <f>AT77-AU77</f>
        <v>0</v>
      </c>
      <c r="AW77" s="57" t="e">
        <f>AT77/AV77</f>
        <v>#DIV/0!</v>
      </c>
    </row>
    <row r="78" spans="1:49">
      <c r="A78" s="52" t="n">
        <v>8.30000000000000071</v>
      </c>
      <c r="B78" s="53" t="s">
        <v>150</v>
      </c>
      <c r="C78" s="53" t="s">
        <v>149</v>
      </c>
      <c r="D78" s="53" t="n">
        <v>500</v>
      </c>
      <c r="E78" s="52"/>
      <c r="F78" s="52"/>
      <c r="G78" s="53" t="n">
        <v>2</v>
      </c>
      <c r="H78" s="52"/>
      <c r="I78" s="53" t="n">
        <v>1.5</v>
      </c>
      <c r="J78" s="52"/>
      <c r="K78" s="53" t="n">
        <v>0</v>
      </c>
      <c r="L78" s="53"/>
      <c r="M78" s="53"/>
      <c r="N78" s="53"/>
      <c r="O78" s="53"/>
      <c r="P78" s="53"/>
      <c r="Q78" s="53"/>
      <c r="R78" s="53"/>
      <c r="S78" s="53" t="n">
        <v>0</v>
      </c>
      <c r="T78" s="52"/>
      <c r="U78" s="52"/>
      <c r="V78" s="52"/>
      <c r="W78" s="52"/>
      <c r="X78" s="52"/>
      <c r="Y78" s="52" t="n">
        <v>900</v>
      </c>
      <c r="Z78" s="53" t="s">
        <v>49</v>
      </c>
      <c r="AA78" s="53" t="n">
        <v>17</v>
      </c>
      <c r="AB78" s="54" t="s">
        <v>55</v>
      </c>
      <c r="AC78" s="53" t="n">
        <v>1210</v>
      </c>
      <c r="AD78" s="55" t="e">
        <f>AW78</f>
        <v>#DIV/0!</v>
      </c>
      <c r="AE78" s="52" t="n">
        <v>35.6199999999999974</v>
      </c>
      <c r="AF78" s="52" t="n">
        <v>4221</v>
      </c>
      <c r="AG78" s="52" t="n">
        <v>2694</v>
      </c>
      <c r="AH78" s="52" t="n">
        <v>3018</v>
      </c>
      <c r="AI78" s="52" t="n">
        <v>4.20600000000000041</v>
      </c>
      <c r="AJ78" s="53" t="n">
        <v>0.781900000000000084</v>
      </c>
      <c r="AK78" s="53">
        <f>(AF78+1/3*AH78)*AJ78</f>
        <v>4086.99130000000014</v>
      </c>
      <c r="AL78" s="56">
        <f>(AF78*3+AH78)/4</f>
        <v>3920.25</v>
      </c>
      <c r="AM78" s="52"/>
      <c r="AN78" s="52"/>
      <c r="AO78" s="52"/>
      <c r="AP78" s="55">
        <f>40.2/AE78</f>
        <v>1.12857944974733004</v>
      </c>
      <c r="AQ78" s="52"/>
      <c r="AR78" s="52"/>
      <c r="AS78" s="52"/>
      <c r="AT78" s="52"/>
      <c r="AU78" s="52"/>
      <c r="AV78" s="57">
        <f>AT78-AU78</f>
        <v>0</v>
      </c>
      <c r="AW78" s="57" t="e">
        <f>AT78/AV78</f>
        <v>#DIV/0!</v>
      </c>
    </row>
    <row r="79" spans="1:49">
      <c r="A79" s="52" t="n">
        <v>8.30000000000000071</v>
      </c>
      <c r="B79" s="53" t="s">
        <v>151</v>
      </c>
      <c r="C79" s="53" t="s">
        <v>149</v>
      </c>
      <c r="D79" s="53" t="n">
        <v>500</v>
      </c>
      <c r="E79" s="52"/>
      <c r="F79" s="52"/>
      <c r="G79" s="53" t="n">
        <v>2</v>
      </c>
      <c r="H79" s="52"/>
      <c r="I79" s="53" t="n">
        <v>1.5</v>
      </c>
      <c r="J79" s="52"/>
      <c r="K79" s="53" t="n">
        <v>0</v>
      </c>
      <c r="L79" s="53"/>
      <c r="M79" s="53"/>
      <c r="N79" s="53"/>
      <c r="O79" s="53"/>
      <c r="P79" s="53"/>
      <c r="Q79" s="53"/>
      <c r="R79" s="53"/>
      <c r="S79" s="53" t="n">
        <v>0</v>
      </c>
      <c r="T79" s="52"/>
      <c r="U79" s="52"/>
      <c r="V79" s="52"/>
      <c r="W79" s="52"/>
      <c r="X79" s="52"/>
      <c r="Y79" s="52" t="n">
        <v>900</v>
      </c>
      <c r="Z79" s="53" t="s">
        <v>49</v>
      </c>
      <c r="AA79" s="53" t="n">
        <v>17</v>
      </c>
      <c r="AB79" s="58" t="s">
        <v>58</v>
      </c>
      <c r="AC79" s="53" t="n">
        <v>1190</v>
      </c>
      <c r="AD79" s="55" t="e">
        <f>AW79</f>
        <v>#DIV/0!</v>
      </c>
      <c r="AE79" s="52" t="n">
        <v>35.8299999999999983</v>
      </c>
      <c r="AF79" s="52" t="n">
        <v>4186</v>
      </c>
      <c r="AG79" s="52" t="n">
        <v>3009</v>
      </c>
      <c r="AH79" s="52" t="n">
        <v>3351</v>
      </c>
      <c r="AI79" s="52" t="n">
        <v>4.30999999999999961</v>
      </c>
      <c r="AJ79" s="53" t="n">
        <v>0.840000000000000036</v>
      </c>
      <c r="AK79" s="53">
        <f>(AF79+1/3*AH79)*AJ79</f>
        <v>4454.52000000000044</v>
      </c>
      <c r="AL79" s="56">
        <f>(AF79*3+AH79)/4</f>
        <v>3977.25</v>
      </c>
      <c r="AM79" s="52"/>
      <c r="AN79" s="52"/>
      <c r="AO79" s="52"/>
      <c r="AP79" s="55">
        <f>40.2/AE79</f>
        <v>1.12196483393803992</v>
      </c>
      <c r="AQ79" s="52"/>
      <c r="AR79" s="52"/>
      <c r="AS79" s="52"/>
      <c r="AT79" s="52"/>
      <c r="AU79" s="52"/>
      <c r="AV79" s="57">
        <f>AT79-AU79</f>
        <v>0</v>
      </c>
      <c r="AW79" s="57" t="e">
        <f>AT79/AV79</f>
        <v>#DIV/0!</v>
      </c>
    </row>
    <row r="80" spans="1:49">
      <c r="A80" s="52" t="n">
        <v>8.30000000000000071</v>
      </c>
      <c r="B80" s="53" t="s">
        <v>152</v>
      </c>
      <c r="C80" s="53" t="s">
        <v>149</v>
      </c>
      <c r="D80" s="53" t="n">
        <v>500</v>
      </c>
      <c r="E80" s="52"/>
      <c r="F80" s="52"/>
      <c r="G80" s="53" t="n">
        <v>2</v>
      </c>
      <c r="H80" s="52"/>
      <c r="I80" s="53" t="n">
        <v>1.5</v>
      </c>
      <c r="J80" s="52"/>
      <c r="K80" s="53" t="n">
        <v>0</v>
      </c>
      <c r="L80" s="53"/>
      <c r="M80" s="53"/>
      <c r="N80" s="53"/>
      <c r="O80" s="53"/>
      <c r="P80" s="53"/>
      <c r="Q80" s="53"/>
      <c r="R80" s="53"/>
      <c r="S80" s="53" t="n">
        <v>0</v>
      </c>
      <c r="T80" s="52"/>
      <c r="U80" s="52"/>
      <c r="V80" s="52"/>
      <c r="W80" s="52"/>
      <c r="X80" s="52"/>
      <c r="Y80" s="52" t="n">
        <v>900</v>
      </c>
      <c r="Z80" s="53" t="s">
        <v>49</v>
      </c>
      <c r="AA80" s="53" t="n">
        <v>17</v>
      </c>
      <c r="AB80" s="52" t="s">
        <v>60</v>
      </c>
      <c r="AC80" s="52" t="n">
        <v>1200</v>
      </c>
      <c r="AD80" s="55" t="e">
        <f>AW80</f>
        <v>#DIV/0!</v>
      </c>
      <c r="AE80" s="52"/>
      <c r="AF80" s="52"/>
      <c r="AG80" s="52"/>
      <c r="AH80" s="52"/>
      <c r="AI80" s="52"/>
      <c r="AJ80" s="53"/>
      <c r="AK80" s="53">
        <f>(AF80+1/3*AH80)*AJ80</f>
        <v>0</v>
      </c>
      <c r="AL80" s="56">
        <f>(AF80*3+AH80)/4</f>
        <v>0</v>
      </c>
      <c r="AM80" s="52"/>
      <c r="AN80" s="52"/>
      <c r="AO80" s="52"/>
      <c r="AP80" s="55" t="e">
        <f>40.2/AE80</f>
        <v>#DIV/0!</v>
      </c>
      <c r="AQ80" s="52"/>
      <c r="AR80" s="52"/>
      <c r="AS80" s="52"/>
      <c r="AT80" s="52"/>
      <c r="AU80" s="52"/>
      <c r="AV80" s="57">
        <f>AT80-AU80</f>
        <v>0</v>
      </c>
      <c r="AW80" s="57" t="e">
        <f>AT80/AV80</f>
        <v>#DIV/0!</v>
      </c>
    </row>
    <row r="81" spans="1:49">
      <c r="A81" s="52" t="n">
        <v>8.30000000000000071</v>
      </c>
      <c r="B81" s="53" t="s">
        <v>153</v>
      </c>
      <c r="C81" s="53" t="s">
        <v>149</v>
      </c>
      <c r="D81" s="53" t="n">
        <v>500</v>
      </c>
      <c r="E81" s="52"/>
      <c r="F81" s="52"/>
      <c r="G81" s="53" t="n">
        <v>4</v>
      </c>
      <c r="H81" s="52"/>
      <c r="I81" s="53" t="n">
        <v>1.5</v>
      </c>
      <c r="J81" s="52"/>
      <c r="K81" s="53" t="n">
        <v>0</v>
      </c>
      <c r="L81" s="52"/>
      <c r="M81" s="52"/>
      <c r="N81" s="52"/>
      <c r="O81" s="52"/>
      <c r="P81" s="52"/>
      <c r="Q81" s="52"/>
      <c r="R81" s="52"/>
      <c r="S81" s="53" t="n">
        <v>0</v>
      </c>
      <c r="T81" s="52"/>
      <c r="U81" s="52"/>
      <c r="V81" s="52"/>
      <c r="W81" s="52"/>
      <c r="X81" s="52"/>
      <c r="Y81" s="52" t="n">
        <v>900</v>
      </c>
      <c r="Z81" s="53" t="s">
        <v>49</v>
      </c>
      <c r="AA81" s="53" t="n">
        <v>17</v>
      </c>
      <c r="AB81" s="54" t="s">
        <v>55</v>
      </c>
      <c r="AC81" s="53" t="n">
        <v>1210</v>
      </c>
      <c r="AD81" s="55" t="e">
        <f>AW81</f>
        <v>#DIV/0!</v>
      </c>
      <c r="AE81" s="52" t="n">
        <v>35.7299999999999969</v>
      </c>
      <c r="AF81" s="52" t="n">
        <v>4344</v>
      </c>
      <c r="AG81" s="52" t="n">
        <v>2618</v>
      </c>
      <c r="AH81" s="52" t="n">
        <v>2871</v>
      </c>
      <c r="AI81" s="52" t="n">
        <v>4.50600000000000023</v>
      </c>
      <c r="AJ81" s="53" t="n">
        <v>0.807899999999999885</v>
      </c>
      <c r="AK81" s="53">
        <f>(AF81+1/3*AH81)*AJ81</f>
        <v>4282.67789999999968</v>
      </c>
      <c r="AL81" s="56">
        <f>(AF81*3+AH81)/4</f>
        <v>3975.75</v>
      </c>
      <c r="AM81" s="52"/>
      <c r="AN81" s="52"/>
      <c r="AO81" s="52"/>
      <c r="AP81" s="55">
        <f>40.2/AE81</f>
        <v>1.12510495382031994</v>
      </c>
      <c r="AQ81" s="52"/>
      <c r="AR81" s="52"/>
      <c r="AS81" s="52"/>
      <c r="AT81" s="52"/>
      <c r="AU81" s="52"/>
      <c r="AV81" s="57">
        <f>AT81-AU81</f>
        <v>0</v>
      </c>
      <c r="AW81" s="57" t="e">
        <f>AT81/AV81</f>
        <v>#DIV/0!</v>
      </c>
    </row>
    <row r="82" spans="1:49">
      <c r="A82" s="52" t="n">
        <v>8.30000000000000071</v>
      </c>
      <c r="B82" s="53" t="s">
        <v>154</v>
      </c>
      <c r="C82" s="53" t="s">
        <v>149</v>
      </c>
      <c r="D82" s="53" t="n">
        <v>500</v>
      </c>
      <c r="E82" s="52"/>
      <c r="F82" s="52"/>
      <c r="G82" s="53" t="n">
        <v>4</v>
      </c>
      <c r="H82" s="52"/>
      <c r="I82" s="53" t="n">
        <v>1.5</v>
      </c>
      <c r="J82" s="52"/>
      <c r="K82" s="53" t="n">
        <v>0</v>
      </c>
      <c r="L82" s="52"/>
      <c r="M82" s="52"/>
      <c r="N82" s="52"/>
      <c r="O82" s="52"/>
      <c r="P82" s="52"/>
      <c r="Q82" s="52"/>
      <c r="R82" s="52"/>
      <c r="S82" s="53" t="n">
        <v>0</v>
      </c>
      <c r="T82" s="52"/>
      <c r="U82" s="52"/>
      <c r="V82" s="52"/>
      <c r="W82" s="52"/>
      <c r="X82" s="52"/>
      <c r="Y82" s="52" t="n">
        <v>900</v>
      </c>
      <c r="Z82" s="53" t="s">
        <v>49</v>
      </c>
      <c r="AA82" s="53" t="n">
        <v>17</v>
      </c>
      <c r="AB82" s="58" t="s">
        <v>58</v>
      </c>
      <c r="AC82" s="53" t="n">
        <v>1190</v>
      </c>
      <c r="AD82" s="55" t="e">
        <f>AW82</f>
        <v>#DIV/0!</v>
      </c>
      <c r="AE82" s="52" t="n">
        <v>35.9699999999999989</v>
      </c>
      <c r="AF82" s="52" t="n">
        <v>4314</v>
      </c>
      <c r="AG82" s="52" t="n">
        <v>2785</v>
      </c>
      <c r="AH82" s="52" t="n">
        <v>3080</v>
      </c>
      <c r="AI82" s="52" t="n">
        <v>4.56099999999999994</v>
      </c>
      <c r="AJ82" s="53" t="n">
        <v>0.831600000000000072</v>
      </c>
      <c r="AK82" s="53">
        <f>(AF82+1/3*AH82)*AJ82</f>
        <v>4441.29839999999967</v>
      </c>
      <c r="AL82" s="56">
        <f>(AF82*3+AH82)/4</f>
        <v>4005.5</v>
      </c>
      <c r="AM82" s="52"/>
      <c r="AN82" s="52"/>
      <c r="AO82" s="52"/>
      <c r="AP82" s="55">
        <f>40.2/AE82</f>
        <v>1.11759799833193996</v>
      </c>
      <c r="AQ82" s="52"/>
      <c r="AR82" s="52"/>
      <c r="AS82" s="52"/>
      <c r="AT82" s="52"/>
      <c r="AU82" s="52"/>
      <c r="AV82" s="57">
        <f>AT82-AU82</f>
        <v>0</v>
      </c>
      <c r="AW82" s="57" t="e">
        <f>AT82/AV82</f>
        <v>#DIV/0!</v>
      </c>
    </row>
    <row r="83" spans="1:49">
      <c r="A83" s="52" t="n">
        <v>8.30000000000000071</v>
      </c>
      <c r="B83" s="53" t="s">
        <v>155</v>
      </c>
      <c r="C83" s="53" t="s">
        <v>149</v>
      </c>
      <c r="D83" s="53" t="n">
        <v>500</v>
      </c>
      <c r="E83" s="52"/>
      <c r="F83" s="52"/>
      <c r="G83" s="53" t="n">
        <v>4</v>
      </c>
      <c r="H83" s="52"/>
      <c r="I83" s="53" t="n">
        <v>1.5</v>
      </c>
      <c r="J83" s="52"/>
      <c r="K83" s="53" t="n">
        <v>0</v>
      </c>
      <c r="L83" s="52"/>
      <c r="M83" s="52"/>
      <c r="N83" s="52"/>
      <c r="O83" s="52"/>
      <c r="P83" s="52"/>
      <c r="Q83" s="52"/>
      <c r="R83" s="52"/>
      <c r="S83" s="53" t="n">
        <v>0</v>
      </c>
      <c r="T83" s="52"/>
      <c r="U83" s="52"/>
      <c r="V83" s="52"/>
      <c r="W83" s="52"/>
      <c r="X83" s="52"/>
      <c r="Y83" s="52" t="n">
        <v>900</v>
      </c>
      <c r="Z83" s="53" t="s">
        <v>49</v>
      </c>
      <c r="AA83" s="53" t="n">
        <v>17</v>
      </c>
      <c r="AB83" s="52" t="s">
        <v>60</v>
      </c>
      <c r="AC83" s="52" t="n">
        <v>1200</v>
      </c>
      <c r="AD83" s="55" t="e">
        <f>AW83</f>
        <v>#DIV/0!</v>
      </c>
      <c r="AE83" s="52"/>
      <c r="AF83" s="52"/>
      <c r="AG83" s="52"/>
      <c r="AH83" s="52"/>
      <c r="AI83" s="52"/>
      <c r="AJ83" s="53"/>
      <c r="AK83" s="53">
        <f>(AF83+1/3*AH83)*AJ83</f>
        <v>0</v>
      </c>
      <c r="AL83" s="56">
        <f>(AF83*3+AH83)/4</f>
        <v>0</v>
      </c>
      <c r="AM83" s="52"/>
      <c r="AN83" s="52"/>
      <c r="AO83" s="52"/>
      <c r="AP83" s="55" t="e">
        <f>40.2/AE83</f>
        <v>#DIV/0!</v>
      </c>
      <c r="AQ83" s="52"/>
      <c r="AR83" s="52"/>
      <c r="AS83" s="52"/>
      <c r="AT83" s="52"/>
      <c r="AU83" s="52"/>
      <c r="AV83" s="57">
        <f>AT83-AU83</f>
        <v>0</v>
      </c>
      <c r="AW83" s="57" t="e">
        <f>AT83/AV83</f>
        <v>#DIV/0!</v>
      </c>
    </row>
    <row r="84" spans="1:49">
      <c r="A84" s="36" t="n">
        <v>8.19999999999999751</v>
      </c>
      <c r="B84" s="35" t="s">
        <v>156</v>
      </c>
      <c r="C84" s="35" t="s">
        <v>157</v>
      </c>
      <c r="D84" s="35" t="n">
        <v>500</v>
      </c>
      <c r="E84" s="36"/>
      <c r="F84" s="36"/>
      <c r="G84" s="35" t="n">
        <v>0</v>
      </c>
      <c r="H84" s="35"/>
      <c r="I84" s="35" t="n">
        <v>0</v>
      </c>
      <c r="J84" s="35"/>
      <c r="K84" s="35" t="n">
        <v>0</v>
      </c>
      <c r="L84" s="35"/>
      <c r="M84" s="35"/>
      <c r="N84" s="35"/>
      <c r="O84" s="35"/>
      <c r="P84" s="35"/>
      <c r="Q84" s="35"/>
      <c r="R84" s="35"/>
      <c r="S84" s="35" t="n">
        <v>0</v>
      </c>
      <c r="T84" s="36"/>
      <c r="U84" s="36"/>
      <c r="V84" s="36"/>
      <c r="W84" s="36"/>
      <c r="X84" s="36"/>
      <c r="Y84" s="35" t="n">
        <v>1000</v>
      </c>
      <c r="Z84" s="35" t="s">
        <v>49</v>
      </c>
      <c r="AA84" s="35" t="n">
        <v>17</v>
      </c>
      <c r="AB84" s="59" t="s">
        <v>55</v>
      </c>
      <c r="AC84" s="35" t="n">
        <v>1210</v>
      </c>
      <c r="AD84" s="38">
        <f>AW84</f>
        <v>5.11587591240876005</v>
      </c>
      <c r="AE84" s="36" t="n">
        <v>36.0700000000000003</v>
      </c>
      <c r="AF84" s="36" t="n">
        <v>4238</v>
      </c>
      <c r="AG84" s="36" t="n">
        <v>3150</v>
      </c>
      <c r="AH84" s="36" t="n">
        <v>3564</v>
      </c>
      <c r="AI84" s="36" t="n">
        <v>4.4139999999999997</v>
      </c>
      <c r="AJ84" s="35" t="n">
        <v>0.837199999999999989</v>
      </c>
      <c r="AK84" s="35">
        <f>(AF84+1/3*AH84)*AJ84</f>
        <v>4542.64720000000034</v>
      </c>
      <c r="AL84" s="21">
        <f>(AF84*3+AH84)/4</f>
        <v>4069.5</v>
      </c>
      <c r="AM84" s="36"/>
      <c r="AN84" s="36" t="s">
        <v>158</v>
      </c>
      <c r="AO84" s="36"/>
      <c r="AP84" s="38">
        <f>40.2/AE84</f>
        <v>1.11449958414195005</v>
      </c>
      <c r="AQ84" s="36"/>
      <c r="AR84" s="36"/>
      <c r="AS84" s="36"/>
      <c r="AT84" s="36" t="n">
        <v>56.0700000000000003</v>
      </c>
      <c r="AU84" s="36" t="n">
        <v>45.1099999999999994</v>
      </c>
      <c r="AV84" s="39">
        <f>AT84-AU84</f>
        <v>10.9600000000000009</v>
      </c>
      <c r="AW84" s="39">
        <f>AT84/AV84</f>
        <v>5.11587591240876005</v>
      </c>
    </row>
    <row r="85" spans="1:49">
      <c r="A85" s="36" t="n">
        <v>8.19999999999999751</v>
      </c>
      <c r="B85" s="35" t="s">
        <v>159</v>
      </c>
      <c r="C85" s="35" t="s">
        <v>157</v>
      </c>
      <c r="D85" s="35" t="n">
        <v>500</v>
      </c>
      <c r="E85" s="36"/>
      <c r="F85" s="36"/>
      <c r="G85" s="35" t="n">
        <v>0</v>
      </c>
      <c r="H85" s="35"/>
      <c r="I85" s="35" t="n">
        <v>0</v>
      </c>
      <c r="J85" s="35"/>
      <c r="K85" s="35" t="n">
        <v>0</v>
      </c>
      <c r="L85" s="35"/>
      <c r="M85" s="35"/>
      <c r="N85" s="35"/>
      <c r="O85" s="35"/>
      <c r="P85" s="35"/>
      <c r="Q85" s="35"/>
      <c r="R85" s="35"/>
      <c r="S85" s="35" t="n">
        <v>0</v>
      </c>
      <c r="T85" s="36"/>
      <c r="U85" s="36"/>
      <c r="V85" s="36"/>
      <c r="W85" s="36"/>
      <c r="X85" s="36"/>
      <c r="Y85" s="35" t="n">
        <v>1000</v>
      </c>
      <c r="Z85" s="35" t="s">
        <v>49</v>
      </c>
      <c r="AA85" s="35" t="n">
        <v>17</v>
      </c>
      <c r="AB85" s="37" t="s">
        <v>58</v>
      </c>
      <c r="AC85" s="35" t="n">
        <v>1200</v>
      </c>
      <c r="AD85" s="38">
        <f>AW85</f>
        <v>5.10834813499111995</v>
      </c>
      <c r="AE85" s="36" t="n">
        <v>36.1300000000000026</v>
      </c>
      <c r="AF85" s="36" t="n">
        <v>4195</v>
      </c>
      <c r="AG85" s="36" t="n">
        <v>3501</v>
      </c>
      <c r="AH85" s="36" t="n">
        <v>3914</v>
      </c>
      <c r="AI85" s="36" t="n">
        <v>4.33499999999999996</v>
      </c>
      <c r="AJ85" s="35" t="n">
        <v>0.896499999999999808</v>
      </c>
      <c r="AK85" s="35">
        <f>(AF85+1/3*AH85)*AJ85</f>
        <v>4930.45116666667036</v>
      </c>
      <c r="AL85" s="21">
        <f>(AF85*3+AH85)/4</f>
        <v>4124.75</v>
      </c>
      <c r="AM85" s="36"/>
      <c r="AN85" s="36" t="s">
        <v>160</v>
      </c>
      <c r="AO85" s="36"/>
      <c r="AP85" s="38">
        <f>40.2/AE85</f>
        <v>1.11264876833656001</v>
      </c>
      <c r="AQ85" s="36"/>
      <c r="AR85" s="36"/>
      <c r="AS85" s="36"/>
      <c r="AT85" s="36" t="n">
        <v>57.5200000000000031</v>
      </c>
      <c r="AU85" s="36" t="n">
        <v>46.259999999999998</v>
      </c>
      <c r="AV85" s="39">
        <f>AT85-AU85</f>
        <v>11.2599999999999998</v>
      </c>
      <c r="AW85" s="39">
        <f>AT85/AV85</f>
        <v>5.10834813499111995</v>
      </c>
    </row>
    <row r="86" spans="1:49">
      <c r="A86" s="36" t="n">
        <v>8.19999999999999751</v>
      </c>
      <c r="B86" s="35" t="s">
        <v>161</v>
      </c>
      <c r="C86" s="35" t="s">
        <v>162</v>
      </c>
      <c r="D86" s="35" t="n">
        <v>500</v>
      </c>
      <c r="E86" s="36"/>
      <c r="F86" s="36"/>
      <c r="G86" s="35" t="n">
        <v>0</v>
      </c>
      <c r="H86" s="35"/>
      <c r="I86" s="35" t="n">
        <v>0</v>
      </c>
      <c r="J86" s="35"/>
      <c r="K86" s="35" t="n">
        <v>0</v>
      </c>
      <c r="L86" s="35"/>
      <c r="M86" s="35"/>
      <c r="N86" s="35"/>
      <c r="O86" s="35"/>
      <c r="P86" s="35"/>
      <c r="Q86" s="35"/>
      <c r="R86" s="35"/>
      <c r="S86" s="35" t="n">
        <v>0</v>
      </c>
      <c r="T86" s="36"/>
      <c r="U86" s="36"/>
      <c r="V86" s="36"/>
      <c r="W86" s="36"/>
      <c r="X86" s="36"/>
      <c r="Y86" s="35" t="n">
        <v>1000</v>
      </c>
      <c r="Z86" s="35" t="s">
        <v>49</v>
      </c>
      <c r="AA86" s="35" t="n">
        <v>17</v>
      </c>
      <c r="AB86" s="37" t="s">
        <v>58</v>
      </c>
      <c r="AC86" s="60" t="n">
        <v>1190</v>
      </c>
      <c r="AD86" s="38" t="e">
        <f>AW86</f>
        <v>#DIV/0!</v>
      </c>
      <c r="AE86" s="36" t="n">
        <v>35.8200000000000003</v>
      </c>
      <c r="AF86" s="36" t="n">
        <v>4239</v>
      </c>
      <c r="AG86" s="36" t="n">
        <v>3448</v>
      </c>
      <c r="AH86" s="36" t="n">
        <v>3814</v>
      </c>
      <c r="AI86" s="36" t="n">
        <v>4.43200000000000038</v>
      </c>
      <c r="AJ86" s="35" t="n">
        <v>0.89610000000000003</v>
      </c>
      <c r="AK86" s="35">
        <f>(AF86+1/3*AH86)*AJ86</f>
        <v>4937.80969999999979</v>
      </c>
      <c r="AL86" s="21">
        <f>(AF86*3+AH86)/4</f>
        <v>4132.75</v>
      </c>
      <c r="AM86" s="36"/>
      <c r="AN86" s="36"/>
      <c r="AO86" s="36"/>
      <c r="AP86" s="38">
        <f>40.2/AE86</f>
        <v>1.12227805695141991</v>
      </c>
      <c r="AQ86" s="36"/>
      <c r="AR86" s="36"/>
      <c r="AS86" s="36"/>
      <c r="AT86" s="36"/>
      <c r="AU86" s="36"/>
      <c r="AV86" s="39">
        <f>AT86-AU86</f>
        <v>0</v>
      </c>
      <c r="AW86" s="39" t="e">
        <f>AT86/AV86</f>
        <v>#DIV/0!</v>
      </c>
    </row>
    <row r="87" spans="1:49">
      <c r="A87" s="36" t="n">
        <v>8.19999999999999751</v>
      </c>
      <c r="B87" s="35" t="s">
        <v>163</v>
      </c>
      <c r="C87" s="35" t="s">
        <v>162</v>
      </c>
      <c r="D87" s="35" t="n">
        <v>500</v>
      </c>
      <c r="E87" s="36"/>
      <c r="F87" s="36"/>
      <c r="G87" s="35" t="n">
        <v>2</v>
      </c>
      <c r="H87" s="36"/>
      <c r="I87" s="36" t="n">
        <v>1.5</v>
      </c>
      <c r="J87" s="36"/>
      <c r="K87" s="35" t="n">
        <v>0</v>
      </c>
      <c r="L87" s="36"/>
      <c r="M87" s="36"/>
      <c r="N87" s="36"/>
      <c r="O87" s="36"/>
      <c r="P87" s="36"/>
      <c r="Q87" s="36"/>
      <c r="R87" s="36"/>
      <c r="S87" s="35" t="n">
        <v>0</v>
      </c>
      <c r="T87" s="36"/>
      <c r="U87" s="36"/>
      <c r="V87" s="36"/>
      <c r="W87" s="36"/>
      <c r="X87" s="36"/>
      <c r="Y87" s="35" t="n">
        <v>1000</v>
      </c>
      <c r="Z87" s="35" t="s">
        <v>49</v>
      </c>
      <c r="AA87" s="35" t="n">
        <v>17</v>
      </c>
      <c r="AB87" s="59" t="s">
        <v>55</v>
      </c>
      <c r="AC87" s="35" t="n">
        <v>1210</v>
      </c>
      <c r="AD87" s="38">
        <f>AW87</f>
        <v>5.11565217391304028</v>
      </c>
      <c r="AE87" s="36" t="n">
        <v>35.9200000000000017</v>
      </c>
      <c r="AF87" s="36" t="n">
        <v>4408</v>
      </c>
      <c r="AG87" s="36" t="n">
        <v>2736</v>
      </c>
      <c r="AH87" s="36" t="n">
        <v>3066</v>
      </c>
      <c r="AI87" s="36" t="n">
        <v>4.53000000000000025</v>
      </c>
      <c r="AJ87" s="35" t="n">
        <v>0.789000000000000057</v>
      </c>
      <c r="AK87" s="35">
        <f>(AF87+1/3*AH87)*AJ87</f>
        <v>4284.27000000000044</v>
      </c>
      <c r="AL87" s="21">
        <f>(AF87*3+AH87)/4</f>
        <v>4072.5</v>
      </c>
      <c r="AM87" s="36"/>
      <c r="AN87" s="36" t="s">
        <v>164</v>
      </c>
      <c r="AO87" s="36"/>
      <c r="AP87" s="38">
        <f>40.2/AE87</f>
        <v>1.11915367483296002</v>
      </c>
      <c r="AQ87" s="36"/>
      <c r="AR87" s="36"/>
      <c r="AS87" s="36"/>
      <c r="AT87" s="36" t="n">
        <v>58.8299999999999983</v>
      </c>
      <c r="AU87" s="36" t="n">
        <v>47.3299999999999983</v>
      </c>
      <c r="AV87" s="39">
        <f>AT87-AU87</f>
        <v>11.5</v>
      </c>
      <c r="AW87" s="39">
        <f>AT87/AV87</f>
        <v>5.11565217391304028</v>
      </c>
    </row>
    <row r="88" spans="1:49">
      <c r="A88" s="36" t="n">
        <v>8.19999999999999751</v>
      </c>
      <c r="B88" s="35" t="s">
        <v>165</v>
      </c>
      <c r="C88" s="35" t="s">
        <v>162</v>
      </c>
      <c r="D88" s="35" t="n">
        <v>500</v>
      </c>
      <c r="E88" s="36"/>
      <c r="F88" s="36"/>
      <c r="G88" s="35" t="n">
        <v>2</v>
      </c>
      <c r="H88" s="36"/>
      <c r="I88" s="36" t="n">
        <v>1.5</v>
      </c>
      <c r="J88" s="36"/>
      <c r="K88" s="35" t="n">
        <v>0</v>
      </c>
      <c r="L88" s="36"/>
      <c r="M88" s="36"/>
      <c r="N88" s="36"/>
      <c r="O88" s="36"/>
      <c r="P88" s="36"/>
      <c r="Q88" s="36"/>
      <c r="R88" s="36"/>
      <c r="S88" s="35" t="n">
        <v>0</v>
      </c>
      <c r="T88" s="36"/>
      <c r="U88" s="36"/>
      <c r="V88" s="36"/>
      <c r="W88" s="36"/>
      <c r="X88" s="36"/>
      <c r="Y88" s="35" t="n">
        <v>1000</v>
      </c>
      <c r="Z88" s="35" t="s">
        <v>49</v>
      </c>
      <c r="AA88" s="35" t="n">
        <v>17</v>
      </c>
      <c r="AB88" s="37" t="s">
        <v>58</v>
      </c>
      <c r="AC88" s="35" t="n">
        <v>1200</v>
      </c>
      <c r="AD88" s="38">
        <f>AW88</f>
        <v>5.11418685121106975</v>
      </c>
      <c r="AE88" s="36" t="n">
        <v>36.1799999999999997</v>
      </c>
      <c r="AF88" s="36" t="n">
        <v>4265</v>
      </c>
      <c r="AG88" s="36" t="n">
        <v>3469</v>
      </c>
      <c r="AH88" s="36" t="n">
        <v>3826</v>
      </c>
      <c r="AI88" s="36" t="n">
        <v>4.47900000000000009</v>
      </c>
      <c r="AJ88" s="35" t="n">
        <v>0.909499999999999886</v>
      </c>
      <c r="AK88" s="35">
        <f>(AF88+1/3*AH88)*AJ88</f>
        <v>5038.93316666666033</v>
      </c>
      <c r="AL88" s="21">
        <f>(AF88*3+AH88)/4</f>
        <v>4155.25</v>
      </c>
      <c r="AM88" s="36"/>
      <c r="AN88" s="36" t="s">
        <v>160</v>
      </c>
      <c r="AO88" s="36"/>
      <c r="AP88" s="38">
        <f>40.2/AE88</f>
        <v>1.11111111111111005</v>
      </c>
      <c r="AQ88" s="36"/>
      <c r="AR88" s="36"/>
      <c r="AS88" s="36"/>
      <c r="AT88" s="36" t="n">
        <v>59.1199999999999974</v>
      </c>
      <c r="AU88" s="36" t="n">
        <v>47.5600000000000023</v>
      </c>
      <c r="AV88" s="39">
        <f>AT88-AU88</f>
        <v>11.5600000000000005</v>
      </c>
      <c r="AW88" s="39">
        <f>AT88/AV88</f>
        <v>5.11418685121106975</v>
      </c>
    </row>
    <row r="89" spans="1:49">
      <c r="A89" s="36" t="n">
        <v>8.19999999999999751</v>
      </c>
      <c r="B89" s="35" t="s">
        <v>166</v>
      </c>
      <c r="C89" s="35" t="s">
        <v>162</v>
      </c>
      <c r="D89" s="35" t="n">
        <v>500</v>
      </c>
      <c r="E89" s="36"/>
      <c r="F89" s="36"/>
      <c r="G89" s="35" t="n">
        <v>2</v>
      </c>
      <c r="H89" s="36"/>
      <c r="I89" s="36" t="n">
        <v>1.5</v>
      </c>
      <c r="J89" s="36"/>
      <c r="K89" s="35" t="n">
        <v>0</v>
      </c>
      <c r="L89" s="36"/>
      <c r="M89" s="36"/>
      <c r="N89" s="36"/>
      <c r="O89" s="36"/>
      <c r="P89" s="36"/>
      <c r="Q89" s="36"/>
      <c r="R89" s="36"/>
      <c r="S89" s="35" t="n">
        <v>0</v>
      </c>
      <c r="T89" s="36"/>
      <c r="U89" s="36"/>
      <c r="V89" s="36"/>
      <c r="W89" s="36"/>
      <c r="X89" s="36"/>
      <c r="Y89" s="35" t="n">
        <v>1000</v>
      </c>
      <c r="Z89" s="35" t="s">
        <v>49</v>
      </c>
      <c r="AA89" s="35" t="n">
        <v>17</v>
      </c>
      <c r="AB89" s="37" t="s">
        <v>58</v>
      </c>
      <c r="AC89" s="60" t="n">
        <v>1190</v>
      </c>
      <c r="AD89" s="38" t="e">
        <f>AW89</f>
        <v>#DIV/0!</v>
      </c>
      <c r="AE89" s="36" t="n">
        <v>35.9200000000000017</v>
      </c>
      <c r="AF89" s="36" t="n">
        <v>4363</v>
      </c>
      <c r="AG89" s="36" t="n">
        <v>3396</v>
      </c>
      <c r="AH89" s="36" t="n">
        <v>3675</v>
      </c>
      <c r="AI89" s="36" t="n">
        <v>4.70500000000000007</v>
      </c>
      <c r="AJ89" s="35" t="n">
        <v>0.925399999999999956</v>
      </c>
      <c r="AK89" s="35">
        <f>(AF89+1/3*AH89)*AJ89</f>
        <v>5171.13519999999971</v>
      </c>
      <c r="AL89" s="21">
        <f>(AF89*3+AH89)/4</f>
        <v>4191</v>
      </c>
      <c r="AM89" s="36"/>
      <c r="AN89" s="36"/>
      <c r="AO89" s="36"/>
      <c r="AP89" s="38">
        <f>40.2/AE89</f>
        <v>1.11915367483296002</v>
      </c>
      <c r="AQ89" s="36"/>
      <c r="AR89" s="36"/>
      <c r="AS89" s="36"/>
      <c r="AT89" s="36"/>
      <c r="AU89" s="36"/>
      <c r="AV89" s="39">
        <f>AT89-AU89</f>
        <v>0</v>
      </c>
      <c r="AW89" s="39" t="e">
        <f>AT89/AV89</f>
        <v>#DIV/0!</v>
      </c>
    </row>
    <row r="90" spans="1:49">
      <c r="A90" s="36" t="n">
        <v>8.19999999999999751</v>
      </c>
      <c r="B90" s="35" t="s">
        <v>167</v>
      </c>
      <c r="C90" s="35" t="s">
        <v>162</v>
      </c>
      <c r="D90" s="35" t="n">
        <v>500</v>
      </c>
      <c r="E90" s="36"/>
      <c r="F90" s="36"/>
      <c r="G90" s="35" t="n">
        <v>2</v>
      </c>
      <c r="H90" s="36"/>
      <c r="I90" s="36" t="n">
        <v>1.5</v>
      </c>
      <c r="J90" s="36"/>
      <c r="K90" s="35" t="n">
        <v>0</v>
      </c>
      <c r="L90" s="35"/>
      <c r="M90" s="35"/>
      <c r="N90" s="35"/>
      <c r="O90" s="35"/>
      <c r="P90" s="35"/>
      <c r="Q90" s="35"/>
      <c r="R90" s="35"/>
      <c r="S90" s="35" t="n">
        <v>2</v>
      </c>
      <c r="T90" s="36"/>
      <c r="U90" s="36"/>
      <c r="V90" s="36"/>
      <c r="W90" s="36"/>
      <c r="X90" s="36"/>
      <c r="Y90" s="35" t="n">
        <v>1000</v>
      </c>
      <c r="Z90" s="35" t="s">
        <v>49</v>
      </c>
      <c r="AA90" s="35" t="n">
        <v>17</v>
      </c>
      <c r="AB90" s="59" t="s">
        <v>55</v>
      </c>
      <c r="AC90" s="35" t="n">
        <v>1210</v>
      </c>
      <c r="AD90" s="38">
        <f>AW90</f>
        <v>5.09632653061224961</v>
      </c>
      <c r="AE90" s="36" t="n">
        <v>36.4399999999999977</v>
      </c>
      <c r="AF90" s="36" t="n">
        <v>4460</v>
      </c>
      <c r="AG90" s="36" t="n">
        <v>2535</v>
      </c>
      <c r="AH90" s="36" t="n">
        <v>2969</v>
      </c>
      <c r="AI90" s="36" t="n">
        <v>3.99699999999999989</v>
      </c>
      <c r="AJ90" s="35" t="n">
        <v>0.558200000000000074</v>
      </c>
      <c r="AK90" s="35">
        <f>(AF90+1/3*AH90)*AJ90</f>
        <v>3042.00393333333977</v>
      </c>
      <c r="AL90" s="21">
        <f>(AF90*3+AH90)/4</f>
        <v>4087.25</v>
      </c>
      <c r="AM90" s="36"/>
      <c r="AN90" s="36" t="s">
        <v>168</v>
      </c>
      <c r="AO90" s="36"/>
      <c r="AP90" s="38">
        <f>40.2/AE90</f>
        <v>1.10318331503842004</v>
      </c>
      <c r="AQ90" s="36"/>
      <c r="AR90" s="36"/>
      <c r="AS90" s="36"/>
      <c r="AT90" s="36" t="n">
        <v>62.4299999999999997</v>
      </c>
      <c r="AU90" s="36" t="n">
        <v>50.1799999999999997</v>
      </c>
      <c r="AV90" s="39">
        <f>AT90-AU90</f>
        <v>12.25</v>
      </c>
      <c r="AW90" s="39">
        <f>AT90/AV90</f>
        <v>5.09632653061224961</v>
      </c>
    </row>
    <row r="91" spans="1:49">
      <c r="A91" s="36" t="n">
        <v>8.19999999999999751</v>
      </c>
      <c r="B91" s="35" t="s">
        <v>169</v>
      </c>
      <c r="C91" s="35" t="s">
        <v>162</v>
      </c>
      <c r="D91" s="35" t="n">
        <v>500</v>
      </c>
      <c r="E91" s="36"/>
      <c r="F91" s="36"/>
      <c r="G91" s="35" t="n">
        <v>2</v>
      </c>
      <c r="H91" s="36"/>
      <c r="I91" s="36" t="n">
        <v>1.5</v>
      </c>
      <c r="J91" s="36"/>
      <c r="K91" s="35" t="n">
        <v>0</v>
      </c>
      <c r="L91" s="35"/>
      <c r="M91" s="35"/>
      <c r="N91" s="35"/>
      <c r="O91" s="35"/>
      <c r="P91" s="35"/>
      <c r="Q91" s="35"/>
      <c r="R91" s="35"/>
      <c r="S91" s="35" t="n">
        <v>2</v>
      </c>
      <c r="T91" s="36"/>
      <c r="U91" s="36"/>
      <c r="V91" s="36"/>
      <c r="W91" s="36"/>
      <c r="X91" s="36"/>
      <c r="Y91" s="35" t="n">
        <v>1000</v>
      </c>
      <c r="Z91" s="35" t="s">
        <v>49</v>
      </c>
      <c r="AA91" s="35" t="n">
        <v>17</v>
      </c>
      <c r="AB91" s="37" t="s">
        <v>58</v>
      </c>
      <c r="AC91" s="35" t="n">
        <v>1200</v>
      </c>
      <c r="AD91" s="38">
        <f>AW91</f>
        <v>5.09035087719298041</v>
      </c>
      <c r="AE91" s="36" t="n">
        <v>36.25</v>
      </c>
      <c r="AF91" s="36" t="n">
        <v>4450</v>
      </c>
      <c r="AG91" s="36" t="n">
        <v>3456</v>
      </c>
      <c r="AH91" s="36" t="n">
        <v>3794</v>
      </c>
      <c r="AI91" s="36" t="n">
        <v>4.88900000000000023</v>
      </c>
      <c r="AJ91" s="35" t="n">
        <v>0.907699999999999996</v>
      </c>
      <c r="AK91" s="35">
        <f>(AF91+1/3*AH91)*AJ91</f>
        <v>5187.2029333333403</v>
      </c>
      <c r="AL91" s="21">
        <f>(AF91*3+AH91)/4</f>
        <v>4286</v>
      </c>
      <c r="AM91" s="36"/>
      <c r="AN91" s="36" t="s">
        <v>160</v>
      </c>
      <c r="AO91" s="36"/>
      <c r="AP91" s="38">
        <f>40.2/AE91</f>
        <v>1.10896551724137993</v>
      </c>
      <c r="AQ91" s="36"/>
      <c r="AR91" s="36"/>
      <c r="AS91" s="36"/>
      <c r="AT91" s="36" t="n">
        <v>58.0300000000000011</v>
      </c>
      <c r="AU91" s="36" t="n">
        <v>46.6300000000000026</v>
      </c>
      <c r="AV91" s="39">
        <f>AT91-AU91</f>
        <v>11.4000000000000004</v>
      </c>
      <c r="AW91" s="39">
        <f>AT91/AV91</f>
        <v>5.09035087719298041</v>
      </c>
    </row>
    <row r="92" spans="1:49">
      <c r="A92" s="36" t="n">
        <v>8.19999999999999751</v>
      </c>
      <c r="B92" s="35" t="s">
        <v>170</v>
      </c>
      <c r="C92" s="35" t="s">
        <v>162</v>
      </c>
      <c r="D92" s="35" t="n">
        <v>500</v>
      </c>
      <c r="E92" s="36"/>
      <c r="F92" s="36"/>
      <c r="G92" s="35" t="n">
        <v>2</v>
      </c>
      <c r="H92" s="36"/>
      <c r="I92" s="36" t="n">
        <v>1.5</v>
      </c>
      <c r="J92" s="36"/>
      <c r="K92" s="35" t="n">
        <v>0</v>
      </c>
      <c r="L92" s="35"/>
      <c r="M92" s="35"/>
      <c r="N92" s="35"/>
      <c r="O92" s="35"/>
      <c r="P92" s="35"/>
      <c r="Q92" s="35"/>
      <c r="R92" s="35"/>
      <c r="S92" s="35" t="n">
        <v>2</v>
      </c>
      <c r="T92" s="36"/>
      <c r="U92" s="36"/>
      <c r="V92" s="36"/>
      <c r="W92" s="36"/>
      <c r="X92" s="36"/>
      <c r="Y92" s="35" t="n">
        <v>1000</v>
      </c>
      <c r="Z92" s="35" t="s">
        <v>49</v>
      </c>
      <c r="AA92" s="35" t="n">
        <v>17</v>
      </c>
      <c r="AB92" s="37" t="s">
        <v>58</v>
      </c>
      <c r="AC92" s="60" t="n">
        <v>1190</v>
      </c>
      <c r="AD92" s="38" t="e">
        <f>AW92</f>
        <v>#DIV/0!</v>
      </c>
      <c r="AE92" s="36" t="n">
        <v>36.4500000000000028</v>
      </c>
      <c r="AF92" s="36" t="n">
        <v>4383</v>
      </c>
      <c r="AG92" s="36" t="n">
        <v>3233</v>
      </c>
      <c r="AH92" s="36" t="n">
        <v>3624</v>
      </c>
      <c r="AI92" s="36" t="n">
        <v>4.72200000000000042</v>
      </c>
      <c r="AJ92" s="35" t="n">
        <v>0.858199999999999896</v>
      </c>
      <c r="AK92" s="35">
        <f>(AF92+1/3*AH92)*AJ92</f>
        <v>4798.19620000000032</v>
      </c>
      <c r="AL92" s="21">
        <f>(AF92*3+AH92)/4</f>
        <v>4193.25</v>
      </c>
      <c r="AM92" s="36"/>
      <c r="AN92" s="36"/>
      <c r="AO92" s="36"/>
      <c r="AP92" s="38">
        <f>40.2/AE92</f>
        <v>1.10288065843621008</v>
      </c>
      <c r="AQ92" s="36"/>
      <c r="AR92" s="36"/>
      <c r="AS92" s="36"/>
      <c r="AT92" s="36"/>
      <c r="AU92" s="36"/>
      <c r="AV92" s="39">
        <f>AT92-AU92</f>
        <v>0</v>
      </c>
      <c r="AW92" s="39" t="e">
        <f>AT92/AV92</f>
        <v>#DIV/0!</v>
      </c>
    </row>
    <row r="93" spans="1:49">
      <c r="A93" s="25" t="n">
        <v>8.40000000000000036</v>
      </c>
      <c r="B93" s="15" t="s">
        <v>171</v>
      </c>
      <c r="C93" s="15" t="s">
        <v>172</v>
      </c>
      <c r="D93" s="15" t="n">
        <v>500</v>
      </c>
      <c r="E93" s="25"/>
      <c r="F93" s="25"/>
      <c r="G93" s="15" t="n">
        <v>0</v>
      </c>
      <c r="H93" s="15"/>
      <c r="I93" s="15" t="n">
        <v>0</v>
      </c>
      <c r="J93" s="15"/>
      <c r="K93" s="15" t="n">
        <v>0</v>
      </c>
      <c r="L93" s="15"/>
      <c r="M93" s="15"/>
      <c r="N93" s="15"/>
      <c r="O93" s="15"/>
      <c r="P93" s="15"/>
      <c r="Q93" s="15"/>
      <c r="R93" s="15"/>
      <c r="S93" s="15" t="n">
        <v>0</v>
      </c>
      <c r="T93" s="25"/>
      <c r="U93" s="25"/>
      <c r="V93" s="25"/>
      <c r="W93" s="25"/>
      <c r="X93" s="25"/>
      <c r="Y93" s="18" t="n">
        <v>1000</v>
      </c>
      <c r="Z93" s="18" t="s">
        <v>49</v>
      </c>
      <c r="AA93" s="18" t="n">
        <v>17</v>
      </c>
      <c r="AB93" s="17" t="s">
        <v>55</v>
      </c>
      <c r="AC93" s="18" t="n">
        <v>1210</v>
      </c>
      <c r="AD93" s="19" t="e">
        <f>AW93</f>
        <v>#DIV/0!</v>
      </c>
      <c r="AE93" s="25" t="n">
        <v>35.4699999999999989</v>
      </c>
      <c r="AF93" s="25" t="n">
        <v>3871</v>
      </c>
      <c r="AG93" s="25" t="n">
        <v>2953</v>
      </c>
      <c r="AH93" s="25" t="n">
        <v>3492</v>
      </c>
      <c r="AI93" s="25" t="n">
        <v>3.67399999999999993</v>
      </c>
      <c r="AJ93" s="15" t="n">
        <v>0.791199999999999992</v>
      </c>
      <c r="AK93" s="15">
        <f>(AF93+1/3*AH93)*AJ93</f>
        <v>3983.69200000000001</v>
      </c>
      <c r="AL93" s="21">
        <f>(AF93*3+AH93)/4</f>
        <v>3776.25</v>
      </c>
      <c r="AM93" s="25"/>
      <c r="AN93" s="25"/>
      <c r="AO93" s="25"/>
      <c r="AP93" s="19">
        <f>40.2/AE93</f>
        <v>1.13335212855934997</v>
      </c>
      <c r="AQ93" s="25"/>
      <c r="AR93" s="25"/>
      <c r="AS93" s="25"/>
      <c r="AT93" s="25"/>
      <c r="AU93" s="25"/>
      <c r="AV93" s="23">
        <f>AT93-AU93</f>
        <v>0</v>
      </c>
      <c r="AW93" s="23" t="e">
        <f>AT93/AV93</f>
        <v>#DIV/0!</v>
      </c>
    </row>
    <row r="94" spans="1:49">
      <c r="A94" s="25" t="n">
        <v>8.40000000000000036</v>
      </c>
      <c r="B94" s="15" t="s">
        <v>173</v>
      </c>
      <c r="C94" s="15" t="s">
        <v>172</v>
      </c>
      <c r="D94" s="15" t="n">
        <v>500</v>
      </c>
      <c r="E94" s="25"/>
      <c r="F94" s="25"/>
      <c r="G94" s="15" t="n">
        <v>0</v>
      </c>
      <c r="H94" s="15"/>
      <c r="I94" s="15" t="n">
        <v>0</v>
      </c>
      <c r="J94" s="15"/>
      <c r="K94" s="15" t="n">
        <v>0</v>
      </c>
      <c r="L94" s="15"/>
      <c r="M94" s="15"/>
      <c r="N94" s="15"/>
      <c r="O94" s="15"/>
      <c r="P94" s="15"/>
      <c r="Q94" s="15"/>
      <c r="R94" s="15"/>
      <c r="S94" s="15" t="n">
        <v>0</v>
      </c>
      <c r="T94" s="25"/>
      <c r="U94" s="25"/>
      <c r="V94" s="25"/>
      <c r="W94" s="25"/>
      <c r="X94" s="25"/>
      <c r="Y94" s="18" t="n">
        <v>1000</v>
      </c>
      <c r="Z94" s="18" t="s">
        <v>49</v>
      </c>
      <c r="AA94" s="18" t="n">
        <v>17</v>
      </c>
      <c r="AB94" s="24" t="s">
        <v>58</v>
      </c>
      <c r="AC94" s="18" t="n">
        <v>1190</v>
      </c>
      <c r="AD94" s="19" t="e">
        <f>AW94</f>
        <v>#DIV/0!</v>
      </c>
      <c r="AE94" s="25" t="n">
        <v>35.6599999999999966</v>
      </c>
      <c r="AF94" s="25" t="n">
        <v>3875</v>
      </c>
      <c r="AG94" s="25" t="n">
        <v>3250</v>
      </c>
      <c r="AH94" s="25" t="n">
        <v>3816</v>
      </c>
      <c r="AI94" s="25" t="n">
        <v>3.69600000000000017</v>
      </c>
      <c r="AJ94" s="15" t="n">
        <v>0.843400000000000105</v>
      </c>
      <c r="AK94" s="15">
        <f>(AF94+1/3*AH94)*AJ94</f>
        <v>4340.97980000000007</v>
      </c>
      <c r="AL94" s="21">
        <f>(AF94*3+AH94)/4</f>
        <v>3860.25</v>
      </c>
      <c r="AM94" s="25"/>
      <c r="AN94" s="25"/>
      <c r="AO94" s="25"/>
      <c r="AP94" s="19">
        <f>40.2/AE94</f>
        <v>1.12731351654515</v>
      </c>
      <c r="AQ94" s="25"/>
      <c r="AR94" s="25"/>
      <c r="AS94" s="25"/>
      <c r="AT94" s="25"/>
      <c r="AU94" s="25"/>
      <c r="AV94" s="23">
        <f>AT94-AU94</f>
        <v>0</v>
      </c>
      <c r="AW94" s="23" t="e">
        <f>AT94/AV94</f>
        <v>#DIV/0!</v>
      </c>
    </row>
    <row r="95" spans="1:49">
      <c r="A95" s="25" t="n">
        <v>8.40000000000000036</v>
      </c>
      <c r="B95" s="15" t="s">
        <v>174</v>
      </c>
      <c r="C95" s="15" t="s">
        <v>175</v>
      </c>
      <c r="D95" s="15" t="n">
        <v>500</v>
      </c>
      <c r="E95" s="25"/>
      <c r="F95" s="25"/>
      <c r="G95" s="15" t="n">
        <v>0</v>
      </c>
      <c r="H95" s="15"/>
      <c r="I95" s="15" t="n">
        <v>0</v>
      </c>
      <c r="J95" s="15"/>
      <c r="K95" s="15" t="n">
        <v>0</v>
      </c>
      <c r="L95" s="15"/>
      <c r="M95" s="15"/>
      <c r="N95" s="15"/>
      <c r="O95" s="15"/>
      <c r="P95" s="15"/>
      <c r="Q95" s="15"/>
      <c r="R95" s="15"/>
      <c r="S95" s="15" t="n">
        <v>0</v>
      </c>
      <c r="T95" s="25"/>
      <c r="U95" s="25"/>
      <c r="V95" s="25"/>
      <c r="W95" s="25"/>
      <c r="X95" s="25"/>
      <c r="Y95" s="18" t="n">
        <v>1000</v>
      </c>
      <c r="Z95" s="18" t="s">
        <v>49</v>
      </c>
      <c r="AA95" s="18" t="n">
        <v>17</v>
      </c>
      <c r="AB95" s="25" t="s">
        <v>60</v>
      </c>
      <c r="AC95" s="25" t="n">
        <v>1200</v>
      </c>
      <c r="AD95" s="19" t="e">
        <f>AW95</f>
        <v>#DIV/0!</v>
      </c>
      <c r="AE95" s="25" t="n">
        <v>35.6000000000000014</v>
      </c>
      <c r="AF95" s="25" t="n">
        <v>3822</v>
      </c>
      <c r="AG95" s="25" t="n">
        <v>3000</v>
      </c>
      <c r="AH95" s="25" t="n">
        <v>3706</v>
      </c>
      <c r="AI95" s="25" t="n">
        <v>3.60400000000000009</v>
      </c>
      <c r="AJ95" s="15" t="n">
        <v>0.780400000000000027</v>
      </c>
      <c r="AK95" s="15">
        <f>(AF95+1/3*AH95)*AJ95</f>
        <v>3946.7429333333298</v>
      </c>
      <c r="AL95" s="21">
        <f>(AF95*3+AH95)/4</f>
        <v>3793</v>
      </c>
      <c r="AM95" s="25"/>
      <c r="AN95" s="25"/>
      <c r="AO95" s="25"/>
      <c r="AP95" s="19">
        <f>40.2/AE95</f>
        <v>1.12921348314607006</v>
      </c>
      <c r="AQ95" s="25"/>
      <c r="AR95" s="25"/>
      <c r="AS95" s="25"/>
      <c r="AT95" s="25"/>
      <c r="AU95" s="25"/>
      <c r="AV95" s="23">
        <f>AT95-AU95</f>
        <v>0</v>
      </c>
      <c r="AW95" s="23" t="e">
        <f>AT95/AV95</f>
        <v>#DIV/0!</v>
      </c>
    </row>
    <row r="96" spans="1:49">
      <c r="A96" s="25" t="n">
        <v>8.40000000000000036</v>
      </c>
      <c r="B96" s="15" t="s">
        <v>176</v>
      </c>
      <c r="C96" s="15" t="s">
        <v>175</v>
      </c>
      <c r="D96" s="15" t="n">
        <v>500</v>
      </c>
      <c r="E96" s="25"/>
      <c r="F96" s="25"/>
      <c r="G96" s="15" t="n">
        <v>2</v>
      </c>
      <c r="H96" s="25"/>
      <c r="I96" s="25" t="n">
        <v>1.5</v>
      </c>
      <c r="J96" s="25"/>
      <c r="K96" s="15" t="n">
        <v>0</v>
      </c>
      <c r="L96" s="25"/>
      <c r="M96" s="25"/>
      <c r="N96" s="25"/>
      <c r="O96" s="25"/>
      <c r="P96" s="25"/>
      <c r="Q96" s="25"/>
      <c r="R96" s="25"/>
      <c r="S96" s="15" t="n">
        <v>2</v>
      </c>
      <c r="T96" s="25"/>
      <c r="U96" s="25"/>
      <c r="V96" s="25"/>
      <c r="W96" s="25"/>
      <c r="X96" s="25"/>
      <c r="Y96" s="18" t="n">
        <v>1000</v>
      </c>
      <c r="Z96" s="18" t="s">
        <v>49</v>
      </c>
      <c r="AA96" s="18" t="n">
        <v>17</v>
      </c>
      <c r="AB96" s="17" t="s">
        <v>55</v>
      </c>
      <c r="AC96" s="18" t="n">
        <v>1210</v>
      </c>
      <c r="AD96" s="19" t="e">
        <f>AW96</f>
        <v>#DIV/0!</v>
      </c>
      <c r="AE96" s="25" t="n">
        <v>35.8299999999999983</v>
      </c>
      <c r="AF96" s="25" t="n">
        <v>4104</v>
      </c>
      <c r="AG96" s="25" t="n">
        <v>2777</v>
      </c>
      <c r="AH96" s="25" t="n">
        <v>3260</v>
      </c>
      <c r="AI96" s="25" t="n">
        <v>4.0389999999999997</v>
      </c>
      <c r="AJ96" s="15" t="n">
        <v>0.766599999999999859</v>
      </c>
      <c r="AK96" s="15">
        <f>(AF96+1/3*AH96)*AJ96</f>
        <v>3979.1650666666701</v>
      </c>
      <c r="AL96" s="21">
        <f>(AF96*3+AH96)/4</f>
        <v>3893</v>
      </c>
      <c r="AM96" s="25"/>
      <c r="AN96" s="25"/>
      <c r="AO96" s="25"/>
      <c r="AP96" s="19">
        <f>40.2/AE96</f>
        <v>1.12196483393803992</v>
      </c>
      <c r="AQ96" s="25"/>
      <c r="AR96" s="25"/>
      <c r="AS96" s="25"/>
      <c r="AT96" s="25"/>
      <c r="AU96" s="25"/>
      <c r="AV96" s="23">
        <f>AT96-AU96</f>
        <v>0</v>
      </c>
      <c r="AW96" s="23" t="e">
        <f>AT96/AV96</f>
        <v>#DIV/0!</v>
      </c>
    </row>
    <row r="97" spans="1:49">
      <c r="A97" s="25" t="n">
        <v>8.40000000000000036</v>
      </c>
      <c r="B97" s="15" t="s">
        <v>177</v>
      </c>
      <c r="C97" s="15" t="s">
        <v>175</v>
      </c>
      <c r="D97" s="15" t="n">
        <v>500</v>
      </c>
      <c r="E97" s="25"/>
      <c r="F97" s="25"/>
      <c r="G97" s="15" t="n">
        <v>2</v>
      </c>
      <c r="H97" s="25"/>
      <c r="I97" s="25" t="n">
        <v>1.5</v>
      </c>
      <c r="J97" s="25"/>
      <c r="K97" s="15" t="n">
        <v>0</v>
      </c>
      <c r="L97" s="25"/>
      <c r="M97" s="25"/>
      <c r="N97" s="25"/>
      <c r="O97" s="25"/>
      <c r="P97" s="25"/>
      <c r="Q97" s="25"/>
      <c r="R97" s="25"/>
      <c r="S97" s="15" t="n">
        <v>2</v>
      </c>
      <c r="T97" s="25"/>
      <c r="U97" s="25"/>
      <c r="V97" s="25"/>
      <c r="W97" s="25"/>
      <c r="X97" s="25"/>
      <c r="Y97" s="18" t="n">
        <v>1000</v>
      </c>
      <c r="Z97" s="18" t="s">
        <v>49</v>
      </c>
      <c r="AA97" s="18" t="n">
        <v>17</v>
      </c>
      <c r="AB97" s="24" t="s">
        <v>58</v>
      </c>
      <c r="AC97" s="18" t="n">
        <v>1190</v>
      </c>
      <c r="AD97" s="19" t="e">
        <f>AW97</f>
        <v>#DIV/0!</v>
      </c>
      <c r="AE97" s="25" t="n">
        <v>35.8900000000000006</v>
      </c>
      <c r="AF97" s="25" t="n">
        <v>4034</v>
      </c>
      <c r="AG97" s="25" t="n">
        <v>3016</v>
      </c>
      <c r="AH97" s="25" t="n">
        <v>3419</v>
      </c>
      <c r="AI97" s="25" t="n">
        <v>3.99299999999999997</v>
      </c>
      <c r="AJ97" s="15" t="n">
        <v>0.813599999999999923</v>
      </c>
      <c r="AK97" s="15">
        <f>(AF97+1/3*AH97)*AJ97</f>
        <v>4209.29519999999957</v>
      </c>
      <c r="AL97" s="21">
        <f>(AF97*3+AH97)/4</f>
        <v>3880.25</v>
      </c>
      <c r="AM97" s="25"/>
      <c r="AN97" s="25"/>
      <c r="AO97" s="25"/>
      <c r="AP97" s="19">
        <f>40.2/AE97</f>
        <v>1.12008916132628</v>
      </c>
      <c r="AQ97" s="25"/>
      <c r="AR97" s="25"/>
      <c r="AS97" s="25"/>
      <c r="AT97" s="25"/>
      <c r="AU97" s="25"/>
      <c r="AV97" s="23">
        <f>AT97-AU97</f>
        <v>0</v>
      </c>
      <c r="AW97" s="23" t="e">
        <f>AT97/AV97</f>
        <v>#DIV/0!</v>
      </c>
    </row>
    <row r="98" spans="1:49">
      <c r="A98" s="25" t="n">
        <v>8.40000000000000036</v>
      </c>
      <c r="B98" s="15" t="s">
        <v>178</v>
      </c>
      <c r="C98" s="15" t="s">
        <v>175</v>
      </c>
      <c r="D98" s="15" t="n">
        <v>500</v>
      </c>
      <c r="E98" s="25"/>
      <c r="F98" s="25"/>
      <c r="G98" s="15" t="n">
        <v>2</v>
      </c>
      <c r="H98" s="25"/>
      <c r="I98" s="25" t="n">
        <v>1.5</v>
      </c>
      <c r="J98" s="25"/>
      <c r="K98" s="15" t="n">
        <v>0</v>
      </c>
      <c r="L98" s="25"/>
      <c r="M98" s="25"/>
      <c r="N98" s="25"/>
      <c r="O98" s="25"/>
      <c r="P98" s="25"/>
      <c r="Q98" s="25"/>
      <c r="R98" s="25"/>
      <c r="S98" s="15" t="n">
        <v>2</v>
      </c>
      <c r="T98" s="25"/>
      <c r="U98" s="25"/>
      <c r="V98" s="25"/>
      <c r="W98" s="25"/>
      <c r="X98" s="25"/>
      <c r="Y98" s="18" t="n">
        <v>1000</v>
      </c>
      <c r="Z98" s="18" t="s">
        <v>49</v>
      </c>
      <c r="AA98" s="18" t="n">
        <v>17</v>
      </c>
      <c r="AB98" s="25" t="s">
        <v>60</v>
      </c>
      <c r="AC98" s="25" t="n">
        <v>1200</v>
      </c>
      <c r="AD98" s="19" t="e">
        <f>AW98</f>
        <v>#DIV/0!</v>
      </c>
      <c r="AE98" s="25" t="n">
        <v>35.9799999999999969</v>
      </c>
      <c r="AF98" s="25" t="n">
        <v>4053</v>
      </c>
      <c r="AG98" s="25" t="n">
        <v>2846</v>
      </c>
      <c r="AH98" s="25" t="n">
        <v>3450</v>
      </c>
      <c r="AI98" s="25" t="n">
        <v>4.02299999999999969</v>
      </c>
      <c r="AJ98" s="25" t="n">
        <v>0.746399999999999864</v>
      </c>
      <c r="AK98" s="15">
        <f>(AF98+1/3*AH98)*AJ98</f>
        <v>3883.51920000000018</v>
      </c>
      <c r="AL98" s="21">
        <f>(AF98*3+AH98)/4</f>
        <v>3902.25</v>
      </c>
      <c r="AM98" s="25"/>
      <c r="AN98" s="25"/>
      <c r="AO98" s="25"/>
      <c r="AP98" s="19">
        <f>40.2/AE98</f>
        <v>1.11728738187882004</v>
      </c>
      <c r="AQ98" s="25"/>
      <c r="AR98" s="25"/>
      <c r="AS98" s="25"/>
      <c r="AT98" s="25"/>
      <c r="AU98" s="25"/>
      <c r="AV98" s="23">
        <f>AT98-AU98</f>
        <v>0</v>
      </c>
      <c r="AW98" s="23" t="e">
        <f>AT98/AV98</f>
        <v>#DIV/0!</v>
      </c>
    </row>
    <row r="99" spans="1:49">
      <c r="A99" s="25" t="n">
        <v>8.40000000000000036</v>
      </c>
      <c r="B99" s="15" t="s">
        <v>179</v>
      </c>
      <c r="C99" s="15" t="s">
        <v>175</v>
      </c>
      <c r="D99" s="15" t="n">
        <v>500</v>
      </c>
      <c r="E99" s="25"/>
      <c r="F99" s="25"/>
      <c r="G99" s="15" t="n">
        <v>2</v>
      </c>
      <c r="H99" s="25"/>
      <c r="I99" s="25" t="n">
        <v>1.5</v>
      </c>
      <c r="J99" s="25"/>
      <c r="K99" s="15" t="n">
        <v>1</v>
      </c>
      <c r="L99" s="15"/>
      <c r="M99" s="15"/>
      <c r="N99" s="15"/>
      <c r="O99" s="15"/>
      <c r="P99" s="15"/>
      <c r="Q99" s="15"/>
      <c r="R99" s="15"/>
      <c r="S99" s="15" t="n">
        <v>2</v>
      </c>
      <c r="T99" s="25"/>
      <c r="U99" s="25"/>
      <c r="V99" s="25"/>
      <c r="W99" s="25"/>
      <c r="X99" s="25"/>
      <c r="Y99" s="18" t="n">
        <v>1000</v>
      </c>
      <c r="Z99" s="18" t="s">
        <v>49</v>
      </c>
      <c r="AA99" s="18" t="n">
        <v>17</v>
      </c>
      <c r="AB99" s="17" t="s">
        <v>55</v>
      </c>
      <c r="AC99" s="18" t="n">
        <v>1210</v>
      </c>
      <c r="AD99" s="19" t="e">
        <f>AW99</f>
        <v>#DIV/0!</v>
      </c>
      <c r="AE99" s="25" t="n">
        <v>35.240000000000002</v>
      </c>
      <c r="AF99" s="25" t="n">
        <v>3886</v>
      </c>
      <c r="AG99" s="25" t="n">
        <v>3063</v>
      </c>
      <c r="AH99" s="25" t="n">
        <v>3834</v>
      </c>
      <c r="AI99" s="25" t="n">
        <v>3.71300000000000008</v>
      </c>
      <c r="AJ99" s="15" t="n">
        <v>0.775999999999999979</v>
      </c>
      <c r="AK99" s="15">
        <f>(AF99+1/3*AH99)*AJ99</f>
        <v>4007.26400000000012</v>
      </c>
      <c r="AL99" s="21">
        <f>(AF99*3+AH99)/4</f>
        <v>3873</v>
      </c>
      <c r="AM99" s="25"/>
      <c r="AN99" s="25"/>
      <c r="AO99" s="25"/>
      <c r="AP99" s="19">
        <f>40.2/AE99</f>
        <v>1.14074914869466992</v>
      </c>
      <c r="AQ99" s="25"/>
      <c r="AR99" s="25"/>
      <c r="AS99" s="25"/>
      <c r="AT99" s="25"/>
      <c r="AU99" s="25"/>
      <c r="AV99" s="23">
        <f>AT99-AU99</f>
        <v>0</v>
      </c>
      <c r="AW99" s="23" t="e">
        <f>AT99/AV99</f>
        <v>#DIV/0!</v>
      </c>
    </row>
    <row r="100" spans="1:49">
      <c r="A100" s="25" t="n">
        <v>8.40000000000000036</v>
      </c>
      <c r="B100" s="15" t="s">
        <v>180</v>
      </c>
      <c r="C100" s="15" t="s">
        <v>175</v>
      </c>
      <c r="D100" s="15" t="n">
        <v>500</v>
      </c>
      <c r="E100" s="25"/>
      <c r="F100" s="25"/>
      <c r="G100" s="15" t="n">
        <v>2</v>
      </c>
      <c r="H100" s="25"/>
      <c r="I100" s="25" t="n">
        <v>1.5</v>
      </c>
      <c r="J100" s="25"/>
      <c r="K100" s="15" t="n">
        <v>1</v>
      </c>
      <c r="L100" s="15"/>
      <c r="M100" s="15"/>
      <c r="N100" s="15"/>
      <c r="O100" s="15"/>
      <c r="P100" s="15"/>
      <c r="Q100" s="15"/>
      <c r="R100" s="15"/>
      <c r="S100" s="15" t="n">
        <v>2</v>
      </c>
      <c r="T100" s="25"/>
      <c r="U100" s="25"/>
      <c r="V100" s="25"/>
      <c r="W100" s="25"/>
      <c r="X100" s="25"/>
      <c r="Y100" s="18" t="n">
        <v>1000</v>
      </c>
      <c r="Z100" s="18" t="s">
        <v>49</v>
      </c>
      <c r="AA100" s="18" t="n">
        <v>17</v>
      </c>
      <c r="AB100" s="24" t="s">
        <v>58</v>
      </c>
      <c r="AC100" s="18" t="n">
        <v>1190</v>
      </c>
      <c r="AD100" s="19" t="e">
        <f>AW100</f>
        <v>#DIV/0!</v>
      </c>
      <c r="AE100" s="25" t="n">
        <v>35.4600000000000009</v>
      </c>
      <c r="AF100" s="25" t="n">
        <v>3845</v>
      </c>
      <c r="AG100" s="25" t="n">
        <v>3329</v>
      </c>
      <c r="AH100" s="25" t="n">
        <v>4069</v>
      </c>
      <c r="AI100" s="25" t="n">
        <v>3.63300000000000001</v>
      </c>
      <c r="AJ100" s="15" t="n">
        <v>0.825300000000000011</v>
      </c>
      <c r="AK100" s="15">
        <f>(AF100+1/3*AH100)*AJ100</f>
        <v>4292.66039999999975</v>
      </c>
      <c r="AL100" s="21">
        <f>(AF100*3+AH100)/4</f>
        <v>3901</v>
      </c>
      <c r="AM100" s="25"/>
      <c r="AN100" s="25"/>
      <c r="AO100" s="25"/>
      <c r="AP100" s="19">
        <f>40.2/AE100</f>
        <v>1.1336717428087999</v>
      </c>
      <c r="AQ100" s="25"/>
      <c r="AR100" s="25"/>
      <c r="AS100" s="25"/>
      <c r="AT100" s="25"/>
      <c r="AU100" s="25"/>
      <c r="AV100" s="23">
        <f>AT100-AU100</f>
        <v>0</v>
      </c>
      <c r="AW100" s="23" t="e">
        <f>AT100/AV100</f>
        <v>#DIV/0!</v>
      </c>
    </row>
    <row r="101" spans="1:49">
      <c r="A101" s="25" t="n">
        <v>8.40000000000000036</v>
      </c>
      <c r="B101" s="15" t="s">
        <v>181</v>
      </c>
      <c r="C101" s="15" t="s">
        <v>175</v>
      </c>
      <c r="D101" s="15" t="n">
        <v>500</v>
      </c>
      <c r="E101" s="25"/>
      <c r="F101" s="25"/>
      <c r="G101" s="15" t="n">
        <v>2</v>
      </c>
      <c r="H101" s="25"/>
      <c r="I101" s="25" t="n">
        <v>1.5</v>
      </c>
      <c r="J101" s="25"/>
      <c r="K101" s="15" t="n">
        <v>1</v>
      </c>
      <c r="L101" s="15"/>
      <c r="M101" s="15"/>
      <c r="N101" s="15"/>
      <c r="O101" s="15"/>
      <c r="P101" s="15"/>
      <c r="Q101" s="15"/>
      <c r="R101" s="15"/>
      <c r="S101" s="15" t="n">
        <v>2</v>
      </c>
      <c r="T101" s="25"/>
      <c r="U101" s="25"/>
      <c r="V101" s="25"/>
      <c r="W101" s="25"/>
      <c r="X101" s="25"/>
      <c r="Y101" s="18" t="n">
        <v>1000</v>
      </c>
      <c r="Z101" s="18" t="s">
        <v>49</v>
      </c>
      <c r="AA101" s="18" t="n">
        <v>17</v>
      </c>
      <c r="AB101" s="25" t="s">
        <v>60</v>
      </c>
      <c r="AC101" s="25" t="n">
        <v>1200</v>
      </c>
      <c r="AD101" s="19" t="e">
        <f>AW101</f>
        <v>#DIV/0!</v>
      </c>
      <c r="AE101" s="25" t="n">
        <v>35.3500000000000014</v>
      </c>
      <c r="AF101" s="25" t="n">
        <v>3854</v>
      </c>
      <c r="AG101" s="25" t="n">
        <v>3558</v>
      </c>
      <c r="AH101" s="25" t="n">
        <v>3997</v>
      </c>
      <c r="AI101" s="25" t="n">
        <v>3.66500000000000004</v>
      </c>
      <c r="AJ101" s="15" t="n">
        <v>0.783999999999999986</v>
      </c>
      <c r="AK101" s="15">
        <f>(AF101+1/3*AH101)*AJ101</f>
        <v>4066.0853333333298</v>
      </c>
      <c r="AL101" s="21">
        <f>(AF101*3+AH101)/4</f>
        <v>3889.75</v>
      </c>
      <c r="AM101" s="25"/>
      <c r="AN101" s="25"/>
      <c r="AO101" s="25"/>
      <c r="AP101" s="19">
        <f>40.2/AE101</f>
        <v>1.13719943422914005</v>
      </c>
      <c r="AQ101" s="25"/>
      <c r="AR101" s="25"/>
      <c r="AS101" s="25"/>
      <c r="AT101" s="25"/>
      <c r="AU101" s="25"/>
      <c r="AV101" s="23">
        <f>AT101-AU101</f>
        <v>0</v>
      </c>
      <c r="AW101" s="23" t="e">
        <f>AT101/AV101</f>
        <v>#DIV/0!</v>
      </c>
    </row>
    <row r="102" spans="1:49">
      <c r="A102" s="25" t="n">
        <v>8.16999999999999993</v>
      </c>
      <c r="B102" s="15" t="s">
        <v>182</v>
      </c>
      <c r="C102" s="15" t="s">
        <v>183</v>
      </c>
      <c r="D102" s="15" t="n">
        <v>500</v>
      </c>
      <c r="E102" s="25"/>
      <c r="F102" s="25"/>
      <c r="G102" s="15" t="n">
        <v>0</v>
      </c>
      <c r="H102" s="15"/>
      <c r="I102" s="15" t="n">
        <v>0</v>
      </c>
      <c r="J102" s="15"/>
      <c r="K102" s="15" t="n">
        <v>0</v>
      </c>
      <c r="L102" s="15"/>
      <c r="M102" s="15"/>
      <c r="N102" s="15"/>
      <c r="O102" s="15"/>
      <c r="P102" s="15"/>
      <c r="Q102" s="15"/>
      <c r="R102" s="15"/>
      <c r="S102" s="15" t="n">
        <v>0</v>
      </c>
      <c r="T102" s="25"/>
      <c r="U102" s="25"/>
      <c r="V102" s="25"/>
      <c r="W102" s="25"/>
      <c r="X102" s="25"/>
      <c r="Y102" s="18" t="n">
        <v>1000</v>
      </c>
      <c r="Z102" s="18" t="s">
        <v>49</v>
      </c>
      <c r="AA102" s="18" t="n">
        <v>17</v>
      </c>
      <c r="AB102" s="17" t="s">
        <v>55</v>
      </c>
      <c r="AC102" s="18" t="n">
        <v>1210</v>
      </c>
      <c r="AD102" s="19" t="e">
        <f>AW102</f>
        <v>#DIV/0!</v>
      </c>
      <c r="AE102" s="25"/>
      <c r="AF102" s="25"/>
      <c r="AG102" s="25"/>
      <c r="AH102" s="25"/>
      <c r="AI102" s="25"/>
      <c r="AJ102" s="15"/>
      <c r="AK102" s="15">
        <f>(AF102+1/3*AH102)*AJ102</f>
        <v>0</v>
      </c>
      <c r="AL102" s="21">
        <f>(AF102*3+AH102)/4</f>
        <v>0</v>
      </c>
      <c r="AM102" s="25"/>
      <c r="AN102" s="25"/>
      <c r="AO102" s="25"/>
      <c r="AP102" s="19" t="e">
        <f>40.2/AE102</f>
        <v>#DIV/0!</v>
      </c>
      <c r="AQ102" s="25"/>
      <c r="AR102" s="25"/>
      <c r="AS102" s="25"/>
      <c r="AT102" s="25"/>
      <c r="AU102" s="25"/>
      <c r="AV102" s="23">
        <f>AT102-AU102</f>
        <v>0</v>
      </c>
      <c r="AW102" s="23" t="e">
        <f>AT102/AV102</f>
        <v>#DIV/0!</v>
      </c>
    </row>
    <row r="103" spans="1:49">
      <c r="A103" s="25" t="n">
        <v>8.16999999999999993</v>
      </c>
      <c r="B103" s="15" t="s">
        <v>184</v>
      </c>
      <c r="C103" s="15" t="s">
        <v>183</v>
      </c>
      <c r="D103" s="15" t="n">
        <v>500</v>
      </c>
      <c r="E103" s="25"/>
      <c r="F103" s="25"/>
      <c r="G103" s="15" t="n">
        <v>0</v>
      </c>
      <c r="H103" s="15"/>
      <c r="I103" s="15" t="n">
        <v>0</v>
      </c>
      <c r="J103" s="15"/>
      <c r="K103" s="15" t="n">
        <v>0</v>
      </c>
      <c r="L103" s="15"/>
      <c r="M103" s="15"/>
      <c r="N103" s="15"/>
      <c r="O103" s="15"/>
      <c r="P103" s="15"/>
      <c r="Q103" s="15"/>
      <c r="R103" s="15"/>
      <c r="S103" s="15" t="n">
        <v>0</v>
      </c>
      <c r="T103" s="25"/>
      <c r="U103" s="25"/>
      <c r="V103" s="25"/>
      <c r="W103" s="25"/>
      <c r="X103" s="25"/>
      <c r="Y103" s="18" t="n">
        <v>1000</v>
      </c>
      <c r="Z103" s="18" t="s">
        <v>49</v>
      </c>
      <c r="AA103" s="18" t="n">
        <v>17</v>
      </c>
      <c r="AB103" s="24" t="s">
        <v>58</v>
      </c>
      <c r="AC103" s="18" t="n">
        <v>1195</v>
      </c>
      <c r="AD103" s="19" t="e">
        <f>AW103</f>
        <v>#DIV/0!</v>
      </c>
      <c r="AE103" s="25" t="n">
        <v>35.9299999999999997</v>
      </c>
      <c r="AF103" s="25" t="n">
        <v>4251</v>
      </c>
      <c r="AG103" s="25" t="n">
        <v>3337</v>
      </c>
      <c r="AH103" s="25" t="n">
        <v>3630</v>
      </c>
      <c r="AI103" s="25" t="n">
        <v>4.44000000000000039</v>
      </c>
      <c r="AJ103" s="15" t="n">
        <v>0.916000000000000014</v>
      </c>
      <c r="AK103" s="15">
        <f>(AF103+1/3*AH103)*AJ103</f>
        <v>5002.27599999999984</v>
      </c>
      <c r="AL103" s="21">
        <f>(AF103*3+AH103)/4</f>
        <v>4095.75</v>
      </c>
      <c r="AM103" s="25"/>
      <c r="AN103" s="25"/>
      <c r="AO103" s="25"/>
      <c r="AP103" s="19">
        <f>40.2/AE103</f>
        <v>1.1188421931533501</v>
      </c>
      <c r="AQ103" s="25"/>
      <c r="AR103" s="25"/>
      <c r="AS103" s="25"/>
      <c r="AT103" s="25"/>
      <c r="AU103" s="25"/>
      <c r="AV103" s="23">
        <f>AT103-AU103</f>
        <v>0</v>
      </c>
      <c r="AW103" s="23" t="e">
        <f>AT103/AV103</f>
        <v>#DIV/0!</v>
      </c>
    </row>
    <row r="104" spans="1:49">
      <c r="A104" s="25" t="n">
        <v>8.16999999999999993</v>
      </c>
      <c r="B104" s="15" t="s">
        <v>185</v>
      </c>
      <c r="C104" s="15" t="s">
        <v>186</v>
      </c>
      <c r="D104" s="15" t="n">
        <v>500</v>
      </c>
      <c r="E104" s="25"/>
      <c r="F104" s="25"/>
      <c r="G104" s="15" t="n">
        <v>0</v>
      </c>
      <c r="H104" s="15"/>
      <c r="I104" s="15" t="n">
        <v>0</v>
      </c>
      <c r="J104" s="15"/>
      <c r="K104" s="15" t="n">
        <v>0</v>
      </c>
      <c r="L104" s="15"/>
      <c r="M104" s="15"/>
      <c r="N104" s="15"/>
      <c r="O104" s="15"/>
      <c r="P104" s="15"/>
      <c r="Q104" s="15"/>
      <c r="R104" s="15"/>
      <c r="S104" s="15" t="n">
        <v>0</v>
      </c>
      <c r="T104" s="25"/>
      <c r="U104" s="25"/>
      <c r="V104" s="25"/>
      <c r="W104" s="25"/>
      <c r="X104" s="25"/>
      <c r="Y104" s="18" t="n">
        <v>1000</v>
      </c>
      <c r="Z104" s="18" t="s">
        <v>49</v>
      </c>
      <c r="AA104" s="18" t="n">
        <v>17</v>
      </c>
      <c r="AB104" s="25" t="s">
        <v>60</v>
      </c>
      <c r="AC104" s="25" t="n">
        <v>1200</v>
      </c>
      <c r="AD104" s="19" t="e">
        <f>AW104</f>
        <v>#DIV/0!</v>
      </c>
      <c r="AE104" s="25" t="n">
        <v>35.8100000000000023</v>
      </c>
      <c r="AF104" s="25" t="n">
        <v>4223</v>
      </c>
      <c r="AG104" s="25" t="n">
        <v>3452</v>
      </c>
      <c r="AH104" s="25" t="n">
        <v>3719</v>
      </c>
      <c r="AI104" s="25" t="n">
        <v>4.38100000000000023</v>
      </c>
      <c r="AJ104" s="15" t="n">
        <v>0.926200000000000045</v>
      </c>
      <c r="AK104" s="15">
        <f>(AF104+1/3*AH104)*AJ104</f>
        <v>5059.52186666666967</v>
      </c>
      <c r="AL104" s="21">
        <f>(AF104*3+AH104)/4</f>
        <v>4097</v>
      </c>
      <c r="AM104" s="25"/>
      <c r="AN104" s="25"/>
      <c r="AO104" s="25"/>
      <c r="AP104" s="19">
        <f>40.2/AE104</f>
        <v>1.12259145490086998</v>
      </c>
      <c r="AQ104" s="25"/>
      <c r="AR104" s="25"/>
      <c r="AS104" s="25"/>
      <c r="AT104" s="25"/>
      <c r="AU104" s="25"/>
      <c r="AV104" s="23">
        <f>AT104-AU104</f>
        <v>0</v>
      </c>
      <c r="AW104" s="23" t="e">
        <f>AT104/AV104</f>
        <v>#DIV/0!</v>
      </c>
    </row>
    <row r="105" spans="1:49">
      <c r="A105" s="25" t="n">
        <v>8.16999999999999993</v>
      </c>
      <c r="B105" s="15" t="s">
        <v>187</v>
      </c>
      <c r="C105" s="15" t="s">
        <v>186</v>
      </c>
      <c r="D105" s="15" t="n">
        <v>500</v>
      </c>
      <c r="E105" s="25"/>
      <c r="F105" s="25"/>
      <c r="G105" s="15" t="n">
        <v>2</v>
      </c>
      <c r="H105" s="25"/>
      <c r="I105" s="25" t="n">
        <v>1.5</v>
      </c>
      <c r="J105" s="25"/>
      <c r="K105" s="15" t="n">
        <v>1</v>
      </c>
      <c r="L105" s="25"/>
      <c r="M105" s="25"/>
      <c r="N105" s="25"/>
      <c r="O105" s="25"/>
      <c r="P105" s="25"/>
      <c r="Q105" s="25"/>
      <c r="R105" s="25"/>
      <c r="S105" s="15" t="n">
        <v>2</v>
      </c>
      <c r="T105" s="25"/>
      <c r="U105" s="25"/>
      <c r="V105" s="25"/>
      <c r="W105" s="25"/>
      <c r="X105" s="25"/>
      <c r="Y105" s="18" t="n">
        <v>1000</v>
      </c>
      <c r="Z105" s="18" t="s">
        <v>49</v>
      </c>
      <c r="AA105" s="18" t="n">
        <v>17</v>
      </c>
      <c r="AB105" s="17" t="s">
        <v>55</v>
      </c>
      <c r="AC105" s="18" t="n">
        <v>1210</v>
      </c>
      <c r="AD105" s="19" t="e">
        <f>AW105</f>
        <v>#DIV/0!</v>
      </c>
      <c r="AE105" s="25"/>
      <c r="AF105" s="25"/>
      <c r="AG105" s="25"/>
      <c r="AH105" s="25"/>
      <c r="AI105" s="25"/>
      <c r="AJ105" s="15"/>
      <c r="AK105" s="15">
        <f>(AF105+1/3*AH105)*AJ105</f>
        <v>0</v>
      </c>
      <c r="AL105" s="21">
        <f>(AF105*3+AH105)/4</f>
        <v>0</v>
      </c>
      <c r="AM105" s="25"/>
      <c r="AN105" s="25"/>
      <c r="AO105" s="25"/>
      <c r="AP105" s="19" t="e">
        <f>40.2/AE105</f>
        <v>#DIV/0!</v>
      </c>
      <c r="AQ105" s="25"/>
      <c r="AR105" s="25"/>
      <c r="AS105" s="25"/>
      <c r="AT105" s="25"/>
      <c r="AU105" s="25"/>
      <c r="AV105" s="23">
        <f>AT105-AU105</f>
        <v>0</v>
      </c>
      <c r="AW105" s="23" t="e">
        <f>AT105/AV105</f>
        <v>#DIV/0!</v>
      </c>
    </row>
    <row r="106" spans="1:49">
      <c r="A106" s="25" t="n">
        <v>8.16999999999999993</v>
      </c>
      <c r="B106" s="15" t="s">
        <v>188</v>
      </c>
      <c r="C106" s="15" t="s">
        <v>186</v>
      </c>
      <c r="D106" s="15" t="n">
        <v>500</v>
      </c>
      <c r="E106" s="25"/>
      <c r="F106" s="25"/>
      <c r="G106" s="15" t="n">
        <v>2</v>
      </c>
      <c r="H106" s="25"/>
      <c r="I106" s="25" t="n">
        <v>1.5</v>
      </c>
      <c r="J106" s="25"/>
      <c r="K106" s="15" t="n">
        <v>1</v>
      </c>
      <c r="L106" s="25"/>
      <c r="M106" s="25"/>
      <c r="N106" s="25"/>
      <c r="O106" s="25"/>
      <c r="P106" s="25"/>
      <c r="Q106" s="25"/>
      <c r="R106" s="25"/>
      <c r="S106" s="15" t="n">
        <v>2</v>
      </c>
      <c r="T106" s="25"/>
      <c r="U106" s="25"/>
      <c r="V106" s="25"/>
      <c r="W106" s="25"/>
      <c r="X106" s="25"/>
      <c r="Y106" s="18" t="n">
        <v>1000</v>
      </c>
      <c r="Z106" s="18" t="s">
        <v>49</v>
      </c>
      <c r="AA106" s="18" t="n">
        <v>17</v>
      </c>
      <c r="AB106" s="24" t="s">
        <v>58</v>
      </c>
      <c r="AC106" s="18" t="n">
        <v>1195</v>
      </c>
      <c r="AD106" s="19" t="e">
        <f>AW106</f>
        <v>#DIV/0!</v>
      </c>
      <c r="AE106" s="25" t="n">
        <v>35.4500000000000028</v>
      </c>
      <c r="AF106" s="25" t="n">
        <v>4262</v>
      </c>
      <c r="AG106" s="25" t="n">
        <v>3932</v>
      </c>
      <c r="AH106" s="25" t="n">
        <v>4730</v>
      </c>
      <c r="AI106" s="25" t="n">
        <v>4.56500000000000039</v>
      </c>
      <c r="AJ106" s="15" t="n">
        <v>0.944299999999999962</v>
      </c>
      <c r="AK106" s="15">
        <f>(AF106+1/3*AH106)*AJ106</f>
        <v>5513.4529333333403</v>
      </c>
      <c r="AL106" s="21">
        <f>(AF106*3+AH106)/4</f>
        <v>4379</v>
      </c>
      <c r="AM106" s="25"/>
      <c r="AN106" s="25"/>
      <c r="AO106" s="25"/>
      <c r="AP106" s="19">
        <f>40.2/AE106</f>
        <v>1.13399153737659009</v>
      </c>
      <c r="AQ106" s="25"/>
      <c r="AR106" s="25"/>
      <c r="AS106" s="25"/>
      <c r="AT106" s="25"/>
      <c r="AU106" s="25"/>
      <c r="AV106" s="23">
        <f>AT106-AU106</f>
        <v>0</v>
      </c>
      <c r="AW106" s="23" t="e">
        <f>AT106/AV106</f>
        <v>#DIV/0!</v>
      </c>
    </row>
    <row r="107" spans="1:49">
      <c r="A107" s="25" t="n">
        <v>8.16999999999999993</v>
      </c>
      <c r="B107" s="15" t="s">
        <v>189</v>
      </c>
      <c r="C107" s="15" t="s">
        <v>186</v>
      </c>
      <c r="D107" s="15" t="n">
        <v>500</v>
      </c>
      <c r="E107" s="25"/>
      <c r="F107" s="25"/>
      <c r="G107" s="15" t="n">
        <v>2</v>
      </c>
      <c r="H107" s="25"/>
      <c r="I107" s="25" t="n">
        <v>1.5</v>
      </c>
      <c r="J107" s="25"/>
      <c r="K107" s="15" t="n">
        <v>1</v>
      </c>
      <c r="L107" s="25"/>
      <c r="M107" s="25"/>
      <c r="N107" s="25"/>
      <c r="O107" s="25"/>
      <c r="P107" s="25"/>
      <c r="Q107" s="25"/>
      <c r="R107" s="25"/>
      <c r="S107" s="15" t="n">
        <v>2</v>
      </c>
      <c r="T107" s="25"/>
      <c r="U107" s="25"/>
      <c r="V107" s="25"/>
      <c r="W107" s="25"/>
      <c r="X107" s="25"/>
      <c r="Y107" s="18" t="n">
        <v>1000</v>
      </c>
      <c r="Z107" s="18" t="s">
        <v>49</v>
      </c>
      <c r="AA107" s="18" t="n">
        <v>17</v>
      </c>
      <c r="AB107" s="25" t="s">
        <v>60</v>
      </c>
      <c r="AC107" s="25" t="n">
        <v>1200</v>
      </c>
      <c r="AD107" s="19" t="e">
        <f>AW107</f>
        <v>#DIV/0!</v>
      </c>
      <c r="AE107" s="25" t="n">
        <v>35.3400000000000034</v>
      </c>
      <c r="AF107" s="25" t="n">
        <v>4197</v>
      </c>
      <c r="AG107" s="25" t="n">
        <v>3872</v>
      </c>
      <c r="AH107" s="25" t="n">
        <v>4712</v>
      </c>
      <c r="AI107" s="25" t="n">
        <v>4.32099999999999973</v>
      </c>
      <c r="AJ107" s="15" t="n">
        <v>0.940200000000000102</v>
      </c>
      <c r="AK107" s="15">
        <f>(AF107+1/3*AH107)*AJ107</f>
        <v>5422.76019999999971</v>
      </c>
      <c r="AL107" s="21">
        <f>(AF107*3+AH107)/4</f>
        <v>4325.75</v>
      </c>
      <c r="AM107" s="25"/>
      <c r="AN107" s="25"/>
      <c r="AO107" s="25"/>
      <c r="AP107" s="19">
        <f>40.2/AE107</f>
        <v>1.13752122241086995</v>
      </c>
      <c r="AQ107" s="25"/>
      <c r="AR107" s="25"/>
      <c r="AS107" s="25"/>
      <c r="AT107" s="25"/>
      <c r="AU107" s="25"/>
      <c r="AV107" s="23">
        <f>AT107-AU107</f>
        <v>0</v>
      </c>
      <c r="AW107" s="23" t="e">
        <f>AT107/AV107</f>
        <v>#DIV/0!</v>
      </c>
    </row>
    <row r="108" spans="1:49">
      <c r="A108" s="25" t="n">
        <v>8.16999999999999993</v>
      </c>
      <c r="B108" s="15" t="s">
        <v>190</v>
      </c>
      <c r="C108" s="15" t="s">
        <v>186</v>
      </c>
      <c r="D108" s="15" t="n">
        <v>500</v>
      </c>
      <c r="E108" s="25"/>
      <c r="F108" s="25"/>
      <c r="G108" s="15" t="n">
        <v>2</v>
      </c>
      <c r="H108" s="25"/>
      <c r="I108" s="25" t="n">
        <v>1.5</v>
      </c>
      <c r="J108" s="25"/>
      <c r="K108" s="15" t="n">
        <v>1.5</v>
      </c>
      <c r="L108" s="15"/>
      <c r="M108" s="15"/>
      <c r="N108" s="15"/>
      <c r="O108" s="15"/>
      <c r="P108" s="15"/>
      <c r="Q108" s="15"/>
      <c r="R108" s="15"/>
      <c r="S108" s="15" t="n">
        <v>2</v>
      </c>
      <c r="T108" s="25"/>
      <c r="U108" s="25"/>
      <c r="V108" s="25"/>
      <c r="W108" s="25"/>
      <c r="X108" s="25"/>
      <c r="Y108" s="18" t="n">
        <v>1000</v>
      </c>
      <c r="Z108" s="18" t="s">
        <v>49</v>
      </c>
      <c r="AA108" s="18" t="n">
        <v>17</v>
      </c>
      <c r="AB108" s="17" t="s">
        <v>55</v>
      </c>
      <c r="AC108" s="18" t="n">
        <v>1210</v>
      </c>
      <c r="AD108" s="19" t="e">
        <f>AW108</f>
        <v>#DIV/0!</v>
      </c>
      <c r="AE108" s="25"/>
      <c r="AF108" s="25"/>
      <c r="AG108" s="25"/>
      <c r="AH108" s="25"/>
      <c r="AI108" s="25"/>
      <c r="AJ108" s="15"/>
      <c r="AK108" s="15">
        <f>(AF108+1/3*AH108)*AJ108</f>
        <v>0</v>
      </c>
      <c r="AL108" s="21">
        <f>(AF108*3+AH108)/4</f>
        <v>0</v>
      </c>
      <c r="AM108" s="25"/>
      <c r="AN108" s="25"/>
      <c r="AO108" s="25"/>
      <c r="AP108" s="19" t="e">
        <f>40.2/AE108</f>
        <v>#DIV/0!</v>
      </c>
      <c r="AQ108" s="25"/>
      <c r="AR108" s="25"/>
      <c r="AS108" s="25"/>
      <c r="AT108" s="25"/>
      <c r="AU108" s="25"/>
      <c r="AV108" s="23">
        <f>AT108-AU108</f>
        <v>0</v>
      </c>
      <c r="AW108" s="23" t="e">
        <f>AT108/AV108</f>
        <v>#DIV/0!</v>
      </c>
    </row>
    <row r="109" spans="1:49">
      <c r="A109" s="25" t="n">
        <v>8.16999999999999993</v>
      </c>
      <c r="B109" s="15" t="s">
        <v>191</v>
      </c>
      <c r="C109" s="15" t="s">
        <v>186</v>
      </c>
      <c r="D109" s="15" t="n">
        <v>500</v>
      </c>
      <c r="E109" s="25"/>
      <c r="F109" s="25"/>
      <c r="G109" s="15" t="n">
        <v>2</v>
      </c>
      <c r="H109" s="25"/>
      <c r="I109" s="25" t="n">
        <v>1.5</v>
      </c>
      <c r="J109" s="25"/>
      <c r="K109" s="15" t="n">
        <v>1.5</v>
      </c>
      <c r="L109" s="15"/>
      <c r="M109" s="15"/>
      <c r="N109" s="15"/>
      <c r="O109" s="15"/>
      <c r="P109" s="15"/>
      <c r="Q109" s="15"/>
      <c r="R109" s="15"/>
      <c r="S109" s="15" t="n">
        <v>2</v>
      </c>
      <c r="T109" s="25"/>
      <c r="U109" s="25"/>
      <c r="V109" s="25"/>
      <c r="W109" s="25"/>
      <c r="X109" s="25"/>
      <c r="Y109" s="18" t="n">
        <v>1000</v>
      </c>
      <c r="Z109" s="18" t="s">
        <v>49</v>
      </c>
      <c r="AA109" s="18" t="n">
        <v>17</v>
      </c>
      <c r="AB109" s="24" t="s">
        <v>58</v>
      </c>
      <c r="AC109" s="18" t="n">
        <v>1195</v>
      </c>
      <c r="AD109" s="19" t="e">
        <f>AW109</f>
        <v>#DIV/0!</v>
      </c>
      <c r="AE109" s="25" t="n">
        <v>35.3900000000000006</v>
      </c>
      <c r="AF109" s="25" t="n">
        <v>4136</v>
      </c>
      <c r="AG109" s="25" t="n">
        <v>3814</v>
      </c>
      <c r="AH109" s="25" t="n">
        <v>4707</v>
      </c>
      <c r="AI109" s="25" t="n">
        <v>4.20099999999999962</v>
      </c>
      <c r="AJ109" s="15" t="n">
        <v>0.885499999999999865</v>
      </c>
      <c r="AK109" s="15">
        <f>(AF109+1/3*AH109)*AJ109</f>
        <v>5051.77750000000015</v>
      </c>
      <c r="AL109" s="21">
        <f>(AF109*3+AH109)/4</f>
        <v>4278.75</v>
      </c>
      <c r="AM109" s="25"/>
      <c r="AN109" s="25"/>
      <c r="AO109" s="25"/>
      <c r="AP109" s="19">
        <f>40.2/AE109</f>
        <v>1.13591410002825999</v>
      </c>
      <c r="AQ109" s="25"/>
      <c r="AR109" s="25"/>
      <c r="AS109" s="25"/>
      <c r="AT109" s="25"/>
      <c r="AU109" s="25"/>
      <c r="AV109" s="23">
        <f>AT109-AU109</f>
        <v>0</v>
      </c>
      <c r="AW109" s="23" t="e">
        <f>AT109/AV109</f>
        <v>#DIV/0!</v>
      </c>
    </row>
    <row r="110" spans="1:49">
      <c r="A110" s="25" t="n">
        <v>8.16999999999999993</v>
      </c>
      <c r="B110" s="15" t="s">
        <v>192</v>
      </c>
      <c r="C110" s="15" t="s">
        <v>186</v>
      </c>
      <c r="D110" s="15" t="n">
        <v>500</v>
      </c>
      <c r="E110" s="25"/>
      <c r="F110" s="25"/>
      <c r="G110" s="15" t="n">
        <v>2</v>
      </c>
      <c r="H110" s="25"/>
      <c r="I110" s="25" t="n">
        <v>1.5</v>
      </c>
      <c r="J110" s="25"/>
      <c r="K110" s="15" t="n">
        <v>1.5</v>
      </c>
      <c r="L110" s="15"/>
      <c r="M110" s="15"/>
      <c r="N110" s="15"/>
      <c r="O110" s="15"/>
      <c r="P110" s="15"/>
      <c r="Q110" s="15"/>
      <c r="R110" s="15"/>
      <c r="S110" s="15" t="n">
        <v>2</v>
      </c>
      <c r="T110" s="25"/>
      <c r="U110" s="25"/>
      <c r="V110" s="25"/>
      <c r="W110" s="25"/>
      <c r="X110" s="25"/>
      <c r="Y110" s="18" t="n">
        <v>1000</v>
      </c>
      <c r="Z110" s="18" t="s">
        <v>49</v>
      </c>
      <c r="AA110" s="18" t="n">
        <v>17</v>
      </c>
      <c r="AB110" s="25" t="s">
        <v>60</v>
      </c>
      <c r="AC110" s="25" t="n">
        <v>1200</v>
      </c>
      <c r="AD110" s="19" t="e">
        <f>AW110</f>
        <v>#DIV/0!</v>
      </c>
      <c r="AE110" s="25" t="n">
        <v>35.3299999999999983</v>
      </c>
      <c r="AF110" s="25" t="n">
        <v>4116</v>
      </c>
      <c r="AG110" s="25" t="n">
        <v>3786</v>
      </c>
      <c r="AH110" s="25" t="n">
        <v>4696</v>
      </c>
      <c r="AI110" s="25" t="n">
        <v>4.1509999999999998</v>
      </c>
      <c r="AJ110" s="15" t="n">
        <v>0.885899999999999999</v>
      </c>
      <c r="AK110" s="15">
        <f>(AF110+1/3*AH110)*AJ110</f>
        <v>5033.09320000000025</v>
      </c>
      <c r="AL110" s="21">
        <f>(AF110*3+AH110)/4</f>
        <v>4261</v>
      </c>
      <c r="AM110" s="25"/>
      <c r="AN110" s="25"/>
      <c r="AO110" s="25"/>
      <c r="AP110" s="19">
        <f>40.2/AE110</f>
        <v>1.13784319275403001</v>
      </c>
      <c r="AQ110" s="25"/>
      <c r="AR110" s="25"/>
      <c r="AS110" s="25"/>
      <c r="AT110" s="25"/>
      <c r="AU110" s="25"/>
      <c r="AV110" s="23">
        <f>AT110-AU110</f>
        <v>0</v>
      </c>
      <c r="AW110" s="23" t="e">
        <f>AT110/AV110</f>
        <v>#DIV/0!</v>
      </c>
    </row>
    <row r="111" spans="1:49">
      <c r="A111" s="25" t="n">
        <v>8.5</v>
      </c>
      <c r="B111" s="15" t="s">
        <v>193</v>
      </c>
      <c r="C111" s="25" t="s">
        <v>194</v>
      </c>
      <c r="D111" s="25" t="n">
        <v>500</v>
      </c>
      <c r="E111" s="25"/>
      <c r="F111" s="25"/>
      <c r="G111" s="15" t="n">
        <v>0</v>
      </c>
      <c r="H111" s="15"/>
      <c r="I111" s="15" t="n">
        <v>0</v>
      </c>
      <c r="J111" s="15"/>
      <c r="K111" s="15" t="n">
        <v>0</v>
      </c>
      <c r="L111" s="15"/>
      <c r="M111" s="15"/>
      <c r="N111" s="15"/>
      <c r="O111" s="15"/>
      <c r="P111" s="15"/>
      <c r="Q111" s="15"/>
      <c r="R111" s="15"/>
      <c r="S111" s="15" t="n">
        <v>0</v>
      </c>
      <c r="T111" s="25"/>
      <c r="U111" s="25"/>
      <c r="V111" s="25"/>
      <c r="W111" s="25"/>
      <c r="X111" s="25"/>
      <c r="Y111" s="18" t="n">
        <v>1000</v>
      </c>
      <c r="Z111" s="18" t="s">
        <v>49</v>
      </c>
      <c r="AA111" s="18" t="n">
        <v>17</v>
      </c>
      <c r="AB111" s="17" t="s">
        <v>55</v>
      </c>
      <c r="AC111" s="18" t="n">
        <v>1210</v>
      </c>
      <c r="AD111" s="19" t="e">
        <f>AW111</f>
        <v>#DIV/0!</v>
      </c>
      <c r="AE111" s="25" t="n">
        <v>35.5600000000000023</v>
      </c>
      <c r="AF111" s="25" t="n">
        <v>4134</v>
      </c>
      <c r="AG111" s="25" t="n">
        <v>2390</v>
      </c>
      <c r="AH111" s="25" t="n">
        <v>2501</v>
      </c>
      <c r="AI111" s="25" t="n">
        <v>4.09299999999999997</v>
      </c>
      <c r="AJ111" s="15" t="n">
        <v>0.91379999999999999</v>
      </c>
      <c r="AK111" s="15">
        <f>(AF111+1/3*AH111)*AJ111</f>
        <v>4539.45380000000023</v>
      </c>
      <c r="AL111" s="21">
        <f>(AF111*3+AH111)/4</f>
        <v>3725.75</v>
      </c>
      <c r="AM111" s="25"/>
      <c r="AN111" s="25"/>
      <c r="AO111" s="25"/>
      <c r="AP111" s="19">
        <f>40.2/AE111</f>
        <v>1.13048368953880995</v>
      </c>
      <c r="AQ111" s="25"/>
      <c r="AR111" s="25"/>
      <c r="AS111" s="25"/>
      <c r="AT111" s="25"/>
      <c r="AU111" s="25"/>
      <c r="AV111" s="23">
        <f>AT111-AU111</f>
        <v>0</v>
      </c>
      <c r="AW111" s="23" t="e">
        <f>AT111/AV111</f>
        <v>#DIV/0!</v>
      </c>
    </row>
    <row r="112" spans="1:49">
      <c r="A112" s="25" t="n">
        <v>8.5</v>
      </c>
      <c r="B112" s="15" t="s">
        <v>195</v>
      </c>
      <c r="C112" s="25" t="s">
        <v>194</v>
      </c>
      <c r="D112" s="25" t="n">
        <v>500</v>
      </c>
      <c r="E112" s="25"/>
      <c r="F112" s="25"/>
      <c r="G112" s="15" t="n">
        <v>0</v>
      </c>
      <c r="H112" s="15"/>
      <c r="I112" s="15" t="n">
        <v>0</v>
      </c>
      <c r="J112" s="15"/>
      <c r="K112" s="15" t="n">
        <v>0</v>
      </c>
      <c r="L112" s="15"/>
      <c r="M112" s="15"/>
      <c r="N112" s="15"/>
      <c r="O112" s="15"/>
      <c r="P112" s="15"/>
      <c r="Q112" s="15"/>
      <c r="R112" s="15"/>
      <c r="S112" s="15" t="n">
        <v>0</v>
      </c>
      <c r="T112" s="25"/>
      <c r="U112" s="25"/>
      <c r="V112" s="25"/>
      <c r="W112" s="25"/>
      <c r="X112" s="25"/>
      <c r="Y112" s="18" t="n">
        <v>1000</v>
      </c>
      <c r="Z112" s="18" t="s">
        <v>49</v>
      </c>
      <c r="AA112" s="18" t="n">
        <v>17</v>
      </c>
      <c r="AB112" s="24" t="s">
        <v>58</v>
      </c>
      <c r="AC112" s="18" t="n">
        <v>1190</v>
      </c>
      <c r="AD112" s="19" t="e">
        <f>AW112</f>
        <v>#DIV/0!</v>
      </c>
      <c r="AE112" s="25" t="n">
        <v>35.75</v>
      </c>
      <c r="AF112" s="25" t="n">
        <v>4197</v>
      </c>
      <c r="AG112" s="25" t="n">
        <v>2397</v>
      </c>
      <c r="AH112" s="25" t="n">
        <v>2501</v>
      </c>
      <c r="AI112" s="25" t="n">
        <v>4.2370000000000001</v>
      </c>
      <c r="AJ112" s="15" t="n">
        <v>0.938700000000000045</v>
      </c>
      <c r="AK112" s="15">
        <f>(AF112+1/3*AH112)*AJ112</f>
        <v>4722.28679999999986</v>
      </c>
      <c r="AL112" s="21">
        <f>(AF112*3+AH112)/4</f>
        <v>3773</v>
      </c>
      <c r="AM112" s="25"/>
      <c r="AN112" s="25"/>
      <c r="AO112" s="25"/>
      <c r="AP112" s="19">
        <f>40.2/AE112</f>
        <v>1.12447552447552002</v>
      </c>
      <c r="AQ112" s="25"/>
      <c r="AR112" s="25"/>
      <c r="AS112" s="25"/>
      <c r="AT112" s="25"/>
      <c r="AU112" s="25"/>
      <c r="AV112" s="23">
        <f>AT112-AU112</f>
        <v>0</v>
      </c>
      <c r="AW112" s="23" t="e">
        <f>AT112/AV112</f>
        <v>#DIV/0!</v>
      </c>
    </row>
    <row r="113" spans="1:49">
      <c r="A113" s="25" t="n">
        <v>8.5</v>
      </c>
      <c r="B113" s="15" t="s">
        <v>196</v>
      </c>
      <c r="C113" s="25" t="s">
        <v>197</v>
      </c>
      <c r="D113" s="25" t="n">
        <v>500</v>
      </c>
      <c r="E113" s="25"/>
      <c r="F113" s="25"/>
      <c r="G113" s="15" t="n">
        <v>0</v>
      </c>
      <c r="H113" s="15"/>
      <c r="I113" s="15" t="n">
        <v>0</v>
      </c>
      <c r="J113" s="15"/>
      <c r="K113" s="15" t="n">
        <v>0</v>
      </c>
      <c r="L113" s="15"/>
      <c r="M113" s="15"/>
      <c r="N113" s="15"/>
      <c r="O113" s="15"/>
      <c r="P113" s="15"/>
      <c r="Q113" s="15"/>
      <c r="R113" s="15"/>
      <c r="S113" s="15" t="n">
        <v>0</v>
      </c>
      <c r="T113" s="25"/>
      <c r="U113" s="25"/>
      <c r="V113" s="25"/>
      <c r="W113" s="25"/>
      <c r="X113" s="25"/>
      <c r="Y113" s="18" t="n">
        <v>1000</v>
      </c>
      <c r="Z113" s="18" t="s">
        <v>49</v>
      </c>
      <c r="AA113" s="18" t="n">
        <v>17</v>
      </c>
      <c r="AB113" s="25" t="s">
        <v>60</v>
      </c>
      <c r="AC113" s="25" t="n">
        <v>1200</v>
      </c>
      <c r="AD113" s="19" t="e">
        <f>AW113</f>
        <v>#DIV/0!</v>
      </c>
      <c r="AE113" s="25"/>
      <c r="AF113" s="25"/>
      <c r="AG113" s="25"/>
      <c r="AH113" s="25"/>
      <c r="AI113" s="25"/>
      <c r="AJ113" s="15"/>
      <c r="AK113" s="15">
        <f>(AF113+1/3*AH113)*AJ113</f>
        <v>0</v>
      </c>
      <c r="AL113" s="21">
        <f>(AF113*3+AH113)/4</f>
        <v>0</v>
      </c>
      <c r="AM113" s="25"/>
      <c r="AN113" s="25"/>
      <c r="AO113" s="25"/>
      <c r="AP113" s="19" t="e">
        <f>40.2/AE113</f>
        <v>#DIV/0!</v>
      </c>
      <c r="AQ113" s="25"/>
      <c r="AR113" s="25"/>
      <c r="AS113" s="25"/>
      <c r="AT113" s="25"/>
      <c r="AU113" s="25"/>
      <c r="AV113" s="23">
        <f>AT113-AU113</f>
        <v>0</v>
      </c>
      <c r="AW113" s="23" t="e">
        <f>AT113/AV113</f>
        <v>#DIV/0!</v>
      </c>
    </row>
    <row r="114" spans="1:49">
      <c r="A114" s="25" t="n">
        <v>8.5</v>
      </c>
      <c r="B114" s="15" t="s">
        <v>198</v>
      </c>
      <c r="C114" s="25" t="s">
        <v>197</v>
      </c>
      <c r="D114" s="25" t="n">
        <v>500</v>
      </c>
      <c r="E114" s="25"/>
      <c r="F114" s="25"/>
      <c r="G114" s="15" t="n">
        <v>2</v>
      </c>
      <c r="H114" s="25"/>
      <c r="I114" s="25" t="n">
        <v>1.5</v>
      </c>
      <c r="J114" s="25"/>
      <c r="K114" s="15" t="n">
        <v>1</v>
      </c>
      <c r="L114" s="15"/>
      <c r="M114" s="15"/>
      <c r="N114" s="15"/>
      <c r="O114" s="15"/>
      <c r="P114" s="15"/>
      <c r="Q114" s="15"/>
      <c r="R114" s="15"/>
      <c r="S114" s="15" t="n">
        <v>2</v>
      </c>
      <c r="T114" s="25"/>
      <c r="U114" s="25"/>
      <c r="V114" s="25"/>
      <c r="W114" s="25"/>
      <c r="X114" s="25"/>
      <c r="Y114" s="18" t="n">
        <v>1000</v>
      </c>
      <c r="Z114" s="18" t="s">
        <v>49</v>
      </c>
      <c r="AA114" s="18" t="n">
        <v>17</v>
      </c>
      <c r="AB114" s="17" t="s">
        <v>55</v>
      </c>
      <c r="AC114" s="18" t="n">
        <v>1210</v>
      </c>
      <c r="AD114" s="19" t="e">
        <f>AW114</f>
        <v>#DIV/0!</v>
      </c>
      <c r="AE114" s="25" t="n">
        <v>35.3200000000000003</v>
      </c>
      <c r="AF114" s="25" t="n">
        <v>4108</v>
      </c>
      <c r="AG114" s="25" t="n">
        <v>2346</v>
      </c>
      <c r="AH114" s="25" t="n">
        <v>2343</v>
      </c>
      <c r="AI114" s="25" t="n">
        <v>4.00999999999999979</v>
      </c>
      <c r="AJ114" s="15" t="n">
        <v>0.943200000000000038</v>
      </c>
      <c r="AK114" s="15">
        <f>(AF114+1/3*AH114)*AJ114</f>
        <v>4611.30479999999989</v>
      </c>
      <c r="AL114" s="21">
        <f>(AF114*3+AH114)/4</f>
        <v>3666.75</v>
      </c>
      <c r="AM114" s="25"/>
      <c r="AN114" s="25"/>
      <c r="AO114" s="25"/>
      <c r="AP114" s="19">
        <f>40.2/AE114</f>
        <v>1.13816534541336001</v>
      </c>
      <c r="AQ114" s="25"/>
      <c r="AR114" s="25"/>
      <c r="AS114" s="25"/>
      <c r="AT114" s="25"/>
      <c r="AU114" s="25"/>
      <c r="AV114" s="23">
        <f>AT114-AU114</f>
        <v>0</v>
      </c>
      <c r="AW114" s="23" t="e">
        <f>AT114/AV114</f>
        <v>#DIV/0!</v>
      </c>
    </row>
    <row r="115" spans="1:49">
      <c r="A115" s="25" t="n">
        <v>8.5</v>
      </c>
      <c r="B115" s="15" t="s">
        <v>199</v>
      </c>
      <c r="C115" s="25" t="s">
        <v>197</v>
      </c>
      <c r="D115" s="25" t="n">
        <v>500</v>
      </c>
      <c r="E115" s="25"/>
      <c r="F115" s="25"/>
      <c r="G115" s="15" t="n">
        <v>2</v>
      </c>
      <c r="H115" s="25"/>
      <c r="I115" s="25" t="n">
        <v>1.5</v>
      </c>
      <c r="J115" s="25"/>
      <c r="K115" s="15" t="n">
        <v>1</v>
      </c>
      <c r="L115" s="15"/>
      <c r="M115" s="15"/>
      <c r="N115" s="15"/>
      <c r="O115" s="15"/>
      <c r="P115" s="15"/>
      <c r="Q115" s="15"/>
      <c r="R115" s="15"/>
      <c r="S115" s="15" t="n">
        <v>2</v>
      </c>
      <c r="T115" s="25"/>
      <c r="U115" s="25"/>
      <c r="V115" s="25"/>
      <c r="W115" s="25"/>
      <c r="X115" s="25"/>
      <c r="Y115" s="18" t="n">
        <v>1000</v>
      </c>
      <c r="Z115" s="18" t="s">
        <v>49</v>
      </c>
      <c r="AA115" s="18" t="n">
        <v>17</v>
      </c>
      <c r="AB115" s="24" t="s">
        <v>58</v>
      </c>
      <c r="AC115" s="18" t="n">
        <v>1190</v>
      </c>
      <c r="AD115" s="19" t="e">
        <f>AW115</f>
        <v>#DIV/0!</v>
      </c>
      <c r="AE115" s="25" t="n">
        <v>35.4500000000000028</v>
      </c>
      <c r="AF115" s="25" t="n">
        <v>4095</v>
      </c>
      <c r="AG115" s="25" t="n">
        <v>2314</v>
      </c>
      <c r="AH115" s="25" t="n">
        <v>2388</v>
      </c>
      <c r="AI115" s="25" t="n">
        <v>3.99500000000000011</v>
      </c>
      <c r="AJ115" s="15" t="n">
        <v>0.935000000000000142</v>
      </c>
      <c r="AK115" s="15">
        <f>(AF115+1/3*AH115)*AJ115</f>
        <v>4573.08500000000004</v>
      </c>
      <c r="AL115" s="21">
        <f>(AF115*3+AH115)/4</f>
        <v>3668.25</v>
      </c>
      <c r="AM115" s="25"/>
      <c r="AN115" s="25"/>
      <c r="AO115" s="25"/>
      <c r="AP115" s="19">
        <f>40.2/AE115</f>
        <v>1.13399153737659009</v>
      </c>
      <c r="AQ115" s="25"/>
      <c r="AR115" s="25"/>
      <c r="AS115" s="25"/>
      <c r="AT115" s="25"/>
      <c r="AU115" s="25"/>
      <c r="AV115" s="23">
        <f>AT115-AU115</f>
        <v>0</v>
      </c>
      <c r="AW115" s="23" t="e">
        <f>AT115/AV115</f>
        <v>#DIV/0!</v>
      </c>
    </row>
    <row r="116" spans="1:49">
      <c r="A116" s="25" t="n">
        <v>8.5</v>
      </c>
      <c r="B116" s="15" t="s">
        <v>200</v>
      </c>
      <c r="C116" s="25" t="s">
        <v>197</v>
      </c>
      <c r="D116" s="25" t="n">
        <v>500</v>
      </c>
      <c r="E116" s="25"/>
      <c r="F116" s="25"/>
      <c r="G116" s="15" t="n">
        <v>2</v>
      </c>
      <c r="H116" s="25"/>
      <c r="I116" s="25" t="n">
        <v>1.5</v>
      </c>
      <c r="J116" s="25"/>
      <c r="K116" s="15" t="n">
        <v>1</v>
      </c>
      <c r="L116" s="15"/>
      <c r="M116" s="15"/>
      <c r="N116" s="15"/>
      <c r="O116" s="15"/>
      <c r="P116" s="15"/>
      <c r="Q116" s="15"/>
      <c r="R116" s="15"/>
      <c r="S116" s="15" t="n">
        <v>2</v>
      </c>
      <c r="T116" s="25"/>
      <c r="U116" s="25"/>
      <c r="V116" s="25"/>
      <c r="W116" s="25"/>
      <c r="X116" s="25"/>
      <c r="Y116" s="18" t="n">
        <v>1000</v>
      </c>
      <c r="Z116" s="18" t="s">
        <v>49</v>
      </c>
      <c r="AA116" s="18" t="n">
        <v>17</v>
      </c>
      <c r="AB116" s="25" t="s">
        <v>60</v>
      </c>
      <c r="AC116" s="25" t="n">
        <v>1200</v>
      </c>
      <c r="AD116" s="19" t="e">
        <f>AW116</f>
        <v>#DIV/0!</v>
      </c>
      <c r="AE116" s="25"/>
      <c r="AF116" s="25"/>
      <c r="AG116" s="25"/>
      <c r="AH116" s="25"/>
      <c r="AI116" s="25"/>
      <c r="AJ116" s="15"/>
      <c r="AK116" s="15">
        <f>(AF116+1/3*AH116)*AJ116</f>
        <v>0</v>
      </c>
      <c r="AL116" s="21">
        <f>(AF116*3+AH116)/4</f>
        <v>0</v>
      </c>
      <c r="AM116" s="25"/>
      <c r="AN116" s="25"/>
      <c r="AO116" s="25"/>
      <c r="AP116" s="19" t="e">
        <f>40.2/AE116</f>
        <v>#DIV/0!</v>
      </c>
      <c r="AQ116" s="25"/>
      <c r="AR116" s="25"/>
      <c r="AS116" s="25"/>
      <c r="AT116" s="25"/>
      <c r="AU116" s="25"/>
      <c r="AV116" s="23">
        <f>AT116-AU116</f>
        <v>0</v>
      </c>
      <c r="AW116" s="23" t="e">
        <f>AT116/AV116</f>
        <v>#DIV/0!</v>
      </c>
    </row>
    <row r="117" spans="1:49">
      <c r="A117" s="25" t="n">
        <v>8.5</v>
      </c>
      <c r="B117" s="15" t="s">
        <v>201</v>
      </c>
      <c r="C117" s="25" t="s">
        <v>197</v>
      </c>
      <c r="D117" s="25" t="n">
        <v>500</v>
      </c>
      <c r="E117" s="25"/>
      <c r="F117" s="25"/>
      <c r="G117" s="15" t="n">
        <v>3</v>
      </c>
      <c r="H117" s="25"/>
      <c r="I117" s="25" t="n">
        <v>1.5</v>
      </c>
      <c r="J117" s="25"/>
      <c r="K117" s="15" t="n">
        <v>1</v>
      </c>
      <c r="L117" s="15"/>
      <c r="M117" s="15"/>
      <c r="N117" s="15"/>
      <c r="O117" s="15"/>
      <c r="P117" s="15"/>
      <c r="Q117" s="15"/>
      <c r="R117" s="15"/>
      <c r="S117" s="15" t="n">
        <v>2</v>
      </c>
      <c r="T117" s="25"/>
      <c r="U117" s="25"/>
      <c r="V117" s="25"/>
      <c r="W117" s="25"/>
      <c r="X117" s="25"/>
      <c r="Y117" s="18" t="n">
        <v>1000</v>
      </c>
      <c r="Z117" s="18" t="s">
        <v>49</v>
      </c>
      <c r="AA117" s="18" t="n">
        <v>17</v>
      </c>
      <c r="AB117" s="17" t="s">
        <v>55</v>
      </c>
      <c r="AC117" s="18" t="n">
        <v>1210</v>
      </c>
      <c r="AD117" s="19" t="e">
        <f>AW117</f>
        <v>#DIV/0!</v>
      </c>
      <c r="AE117" s="25" t="n">
        <v>35.240000000000002</v>
      </c>
      <c r="AF117" s="25" t="n">
        <v>4073</v>
      </c>
      <c r="AG117" s="25" t="n">
        <v>2352</v>
      </c>
      <c r="AH117" s="25" t="n">
        <v>2440</v>
      </c>
      <c r="AI117" s="25" t="n">
        <v>3.91199999999999992</v>
      </c>
      <c r="AJ117" s="15" t="n">
        <v>0.932399999999999984</v>
      </c>
      <c r="AK117" s="15">
        <f>(AF117+1/3*AH117)*AJ117</f>
        <v>4556.01720000000023</v>
      </c>
      <c r="AL117" s="21">
        <f>(AF117*3+AH117)/4</f>
        <v>3664.75</v>
      </c>
      <c r="AM117" s="25"/>
      <c r="AN117" s="25"/>
      <c r="AO117" s="25"/>
      <c r="AP117" s="19">
        <f>40.2/AE117</f>
        <v>1.14074914869466992</v>
      </c>
      <c r="AQ117" s="25"/>
      <c r="AR117" s="25"/>
      <c r="AS117" s="25"/>
      <c r="AT117" s="25"/>
      <c r="AU117" s="25"/>
      <c r="AV117" s="23">
        <f>AT117-AU117</f>
        <v>0</v>
      </c>
      <c r="AW117" s="23" t="e">
        <f>AT117/AV117</f>
        <v>#DIV/0!</v>
      </c>
    </row>
    <row r="118" spans="1:49">
      <c r="A118" s="25" t="n">
        <v>8.5</v>
      </c>
      <c r="B118" s="15" t="s">
        <v>202</v>
      </c>
      <c r="C118" s="25" t="s">
        <v>197</v>
      </c>
      <c r="D118" s="25" t="n">
        <v>500</v>
      </c>
      <c r="E118" s="25"/>
      <c r="F118" s="25"/>
      <c r="G118" s="15" t="n">
        <v>3</v>
      </c>
      <c r="H118" s="25"/>
      <c r="I118" s="25" t="n">
        <v>1.5</v>
      </c>
      <c r="J118" s="25"/>
      <c r="K118" s="15" t="n">
        <v>1</v>
      </c>
      <c r="L118" s="15"/>
      <c r="M118" s="15"/>
      <c r="N118" s="15"/>
      <c r="O118" s="15"/>
      <c r="P118" s="15"/>
      <c r="Q118" s="15"/>
      <c r="R118" s="15"/>
      <c r="S118" s="15" t="n">
        <v>2</v>
      </c>
      <c r="T118" s="25"/>
      <c r="U118" s="25"/>
      <c r="V118" s="25"/>
      <c r="W118" s="25"/>
      <c r="X118" s="25"/>
      <c r="Y118" s="18" t="n">
        <v>1000</v>
      </c>
      <c r="Z118" s="18" t="s">
        <v>49</v>
      </c>
      <c r="AA118" s="18" t="n">
        <v>17</v>
      </c>
      <c r="AB118" s="24" t="s">
        <v>58</v>
      </c>
      <c r="AC118" s="18" t="n">
        <v>1190</v>
      </c>
      <c r="AD118" s="19" t="e">
        <f>AW118</f>
        <v>#DIV/0!</v>
      </c>
      <c r="AE118" s="25" t="n">
        <v>35.3400000000000034</v>
      </c>
      <c r="AF118" s="25" t="n">
        <v>4092</v>
      </c>
      <c r="AG118" s="25" t="n">
        <v>2324</v>
      </c>
      <c r="AH118" s="25" t="n">
        <v>2407</v>
      </c>
      <c r="AI118" s="25" t="n">
        <v>3.97900000000000009</v>
      </c>
      <c r="AJ118" s="15" t="n">
        <v>0.942500000000000071</v>
      </c>
      <c r="AK118" s="15">
        <f>(AF118+1/3*AH118)*AJ118</f>
        <v>4612.90916666665998</v>
      </c>
      <c r="AL118" s="21">
        <f>(AF118*3+AH118)/4</f>
        <v>3670.75</v>
      </c>
      <c r="AM118" s="25"/>
      <c r="AN118" s="25"/>
      <c r="AO118" s="25"/>
      <c r="AP118" s="19">
        <f>40.2/AE118</f>
        <v>1.13752122241086995</v>
      </c>
      <c r="AQ118" s="25"/>
      <c r="AR118" s="25"/>
      <c r="AS118" s="25"/>
      <c r="AT118" s="25"/>
      <c r="AU118" s="25"/>
      <c r="AV118" s="23">
        <f>AT118-AU118</f>
        <v>0</v>
      </c>
      <c r="AW118" s="23" t="e">
        <f>AT118/AV118</f>
        <v>#DIV/0!</v>
      </c>
    </row>
    <row r="119" spans="1:49">
      <c r="A119" s="25" t="n">
        <v>8.5</v>
      </c>
      <c r="B119" s="15" t="s">
        <v>203</v>
      </c>
      <c r="C119" s="25" t="s">
        <v>197</v>
      </c>
      <c r="D119" s="25" t="n">
        <v>500</v>
      </c>
      <c r="E119" s="25"/>
      <c r="F119" s="25"/>
      <c r="G119" s="15" t="n">
        <v>3</v>
      </c>
      <c r="H119" s="25"/>
      <c r="I119" s="25" t="n">
        <v>1.5</v>
      </c>
      <c r="J119" s="25"/>
      <c r="K119" s="15" t="n">
        <v>1</v>
      </c>
      <c r="L119" s="15"/>
      <c r="M119" s="15"/>
      <c r="N119" s="15"/>
      <c r="O119" s="15"/>
      <c r="P119" s="15"/>
      <c r="Q119" s="15"/>
      <c r="R119" s="15"/>
      <c r="S119" s="15" t="n">
        <v>2</v>
      </c>
      <c r="T119" s="25"/>
      <c r="U119" s="25"/>
      <c r="V119" s="25"/>
      <c r="W119" s="25"/>
      <c r="X119" s="25"/>
      <c r="Y119" s="18" t="n">
        <v>1000</v>
      </c>
      <c r="Z119" s="18" t="s">
        <v>49</v>
      </c>
      <c r="AA119" s="18" t="n">
        <v>17</v>
      </c>
      <c r="AB119" s="25" t="s">
        <v>60</v>
      </c>
      <c r="AC119" s="25" t="n">
        <v>1200</v>
      </c>
      <c r="AD119" s="19" t="e">
        <f>AW119</f>
        <v>#DIV/0!</v>
      </c>
      <c r="AE119" s="25"/>
      <c r="AF119" s="25"/>
      <c r="AG119" s="25"/>
      <c r="AH119" s="25"/>
      <c r="AI119" s="25"/>
      <c r="AJ119" s="15"/>
      <c r="AK119" s="15">
        <f>(AF119+1/3*AH119)*AJ119</f>
        <v>0</v>
      </c>
      <c r="AL119" s="21">
        <f>(AF119*3+AH119)/4</f>
        <v>0</v>
      </c>
      <c r="AM119" s="25"/>
      <c r="AN119" s="25"/>
      <c r="AO119" s="25"/>
      <c r="AP119" s="19" t="e">
        <f>40.2/AE119</f>
        <v>#DIV/0!</v>
      </c>
      <c r="AQ119" s="25"/>
      <c r="AR119" s="25"/>
      <c r="AS119" s="25"/>
      <c r="AT119" s="25"/>
      <c r="AU119" s="25"/>
      <c r="AV119" s="23">
        <f>AT119-AU119</f>
        <v>0</v>
      </c>
      <c r="AW119" s="23" t="e">
        <f>AT119/AV119</f>
        <v>#DIV/0!</v>
      </c>
    </row>
    <row r="120" spans="1:49">
      <c r="A120" s="25"/>
      <c r="B120" s="1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19" t="e">
        <f>AW120</f>
        <v>#DIV/0!</v>
      </c>
      <c r="AE120" s="25"/>
      <c r="AF120" s="25"/>
      <c r="AG120" s="25"/>
      <c r="AH120" s="25"/>
      <c r="AI120" s="25"/>
      <c r="AJ120" s="15"/>
      <c r="AK120" s="15">
        <f>(AF120+1/3*AH120)*AJ120</f>
        <v>0</v>
      </c>
      <c r="AL120" s="21">
        <f>(AF120*3+AH120)/4</f>
        <v>0</v>
      </c>
      <c r="AM120" s="25"/>
      <c r="AN120" s="25"/>
      <c r="AO120" s="25"/>
      <c r="AP120" s="19" t="e">
        <f>40.2/AE120</f>
        <v>#DIV/0!</v>
      </c>
      <c r="AQ120" s="25"/>
      <c r="AR120" s="25"/>
      <c r="AS120" s="25"/>
      <c r="AT120" s="25"/>
      <c r="AU120" s="25"/>
      <c r="AV120" s="23">
        <f>AT120-AU120</f>
        <v>0</v>
      </c>
      <c r="AW120" s="23" t="e">
        <f>AT120/AV120</f>
        <v>#DIV/0!</v>
      </c>
    </row>
    <row r="121" spans="1:49">
      <c r="A121" s="25"/>
      <c r="B121" s="1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19" t="e">
        <f>AW121</f>
        <v>#DIV/0!</v>
      </c>
      <c r="AE121" s="25"/>
      <c r="AF121" s="25"/>
      <c r="AG121" s="25"/>
      <c r="AH121" s="25"/>
      <c r="AI121" s="25"/>
      <c r="AJ121" s="15"/>
      <c r="AK121" s="15">
        <f>(AF121+1/3*AH121)*AJ121</f>
        <v>0</v>
      </c>
      <c r="AL121" s="21">
        <f>(AF121*3+AH121)/4</f>
        <v>0</v>
      </c>
      <c r="AM121" s="25"/>
      <c r="AN121" s="25"/>
      <c r="AO121" s="25"/>
      <c r="AP121" s="19" t="e">
        <f>40.2/AE121</f>
        <v>#DIV/0!</v>
      </c>
      <c r="AQ121" s="25"/>
      <c r="AR121" s="25"/>
      <c r="AS121" s="25"/>
      <c r="AT121" s="25"/>
      <c r="AU121" s="25"/>
      <c r="AV121" s="23">
        <f>AT121-AU121</f>
        <v>0</v>
      </c>
      <c r="AW121" s="23" t="e">
        <f>AT121/AV121</f>
        <v>#DIV/0!</v>
      </c>
    </row>
    <row r="122" spans="1:49">
      <c r="A122" s="25"/>
      <c r="B122" s="1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19" t="e">
        <f>AW122</f>
        <v>#DIV/0!</v>
      </c>
      <c r="AE122" s="25"/>
      <c r="AF122" s="25"/>
      <c r="AG122" s="25"/>
      <c r="AH122" s="25"/>
      <c r="AI122" s="25"/>
      <c r="AJ122" s="15"/>
      <c r="AK122" s="15">
        <f>(AF122+1/3*AH122)*AJ122</f>
        <v>0</v>
      </c>
      <c r="AL122" s="21">
        <f>(AF122*3+AH122)/4</f>
        <v>0</v>
      </c>
      <c r="AM122" s="25"/>
      <c r="AN122" s="25"/>
      <c r="AO122" s="25"/>
      <c r="AP122" s="19" t="e">
        <f>40.2/AE122</f>
        <v>#DIV/0!</v>
      </c>
      <c r="AQ122" s="25"/>
      <c r="AR122" s="25"/>
      <c r="AS122" s="25"/>
      <c r="AT122" s="25"/>
      <c r="AU122" s="25"/>
      <c r="AV122" s="23">
        <f>AT122-AU122</f>
        <v>0</v>
      </c>
      <c r="AW122" s="23" t="e">
        <f>AT122/AV122</f>
        <v>#DIV/0!</v>
      </c>
    </row>
    <row r="123" spans="1:49">
      <c r="A123" s="25"/>
      <c r="B123" s="1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19" t="e">
        <f>AW123</f>
        <v>#DIV/0!</v>
      </c>
      <c r="AE123" s="25"/>
      <c r="AF123" s="25"/>
      <c r="AG123" s="25"/>
      <c r="AH123" s="25"/>
      <c r="AI123" s="25"/>
      <c r="AJ123" s="15"/>
      <c r="AK123" s="15">
        <f>(AF123+1/3*AH123)*AJ123</f>
        <v>0</v>
      </c>
      <c r="AL123" s="21">
        <f>(AF123*3+AH123)/4</f>
        <v>0</v>
      </c>
      <c r="AM123" s="25"/>
      <c r="AN123" s="25"/>
      <c r="AO123" s="25"/>
      <c r="AP123" s="19" t="e">
        <f>40.2/AE123</f>
        <v>#DIV/0!</v>
      </c>
      <c r="AQ123" s="25"/>
      <c r="AR123" s="25"/>
      <c r="AS123" s="25"/>
      <c r="AT123" s="25"/>
      <c r="AU123" s="25"/>
      <c r="AV123" s="23">
        <f>AT123-AU123</f>
        <v>0</v>
      </c>
      <c r="AW123" s="23" t="e">
        <f>AT123/AV123</f>
        <v>#DIV/0!</v>
      </c>
    </row>
    <row r="124" spans="1:49">
      <c r="A124" s="25"/>
      <c r="B124" s="15"/>
      <c r="C124" s="25"/>
      <c r="D124" s="25"/>
      <c r="E124" s="25"/>
      <c r="F124" s="25"/>
      <c r="G124" s="25">
        <f>65.14/55.86</f>
        <v>1.16612960973863</v>
      </c>
      <c r="H124" s="25">
        <f>12.08/14</f>
        <v>0.862857142857142989</v>
      </c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19" t="e">
        <f>AW124</f>
        <v>#DIV/0!</v>
      </c>
      <c r="AE124" s="25"/>
      <c r="AF124" s="25"/>
      <c r="AG124" s="25"/>
      <c r="AH124" s="25"/>
      <c r="AI124" s="25"/>
      <c r="AJ124" s="15"/>
      <c r="AK124" s="15">
        <f>(AF124+1/3*AH124)*AJ124</f>
        <v>0</v>
      </c>
      <c r="AL124" s="21">
        <f>(AF124*3+AH124)/4</f>
        <v>0</v>
      </c>
      <c r="AM124" s="25"/>
      <c r="AN124" s="25"/>
      <c r="AO124" s="25"/>
      <c r="AP124" s="19" t="e">
        <f>40.2/AE124</f>
        <v>#DIV/0!</v>
      </c>
      <c r="AQ124" s="25"/>
      <c r="AR124" s="25"/>
      <c r="AS124" s="25"/>
      <c r="AT124" s="25"/>
      <c r="AU124" s="25"/>
      <c r="AV124" s="23">
        <f>AT124-AU124</f>
        <v>0</v>
      </c>
      <c r="AW124" s="23" t="e">
        <f>AT124/AV124</f>
        <v>#DIV/0!</v>
      </c>
    </row>
    <row r="125" spans="1:49">
      <c r="A125" s="25"/>
      <c r="B125" s="15"/>
      <c r="C125" s="25"/>
      <c r="D125" s="25"/>
      <c r="E125" s="25"/>
      <c r="F125" s="25"/>
      <c r="G125" s="25"/>
      <c r="H125" s="25">
        <f>G124/H124</f>
        <v>1.35147471327325008</v>
      </c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19" t="e">
        <f>AW125</f>
        <v>#DIV/0!</v>
      </c>
      <c r="AE125" s="25"/>
      <c r="AF125" s="25"/>
      <c r="AG125" s="25"/>
      <c r="AH125" s="25"/>
      <c r="AI125" s="25"/>
      <c r="AJ125" s="15"/>
      <c r="AK125" s="15">
        <f>(AF125+1/3*AH125)*AJ125</f>
        <v>0</v>
      </c>
      <c r="AL125" s="21">
        <f>(AF125*3+AH125)/4</f>
        <v>0</v>
      </c>
      <c r="AM125" s="25"/>
      <c r="AN125" s="25"/>
      <c r="AO125" s="25"/>
      <c r="AP125" s="19" t="e">
        <f>40.2/AE125</f>
        <v>#DIV/0!</v>
      </c>
      <c r="AQ125" s="25"/>
      <c r="AR125" s="25"/>
      <c r="AS125" s="25"/>
      <c r="AT125" s="25"/>
      <c r="AU125" s="25"/>
      <c r="AV125" s="23">
        <f>AT125-AU125</f>
        <v>0</v>
      </c>
      <c r="AW125" s="23" t="e">
        <f>AT125/AV125</f>
        <v>#DIV/0!</v>
      </c>
    </row>
    <row r="126" spans="1:49">
      <c r="A126" s="25"/>
      <c r="B126" s="1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19" t="e">
        <f>AW126</f>
        <v>#DIV/0!</v>
      </c>
      <c r="AE126" s="25"/>
      <c r="AF126" s="25"/>
      <c r="AG126" s="25"/>
      <c r="AH126" s="25"/>
      <c r="AI126" s="25"/>
      <c r="AJ126" s="15"/>
      <c r="AK126" s="15">
        <f>(AF126+1/3*AH126)*AJ126</f>
        <v>0</v>
      </c>
      <c r="AL126" s="21">
        <f>(AF126*3+AH126)/4</f>
        <v>0</v>
      </c>
      <c r="AM126" s="25"/>
      <c r="AN126" s="25"/>
      <c r="AO126" s="25"/>
      <c r="AP126" s="19" t="e">
        <f>40.2/AE126</f>
        <v>#DIV/0!</v>
      </c>
      <c r="AQ126" s="25"/>
      <c r="AR126" s="25"/>
      <c r="AS126" s="25"/>
      <c r="AT126" s="25"/>
      <c r="AU126" s="25"/>
      <c r="AV126" s="23">
        <f>AT126-AU126</f>
        <v>0</v>
      </c>
      <c r="AW126" s="23" t="e">
        <f>AT126/AV126</f>
        <v>#DIV/0!</v>
      </c>
    </row>
    <row r="127" spans="1:49">
      <c r="A127" s="25"/>
      <c r="B127" s="1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19" t="e">
        <f>AW127</f>
        <v>#DIV/0!</v>
      </c>
      <c r="AE127" s="25"/>
      <c r="AF127" s="25"/>
      <c r="AG127" s="25"/>
      <c r="AH127" s="25"/>
      <c r="AI127" s="25"/>
      <c r="AJ127" s="15"/>
      <c r="AK127" s="15">
        <f>(AF127+1/3*AH127)*AJ127</f>
        <v>0</v>
      </c>
      <c r="AL127" s="21">
        <f>(AF127*3+AH127)/4</f>
        <v>0</v>
      </c>
      <c r="AM127" s="25"/>
      <c r="AN127" s="25"/>
      <c r="AO127" s="25"/>
      <c r="AP127" s="19" t="e">
        <f>40.2/AE127</f>
        <v>#DIV/0!</v>
      </c>
      <c r="AQ127" s="25"/>
      <c r="AR127" s="25"/>
      <c r="AS127" s="25"/>
      <c r="AT127" s="25"/>
      <c r="AU127" s="25"/>
      <c r="AV127" s="23">
        <f>AT127-AU127</f>
        <v>0</v>
      </c>
      <c r="AW127" s="23" t="e">
        <f>AT127/AV127</f>
        <v>#DIV/0!</v>
      </c>
    </row>
    <row r="128" spans="1:49">
      <c r="A128" s="25"/>
      <c r="B128" s="1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19" t="e">
        <f>AW128</f>
        <v>#DIV/0!</v>
      </c>
      <c r="AE128" s="25"/>
      <c r="AF128" s="25"/>
      <c r="AG128" s="25"/>
      <c r="AH128" s="25"/>
      <c r="AI128" s="25"/>
      <c r="AJ128" s="15"/>
      <c r="AK128" s="15">
        <f>(AF128+1/3*AH128)*AJ128</f>
        <v>0</v>
      </c>
      <c r="AL128" s="21">
        <f>(AF128*3+AH128)/4</f>
        <v>0</v>
      </c>
      <c r="AM128" s="25"/>
      <c r="AN128" s="25"/>
      <c r="AO128" s="25"/>
      <c r="AP128" s="19" t="e">
        <f>40.2/AE128</f>
        <v>#DIV/0!</v>
      </c>
      <c r="AQ128" s="25"/>
      <c r="AR128" s="25"/>
      <c r="AS128" s="25"/>
      <c r="AT128" s="25"/>
      <c r="AU128" s="25"/>
      <c r="AV128" s="23">
        <f>AT128-AU128</f>
        <v>0</v>
      </c>
      <c r="AW128" s="23" t="e">
        <f>AT128/AV128</f>
        <v>#DIV/0!</v>
      </c>
    </row>
    <row r="129" spans="1:49">
      <c r="A129" s="52" t="n">
        <v>8.10999999999999943</v>
      </c>
      <c r="B129" s="53" t="s">
        <v>204</v>
      </c>
      <c r="C129" s="53" t="s">
        <v>205</v>
      </c>
      <c r="D129" s="53" t="n">
        <v>500</v>
      </c>
      <c r="E129" s="52"/>
      <c r="F129" s="52"/>
      <c r="G129" s="53" t="n">
        <v>0</v>
      </c>
      <c r="H129" s="53"/>
      <c r="I129" s="53" t="n">
        <v>0</v>
      </c>
      <c r="J129" s="53"/>
      <c r="K129" s="53" t="n">
        <v>0</v>
      </c>
      <c r="L129" s="53"/>
      <c r="M129" s="53"/>
      <c r="N129" s="53"/>
      <c r="O129" s="53"/>
      <c r="P129" s="53"/>
      <c r="Q129" s="53"/>
      <c r="R129" s="53"/>
      <c r="S129" s="53" t="n">
        <v>0</v>
      </c>
      <c r="T129" s="52"/>
      <c r="U129" s="52"/>
      <c r="V129" s="52"/>
      <c r="W129" s="52"/>
      <c r="X129" s="52"/>
      <c r="Y129" s="52" t="n">
        <v>1000</v>
      </c>
      <c r="Z129" s="53" t="s">
        <v>49</v>
      </c>
      <c r="AA129" s="53" t="n">
        <v>17</v>
      </c>
      <c r="AB129" s="17" t="s">
        <v>55</v>
      </c>
      <c r="AC129" s="18" t="n">
        <v>1210</v>
      </c>
      <c r="AD129" s="19" t="e">
        <f>AW129</f>
        <v>#DIV/0!</v>
      </c>
      <c r="AE129" s="25"/>
      <c r="AF129" s="25"/>
      <c r="AG129" s="25"/>
      <c r="AH129" s="25"/>
      <c r="AI129" s="25"/>
      <c r="AJ129" s="15"/>
      <c r="AK129" s="15">
        <f>(AF129+1/3*AH129)*AJ129</f>
        <v>0</v>
      </c>
      <c r="AL129" s="21">
        <f>(AF129*3+AH129)/4</f>
        <v>0</v>
      </c>
      <c r="AM129" s="25"/>
      <c r="AN129" s="25"/>
      <c r="AO129" s="25"/>
      <c r="AP129" s="19" t="e">
        <f>40.2/AE129</f>
        <v>#DIV/0!</v>
      </c>
      <c r="AQ129" s="25"/>
      <c r="AR129" s="25"/>
      <c r="AS129" s="25"/>
      <c r="AT129" s="25"/>
      <c r="AU129" s="25"/>
      <c r="AV129" s="23">
        <f>AT129-AU129</f>
        <v>0</v>
      </c>
      <c r="AW129" s="23" t="e">
        <f>AT129/AV129</f>
        <v>#DIV/0!</v>
      </c>
    </row>
    <row r="130" spans="1:49">
      <c r="A130" s="52" t="n">
        <v>8.10999999999999943</v>
      </c>
      <c r="B130" s="53" t="s">
        <v>206</v>
      </c>
      <c r="C130" s="53" t="s">
        <v>205</v>
      </c>
      <c r="D130" s="53" t="n">
        <v>500</v>
      </c>
      <c r="E130" s="52"/>
      <c r="F130" s="52"/>
      <c r="G130" s="53" t="n">
        <v>0</v>
      </c>
      <c r="H130" s="53"/>
      <c r="I130" s="53" t="n">
        <v>0</v>
      </c>
      <c r="J130" s="53"/>
      <c r="K130" s="53" t="n">
        <v>0</v>
      </c>
      <c r="L130" s="53"/>
      <c r="M130" s="53"/>
      <c r="N130" s="53"/>
      <c r="O130" s="53"/>
      <c r="P130" s="53"/>
      <c r="Q130" s="53"/>
      <c r="R130" s="53"/>
      <c r="S130" s="53" t="n">
        <v>0</v>
      </c>
      <c r="T130" s="52"/>
      <c r="U130" s="52"/>
      <c r="V130" s="52"/>
      <c r="W130" s="52"/>
      <c r="X130" s="52"/>
      <c r="Y130" s="52" t="n">
        <v>1000</v>
      </c>
      <c r="Z130" s="53" t="s">
        <v>49</v>
      </c>
      <c r="AA130" s="53" t="n">
        <v>17</v>
      </c>
      <c r="AB130" s="24" t="s">
        <v>58</v>
      </c>
      <c r="AC130" s="18" t="n">
        <v>1195</v>
      </c>
      <c r="AD130" s="19" t="e">
        <f>AW130</f>
        <v>#DIV/0!</v>
      </c>
      <c r="AE130" s="25"/>
      <c r="AF130" s="25"/>
      <c r="AG130" s="25"/>
      <c r="AH130" s="25"/>
      <c r="AI130" s="25"/>
      <c r="AJ130" s="15"/>
      <c r="AK130" s="15">
        <f>(AF130+1/3*AH130)*AJ130</f>
        <v>0</v>
      </c>
      <c r="AL130" s="21">
        <f>(AF130*3+AH130)/4</f>
        <v>0</v>
      </c>
      <c r="AM130" s="25"/>
      <c r="AN130" s="25"/>
      <c r="AO130" s="25"/>
      <c r="AP130" s="19" t="e">
        <f>40.2/AE130</f>
        <v>#DIV/0!</v>
      </c>
      <c r="AQ130" s="25"/>
      <c r="AR130" s="25"/>
      <c r="AS130" s="25"/>
      <c r="AT130" s="25"/>
      <c r="AU130" s="25"/>
      <c r="AV130" s="23">
        <f>AT130-AU130</f>
        <v>0</v>
      </c>
      <c r="AW130" s="23" t="e">
        <f>AT130/AV130</f>
        <v>#DIV/0!</v>
      </c>
    </row>
    <row r="131" spans="1:49">
      <c r="A131" s="52" t="n">
        <v>8.10999999999999943</v>
      </c>
      <c r="B131" s="53" t="s">
        <v>207</v>
      </c>
      <c r="C131" s="53" t="s">
        <v>208</v>
      </c>
      <c r="D131" s="53" t="n">
        <v>500</v>
      </c>
      <c r="E131" s="52"/>
      <c r="F131" s="52"/>
      <c r="G131" s="53" t="n">
        <v>0</v>
      </c>
      <c r="H131" s="53"/>
      <c r="I131" s="53" t="n">
        <v>0</v>
      </c>
      <c r="J131" s="53"/>
      <c r="K131" s="53" t="n">
        <v>0</v>
      </c>
      <c r="L131" s="53"/>
      <c r="M131" s="53"/>
      <c r="N131" s="53"/>
      <c r="O131" s="53"/>
      <c r="P131" s="53"/>
      <c r="Q131" s="53"/>
      <c r="R131" s="53"/>
      <c r="S131" s="53" t="n">
        <v>0</v>
      </c>
      <c r="T131" s="52"/>
      <c r="U131" s="52"/>
      <c r="V131" s="52"/>
      <c r="W131" s="52"/>
      <c r="X131" s="52"/>
      <c r="Y131" s="52" t="n">
        <v>1000</v>
      </c>
      <c r="Z131" s="53" t="s">
        <v>49</v>
      </c>
      <c r="AA131" s="53" t="n">
        <v>17</v>
      </c>
      <c r="AB131" s="25"/>
      <c r="AC131" s="25"/>
      <c r="AD131" s="19" t="e">
        <f>AW131</f>
        <v>#DIV/0!</v>
      </c>
      <c r="AE131" s="25"/>
      <c r="AF131" s="25"/>
      <c r="AG131" s="25"/>
      <c r="AH131" s="25"/>
      <c r="AI131" s="25"/>
      <c r="AJ131" s="15"/>
      <c r="AK131" s="15">
        <f>(AF131+1/3*AH131)*AJ131</f>
        <v>0</v>
      </c>
      <c r="AL131" s="21">
        <f>(AF131*3+AH131)/4</f>
        <v>0</v>
      </c>
      <c r="AM131" s="25"/>
      <c r="AN131" s="25"/>
      <c r="AO131" s="25"/>
      <c r="AP131" s="19" t="e">
        <f>40.2/AE131</f>
        <v>#DIV/0!</v>
      </c>
      <c r="AQ131" s="25"/>
      <c r="AR131" s="25"/>
      <c r="AS131" s="25"/>
      <c r="AT131" s="25"/>
      <c r="AU131" s="25"/>
      <c r="AV131" s="23">
        <f>AT131-AU131</f>
        <v>0</v>
      </c>
      <c r="AW131" s="23" t="e">
        <f>AT131/AV131</f>
        <v>#DIV/0!</v>
      </c>
    </row>
    <row r="132" spans="1:49">
      <c r="A132" s="52" t="n">
        <v>8.10999999999999943</v>
      </c>
      <c r="B132" s="53" t="s">
        <v>209</v>
      </c>
      <c r="C132" s="53" t="s">
        <v>208</v>
      </c>
      <c r="D132" s="53" t="n">
        <v>500</v>
      </c>
      <c r="E132" s="52"/>
      <c r="F132" s="52"/>
      <c r="G132" s="53" t="n">
        <v>2</v>
      </c>
      <c r="H132" s="52"/>
      <c r="I132" s="53" t="n">
        <v>1.5</v>
      </c>
      <c r="J132" s="52"/>
      <c r="K132" s="53" t="n">
        <v>1</v>
      </c>
      <c r="L132" s="53"/>
      <c r="M132" s="53"/>
      <c r="N132" s="53"/>
      <c r="O132" s="53"/>
      <c r="P132" s="53"/>
      <c r="Q132" s="53"/>
      <c r="R132" s="53"/>
      <c r="S132" s="53" t="n">
        <v>0</v>
      </c>
      <c r="T132" s="52"/>
      <c r="U132" s="52"/>
      <c r="V132" s="52"/>
      <c r="W132" s="52"/>
      <c r="X132" s="52"/>
      <c r="Y132" s="52" t="n">
        <v>1000</v>
      </c>
      <c r="Z132" s="53" t="s">
        <v>49</v>
      </c>
      <c r="AA132" s="53" t="n">
        <v>17</v>
      </c>
      <c r="AB132" s="17" t="s">
        <v>55</v>
      </c>
      <c r="AC132" s="18" t="n">
        <v>1210</v>
      </c>
      <c r="AD132" s="19" t="e">
        <f>AW132</f>
        <v>#DIV/0!</v>
      </c>
      <c r="AE132" s="25"/>
      <c r="AF132" s="25"/>
      <c r="AG132" s="25"/>
      <c r="AH132" s="25"/>
      <c r="AI132" s="25"/>
      <c r="AJ132" s="15"/>
      <c r="AK132" s="15">
        <f>(AF132+1/3*AH132)*AJ132</f>
        <v>0</v>
      </c>
      <c r="AL132" s="21">
        <f>(AF132*3+AH132)/4</f>
        <v>0</v>
      </c>
      <c r="AM132" s="25"/>
      <c r="AN132" s="25"/>
      <c r="AO132" s="25"/>
      <c r="AP132" s="19" t="e">
        <f>40.2/AE132</f>
        <v>#DIV/0!</v>
      </c>
      <c r="AQ132" s="25"/>
      <c r="AR132" s="25"/>
      <c r="AS132" s="25"/>
      <c r="AT132" s="25"/>
      <c r="AU132" s="25"/>
      <c r="AV132" s="23">
        <f>AT132-AU132</f>
        <v>0</v>
      </c>
      <c r="AW132" s="23" t="e">
        <f>AT132/AV132</f>
        <v>#DIV/0!</v>
      </c>
    </row>
    <row r="133" spans="1:49">
      <c r="A133" s="52" t="n">
        <v>8.10999999999999943</v>
      </c>
      <c r="B133" s="53" t="s">
        <v>210</v>
      </c>
      <c r="C133" s="53" t="s">
        <v>208</v>
      </c>
      <c r="D133" s="53" t="n">
        <v>500</v>
      </c>
      <c r="E133" s="52"/>
      <c r="F133" s="52"/>
      <c r="G133" s="53" t="n">
        <v>2</v>
      </c>
      <c r="H133" s="52"/>
      <c r="I133" s="53" t="n">
        <v>1.5</v>
      </c>
      <c r="J133" s="52"/>
      <c r="K133" s="53" t="n">
        <v>1</v>
      </c>
      <c r="L133" s="53"/>
      <c r="M133" s="53"/>
      <c r="N133" s="53"/>
      <c r="O133" s="53"/>
      <c r="P133" s="53"/>
      <c r="Q133" s="53"/>
      <c r="R133" s="53"/>
      <c r="S133" s="53" t="n">
        <v>0</v>
      </c>
      <c r="T133" s="52"/>
      <c r="U133" s="52"/>
      <c r="V133" s="52"/>
      <c r="W133" s="52"/>
      <c r="X133" s="52"/>
      <c r="Y133" s="52" t="n">
        <v>1000</v>
      </c>
      <c r="Z133" s="53" t="s">
        <v>49</v>
      </c>
      <c r="AA133" s="53" t="n">
        <v>17</v>
      </c>
      <c r="AB133" s="24" t="s">
        <v>58</v>
      </c>
      <c r="AC133" s="18" t="n">
        <v>1195</v>
      </c>
      <c r="AD133" s="19" t="e">
        <f>AW133</f>
        <v>#DIV/0!</v>
      </c>
      <c r="AE133" s="25"/>
      <c r="AF133" s="25"/>
      <c r="AG133" s="25"/>
      <c r="AH133" s="25"/>
      <c r="AI133" s="25"/>
      <c r="AJ133" s="15"/>
      <c r="AK133" s="15">
        <f>(AF133+1/3*AH133)*AJ133</f>
        <v>0</v>
      </c>
      <c r="AL133" s="21">
        <f>(AF133*3+AH133)/4</f>
        <v>0</v>
      </c>
      <c r="AM133" s="25"/>
      <c r="AN133" s="25"/>
      <c r="AO133" s="25"/>
      <c r="AP133" s="19" t="e">
        <f>40.2/AE133</f>
        <v>#DIV/0!</v>
      </c>
      <c r="AQ133" s="25"/>
      <c r="AR133" s="25"/>
      <c r="AS133" s="25"/>
      <c r="AT133" s="25"/>
      <c r="AU133" s="25"/>
      <c r="AV133" s="23">
        <f>AT133-AU133</f>
        <v>0</v>
      </c>
      <c r="AW133" s="23" t="e">
        <f>AT133/AV133</f>
        <v>#DIV/0!</v>
      </c>
    </row>
    <row r="134" spans="1:49">
      <c r="A134" s="52" t="n">
        <v>8.10999999999999943</v>
      </c>
      <c r="B134" s="53" t="s">
        <v>211</v>
      </c>
      <c r="C134" s="53" t="s">
        <v>208</v>
      </c>
      <c r="D134" s="53" t="n">
        <v>500</v>
      </c>
      <c r="E134" s="52"/>
      <c r="F134" s="52"/>
      <c r="G134" s="53" t="n">
        <v>2</v>
      </c>
      <c r="H134" s="52"/>
      <c r="I134" s="53" t="n">
        <v>1.5</v>
      </c>
      <c r="J134" s="52"/>
      <c r="K134" s="53" t="n">
        <v>1</v>
      </c>
      <c r="L134" s="53"/>
      <c r="M134" s="53"/>
      <c r="N134" s="53"/>
      <c r="O134" s="53"/>
      <c r="P134" s="53"/>
      <c r="Q134" s="53"/>
      <c r="R134" s="53"/>
      <c r="S134" s="53" t="n">
        <v>0</v>
      </c>
      <c r="T134" s="52"/>
      <c r="U134" s="52"/>
      <c r="V134" s="52"/>
      <c r="W134" s="52"/>
      <c r="X134" s="52"/>
      <c r="Y134" s="52" t="n">
        <v>1000</v>
      </c>
      <c r="Z134" s="53" t="s">
        <v>49</v>
      </c>
      <c r="AA134" s="53" t="n">
        <v>17</v>
      </c>
      <c r="AB134" s="25"/>
      <c r="AC134" s="25"/>
      <c r="AD134" s="19" t="e">
        <f>AW134</f>
        <v>#DIV/0!</v>
      </c>
      <c r="AE134" s="25"/>
      <c r="AF134" s="25"/>
      <c r="AG134" s="25"/>
      <c r="AH134" s="25"/>
      <c r="AI134" s="25"/>
      <c r="AJ134" s="15"/>
      <c r="AK134" s="15">
        <f>(AF134+1/3*AH134)*AJ134</f>
        <v>0</v>
      </c>
      <c r="AL134" s="21">
        <f>(AF134*3+AH134)/4</f>
        <v>0</v>
      </c>
      <c r="AM134" s="25"/>
      <c r="AN134" s="25"/>
      <c r="AO134" s="25"/>
      <c r="AP134" s="19" t="e">
        <f>40.2/AE134</f>
        <v>#DIV/0!</v>
      </c>
      <c r="AQ134" s="25"/>
      <c r="AR134" s="25"/>
      <c r="AS134" s="25"/>
      <c r="AT134" s="25"/>
      <c r="AU134" s="25"/>
      <c r="AV134" s="23">
        <f>AT134-AU134</f>
        <v>0</v>
      </c>
      <c r="AW134" s="23" t="e">
        <f>AT134/AV134</f>
        <v>#DIV/0!</v>
      </c>
    </row>
    <row r="135" spans="1:49">
      <c r="A135" s="52" t="n">
        <v>8.10999999999999943</v>
      </c>
      <c r="B135" s="53" t="s">
        <v>212</v>
      </c>
      <c r="C135" s="53" t="s">
        <v>208</v>
      </c>
      <c r="D135" s="53" t="n">
        <v>500</v>
      </c>
      <c r="E135" s="52"/>
      <c r="F135" s="52"/>
      <c r="G135" s="53" t="n">
        <v>4</v>
      </c>
      <c r="H135" s="52"/>
      <c r="I135" s="53" t="n">
        <v>1.5</v>
      </c>
      <c r="J135" s="52"/>
      <c r="K135" s="53" t="n">
        <v>1.5</v>
      </c>
      <c r="L135" s="52"/>
      <c r="M135" s="52"/>
      <c r="N135" s="52"/>
      <c r="O135" s="52"/>
      <c r="P135" s="52"/>
      <c r="Q135" s="52"/>
      <c r="R135" s="52"/>
      <c r="S135" s="53" t="n">
        <v>0</v>
      </c>
      <c r="T135" s="52"/>
      <c r="U135" s="52"/>
      <c r="V135" s="52"/>
      <c r="W135" s="52"/>
      <c r="X135" s="52"/>
      <c r="Y135" s="52" t="n">
        <v>1000</v>
      </c>
      <c r="Z135" s="53" t="s">
        <v>49</v>
      </c>
      <c r="AA135" s="53" t="n">
        <v>17</v>
      </c>
      <c r="AB135" s="17" t="s">
        <v>55</v>
      </c>
      <c r="AC135" s="18" t="n">
        <v>1210</v>
      </c>
      <c r="AD135" s="19" t="e">
        <f>AW135</f>
        <v>#DIV/0!</v>
      </c>
      <c r="AE135" s="25"/>
      <c r="AF135" s="25"/>
      <c r="AG135" s="25"/>
      <c r="AH135" s="25"/>
      <c r="AI135" s="25"/>
      <c r="AJ135" s="15"/>
      <c r="AK135" s="15">
        <f>(AF135+1/3*AH135)*AJ135</f>
        <v>0</v>
      </c>
      <c r="AL135" s="21">
        <f>(AF135*3+AH135)/4</f>
        <v>0</v>
      </c>
      <c r="AM135" s="25"/>
      <c r="AN135" s="25"/>
      <c r="AO135" s="25"/>
      <c r="AP135" s="19" t="e">
        <f>40.2/AE135</f>
        <v>#DIV/0!</v>
      </c>
      <c r="AQ135" s="25"/>
      <c r="AR135" s="25"/>
      <c r="AS135" s="25"/>
      <c r="AT135" s="25"/>
      <c r="AU135" s="25"/>
      <c r="AV135" s="23">
        <f>AT135-AU135</f>
        <v>0</v>
      </c>
      <c r="AW135" s="23" t="e">
        <f>AT135/AV135</f>
        <v>#DIV/0!</v>
      </c>
    </row>
    <row r="136" spans="1:49">
      <c r="A136" s="52" t="n">
        <v>8.10999999999999943</v>
      </c>
      <c r="B136" s="53" t="s">
        <v>213</v>
      </c>
      <c r="C136" s="53" t="s">
        <v>208</v>
      </c>
      <c r="D136" s="53" t="n">
        <v>500</v>
      </c>
      <c r="E136" s="52"/>
      <c r="F136" s="52"/>
      <c r="G136" s="53" t="n">
        <v>4</v>
      </c>
      <c r="H136" s="52"/>
      <c r="I136" s="53" t="n">
        <v>1.5</v>
      </c>
      <c r="J136" s="52"/>
      <c r="K136" s="53" t="n">
        <v>1.5</v>
      </c>
      <c r="L136" s="52"/>
      <c r="M136" s="52"/>
      <c r="N136" s="52"/>
      <c r="O136" s="52"/>
      <c r="P136" s="52"/>
      <c r="Q136" s="52"/>
      <c r="R136" s="52"/>
      <c r="S136" s="53" t="n">
        <v>0</v>
      </c>
      <c r="T136" s="52"/>
      <c r="U136" s="52"/>
      <c r="V136" s="52"/>
      <c r="W136" s="52"/>
      <c r="X136" s="52"/>
      <c r="Y136" s="52" t="n">
        <v>1000</v>
      </c>
      <c r="Z136" s="53" t="s">
        <v>49</v>
      </c>
      <c r="AA136" s="53" t="n">
        <v>17</v>
      </c>
      <c r="AB136" s="24" t="s">
        <v>58</v>
      </c>
      <c r="AC136" s="18" t="n">
        <v>1195</v>
      </c>
      <c r="AD136" s="19" t="e">
        <f>AW136</f>
        <v>#DIV/0!</v>
      </c>
      <c r="AE136" s="25"/>
      <c r="AF136" s="25"/>
      <c r="AG136" s="25"/>
      <c r="AH136" s="25"/>
      <c r="AI136" s="25"/>
      <c r="AJ136" s="15"/>
      <c r="AK136" s="15">
        <f>(AF136+1/3*AH136)*AJ136</f>
        <v>0</v>
      </c>
      <c r="AL136" s="21">
        <f>(AF136*3+AH136)/4</f>
        <v>0</v>
      </c>
      <c r="AM136" s="25"/>
      <c r="AN136" s="25"/>
      <c r="AO136" s="25"/>
      <c r="AP136" s="19" t="e">
        <f>40.2/AE136</f>
        <v>#DIV/0!</v>
      </c>
      <c r="AQ136" s="25"/>
      <c r="AR136" s="25"/>
      <c r="AS136" s="25"/>
      <c r="AT136" s="25"/>
      <c r="AU136" s="25"/>
      <c r="AV136" s="23">
        <f>AT136-AU136</f>
        <v>0</v>
      </c>
      <c r="AW136" s="23" t="e">
        <f>AT136/AV136</f>
        <v>#DIV/0!</v>
      </c>
    </row>
    <row r="137" spans="1:49">
      <c r="A137" s="52" t="n">
        <v>8.10999999999999943</v>
      </c>
      <c r="B137" s="53" t="s">
        <v>214</v>
      </c>
      <c r="C137" s="53" t="s">
        <v>208</v>
      </c>
      <c r="D137" s="53" t="n">
        <v>500</v>
      </c>
      <c r="E137" s="52"/>
      <c r="F137" s="52"/>
      <c r="G137" s="53" t="n">
        <v>4</v>
      </c>
      <c r="H137" s="52"/>
      <c r="I137" s="53" t="n">
        <v>1.5</v>
      </c>
      <c r="J137" s="52"/>
      <c r="K137" s="53" t="n">
        <v>1.5</v>
      </c>
      <c r="L137" s="52"/>
      <c r="M137" s="52"/>
      <c r="N137" s="52"/>
      <c r="O137" s="52"/>
      <c r="P137" s="52"/>
      <c r="Q137" s="52"/>
      <c r="R137" s="52"/>
      <c r="S137" s="53" t="n">
        <v>0</v>
      </c>
      <c r="T137" s="52"/>
      <c r="U137" s="52"/>
      <c r="V137" s="52"/>
      <c r="W137" s="52"/>
      <c r="X137" s="52"/>
      <c r="Y137" s="52" t="n">
        <v>1000</v>
      </c>
      <c r="Z137" s="53" t="s">
        <v>49</v>
      </c>
      <c r="AA137" s="53" t="n">
        <v>17</v>
      </c>
      <c r="AB137" s="25"/>
      <c r="AC137" s="25"/>
      <c r="AD137" s="19" t="e">
        <f>AW137</f>
        <v>#DIV/0!</v>
      </c>
      <c r="AE137" s="25"/>
      <c r="AF137" s="25"/>
      <c r="AG137" s="25"/>
      <c r="AH137" s="25"/>
      <c r="AI137" s="25"/>
      <c r="AJ137" s="15"/>
      <c r="AK137" s="15">
        <f>(AF137+1/3*AH137)*AJ137</f>
        <v>0</v>
      </c>
      <c r="AL137" s="21">
        <f>(AF137*3+AH137)/4</f>
        <v>0</v>
      </c>
      <c r="AM137" s="25"/>
      <c r="AN137" s="25"/>
      <c r="AO137" s="25"/>
      <c r="AP137" s="19" t="e">
        <f>40.2/AE137</f>
        <v>#DIV/0!</v>
      </c>
      <c r="AQ137" s="25"/>
      <c r="AR137" s="25"/>
      <c r="AS137" s="25"/>
      <c r="AT137" s="25"/>
      <c r="AU137" s="25"/>
      <c r="AV137" s="23">
        <f>AT137-AU137</f>
        <v>0</v>
      </c>
      <c r="AW137" s="23" t="e">
        <f>AT137/AV137</f>
        <v>#DIV/0!</v>
      </c>
    </row>
    <row r="138" spans="1:49">
      <c r="A138" s="25"/>
      <c r="B138" s="61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19" t="e">
        <f>AW138</f>
        <v>#DIV/0!</v>
      </c>
      <c r="AE138" s="25"/>
      <c r="AF138" s="25"/>
      <c r="AG138" s="25"/>
      <c r="AH138" s="25"/>
      <c r="AI138" s="25"/>
      <c r="AJ138" s="15"/>
      <c r="AK138" s="15">
        <f>(AF138+1/3*AH138)*AJ138</f>
        <v>0</v>
      </c>
      <c r="AL138" s="21">
        <f>(AF138*3+AH138)/4</f>
        <v>0</v>
      </c>
      <c r="AM138" s="25"/>
      <c r="AN138" s="25"/>
      <c r="AO138" s="25"/>
      <c r="AP138" s="19" t="e">
        <f>40.2/AE138</f>
        <v>#DIV/0!</v>
      </c>
      <c r="AQ138" s="25"/>
      <c r="AR138" s="25"/>
      <c r="AS138" s="25"/>
      <c r="AT138" s="25"/>
      <c r="AU138" s="25"/>
      <c r="AV138" s="23">
        <f>AT138-AU138</f>
        <v>0</v>
      </c>
      <c r="AW138" s="23" t="e">
        <f>AT138/AV138</f>
        <v>#DIV/0!</v>
      </c>
    </row>
    <row r="139" spans="1:49">
      <c r="A139" s="25"/>
      <c r="B139" s="61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19" t="e">
        <f>AW139</f>
        <v>#DIV/0!</v>
      </c>
      <c r="AE139" s="25"/>
      <c r="AF139" s="25"/>
      <c r="AG139" s="25"/>
      <c r="AH139" s="25"/>
      <c r="AI139" s="25"/>
      <c r="AJ139" s="15"/>
      <c r="AK139" s="15">
        <f>(AF139+1/3*AH139)*AJ139</f>
        <v>0</v>
      </c>
      <c r="AL139" s="21">
        <f>(AF139*3+AH139)/4</f>
        <v>0</v>
      </c>
      <c r="AM139" s="25"/>
      <c r="AN139" s="25"/>
      <c r="AO139" s="25"/>
      <c r="AP139" s="19" t="e">
        <f>40.2/AE139</f>
        <v>#DIV/0!</v>
      </c>
      <c r="AQ139" s="25"/>
      <c r="AR139" s="25"/>
      <c r="AS139" s="25"/>
      <c r="AT139" s="25"/>
      <c r="AU139" s="25"/>
      <c r="AV139" s="23">
        <f>AT139-AU139</f>
        <v>0</v>
      </c>
      <c r="AW139" s="23" t="e">
        <f>AT139/AV139</f>
        <v>#DIV/0!</v>
      </c>
    </row>
    <row r="140" spans="1:49">
      <c r="A140" s="25"/>
      <c r="B140" s="61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19" t="e">
        <f>AW140</f>
        <v>#DIV/0!</v>
      </c>
      <c r="AE140" s="25"/>
      <c r="AF140" s="25"/>
      <c r="AG140" s="25"/>
      <c r="AH140" s="25"/>
      <c r="AI140" s="25"/>
      <c r="AJ140" s="15"/>
      <c r="AK140" s="15">
        <f>(AF140+1/3*AH140)*AJ140</f>
        <v>0</v>
      </c>
      <c r="AL140" s="21">
        <f>(AF140*3+AH140)/4</f>
        <v>0</v>
      </c>
      <c r="AM140" s="25"/>
      <c r="AN140" s="25"/>
      <c r="AO140" s="25"/>
      <c r="AP140" s="19" t="e">
        <f>40.2/AE140</f>
        <v>#DIV/0!</v>
      </c>
      <c r="AQ140" s="25"/>
      <c r="AR140" s="25"/>
      <c r="AS140" s="25"/>
      <c r="AT140" s="25"/>
      <c r="AU140" s="25"/>
      <c r="AV140" s="23">
        <f>AT140-AU140</f>
        <v>0</v>
      </c>
      <c r="AW140" s="23" t="e">
        <f>AT140/AV140</f>
        <v>#DIV/0!</v>
      </c>
    </row>
    <row r="141" spans="1:49">
      <c r="A141" s="25"/>
      <c r="B141" s="1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19" t="e">
        <f>AW141</f>
        <v>#DIV/0!</v>
      </c>
      <c r="AE141" s="25"/>
      <c r="AF141" s="25"/>
      <c r="AG141" s="25"/>
      <c r="AH141" s="25"/>
      <c r="AI141" s="25"/>
      <c r="AJ141" s="15"/>
      <c r="AK141" s="15">
        <f>(AF141+1/3*AH141)*AJ141</f>
        <v>0</v>
      </c>
      <c r="AL141" s="21">
        <f>(AF141*3+AH141)/4</f>
        <v>0</v>
      </c>
      <c r="AM141" s="25"/>
      <c r="AN141" s="25"/>
      <c r="AO141" s="25"/>
      <c r="AP141" s="19" t="e">
        <f>40.2/AE141</f>
        <v>#DIV/0!</v>
      </c>
      <c r="AQ141" s="25"/>
      <c r="AR141" s="25"/>
      <c r="AS141" s="25"/>
      <c r="AT141" s="25"/>
      <c r="AU141" s="25"/>
      <c r="AV141" s="23">
        <f>AT141-AU141</f>
        <v>0</v>
      </c>
      <c r="AW141" s="23" t="e">
        <f>AT141/AV141</f>
        <v>#DIV/0!</v>
      </c>
    </row>
    <row r="142" spans="1:49">
      <c r="A142" s="25"/>
      <c r="B142" s="1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19" t="e">
        <f>AW142</f>
        <v>#DIV/0!</v>
      </c>
      <c r="AE142" s="25"/>
      <c r="AF142" s="25"/>
      <c r="AG142" s="25"/>
      <c r="AH142" s="25"/>
      <c r="AI142" s="25"/>
      <c r="AJ142" s="15"/>
      <c r="AK142" s="15">
        <f>(AF142+1/3*AH142)*AJ142</f>
        <v>0</v>
      </c>
      <c r="AL142" s="21">
        <f>(AF142*3+AH142)/4</f>
        <v>0</v>
      </c>
      <c r="AM142" s="25"/>
      <c r="AN142" s="25"/>
      <c r="AO142" s="25"/>
      <c r="AP142" s="19" t="e">
        <f>40.2/AE142</f>
        <v>#DIV/0!</v>
      </c>
      <c r="AQ142" s="25"/>
      <c r="AR142" s="25"/>
      <c r="AS142" s="25"/>
      <c r="AT142" s="25"/>
      <c r="AU142" s="25"/>
      <c r="AV142" s="23">
        <f>AT142-AU142</f>
        <v>0</v>
      </c>
      <c r="AW142" s="23" t="e">
        <f>AT142/AV142</f>
        <v>#DIV/0!</v>
      </c>
    </row>
    <row r="143" spans="1:49">
      <c r="A143" s="25"/>
      <c r="B143" s="1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19" t="e">
        <f>AW143</f>
        <v>#DIV/0!</v>
      </c>
      <c r="AE143" s="25"/>
      <c r="AF143" s="25"/>
      <c r="AG143" s="25"/>
      <c r="AH143" s="25"/>
      <c r="AI143" s="25"/>
      <c r="AJ143" s="15"/>
      <c r="AK143" s="15">
        <f>(AF143+1/3*AH143)*AJ143</f>
        <v>0</v>
      </c>
      <c r="AL143" s="21">
        <f>(AF143*3+AH143)/4</f>
        <v>0</v>
      </c>
      <c r="AM143" s="25"/>
      <c r="AN143" s="25"/>
      <c r="AO143" s="25"/>
      <c r="AP143" s="19" t="e">
        <f>40.2/AE143</f>
        <v>#DIV/0!</v>
      </c>
      <c r="AQ143" s="25"/>
      <c r="AR143" s="25"/>
      <c r="AS143" s="25"/>
      <c r="AT143" s="25"/>
      <c r="AU143" s="25"/>
      <c r="AV143" s="23">
        <f>AT143-AU143</f>
        <v>0</v>
      </c>
      <c r="AW143" s="23" t="e">
        <f>AT143/AV143</f>
        <v>#DIV/0!</v>
      </c>
    </row>
    <row r="144" spans="1:49">
      <c r="A144" s="25"/>
      <c r="B144" s="1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19" t="e">
        <f>AW144</f>
        <v>#DIV/0!</v>
      </c>
      <c r="AE144" s="25"/>
      <c r="AF144" s="25"/>
      <c r="AG144" s="25"/>
      <c r="AH144" s="25"/>
      <c r="AI144" s="25"/>
      <c r="AJ144" s="15"/>
      <c r="AK144" s="15">
        <f>(AF144+1/3*AH144)*AJ144</f>
        <v>0</v>
      </c>
      <c r="AL144" s="21">
        <f>(AF144*3+AH144)/4</f>
        <v>0</v>
      </c>
      <c r="AM144" s="25"/>
      <c r="AN144" s="25"/>
      <c r="AO144" s="25"/>
      <c r="AP144" s="19" t="e">
        <f>40.2/AE144</f>
        <v>#DIV/0!</v>
      </c>
      <c r="AQ144" s="25"/>
      <c r="AR144" s="25"/>
      <c r="AS144" s="25"/>
      <c r="AT144" s="25"/>
      <c r="AU144" s="25"/>
      <c r="AV144" s="23">
        <f>AT144-AU144</f>
        <v>0</v>
      </c>
      <c r="AW144" s="23" t="e">
        <f>AT144/AV144</f>
        <v>#DIV/0!</v>
      </c>
    </row>
    <row r="145" spans="1:49">
      <c r="A145" s="25"/>
      <c r="B145" s="1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19" t="e">
        <f>AW145</f>
        <v>#DIV/0!</v>
      </c>
      <c r="AE145" s="25"/>
      <c r="AF145" s="25"/>
      <c r="AG145" s="25"/>
      <c r="AH145" s="25"/>
      <c r="AI145" s="25"/>
      <c r="AJ145" s="15"/>
      <c r="AK145" s="15">
        <f>(AF145+1/3*AH145)*AJ145</f>
        <v>0</v>
      </c>
      <c r="AL145" s="21">
        <f>(AF145*3+AH145)/4</f>
        <v>0</v>
      </c>
      <c r="AM145" s="25"/>
      <c r="AN145" s="25"/>
      <c r="AO145" s="25"/>
      <c r="AP145" s="19" t="e">
        <f>40.2/AE145</f>
        <v>#DIV/0!</v>
      </c>
      <c r="AQ145" s="25"/>
      <c r="AR145" s="25"/>
      <c r="AS145" s="25"/>
      <c r="AT145" s="25"/>
      <c r="AU145" s="25"/>
      <c r="AV145" s="23">
        <f>AT145-AU145</f>
        <v>0</v>
      </c>
      <c r="AW145" s="23" t="e">
        <f>AT145/AV145</f>
        <v>#DIV/0!</v>
      </c>
    </row>
    <row r="146" spans="1:49">
      <c r="A146" s="25"/>
      <c r="B146" s="1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19" t="e">
        <f>AW146</f>
        <v>#DIV/0!</v>
      </c>
      <c r="AE146" s="25"/>
      <c r="AF146" s="25"/>
      <c r="AG146" s="25"/>
      <c r="AH146" s="25"/>
      <c r="AI146" s="25"/>
      <c r="AJ146" s="15"/>
      <c r="AK146" s="15">
        <f>(AF146+1/3*AH146)*AJ146</f>
        <v>0</v>
      </c>
      <c r="AL146" s="21">
        <f>(AF146*3+AH146)/4</f>
        <v>0</v>
      </c>
      <c r="AM146" s="25"/>
      <c r="AN146" s="25"/>
      <c r="AO146" s="25"/>
      <c r="AP146" s="19" t="e">
        <f>40.2/AE146</f>
        <v>#DIV/0!</v>
      </c>
      <c r="AQ146" s="25"/>
      <c r="AR146" s="25"/>
      <c r="AS146" s="25"/>
      <c r="AT146" s="25"/>
      <c r="AU146" s="25"/>
      <c r="AV146" s="23">
        <f>AT146-AU146</f>
        <v>0</v>
      </c>
      <c r="AW146" s="23" t="e">
        <f>AT146/AV146</f>
        <v>#DIV/0!</v>
      </c>
    </row>
    <row r="147" spans="1:49">
      <c r="A147" s="25"/>
      <c r="B147" s="1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19" t="e">
        <f>AW147</f>
        <v>#DIV/0!</v>
      </c>
      <c r="AE147" s="25"/>
      <c r="AF147" s="25"/>
      <c r="AG147" s="25"/>
      <c r="AH147" s="25"/>
      <c r="AI147" s="25"/>
      <c r="AJ147" s="15"/>
      <c r="AK147" s="15">
        <f>(AF147+1/3*AH147)*AJ147</f>
        <v>0</v>
      </c>
      <c r="AL147" s="21">
        <f>(AF147*3+AH147)/4</f>
        <v>0</v>
      </c>
      <c r="AM147" s="25"/>
      <c r="AN147" s="25"/>
      <c r="AO147" s="25"/>
      <c r="AP147" s="19" t="e">
        <f>40.2/AE147</f>
        <v>#DIV/0!</v>
      </c>
      <c r="AQ147" s="25"/>
      <c r="AR147" s="25"/>
      <c r="AS147" s="25"/>
      <c r="AT147" s="25"/>
      <c r="AU147" s="25"/>
      <c r="AV147" s="23">
        <f>AT147-AU147</f>
        <v>0</v>
      </c>
      <c r="AW147" s="23" t="e">
        <f>AT147/AV147</f>
        <v>#DIV/0!</v>
      </c>
    </row>
    <row r="148" spans="1:49">
      <c r="A148" s="25"/>
      <c r="B148" s="1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19" t="e">
        <f>AW148</f>
        <v>#DIV/0!</v>
      </c>
      <c r="AE148" s="25"/>
      <c r="AF148" s="25"/>
      <c r="AG148" s="25"/>
      <c r="AH148" s="25"/>
      <c r="AI148" s="25"/>
      <c r="AJ148" s="15"/>
      <c r="AK148" s="15">
        <f>(AF148+1/3*AH148)*AJ148</f>
        <v>0</v>
      </c>
      <c r="AL148" s="21">
        <f>(AF148*3+AH148)/4</f>
        <v>0</v>
      </c>
      <c r="AM148" s="25"/>
      <c r="AN148" s="25"/>
      <c r="AO148" s="25"/>
      <c r="AP148" s="19" t="e">
        <f>40.2/AE148</f>
        <v>#DIV/0!</v>
      </c>
      <c r="AQ148" s="25"/>
      <c r="AR148" s="25"/>
      <c r="AS148" s="25"/>
      <c r="AT148" s="25"/>
      <c r="AU148" s="25"/>
      <c r="AV148" s="23">
        <f>AT148-AU148</f>
        <v>0</v>
      </c>
      <c r="AW148" s="23" t="e">
        <f>AT148/AV148</f>
        <v>#DIV/0!</v>
      </c>
    </row>
    <row r="149" spans="1:49">
      <c r="A149" s="25"/>
      <c r="B149" s="1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19" t="e">
        <f>AW149</f>
        <v>#DIV/0!</v>
      </c>
      <c r="AE149" s="25"/>
      <c r="AF149" s="25"/>
      <c r="AG149" s="25"/>
      <c r="AH149" s="25"/>
      <c r="AI149" s="25"/>
      <c r="AJ149" s="15"/>
      <c r="AK149" s="15">
        <f>(AF149+1/3*AH149)*AJ149</f>
        <v>0</v>
      </c>
      <c r="AL149" s="21">
        <f>(AF149*3+AH149)/4</f>
        <v>0</v>
      </c>
      <c r="AM149" s="25"/>
      <c r="AN149" s="25"/>
      <c r="AO149" s="25"/>
      <c r="AP149" s="19" t="e">
        <f>40.2/AE149</f>
        <v>#DIV/0!</v>
      </c>
      <c r="AQ149" s="25"/>
      <c r="AR149" s="25"/>
      <c r="AS149" s="25"/>
      <c r="AT149" s="25"/>
      <c r="AU149" s="25"/>
      <c r="AV149" s="23">
        <f>AT149-AU149</f>
        <v>0</v>
      </c>
      <c r="AW149" s="23" t="e">
        <f>AT149/AV149</f>
        <v>#DIV/0!</v>
      </c>
    </row>
    <row r="150" spans="1:49">
      <c r="A150" s="25"/>
      <c r="B150" s="1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19" t="e">
        <f>AW150</f>
        <v>#DIV/0!</v>
      </c>
      <c r="AE150" s="25"/>
      <c r="AF150" s="25"/>
      <c r="AG150" s="25"/>
      <c r="AH150" s="25"/>
      <c r="AI150" s="25"/>
      <c r="AJ150" s="15"/>
      <c r="AK150" s="15">
        <f>(AF150+1/3*AH150)*AJ150</f>
        <v>0</v>
      </c>
      <c r="AL150" s="21">
        <f>(AF150*3+AH150)/4</f>
        <v>0</v>
      </c>
      <c r="AM150" s="25"/>
      <c r="AN150" s="25"/>
      <c r="AO150" s="25"/>
      <c r="AP150" s="19" t="e">
        <f>40.2/AE150</f>
        <v>#DIV/0!</v>
      </c>
      <c r="AQ150" s="25"/>
      <c r="AR150" s="25"/>
      <c r="AS150" s="25"/>
      <c r="AT150" s="25"/>
      <c r="AU150" s="25"/>
      <c r="AV150" s="23">
        <f>AT150-AU150</f>
        <v>0</v>
      </c>
      <c r="AW150" s="23" t="e">
        <f>AT150/AV150</f>
        <v>#DIV/0!</v>
      </c>
    </row>
    <row r="151" spans="1:49">
      <c r="A151" s="25"/>
      <c r="B151" s="1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19" t="e">
        <f>AW151</f>
        <v>#DIV/0!</v>
      </c>
      <c r="AE151" s="25"/>
      <c r="AF151" s="25"/>
      <c r="AG151" s="25"/>
      <c r="AH151" s="25"/>
      <c r="AI151" s="25"/>
      <c r="AJ151" s="15"/>
      <c r="AK151" s="15">
        <f>(AF151+1/3*AH151)*AJ151</f>
        <v>0</v>
      </c>
      <c r="AL151" s="21">
        <f>(AF151*3+AH151)/4</f>
        <v>0</v>
      </c>
      <c r="AM151" s="25"/>
      <c r="AN151" s="25"/>
      <c r="AO151" s="25"/>
      <c r="AP151" s="19" t="e">
        <f>40.2/AE151</f>
        <v>#DIV/0!</v>
      </c>
      <c r="AQ151" s="25"/>
      <c r="AR151" s="25"/>
      <c r="AS151" s="25"/>
      <c r="AT151" s="25"/>
      <c r="AU151" s="25"/>
      <c r="AV151" s="23">
        <f>AT151-AU151</f>
        <v>0</v>
      </c>
      <c r="AW151" s="23" t="e">
        <f>AT151/AV151</f>
        <v>#DIV/0!</v>
      </c>
    </row>
    <row r="152" spans="1:49">
      <c r="A152" s="25"/>
      <c r="B152" s="1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19" t="e">
        <f>AW152</f>
        <v>#DIV/0!</v>
      </c>
      <c r="AE152" s="25"/>
      <c r="AF152" s="25"/>
      <c r="AG152" s="25"/>
      <c r="AH152" s="25"/>
      <c r="AI152" s="25"/>
      <c r="AJ152" s="15"/>
      <c r="AK152" s="15">
        <f>(AF152+1/3*AH152)*AJ152</f>
        <v>0</v>
      </c>
      <c r="AL152" s="21">
        <f>(AF152*3+AH152)/4</f>
        <v>0</v>
      </c>
      <c r="AM152" s="25"/>
      <c r="AN152" s="25"/>
      <c r="AO152" s="25"/>
      <c r="AP152" s="19" t="e">
        <f>40.2/AE152</f>
        <v>#DIV/0!</v>
      </c>
      <c r="AQ152" s="25"/>
      <c r="AR152" s="25"/>
      <c r="AS152" s="25"/>
      <c r="AT152" s="25"/>
      <c r="AU152" s="25"/>
      <c r="AV152" s="23">
        <f>AT152-AU152</f>
        <v>0</v>
      </c>
      <c r="AW152" s="23" t="e">
        <f>AT152/AV152</f>
        <v>#DIV/0!</v>
      </c>
    </row>
    <row r="153" spans="1:49">
      <c r="A153" s="25"/>
      <c r="B153" s="1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19" t="e">
        <f>AW153</f>
        <v>#DIV/0!</v>
      </c>
      <c r="AE153" s="25"/>
      <c r="AF153" s="25"/>
      <c r="AG153" s="25"/>
      <c r="AH153" s="25"/>
      <c r="AI153" s="25"/>
      <c r="AJ153" s="15"/>
      <c r="AK153" s="15">
        <f>(AF153+1/3*AH153)*AJ153</f>
        <v>0</v>
      </c>
      <c r="AL153" s="21">
        <f>(AF153*3+AH153)/4</f>
        <v>0</v>
      </c>
      <c r="AM153" s="25"/>
      <c r="AN153" s="25"/>
      <c r="AO153" s="25"/>
      <c r="AP153" s="19" t="e">
        <f>40.2/AE153</f>
        <v>#DIV/0!</v>
      </c>
      <c r="AQ153" s="25"/>
      <c r="AR153" s="25"/>
      <c r="AS153" s="25"/>
      <c r="AT153" s="25"/>
      <c r="AU153" s="25"/>
      <c r="AV153" s="23">
        <f>AT153-AU153</f>
        <v>0</v>
      </c>
      <c r="AW153" s="23" t="e">
        <f>AT153/AV153</f>
        <v>#DIV/0!</v>
      </c>
    </row>
    <row r="154" spans="1:49">
      <c r="A154" s="25"/>
      <c r="B154" s="1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19" t="e">
        <f>AW154</f>
        <v>#DIV/0!</v>
      </c>
      <c r="AE154" s="25"/>
      <c r="AF154" s="25"/>
      <c r="AG154" s="25"/>
      <c r="AH154" s="25"/>
      <c r="AI154" s="25"/>
      <c r="AJ154" s="15"/>
      <c r="AK154" s="15">
        <f>(AF154+1/3*AH154)*AJ154</f>
        <v>0</v>
      </c>
      <c r="AL154" s="21">
        <f>(AF154*3+AH154)/4</f>
        <v>0</v>
      </c>
      <c r="AM154" s="25"/>
      <c r="AN154" s="25"/>
      <c r="AO154" s="25"/>
      <c r="AP154" s="19" t="e">
        <f>40.2/AE154</f>
        <v>#DIV/0!</v>
      </c>
      <c r="AQ154" s="25"/>
      <c r="AR154" s="25"/>
      <c r="AS154" s="25"/>
      <c r="AT154" s="25"/>
      <c r="AU154" s="25"/>
      <c r="AV154" s="23">
        <f>AT154-AU154</f>
        <v>0</v>
      </c>
      <c r="AW154" s="23" t="e">
        <f>AT154/AV154</f>
        <v>#DIV/0!</v>
      </c>
    </row>
    <row r="155" spans="1:49">
      <c r="A155" s="25"/>
      <c r="B155" s="1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19" t="e">
        <f>AW155</f>
        <v>#DIV/0!</v>
      </c>
      <c r="AE155" s="25"/>
      <c r="AF155" s="25"/>
      <c r="AG155" s="25"/>
      <c r="AH155" s="25"/>
      <c r="AI155" s="25"/>
      <c r="AJ155" s="15"/>
      <c r="AK155" s="15">
        <f>(AF155+1/3*AH155)*AJ155</f>
        <v>0</v>
      </c>
      <c r="AL155" s="25"/>
      <c r="AM155" s="25"/>
      <c r="AN155" s="25"/>
      <c r="AO155" s="25"/>
      <c r="AP155" s="19" t="e">
        <f>40.2/AE155</f>
        <v>#DIV/0!</v>
      </c>
      <c r="AQ155" s="25"/>
      <c r="AR155" s="25"/>
      <c r="AS155" s="25"/>
      <c r="AT155" s="25"/>
      <c r="AU155" s="25"/>
      <c r="AV155" s="23">
        <f>AT155-AU155</f>
        <v>0</v>
      </c>
      <c r="AW155" s="23" t="e">
        <f>AT155/AV155</f>
        <v>#DIV/0!</v>
      </c>
    </row>
    <row r="156" spans="1:49">
      <c r="A156" s="25"/>
      <c r="B156" s="1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19" t="e">
        <f>AW156</f>
        <v>#DIV/0!</v>
      </c>
      <c r="AE156" s="25"/>
      <c r="AF156" s="25"/>
      <c r="AG156" s="25"/>
      <c r="AH156" s="25"/>
      <c r="AI156" s="25"/>
      <c r="AJ156" s="15"/>
      <c r="AK156" s="15">
        <f>(AF156+1/3*AH156)*AJ156</f>
        <v>0</v>
      </c>
      <c r="AL156" s="25"/>
      <c r="AM156" s="25"/>
      <c r="AN156" s="25"/>
      <c r="AO156" s="25"/>
      <c r="AP156" s="19" t="e">
        <f>40.2/AE156</f>
        <v>#DIV/0!</v>
      </c>
      <c r="AQ156" s="25"/>
      <c r="AR156" s="25"/>
      <c r="AS156" s="25"/>
      <c r="AT156" s="25"/>
      <c r="AU156" s="25"/>
      <c r="AV156" s="23">
        <f>AT156-AU156</f>
        <v>0</v>
      </c>
      <c r="AW156" s="23" t="e">
        <f>AT156/AV156</f>
        <v>#DIV/0!</v>
      </c>
    </row>
    <row r="157" spans="1:49">
      <c r="A157" s="25"/>
      <c r="B157" s="1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19" t="e">
        <f>AW157</f>
        <v>#DIV/0!</v>
      </c>
      <c r="AE157" s="25"/>
      <c r="AF157" s="25"/>
      <c r="AG157" s="25"/>
      <c r="AH157" s="25"/>
      <c r="AI157" s="25"/>
      <c r="AJ157" s="15"/>
      <c r="AK157" s="15">
        <f>(AF157+1/3*AH157)*AJ157</f>
        <v>0</v>
      </c>
      <c r="AL157" s="25"/>
      <c r="AM157" s="25"/>
      <c r="AN157" s="25"/>
      <c r="AO157" s="25"/>
      <c r="AP157" s="19" t="e">
        <f>40.2/AE157</f>
        <v>#DIV/0!</v>
      </c>
      <c r="AQ157" s="25"/>
      <c r="AR157" s="25"/>
      <c r="AS157" s="25"/>
      <c r="AT157" s="25"/>
      <c r="AU157" s="25"/>
      <c r="AV157" s="23">
        <f>AT157-AU157</f>
        <v>0</v>
      </c>
      <c r="AW157" s="23" t="e">
        <f>AT157/AV157</f>
        <v>#DIV/0!</v>
      </c>
    </row>
    <row r="158" spans="1:49">
      <c r="A158" s="25"/>
      <c r="B158" s="1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19" t="e">
        <f>AW158</f>
        <v>#DIV/0!</v>
      </c>
      <c r="AE158" s="25"/>
      <c r="AF158" s="25"/>
      <c r="AG158" s="25"/>
      <c r="AH158" s="25"/>
      <c r="AI158" s="25"/>
      <c r="AJ158" s="15"/>
      <c r="AK158" s="15">
        <f>(AF158+1/3*AH158)*AJ158</f>
        <v>0</v>
      </c>
      <c r="AL158" s="25"/>
      <c r="AM158" s="25"/>
      <c r="AN158" s="25"/>
      <c r="AO158" s="25"/>
      <c r="AP158" s="19" t="e">
        <f>40.2/AE158</f>
        <v>#DIV/0!</v>
      </c>
      <c r="AQ158" s="25"/>
      <c r="AR158" s="25"/>
      <c r="AS158" s="25"/>
      <c r="AT158" s="25"/>
      <c r="AU158" s="25"/>
      <c r="AV158" s="23">
        <f>AT158-AU158</f>
        <v>0</v>
      </c>
      <c r="AW158" s="23" t="e">
        <f>AT158/AV158</f>
        <v>#DIV/0!</v>
      </c>
    </row>
    <row r="159" spans="1:49">
      <c r="A159" s="25"/>
      <c r="B159" s="1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19" t="e">
        <f>AW159</f>
        <v>#DIV/0!</v>
      </c>
      <c r="AE159" s="25"/>
      <c r="AF159" s="25"/>
      <c r="AG159" s="25"/>
      <c r="AH159" s="25"/>
      <c r="AI159" s="25"/>
      <c r="AJ159" s="15"/>
      <c r="AK159" s="15">
        <f>(AF159+1/3*AH159)*AJ159</f>
        <v>0</v>
      </c>
      <c r="AL159" s="25"/>
      <c r="AM159" s="25"/>
      <c r="AN159" s="25"/>
      <c r="AO159" s="25"/>
      <c r="AP159" s="19" t="e">
        <f>40.2/AE159</f>
        <v>#DIV/0!</v>
      </c>
      <c r="AQ159" s="25"/>
      <c r="AR159" s="25"/>
      <c r="AS159" s="25"/>
      <c r="AT159" s="25"/>
      <c r="AU159" s="25"/>
      <c r="AV159" s="23">
        <f>AT159-AU159</f>
        <v>0</v>
      </c>
      <c r="AW159" s="23" t="e">
        <f>AT159/AV159</f>
        <v>#DIV/0!</v>
      </c>
    </row>
    <row r="160" spans="1:49">
      <c r="A160" s="25"/>
      <c r="B160" s="1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19" t="e">
        <f>AW160</f>
        <v>#DIV/0!</v>
      </c>
      <c r="AE160" s="25"/>
      <c r="AF160" s="25"/>
      <c r="AG160" s="25"/>
      <c r="AH160" s="25"/>
      <c r="AI160" s="25"/>
      <c r="AJ160" s="15"/>
      <c r="AK160" s="15">
        <f>(AF160+1/3*AH160)*AJ160</f>
        <v>0</v>
      </c>
      <c r="AL160" s="25"/>
      <c r="AM160" s="25"/>
      <c r="AN160" s="25"/>
      <c r="AO160" s="25"/>
      <c r="AP160" s="19" t="e">
        <f>40.2/AE160</f>
        <v>#DIV/0!</v>
      </c>
      <c r="AQ160" s="25"/>
      <c r="AR160" s="25"/>
      <c r="AS160" s="25"/>
      <c r="AT160" s="25"/>
      <c r="AU160" s="25"/>
      <c r="AV160" s="23">
        <f>AT160-AU160</f>
        <v>0</v>
      </c>
      <c r="AW160" s="23" t="e">
        <f>AT160/AV160</f>
        <v>#DIV/0!</v>
      </c>
    </row>
    <row r="161" spans="1:49">
      <c r="A161" s="25"/>
      <c r="B161" s="1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19" t="e">
        <f>AW161</f>
        <v>#DIV/0!</v>
      </c>
      <c r="AE161" s="25"/>
      <c r="AF161" s="25"/>
      <c r="AG161" s="25"/>
      <c r="AH161" s="25"/>
      <c r="AI161" s="25"/>
      <c r="AJ161" s="15"/>
      <c r="AK161" s="15">
        <f>(AF161+1/3*AH161)*AJ161</f>
        <v>0</v>
      </c>
      <c r="AL161" s="25"/>
      <c r="AM161" s="25"/>
      <c r="AN161" s="25"/>
      <c r="AO161" s="25"/>
      <c r="AP161" s="19" t="e">
        <f>40.2/AE161</f>
        <v>#DIV/0!</v>
      </c>
      <c r="AQ161" s="25"/>
      <c r="AR161" s="25"/>
      <c r="AS161" s="25"/>
      <c r="AT161" s="25"/>
      <c r="AU161" s="25"/>
      <c r="AV161" s="23">
        <f>AT161-AU161</f>
        <v>0</v>
      </c>
      <c r="AW161" s="23" t="e">
        <f>AT161/AV161</f>
        <v>#DIV/0!</v>
      </c>
    </row>
    <row r="162" spans="1:49">
      <c r="A162" s="25"/>
      <c r="B162" s="1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19" t="e">
        <f>AW162</f>
        <v>#DIV/0!</v>
      </c>
      <c r="AE162" s="25"/>
      <c r="AF162" s="25"/>
      <c r="AG162" s="25"/>
      <c r="AH162" s="25"/>
      <c r="AI162" s="25"/>
      <c r="AJ162" s="15"/>
      <c r="AK162" s="15">
        <f>(AF162+1/3*AH162)*AJ162</f>
        <v>0</v>
      </c>
      <c r="AL162" s="25"/>
      <c r="AM162" s="25"/>
      <c r="AN162" s="25"/>
      <c r="AO162" s="25"/>
      <c r="AP162" s="19" t="e">
        <f>40.2/AE162</f>
        <v>#DIV/0!</v>
      </c>
      <c r="AQ162" s="25"/>
      <c r="AR162" s="25"/>
      <c r="AS162" s="25"/>
      <c r="AT162" s="25"/>
      <c r="AU162" s="25"/>
      <c r="AV162" s="23">
        <f>AT162-AU162</f>
        <v>0</v>
      </c>
      <c r="AW162" s="23" t="e">
        <f>AT162/AV162</f>
        <v>#DIV/0!</v>
      </c>
    </row>
    <row r="163" spans="1:49">
      <c r="A163" s="25"/>
      <c r="B163" s="1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19" t="e">
        <f>AW163</f>
        <v>#DIV/0!</v>
      </c>
      <c r="AE163" s="25"/>
      <c r="AF163" s="25"/>
      <c r="AG163" s="25"/>
      <c r="AH163" s="25"/>
      <c r="AI163" s="25"/>
      <c r="AJ163" s="15"/>
      <c r="AK163" s="15">
        <f>(AF163+1/3*AH163)*AJ163</f>
        <v>0</v>
      </c>
      <c r="AL163" s="25"/>
      <c r="AM163" s="25"/>
      <c r="AN163" s="25"/>
      <c r="AO163" s="25"/>
      <c r="AP163" s="19" t="e">
        <f>40.2/AE163</f>
        <v>#DIV/0!</v>
      </c>
      <c r="AQ163" s="25"/>
      <c r="AR163" s="25"/>
      <c r="AS163" s="25"/>
      <c r="AT163" s="25"/>
      <c r="AU163" s="25"/>
      <c r="AV163" s="23">
        <f>AT163-AU163</f>
        <v>0</v>
      </c>
      <c r="AW163" s="23" t="e">
        <f>AT163/AV163</f>
        <v>#DIV/0!</v>
      </c>
    </row>
    <row r="164" spans="1:49">
      <c r="A164" s="25"/>
      <c r="B164" s="1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19" t="e">
        <f>AW164</f>
        <v>#DIV/0!</v>
      </c>
      <c r="AE164" s="25"/>
      <c r="AF164" s="25"/>
      <c r="AG164" s="25"/>
      <c r="AH164" s="25"/>
      <c r="AI164" s="25"/>
      <c r="AJ164" s="15"/>
      <c r="AK164" s="15">
        <f>(AF164+1/3*AH164)*AJ164</f>
        <v>0</v>
      </c>
      <c r="AL164" s="25"/>
      <c r="AM164" s="25"/>
      <c r="AN164" s="25"/>
      <c r="AO164" s="25"/>
      <c r="AP164" s="19" t="e">
        <f>40.2/AE164</f>
        <v>#DIV/0!</v>
      </c>
      <c r="AQ164" s="25"/>
      <c r="AR164" s="25"/>
      <c r="AS164" s="25"/>
      <c r="AT164" s="25"/>
      <c r="AU164" s="25"/>
      <c r="AV164" s="23">
        <f>AT164-AU164</f>
        <v>0</v>
      </c>
      <c r="AW164" s="23" t="e">
        <f>AT164/AV164</f>
        <v>#DIV/0!</v>
      </c>
    </row>
    <row r="165" spans="1:49">
      <c r="A165" s="25"/>
      <c r="B165" s="1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19" t="e">
        <f>AW165</f>
        <v>#DIV/0!</v>
      </c>
      <c r="AE165" s="25"/>
      <c r="AF165" s="25"/>
      <c r="AG165" s="25"/>
      <c r="AH165" s="25"/>
      <c r="AI165" s="25"/>
      <c r="AJ165" s="15"/>
      <c r="AK165" s="15">
        <f>(AF165+1/3*AH165)*AJ165</f>
        <v>0</v>
      </c>
      <c r="AL165" s="25"/>
      <c r="AM165" s="25"/>
      <c r="AN165" s="25"/>
      <c r="AO165" s="25"/>
      <c r="AP165" s="19" t="e">
        <f>40.2/AE165</f>
        <v>#DIV/0!</v>
      </c>
      <c r="AQ165" s="25"/>
      <c r="AR165" s="25"/>
      <c r="AS165" s="25"/>
      <c r="AT165" s="25"/>
      <c r="AU165" s="25"/>
      <c r="AV165" s="23">
        <f>AT165-AU165</f>
        <v>0</v>
      </c>
      <c r="AW165" s="23" t="e">
        <f>AT165/AV165</f>
        <v>#DIV/0!</v>
      </c>
    </row>
    <row r="166" spans="1:49">
      <c r="A166" s="25"/>
      <c r="B166" s="1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19" t="e">
        <f>AW166</f>
        <v>#DIV/0!</v>
      </c>
      <c r="AE166" s="25"/>
      <c r="AF166" s="25"/>
      <c r="AG166" s="25"/>
      <c r="AH166" s="25"/>
      <c r="AI166" s="25"/>
      <c r="AJ166" s="15"/>
      <c r="AK166" s="15">
        <f>(AF166+1/3*AH166)*AJ166</f>
        <v>0</v>
      </c>
      <c r="AL166" s="25"/>
      <c r="AM166" s="25"/>
      <c r="AN166" s="25"/>
      <c r="AO166" s="25"/>
      <c r="AP166" s="19" t="e">
        <f>40.2/AE166</f>
        <v>#DIV/0!</v>
      </c>
      <c r="AQ166" s="25"/>
      <c r="AR166" s="25"/>
      <c r="AS166" s="25"/>
      <c r="AT166" s="25"/>
      <c r="AU166" s="25"/>
      <c r="AV166" s="23">
        <f>AT166-AU166</f>
        <v>0</v>
      </c>
      <c r="AW166" s="23" t="e">
        <f>AT166/AV166</f>
        <v>#DIV/0!</v>
      </c>
    </row>
    <row r="167" spans="1:49">
      <c r="A167" s="25"/>
      <c r="B167" s="1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19" t="e">
        <f>AW167</f>
        <v>#DIV/0!</v>
      </c>
      <c r="AE167" s="25"/>
      <c r="AF167" s="25"/>
      <c r="AG167" s="25"/>
      <c r="AH167" s="25"/>
      <c r="AI167" s="25"/>
      <c r="AJ167" s="15"/>
      <c r="AK167" s="15">
        <f>(AF167+1/3*AH167)*AJ167</f>
        <v>0</v>
      </c>
      <c r="AL167" s="25"/>
      <c r="AM167" s="25"/>
      <c r="AN167" s="25"/>
      <c r="AO167" s="25"/>
      <c r="AP167" s="19" t="e">
        <f>40.2/AE167</f>
        <v>#DIV/0!</v>
      </c>
      <c r="AQ167" s="25"/>
      <c r="AR167" s="25"/>
      <c r="AS167" s="25"/>
      <c r="AT167" s="25"/>
      <c r="AU167" s="25"/>
      <c r="AV167" s="23">
        <f>AT167-AU167</f>
        <v>0</v>
      </c>
      <c r="AW167" s="23" t="e">
        <f>AT167/AV167</f>
        <v>#DIV/0!</v>
      </c>
    </row>
    <row r="168" spans="1:49">
      <c r="A168" s="25"/>
      <c r="B168" s="1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19" t="e">
        <f>AW168</f>
        <v>#DIV/0!</v>
      </c>
      <c r="AE168" s="25"/>
      <c r="AF168" s="25"/>
      <c r="AG168" s="25"/>
      <c r="AH168" s="25"/>
      <c r="AI168" s="25"/>
      <c r="AJ168" s="15"/>
      <c r="AK168" s="15">
        <f>(AF168+1/3*AH168)*AJ168</f>
        <v>0</v>
      </c>
      <c r="AL168" s="25"/>
      <c r="AM168" s="25"/>
      <c r="AN168" s="25"/>
      <c r="AO168" s="25"/>
      <c r="AP168" s="19" t="e">
        <f>40.2/AE168</f>
        <v>#DIV/0!</v>
      </c>
      <c r="AQ168" s="25"/>
      <c r="AR168" s="25"/>
      <c r="AS168" s="25"/>
      <c r="AT168" s="25"/>
      <c r="AU168" s="25"/>
      <c r="AV168" s="23">
        <f>AT168-AU168</f>
        <v>0</v>
      </c>
      <c r="AW168" s="23" t="e">
        <f>AT168/AV168</f>
        <v>#DIV/0!</v>
      </c>
    </row>
    <row r="169" spans="1:49">
      <c r="A169" s="25"/>
      <c r="B169" s="1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19" t="e">
        <f>AW169</f>
        <v>#DIV/0!</v>
      </c>
      <c r="AE169" s="25"/>
      <c r="AF169" s="25"/>
      <c r="AG169" s="25"/>
      <c r="AH169" s="25"/>
      <c r="AI169" s="25"/>
      <c r="AJ169" s="15"/>
      <c r="AK169" s="15">
        <f>(AF169+1/3*AH169)*AJ169</f>
        <v>0</v>
      </c>
      <c r="AL169" s="25"/>
      <c r="AM169" s="25"/>
      <c r="AN169" s="25"/>
      <c r="AO169" s="25"/>
      <c r="AP169" s="19" t="e">
        <f>40.2/AE169</f>
        <v>#DIV/0!</v>
      </c>
      <c r="AQ169" s="25"/>
      <c r="AR169" s="25"/>
      <c r="AS169" s="25"/>
      <c r="AT169" s="25"/>
      <c r="AU169" s="25"/>
      <c r="AV169" s="23">
        <f>AT169-AU169</f>
        <v>0</v>
      </c>
      <c r="AW169" s="23" t="e">
        <f>AT169/AV169</f>
        <v>#DIV/0!</v>
      </c>
    </row>
    <row r="170" spans="1:49">
      <c r="A170" s="25"/>
      <c r="B170" s="1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19" t="e">
        <f>AW170</f>
        <v>#DIV/0!</v>
      </c>
      <c r="AE170" s="25"/>
      <c r="AF170" s="25"/>
      <c r="AG170" s="25"/>
      <c r="AH170" s="25"/>
      <c r="AI170" s="25"/>
      <c r="AJ170" s="15"/>
      <c r="AK170" s="15">
        <f>(AF170+1/3*AH170)*AJ170</f>
        <v>0</v>
      </c>
      <c r="AL170" s="25"/>
      <c r="AM170" s="25"/>
      <c r="AN170" s="25"/>
      <c r="AO170" s="25"/>
      <c r="AP170" s="19" t="e">
        <f>40.2/AE170</f>
        <v>#DIV/0!</v>
      </c>
      <c r="AQ170" s="25"/>
      <c r="AR170" s="25"/>
      <c r="AS170" s="25"/>
      <c r="AT170" s="25"/>
      <c r="AU170" s="25"/>
      <c r="AV170" s="23">
        <f>AT170-AU170</f>
        <v>0</v>
      </c>
      <c r="AW170" s="23" t="e">
        <f>AT170/AV170</f>
        <v>#DIV/0!</v>
      </c>
    </row>
    <row r="171" spans="1:49">
      <c r="A171" s="25"/>
      <c r="B171" s="1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19" t="e">
        <f>AW171</f>
        <v>#DIV/0!</v>
      </c>
      <c r="AE171" s="25"/>
      <c r="AF171" s="25"/>
      <c r="AG171" s="25"/>
      <c r="AH171" s="25"/>
      <c r="AI171" s="25"/>
      <c r="AJ171" s="15"/>
      <c r="AK171" s="15">
        <f>(AF171+1/3*AH171)*AJ171</f>
        <v>0</v>
      </c>
      <c r="AL171" s="25"/>
      <c r="AM171" s="25"/>
      <c r="AN171" s="25"/>
      <c r="AO171" s="25"/>
      <c r="AP171" s="19" t="e">
        <f>40.2/AE171</f>
        <v>#DIV/0!</v>
      </c>
      <c r="AQ171" s="25"/>
      <c r="AR171" s="25"/>
      <c r="AS171" s="25"/>
      <c r="AT171" s="25"/>
      <c r="AU171" s="25"/>
      <c r="AV171" s="23">
        <f>AT171-AU171</f>
        <v>0</v>
      </c>
      <c r="AW171" s="23" t="e">
        <f>AT171/AV171</f>
        <v>#DIV/0!</v>
      </c>
    </row>
    <row r="172" spans="1:49">
      <c r="A172" s="25"/>
      <c r="B172" s="1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19" t="e">
        <f>AW172</f>
        <v>#DIV/0!</v>
      </c>
      <c r="AE172" s="25"/>
      <c r="AF172" s="25"/>
      <c r="AG172" s="25"/>
      <c r="AH172" s="25"/>
      <c r="AI172" s="25"/>
      <c r="AJ172" s="15"/>
      <c r="AK172" s="15">
        <f>(AF172+1/3*AH172)*AJ172</f>
        <v>0</v>
      </c>
      <c r="AL172" s="25"/>
      <c r="AM172" s="25"/>
      <c r="AN172" s="25"/>
      <c r="AO172" s="25"/>
      <c r="AP172" s="19" t="e">
        <f>40.2/AE172</f>
        <v>#DIV/0!</v>
      </c>
      <c r="AQ172" s="25"/>
      <c r="AR172" s="25"/>
      <c r="AS172" s="25"/>
      <c r="AT172" s="25"/>
      <c r="AU172" s="25"/>
      <c r="AV172" s="23">
        <f>AT172-AU172</f>
        <v>0</v>
      </c>
      <c r="AW172" s="23" t="e">
        <f>AT172/AV172</f>
        <v>#DIV/0!</v>
      </c>
    </row>
    <row r="173" spans="1:49">
      <c r="A173" s="25"/>
      <c r="B173" s="1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19" t="e">
        <f>AW173</f>
        <v>#DIV/0!</v>
      </c>
      <c r="AE173" s="25"/>
      <c r="AF173" s="25"/>
      <c r="AG173" s="25"/>
      <c r="AH173" s="25"/>
      <c r="AI173" s="25"/>
      <c r="AJ173" s="15"/>
      <c r="AK173" s="15">
        <f>(AF173+1/3*AH173)*AJ173</f>
        <v>0</v>
      </c>
      <c r="AL173" s="25"/>
      <c r="AM173" s="25"/>
      <c r="AN173" s="25"/>
      <c r="AO173" s="25"/>
      <c r="AP173" s="19" t="e">
        <f>40.2/AE173</f>
        <v>#DIV/0!</v>
      </c>
      <c r="AQ173" s="25"/>
      <c r="AR173" s="25"/>
      <c r="AS173" s="25"/>
      <c r="AT173" s="25"/>
      <c r="AU173" s="25"/>
      <c r="AV173" s="23">
        <f>AT173-AU173</f>
        <v>0</v>
      </c>
      <c r="AW173" s="23" t="e">
        <f>AT173/AV173</f>
        <v>#DIV/0!</v>
      </c>
    </row>
    <row r="174" spans="1:49">
      <c r="A174" s="25"/>
      <c r="B174" s="1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19" t="e">
        <f>AW174</f>
        <v>#DIV/0!</v>
      </c>
      <c r="AE174" s="25"/>
      <c r="AF174" s="25"/>
      <c r="AG174" s="25"/>
      <c r="AH174" s="25"/>
      <c r="AI174" s="25"/>
      <c r="AJ174" s="15"/>
      <c r="AK174" s="15">
        <f>(AF174+1/3*AH174)*AJ174</f>
        <v>0</v>
      </c>
      <c r="AL174" s="25"/>
      <c r="AM174" s="25"/>
      <c r="AN174" s="25"/>
      <c r="AO174" s="25"/>
      <c r="AP174" s="19" t="e">
        <f>40.2/AE174</f>
        <v>#DIV/0!</v>
      </c>
      <c r="AQ174" s="25"/>
      <c r="AR174" s="25"/>
      <c r="AS174" s="25"/>
      <c r="AT174" s="25"/>
      <c r="AU174" s="25"/>
      <c r="AV174" s="23">
        <f>AT174-AU174</f>
        <v>0</v>
      </c>
      <c r="AW174" s="23" t="e">
        <f>AT174/AV174</f>
        <v>#DIV/0!</v>
      </c>
    </row>
    <row r="175" spans="1:49">
      <c r="A175" s="25"/>
      <c r="B175" s="1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19" t="e">
        <f>AW175</f>
        <v>#DIV/0!</v>
      </c>
      <c r="AE175" s="25"/>
      <c r="AF175" s="25"/>
      <c r="AG175" s="25"/>
      <c r="AH175" s="25"/>
      <c r="AI175" s="25"/>
      <c r="AJ175" s="15"/>
      <c r="AK175" s="15">
        <f>(AF175+1/3*AH175)*AJ175</f>
        <v>0</v>
      </c>
      <c r="AL175" s="25"/>
      <c r="AM175" s="25"/>
      <c r="AN175" s="25"/>
      <c r="AO175" s="25"/>
      <c r="AP175" s="19" t="e">
        <f>40.2/AE175</f>
        <v>#DIV/0!</v>
      </c>
      <c r="AQ175" s="25"/>
      <c r="AR175" s="25"/>
      <c r="AS175" s="25"/>
      <c r="AT175" s="25"/>
      <c r="AU175" s="25"/>
      <c r="AV175" s="23">
        <f>AT175-AU175</f>
        <v>0</v>
      </c>
      <c r="AW175" s="23" t="e">
        <f>AT175/AV175</f>
        <v>#DIV/0!</v>
      </c>
    </row>
    <row r="176" spans="1:49">
      <c r="A176" s="25"/>
      <c r="B176" s="1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19" t="e">
        <f>AW176</f>
        <v>#DIV/0!</v>
      </c>
      <c r="AE176" s="25"/>
      <c r="AF176" s="25"/>
      <c r="AG176" s="25"/>
      <c r="AH176" s="25"/>
      <c r="AI176" s="25"/>
      <c r="AJ176" s="15"/>
      <c r="AK176" s="15">
        <f>(AF176+1/3*AH176)*AJ176</f>
        <v>0</v>
      </c>
      <c r="AL176" s="25"/>
      <c r="AM176" s="25"/>
      <c r="AN176" s="25"/>
      <c r="AO176" s="25"/>
      <c r="AP176" s="19" t="e">
        <f>40.2/AE176</f>
        <v>#DIV/0!</v>
      </c>
      <c r="AQ176" s="25"/>
      <c r="AR176" s="25"/>
      <c r="AS176" s="25"/>
      <c r="AT176" s="25"/>
      <c r="AU176" s="25"/>
      <c r="AV176" s="23">
        <f>AT176-AU176</f>
        <v>0</v>
      </c>
      <c r="AW176" s="23" t="e">
        <f>AT176/AV176</f>
        <v>#DIV/0!</v>
      </c>
    </row>
    <row r="177" spans="1:49">
      <c r="A177" s="25"/>
      <c r="B177" s="1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19" t="e">
        <f>AW177</f>
        <v>#DIV/0!</v>
      </c>
      <c r="AE177" s="25"/>
      <c r="AF177" s="25"/>
      <c r="AG177" s="25"/>
      <c r="AH177" s="25"/>
      <c r="AI177" s="25"/>
      <c r="AJ177" s="15"/>
      <c r="AK177" s="15">
        <f>(AF177+1/3*AH177)*AJ177</f>
        <v>0</v>
      </c>
      <c r="AL177" s="25"/>
      <c r="AM177" s="25"/>
      <c r="AN177" s="25"/>
      <c r="AO177" s="25"/>
      <c r="AP177" s="19" t="e">
        <f>40.2/AE177</f>
        <v>#DIV/0!</v>
      </c>
      <c r="AQ177" s="25"/>
      <c r="AR177" s="25"/>
      <c r="AS177" s="25"/>
      <c r="AT177" s="25"/>
      <c r="AU177" s="25"/>
      <c r="AV177" s="23">
        <f>AT177-AU177</f>
        <v>0</v>
      </c>
      <c r="AW177" s="23" t="e">
        <f>AT177/AV177</f>
        <v>#DIV/0!</v>
      </c>
    </row>
    <row r="178" spans="1:49">
      <c r="A178" s="25"/>
      <c r="B178" s="1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19" t="e">
        <f>AW178</f>
        <v>#DIV/0!</v>
      </c>
      <c r="AE178" s="25"/>
      <c r="AF178" s="25"/>
      <c r="AG178" s="25"/>
      <c r="AH178" s="25"/>
      <c r="AI178" s="25"/>
      <c r="AJ178" s="15"/>
      <c r="AK178" s="15">
        <f>(AF178+1/3*AH178)*AJ178</f>
        <v>0</v>
      </c>
      <c r="AL178" s="25"/>
      <c r="AM178" s="25"/>
      <c r="AN178" s="25"/>
      <c r="AO178" s="25"/>
      <c r="AP178" s="19" t="e">
        <f>40.2/AE178</f>
        <v>#DIV/0!</v>
      </c>
      <c r="AQ178" s="25"/>
      <c r="AR178" s="25"/>
      <c r="AS178" s="25"/>
      <c r="AT178" s="25"/>
      <c r="AU178" s="25"/>
      <c r="AV178" s="23">
        <f>AT178-AU178</f>
        <v>0</v>
      </c>
      <c r="AW178" s="23" t="e">
        <f>AT178/AV178</f>
        <v>#DIV/0!</v>
      </c>
    </row>
    <row r="179" spans="1:49">
      <c r="A179" s="25"/>
      <c r="B179" s="1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19" t="e">
        <f>AW179</f>
        <v>#DIV/0!</v>
      </c>
      <c r="AE179" s="25"/>
      <c r="AF179" s="25"/>
      <c r="AG179" s="25"/>
      <c r="AH179" s="25"/>
      <c r="AI179" s="25"/>
      <c r="AJ179" s="15"/>
      <c r="AK179" s="15">
        <f>(AF179+1/3*AH179)*AJ179</f>
        <v>0</v>
      </c>
      <c r="AL179" s="25"/>
      <c r="AM179" s="25"/>
      <c r="AN179" s="25"/>
      <c r="AO179" s="25"/>
      <c r="AP179" s="19" t="e">
        <f>40.2/AE179</f>
        <v>#DIV/0!</v>
      </c>
      <c r="AQ179" s="25"/>
      <c r="AR179" s="25"/>
      <c r="AS179" s="25"/>
      <c r="AT179" s="25"/>
      <c r="AU179" s="25"/>
      <c r="AV179" s="23">
        <f>AT179-AU179</f>
        <v>0</v>
      </c>
      <c r="AW179" s="23" t="e">
        <f>AT179/AV179</f>
        <v>#DIV/0!</v>
      </c>
    </row>
    <row r="180" spans="1:49">
      <c r="A180" s="25"/>
      <c r="B180" s="1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19" t="e">
        <f>AW180</f>
        <v>#DIV/0!</v>
      </c>
      <c r="AE180" s="25"/>
      <c r="AF180" s="25"/>
      <c r="AG180" s="25"/>
      <c r="AH180" s="25"/>
      <c r="AI180" s="25"/>
      <c r="AJ180" s="15"/>
      <c r="AK180" s="15">
        <f>(AF180+1/3*AH180)*AJ180</f>
        <v>0</v>
      </c>
      <c r="AL180" s="25"/>
      <c r="AM180" s="25"/>
      <c r="AN180" s="25"/>
      <c r="AO180" s="25"/>
      <c r="AP180" s="19" t="e">
        <f>40.2/AE180</f>
        <v>#DIV/0!</v>
      </c>
      <c r="AQ180" s="25"/>
      <c r="AR180" s="25"/>
      <c r="AS180" s="25"/>
      <c r="AT180" s="25"/>
      <c r="AU180" s="25"/>
      <c r="AV180" s="23">
        <f>AT180-AU180</f>
        <v>0</v>
      </c>
      <c r="AW180" s="23" t="e">
        <f>AT180/AV180</f>
        <v>#DIV/0!</v>
      </c>
    </row>
    <row r="181" spans="1:49">
      <c r="A181" s="25"/>
      <c r="B181" s="1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19" t="e">
        <f>AW181</f>
        <v>#DIV/0!</v>
      </c>
      <c r="AE181" s="25"/>
      <c r="AF181" s="25"/>
      <c r="AG181" s="25"/>
      <c r="AH181" s="25"/>
      <c r="AI181" s="25"/>
      <c r="AJ181" s="15"/>
      <c r="AK181" s="15">
        <f>(AF181+1/3*AH181)*AJ181</f>
        <v>0</v>
      </c>
      <c r="AL181" s="25"/>
      <c r="AM181" s="25"/>
      <c r="AN181" s="25"/>
      <c r="AO181" s="25"/>
      <c r="AP181" s="19" t="e">
        <f>40.2/AE181</f>
        <v>#DIV/0!</v>
      </c>
      <c r="AQ181" s="25"/>
      <c r="AR181" s="25"/>
      <c r="AS181" s="25"/>
      <c r="AT181" s="25"/>
      <c r="AU181" s="25"/>
      <c r="AV181" s="23">
        <f>AT181-AU181</f>
        <v>0</v>
      </c>
      <c r="AW181" s="23" t="e">
        <f>AT181/AV181</f>
        <v>#DIV/0!</v>
      </c>
    </row>
    <row r="182" spans="1:49">
      <c r="A182" s="25"/>
      <c r="B182" s="1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19" t="e">
        <f>AW182</f>
        <v>#DIV/0!</v>
      </c>
      <c r="AE182" s="25"/>
      <c r="AF182" s="25"/>
      <c r="AG182" s="25"/>
      <c r="AH182" s="25"/>
      <c r="AI182" s="25"/>
      <c r="AJ182" s="15"/>
      <c r="AK182" s="15">
        <f>(AF182+1/3*AH182)*AJ182</f>
        <v>0</v>
      </c>
      <c r="AL182" s="25"/>
      <c r="AM182" s="25"/>
      <c r="AN182" s="25"/>
      <c r="AO182" s="25"/>
      <c r="AP182" s="19" t="e">
        <f>40.2/AE182</f>
        <v>#DIV/0!</v>
      </c>
      <c r="AQ182" s="25"/>
      <c r="AR182" s="25"/>
      <c r="AS182" s="25"/>
      <c r="AT182" s="25"/>
      <c r="AU182" s="25"/>
      <c r="AV182" s="23">
        <f>AT182-AU182</f>
        <v>0</v>
      </c>
      <c r="AW182" s="23" t="e">
        <f>AT182/AV182</f>
        <v>#DIV/0!</v>
      </c>
    </row>
    <row r="183" spans="1:49">
      <c r="A183" s="25"/>
      <c r="B183" s="1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19" t="e">
        <f>AW183</f>
        <v>#DIV/0!</v>
      </c>
      <c r="AE183" s="25"/>
      <c r="AF183" s="25"/>
      <c r="AG183" s="25"/>
      <c r="AH183" s="25"/>
      <c r="AI183" s="25"/>
      <c r="AJ183" s="15"/>
      <c r="AK183" s="15">
        <f>(AF183+1/3*AH183)*AJ183</f>
        <v>0</v>
      </c>
      <c r="AL183" s="25"/>
      <c r="AM183" s="25"/>
      <c r="AN183" s="25"/>
      <c r="AO183" s="25"/>
      <c r="AP183" s="19" t="e">
        <f>40.2/AE183</f>
        <v>#DIV/0!</v>
      </c>
      <c r="AQ183" s="25"/>
      <c r="AR183" s="25"/>
      <c r="AS183" s="25"/>
      <c r="AT183" s="25"/>
      <c r="AU183" s="25"/>
      <c r="AV183" s="23">
        <f>AT183-AU183</f>
        <v>0</v>
      </c>
      <c r="AW183" s="23" t="e">
        <f>AT183/AV183</f>
        <v>#DIV/0!</v>
      </c>
    </row>
    <row r="184" spans="1:49">
      <c r="A184" s="25"/>
      <c r="B184" s="1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19" t="e">
        <f>AW184</f>
        <v>#DIV/0!</v>
      </c>
      <c r="AE184" s="25"/>
      <c r="AF184" s="25"/>
      <c r="AG184" s="25"/>
      <c r="AH184" s="25"/>
      <c r="AI184" s="25"/>
      <c r="AJ184" s="15"/>
      <c r="AK184" s="15">
        <f>(AF184+1/3*AH184)*AJ184</f>
        <v>0</v>
      </c>
      <c r="AL184" s="25"/>
      <c r="AM184" s="25"/>
      <c r="AN184" s="25"/>
      <c r="AO184" s="25"/>
      <c r="AP184" s="19" t="e">
        <f>40.2/AE184</f>
        <v>#DIV/0!</v>
      </c>
      <c r="AQ184" s="25"/>
      <c r="AR184" s="25"/>
      <c r="AS184" s="25"/>
      <c r="AT184" s="25"/>
      <c r="AU184" s="25"/>
      <c r="AV184" s="23">
        <f>AT184-AU184</f>
        <v>0</v>
      </c>
      <c r="AW184" s="23" t="e">
        <f>AT184/AV184</f>
        <v>#DIV/0!</v>
      </c>
    </row>
    <row r="185" spans="1:49">
      <c r="A185" s="25"/>
      <c r="B185" s="1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19" t="e">
        <f>AW185</f>
        <v>#DIV/0!</v>
      </c>
      <c r="AE185" s="25"/>
      <c r="AF185" s="25"/>
      <c r="AG185" s="25"/>
      <c r="AH185" s="25"/>
      <c r="AI185" s="25"/>
      <c r="AJ185" s="15"/>
      <c r="AK185" s="15">
        <f>(AF185+1/3*AH185)*AJ185</f>
        <v>0</v>
      </c>
      <c r="AL185" s="25"/>
      <c r="AM185" s="25"/>
      <c r="AN185" s="25"/>
      <c r="AO185" s="25"/>
      <c r="AP185" s="19" t="e">
        <f>40.2/AE185</f>
        <v>#DIV/0!</v>
      </c>
      <c r="AQ185" s="25"/>
      <c r="AR185" s="25"/>
      <c r="AS185" s="25"/>
      <c r="AT185" s="25"/>
      <c r="AU185" s="25"/>
      <c r="AV185" s="23">
        <f>AT185-AU185</f>
        <v>0</v>
      </c>
      <c r="AW185" s="23" t="e">
        <f>AT185/AV185</f>
        <v>#DIV/0!</v>
      </c>
    </row>
    <row r="186" spans="1:49">
      <c r="A186" s="25"/>
      <c r="B186" s="1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19" t="e">
        <f>AW186</f>
        <v>#DIV/0!</v>
      </c>
      <c r="AE186" s="25"/>
      <c r="AF186" s="25"/>
      <c r="AG186" s="25"/>
      <c r="AH186" s="25"/>
      <c r="AI186" s="25"/>
      <c r="AJ186" s="15"/>
      <c r="AK186" s="15">
        <f>(AF186+1/3*AH186)*AJ186</f>
        <v>0</v>
      </c>
      <c r="AL186" s="25"/>
      <c r="AM186" s="25"/>
      <c r="AN186" s="25"/>
      <c r="AO186" s="25"/>
      <c r="AP186" s="19" t="e">
        <f>40.2/AE186</f>
        <v>#DIV/0!</v>
      </c>
      <c r="AQ186" s="25"/>
      <c r="AR186" s="25"/>
      <c r="AS186" s="25"/>
      <c r="AT186" s="25"/>
      <c r="AU186" s="25"/>
      <c r="AV186" s="23">
        <f>AT186-AU186</f>
        <v>0</v>
      </c>
      <c r="AW186" s="23" t="e">
        <f>AT186/AV186</f>
        <v>#DIV/0!</v>
      </c>
    </row>
    <row r="187" spans="1:49">
      <c r="A187" s="25"/>
      <c r="B187" s="1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19" t="e">
        <f>AW187</f>
        <v>#DIV/0!</v>
      </c>
      <c r="AE187" s="25"/>
      <c r="AF187" s="25"/>
      <c r="AG187" s="25"/>
      <c r="AH187" s="25"/>
      <c r="AI187" s="25"/>
      <c r="AJ187" s="15"/>
      <c r="AK187" s="15">
        <f>(AF187+1/3*AH187)*AJ187</f>
        <v>0</v>
      </c>
      <c r="AL187" s="25"/>
      <c r="AM187" s="25"/>
      <c r="AN187" s="25"/>
      <c r="AO187" s="25"/>
      <c r="AP187" s="19" t="e">
        <f>40.2/AE187</f>
        <v>#DIV/0!</v>
      </c>
      <c r="AQ187" s="25"/>
      <c r="AR187" s="25"/>
      <c r="AS187" s="25"/>
      <c r="AT187" s="25"/>
      <c r="AU187" s="25"/>
      <c r="AV187" s="23">
        <f>AT187-AU187</f>
        <v>0</v>
      </c>
      <c r="AW187" s="23" t="e">
        <f>AT187/AV187</f>
        <v>#DIV/0!</v>
      </c>
    </row>
    <row r="188" spans="1:49">
      <c r="A188" s="25"/>
      <c r="B188" s="1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19" t="e">
        <f>AW188</f>
        <v>#DIV/0!</v>
      </c>
      <c r="AE188" s="25"/>
      <c r="AF188" s="25"/>
      <c r="AG188" s="25"/>
      <c r="AH188" s="25"/>
      <c r="AI188" s="25"/>
      <c r="AJ188" s="15"/>
      <c r="AK188" s="15">
        <f>(AF188+1/3*AH188)*AJ188</f>
        <v>0</v>
      </c>
      <c r="AL188" s="25"/>
      <c r="AM188" s="25"/>
      <c r="AN188" s="25"/>
      <c r="AO188" s="25"/>
      <c r="AP188" s="19" t="e">
        <f>40.2/AE188</f>
        <v>#DIV/0!</v>
      </c>
      <c r="AQ188" s="25"/>
      <c r="AR188" s="25"/>
      <c r="AS188" s="25"/>
      <c r="AT188" s="25"/>
      <c r="AU188" s="25"/>
      <c r="AV188" s="23">
        <f>AT188-AU188</f>
        <v>0</v>
      </c>
      <c r="AW188" s="23" t="e">
        <f>AT188/AV188</f>
        <v>#DIV/0!</v>
      </c>
    </row>
    <row r="189" spans="1:49">
      <c r="A189" s="25"/>
      <c r="B189" s="1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19" t="e">
        <f>AW189</f>
        <v>#DIV/0!</v>
      </c>
      <c r="AE189" s="25"/>
      <c r="AF189" s="25"/>
      <c r="AG189" s="25"/>
      <c r="AH189" s="25"/>
      <c r="AI189" s="25"/>
      <c r="AJ189" s="15"/>
      <c r="AK189" s="15">
        <f>(AF189+1/3*AH189)*AJ189</f>
        <v>0</v>
      </c>
      <c r="AL189" s="25"/>
      <c r="AM189" s="25"/>
      <c r="AN189" s="25"/>
      <c r="AO189" s="25"/>
      <c r="AP189" s="19" t="e">
        <f>40.2/AE189</f>
        <v>#DIV/0!</v>
      </c>
      <c r="AQ189" s="25"/>
      <c r="AR189" s="25"/>
      <c r="AS189" s="25"/>
      <c r="AT189" s="25"/>
      <c r="AU189" s="25"/>
      <c r="AV189" s="23">
        <f>AT189-AU189</f>
        <v>0</v>
      </c>
      <c r="AW189" s="23" t="e">
        <f>AT189/AV189</f>
        <v>#DIV/0!</v>
      </c>
    </row>
    <row r="190" spans="1:49">
      <c r="A190" s="25"/>
      <c r="B190" s="1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19" t="e">
        <f>AW190</f>
        <v>#DIV/0!</v>
      </c>
      <c r="AE190" s="25"/>
      <c r="AF190" s="25"/>
      <c r="AG190" s="25"/>
      <c r="AH190" s="25"/>
      <c r="AI190" s="25"/>
      <c r="AJ190" s="15"/>
      <c r="AK190" s="15">
        <f>(AF190+1/3*AH190)*AJ190</f>
        <v>0</v>
      </c>
      <c r="AL190" s="25"/>
      <c r="AM190" s="25"/>
      <c r="AN190" s="25"/>
      <c r="AO190" s="25"/>
      <c r="AP190" s="19" t="e">
        <f>40.2/AE190</f>
        <v>#DIV/0!</v>
      </c>
      <c r="AQ190" s="25"/>
      <c r="AR190" s="25"/>
      <c r="AS190" s="25"/>
      <c r="AT190" s="25"/>
      <c r="AU190" s="25"/>
      <c r="AV190" s="23">
        <f>AT190-AU190</f>
        <v>0</v>
      </c>
      <c r="AW190" s="23" t="e">
        <f>AT190/AV190</f>
        <v>#DIV/0!</v>
      </c>
    </row>
    <row r="191" spans="1:49">
      <c r="A191" s="25"/>
      <c r="B191" s="1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19" t="e">
        <f>AW191</f>
        <v>#DIV/0!</v>
      </c>
      <c r="AE191" s="25"/>
      <c r="AF191" s="25"/>
      <c r="AG191" s="25"/>
      <c r="AH191" s="25"/>
      <c r="AI191" s="25"/>
      <c r="AJ191" s="15"/>
      <c r="AK191" s="15">
        <f>(AF191+1/3*AH191)*AJ191</f>
        <v>0</v>
      </c>
      <c r="AL191" s="25"/>
      <c r="AM191" s="25"/>
      <c r="AN191" s="25"/>
      <c r="AO191" s="25"/>
      <c r="AP191" s="19" t="e">
        <f>40.2/AE191</f>
        <v>#DIV/0!</v>
      </c>
      <c r="AQ191" s="25"/>
      <c r="AR191" s="25"/>
      <c r="AS191" s="25"/>
      <c r="AT191" s="25"/>
      <c r="AU191" s="25"/>
      <c r="AV191" s="23">
        <f>AT191-AU191</f>
        <v>0</v>
      </c>
      <c r="AW191" s="23" t="e">
        <f>AT191/AV191</f>
        <v>#DIV/0!</v>
      </c>
    </row>
    <row r="192" spans="1:49">
      <c r="A192" s="25"/>
      <c r="B192" s="1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19" t="e">
        <f>AW192</f>
        <v>#DIV/0!</v>
      </c>
      <c r="AE192" s="25"/>
      <c r="AF192" s="25"/>
      <c r="AG192" s="25"/>
      <c r="AH192" s="25"/>
      <c r="AI192" s="25"/>
      <c r="AJ192" s="15"/>
      <c r="AK192" s="15">
        <f>(AF192+1/3*AH192)*AJ192</f>
        <v>0</v>
      </c>
      <c r="AL192" s="25"/>
      <c r="AM192" s="25"/>
      <c r="AN192" s="25"/>
      <c r="AO192" s="25"/>
      <c r="AP192" s="19" t="e">
        <f>40.2/AE192</f>
        <v>#DIV/0!</v>
      </c>
      <c r="AQ192" s="25"/>
      <c r="AR192" s="25"/>
      <c r="AS192" s="25"/>
      <c r="AT192" s="25"/>
      <c r="AU192" s="25"/>
      <c r="AV192" s="23">
        <f>AT192-AU192</f>
        <v>0</v>
      </c>
      <c r="AW192" s="23" t="e">
        <f>AT192/AV192</f>
        <v>#DIV/0!</v>
      </c>
    </row>
    <row r="193" spans="1:49">
      <c r="A193" s="25"/>
      <c r="B193" s="1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19" t="e">
        <f>AW193</f>
        <v>#DIV/0!</v>
      </c>
      <c r="AE193" s="25"/>
      <c r="AF193" s="25"/>
      <c r="AG193" s="25"/>
      <c r="AH193" s="25"/>
      <c r="AI193" s="25"/>
      <c r="AJ193" s="15"/>
      <c r="AK193" s="15">
        <f>(AF193+1/3*AH193)*AJ193</f>
        <v>0</v>
      </c>
      <c r="AL193" s="25"/>
      <c r="AM193" s="25"/>
      <c r="AN193" s="25"/>
      <c r="AO193" s="25"/>
      <c r="AP193" s="19" t="e">
        <f>40.2/AE193</f>
        <v>#DIV/0!</v>
      </c>
      <c r="AQ193" s="25"/>
      <c r="AR193" s="25"/>
      <c r="AS193" s="25"/>
      <c r="AT193" s="25"/>
      <c r="AU193" s="25"/>
      <c r="AV193" s="23">
        <f>AT193-AU193</f>
        <v>0</v>
      </c>
      <c r="AW193" s="23" t="e">
        <f>AT193/AV193</f>
        <v>#DIV/0!</v>
      </c>
    </row>
    <row r="194" spans="1:49">
      <c r="A194" s="25"/>
      <c r="B194" s="1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19" t="e">
        <f>AW194</f>
        <v>#DIV/0!</v>
      </c>
      <c r="AE194" s="25"/>
      <c r="AF194" s="25"/>
      <c r="AG194" s="25"/>
      <c r="AH194" s="25"/>
      <c r="AI194" s="25"/>
      <c r="AJ194" s="15"/>
      <c r="AK194" s="15">
        <f>(AF194+1/3*AH194)*AJ194</f>
        <v>0</v>
      </c>
      <c r="AL194" s="25"/>
      <c r="AM194" s="25"/>
      <c r="AN194" s="25"/>
      <c r="AO194" s="25"/>
      <c r="AP194" s="19" t="e">
        <f>40.2/AE194</f>
        <v>#DIV/0!</v>
      </c>
      <c r="AQ194" s="25"/>
      <c r="AR194" s="25"/>
      <c r="AS194" s="25"/>
      <c r="AT194" s="25"/>
      <c r="AU194" s="25"/>
      <c r="AV194" s="23">
        <f>AT194-AU194</f>
        <v>0</v>
      </c>
      <c r="AW194" s="23" t="e">
        <f>AT194/AV194</f>
        <v>#DIV/0!</v>
      </c>
    </row>
    <row r="195" spans="1:49">
      <c r="A195" s="25"/>
      <c r="B195" s="1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19" t="e">
        <f>AW195</f>
        <v>#DIV/0!</v>
      </c>
      <c r="AE195" s="25"/>
      <c r="AF195" s="25"/>
      <c r="AG195" s="25"/>
      <c r="AH195" s="25"/>
      <c r="AI195" s="25"/>
      <c r="AJ195" s="15"/>
      <c r="AK195" s="15">
        <f>(AF195+1/3*AH195)*AJ195</f>
        <v>0</v>
      </c>
      <c r="AL195" s="25"/>
      <c r="AM195" s="25"/>
      <c r="AN195" s="25"/>
      <c r="AO195" s="25"/>
      <c r="AP195" s="19" t="e">
        <f>40.2/AE195</f>
        <v>#DIV/0!</v>
      </c>
      <c r="AQ195" s="25"/>
      <c r="AR195" s="25"/>
      <c r="AS195" s="25"/>
      <c r="AT195" s="25"/>
      <c r="AU195" s="25"/>
      <c r="AV195" s="23">
        <f>AT195-AU195</f>
        <v>0</v>
      </c>
      <c r="AW195" s="23" t="e">
        <f>AT195/AV195</f>
        <v>#DIV/0!</v>
      </c>
    </row>
    <row r="196" spans="1:49">
      <c r="A196" s="25"/>
      <c r="B196" s="1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19" t="e">
        <f>AW196</f>
        <v>#DIV/0!</v>
      </c>
      <c r="AE196" s="25"/>
      <c r="AF196" s="25"/>
      <c r="AG196" s="25"/>
      <c r="AH196" s="25"/>
      <c r="AI196" s="25"/>
      <c r="AJ196" s="15"/>
      <c r="AK196" s="15">
        <f>(AF196+1/3*AH196)*AJ196</f>
        <v>0</v>
      </c>
      <c r="AL196" s="25"/>
      <c r="AM196" s="25"/>
      <c r="AN196" s="25"/>
      <c r="AO196" s="25"/>
      <c r="AP196" s="19" t="e">
        <f>40.2/AE196</f>
        <v>#DIV/0!</v>
      </c>
      <c r="AQ196" s="25"/>
      <c r="AR196" s="25"/>
      <c r="AS196" s="25"/>
      <c r="AT196" s="25"/>
      <c r="AU196" s="25"/>
      <c r="AV196" s="23">
        <f>AT196-AU196</f>
        <v>0</v>
      </c>
      <c r="AW196" s="23" t="e">
        <f>AT196/AV196</f>
        <v>#DIV/0!</v>
      </c>
    </row>
    <row r="197" spans="1:49">
      <c r="A197" s="25"/>
      <c r="B197" s="1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19" t="e">
        <f>AW197</f>
        <v>#DIV/0!</v>
      </c>
      <c r="AE197" s="25"/>
      <c r="AF197" s="25"/>
      <c r="AG197" s="25"/>
      <c r="AH197" s="25"/>
      <c r="AI197" s="25"/>
      <c r="AJ197" s="15"/>
      <c r="AK197" s="15">
        <f>(AF197+1/3*AH197)*AJ197</f>
        <v>0</v>
      </c>
      <c r="AL197" s="25"/>
      <c r="AM197" s="25"/>
      <c r="AN197" s="25"/>
      <c r="AO197" s="25"/>
      <c r="AP197" s="19" t="e">
        <f>40.2/AE197</f>
        <v>#DIV/0!</v>
      </c>
      <c r="AQ197" s="25"/>
      <c r="AR197" s="25"/>
      <c r="AS197" s="25"/>
      <c r="AT197" s="25"/>
      <c r="AU197" s="25"/>
      <c r="AV197" s="23">
        <f>AT197-AU197</f>
        <v>0</v>
      </c>
      <c r="AW197" s="23" t="e">
        <f>AT197/AV197</f>
        <v>#DIV/0!</v>
      </c>
    </row>
    <row r="198" spans="1:49">
      <c r="A198" s="25"/>
      <c r="B198" s="1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19" t="e">
        <f>AW198</f>
        <v>#DIV/0!</v>
      </c>
      <c r="AE198" s="25"/>
      <c r="AF198" s="25"/>
      <c r="AG198" s="25"/>
      <c r="AH198" s="25"/>
      <c r="AI198" s="25"/>
      <c r="AJ198" s="15"/>
      <c r="AK198" s="15">
        <f>(AF198+1/3*AH198)*AJ198</f>
        <v>0</v>
      </c>
      <c r="AL198" s="25"/>
      <c r="AM198" s="25"/>
      <c r="AN198" s="25"/>
      <c r="AO198" s="25"/>
      <c r="AP198" s="19" t="e">
        <f>40.2/AE198</f>
        <v>#DIV/0!</v>
      </c>
      <c r="AQ198" s="25"/>
      <c r="AR198" s="25"/>
      <c r="AS198" s="25"/>
      <c r="AT198" s="25"/>
      <c r="AU198" s="25"/>
      <c r="AV198" s="23">
        <f>AT198-AU198</f>
        <v>0</v>
      </c>
      <c r="AW198" s="23" t="e">
        <f>AT198/AV198</f>
        <v>#DIV/0!</v>
      </c>
    </row>
    <row r="199" spans="1:49">
      <c r="A199" s="25"/>
      <c r="B199" s="1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19" t="e">
        <f>AW199</f>
        <v>#DIV/0!</v>
      </c>
      <c r="AE199" s="25"/>
      <c r="AF199" s="25"/>
      <c r="AG199" s="25"/>
      <c r="AH199" s="25"/>
      <c r="AI199" s="25"/>
      <c r="AJ199" s="15"/>
      <c r="AK199" s="15">
        <f>(AF199+1/3*AH199)*AJ199</f>
        <v>0</v>
      </c>
      <c r="AL199" s="25"/>
      <c r="AM199" s="25"/>
      <c r="AN199" s="25"/>
      <c r="AO199" s="25"/>
      <c r="AP199" s="19" t="e">
        <f>40.2/AE199</f>
        <v>#DIV/0!</v>
      </c>
      <c r="AQ199" s="25"/>
      <c r="AR199" s="25"/>
      <c r="AS199" s="25"/>
      <c r="AT199" s="25"/>
      <c r="AU199" s="25"/>
      <c r="AV199" s="23">
        <f>AT199-AU199</f>
        <v>0</v>
      </c>
      <c r="AW199" s="23" t="e">
        <f>AT199/AV199</f>
        <v>#DIV/0!</v>
      </c>
    </row>
    <row r="200" spans="1:49">
      <c r="A200" s="25"/>
      <c r="B200" s="1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19" t="e">
        <f>AW200</f>
        <v>#DIV/0!</v>
      </c>
      <c r="AE200" s="25"/>
      <c r="AF200" s="25"/>
      <c r="AG200" s="25"/>
      <c r="AH200" s="25"/>
      <c r="AI200" s="25"/>
      <c r="AJ200" s="15"/>
      <c r="AK200" s="15">
        <f>(AF200+1/3*AH200)*AJ200</f>
        <v>0</v>
      </c>
      <c r="AL200" s="25"/>
      <c r="AM200" s="25"/>
      <c r="AN200" s="25"/>
      <c r="AO200" s="25"/>
      <c r="AP200" s="19" t="e">
        <f>40.2/AE200</f>
        <v>#DIV/0!</v>
      </c>
      <c r="AQ200" s="25"/>
      <c r="AR200" s="25"/>
      <c r="AS200" s="25"/>
      <c r="AT200" s="25"/>
      <c r="AU200" s="25"/>
      <c r="AV200" s="23">
        <f>AT200-AU200</f>
        <v>0</v>
      </c>
      <c r="AW200" s="23" t="e">
        <f>AT200/AV200</f>
        <v>#DIV/0!</v>
      </c>
    </row>
    <row r="201" spans="1:49">
      <c r="A201" s="25"/>
      <c r="B201" s="1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19" t="e">
        <f>AW201</f>
        <v>#DIV/0!</v>
      </c>
      <c r="AE201" s="25"/>
      <c r="AF201" s="25"/>
      <c r="AG201" s="25"/>
      <c r="AH201" s="25"/>
      <c r="AI201" s="25"/>
      <c r="AJ201" s="15"/>
      <c r="AK201" s="15">
        <f>(AF201+1/3*AH201)*AJ201</f>
        <v>0</v>
      </c>
      <c r="AL201" s="25"/>
      <c r="AM201" s="25"/>
      <c r="AN201" s="25"/>
      <c r="AO201" s="25"/>
      <c r="AP201" s="19" t="e">
        <f>40.2/AE201</f>
        <v>#DIV/0!</v>
      </c>
      <c r="AQ201" s="25"/>
      <c r="AR201" s="25"/>
      <c r="AS201" s="25"/>
      <c r="AT201" s="25"/>
      <c r="AU201" s="25"/>
      <c r="AV201" s="23">
        <f>AT201-AU201</f>
        <v>0</v>
      </c>
      <c r="AW201" s="23" t="e">
        <f>AT201/AV201</f>
        <v>#DIV/0!</v>
      </c>
    </row>
    <row r="202" spans="1:49">
      <c r="A202" s="62"/>
      <c r="B202" s="63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19" t="e">
        <f>AW202</f>
        <v>#DIV/0!</v>
      </c>
      <c r="AE202" s="25"/>
      <c r="AF202" s="62"/>
      <c r="AG202" s="62"/>
      <c r="AH202" s="62"/>
      <c r="AI202" s="62"/>
      <c r="AJ202" s="15"/>
      <c r="AK202" s="64"/>
      <c r="AL202" s="62"/>
      <c r="AM202" s="62"/>
      <c r="AN202" s="62"/>
      <c r="AO202" s="62"/>
      <c r="AP202" s="19" t="e">
        <f>40.2/AE202</f>
        <v>#DIV/0!</v>
      </c>
      <c r="AQ202" s="62"/>
      <c r="AR202" s="62"/>
      <c r="AS202" s="62"/>
      <c r="AT202" s="62"/>
      <c r="AU202" s="62"/>
      <c r="AV202" s="23">
        <f>AT202-AU202</f>
        <v>0</v>
      </c>
      <c r="AW202" s="23" t="e">
        <f>AT202/AV202</f>
        <v>#DIV/0!</v>
      </c>
    </row>
    <row r="203" spans="1:49">
      <c r="A203" s="62"/>
      <c r="B203" s="63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19" t="e">
        <f>AW203</f>
        <v>#DIV/0!</v>
      </c>
      <c r="AE203" s="25"/>
      <c r="AF203" s="62"/>
      <c r="AG203" s="62"/>
      <c r="AH203" s="62"/>
      <c r="AI203" s="62"/>
      <c r="AJ203" s="15"/>
      <c r="AK203" s="64"/>
      <c r="AL203" s="62"/>
      <c r="AM203" s="62"/>
      <c r="AN203" s="62"/>
      <c r="AO203" s="62"/>
      <c r="AP203" s="19" t="e">
        <f>40.2/AE203</f>
        <v>#DIV/0!</v>
      </c>
      <c r="AQ203" s="62"/>
      <c r="AR203" s="62"/>
      <c r="AS203" s="62"/>
      <c r="AT203" s="62"/>
      <c r="AU203" s="62"/>
      <c r="AV203" s="23">
        <f>AT203-AU203</f>
        <v>0</v>
      </c>
      <c r="AW203" s="23" t="e">
        <f>AT203/AV203</f>
        <v>#DIV/0!</v>
      </c>
    </row>
    <row r="204" spans="1:49">
      <c r="A204" s="62"/>
      <c r="B204" s="63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19" t="e">
        <f>AW204</f>
        <v>#DIV/0!</v>
      </c>
      <c r="AE204" s="25"/>
      <c r="AF204" s="62"/>
      <c r="AG204" s="62"/>
      <c r="AH204" s="62"/>
      <c r="AI204" s="62"/>
      <c r="AJ204" s="15"/>
      <c r="AK204" s="64"/>
      <c r="AL204" s="62"/>
      <c r="AM204" s="62"/>
      <c r="AN204" s="62"/>
      <c r="AO204" s="62"/>
      <c r="AP204" s="19" t="e">
        <f>40.2/AE204</f>
        <v>#DIV/0!</v>
      </c>
      <c r="AQ204" s="62"/>
      <c r="AR204" s="62"/>
      <c r="AS204" s="62"/>
      <c r="AT204" s="62"/>
      <c r="AU204" s="62"/>
      <c r="AV204" s="23">
        <f>AT204-AU204</f>
        <v>0</v>
      </c>
      <c r="AW204" s="23" t="e">
        <f>AT204/AV204</f>
        <v>#DIV/0!</v>
      </c>
    </row>
    <row r="205" spans="1:49">
      <c r="A205" s="62"/>
      <c r="B205" s="63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19" t="e">
        <f>AW205</f>
        <v>#DIV/0!</v>
      </c>
      <c r="AE205" s="25"/>
      <c r="AF205" s="62"/>
      <c r="AG205" s="62"/>
      <c r="AH205" s="62"/>
      <c r="AI205" s="62"/>
      <c r="AJ205" s="15"/>
      <c r="AK205" s="64"/>
      <c r="AL205" s="62"/>
      <c r="AM205" s="62"/>
      <c r="AN205" s="62"/>
      <c r="AO205" s="62"/>
      <c r="AP205" s="19" t="e">
        <f>40.2/AE205</f>
        <v>#DIV/0!</v>
      </c>
      <c r="AQ205" s="62"/>
      <c r="AR205" s="62"/>
      <c r="AS205" s="62"/>
      <c r="AT205" s="62"/>
      <c r="AU205" s="62"/>
      <c r="AV205" s="23">
        <f>AT205-AU205</f>
        <v>0</v>
      </c>
      <c r="AW205" s="23" t="e">
        <f>AT205/AV205</f>
        <v>#DIV/0!</v>
      </c>
    </row>
    <row r="206" spans="1:49">
      <c r="A206" s="62"/>
      <c r="B206" s="63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19" t="e">
        <f>AW206</f>
        <v>#DIV/0!</v>
      </c>
      <c r="AE206" s="25"/>
      <c r="AF206" s="62"/>
      <c r="AG206" s="62"/>
      <c r="AH206" s="62"/>
      <c r="AI206" s="62"/>
      <c r="AJ206" s="15"/>
      <c r="AK206" s="64"/>
      <c r="AL206" s="62"/>
      <c r="AM206" s="62"/>
      <c r="AN206" s="62"/>
      <c r="AO206" s="62"/>
      <c r="AP206" s="19" t="e">
        <f>40.2/AE206</f>
        <v>#DIV/0!</v>
      </c>
      <c r="AQ206" s="62"/>
      <c r="AR206" s="62"/>
      <c r="AS206" s="62"/>
      <c r="AT206" s="62"/>
      <c r="AU206" s="62"/>
      <c r="AV206" s="23">
        <f>AT206-AU206</f>
        <v>0</v>
      </c>
      <c r="AW206" s="23" t="e">
        <f>AT206/AV206</f>
        <v>#DIV/0!</v>
      </c>
    </row>
    <row r="207" spans="1:49">
      <c r="A207" s="62"/>
      <c r="B207" s="63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19" t="e">
        <f>AW207</f>
        <v>#DIV/0!</v>
      </c>
      <c r="AE207" s="25"/>
      <c r="AF207" s="62"/>
      <c r="AG207" s="62"/>
      <c r="AH207" s="62"/>
      <c r="AI207" s="62"/>
      <c r="AJ207" s="15"/>
      <c r="AK207" s="64"/>
      <c r="AL207" s="62"/>
      <c r="AM207" s="62"/>
      <c r="AN207" s="62"/>
      <c r="AO207" s="62"/>
      <c r="AP207" s="19" t="e">
        <f>40.2/AE207</f>
        <v>#DIV/0!</v>
      </c>
      <c r="AQ207" s="62"/>
      <c r="AR207" s="62"/>
      <c r="AS207" s="62"/>
      <c r="AT207" s="62"/>
      <c r="AU207" s="62"/>
      <c r="AV207" s="23">
        <f>AT207-AU207</f>
        <v>0</v>
      </c>
      <c r="AW207" s="23" t="e">
        <f>AT207/AV207</f>
        <v>#DIV/0!</v>
      </c>
    </row>
    <row r="208" spans="1:49">
      <c r="A208" s="62"/>
      <c r="B208" s="63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19" t="e">
        <f>AW208</f>
        <v>#DIV/0!</v>
      </c>
      <c r="AE208" s="25"/>
      <c r="AF208" s="62"/>
      <c r="AG208" s="62"/>
      <c r="AH208" s="62"/>
      <c r="AI208" s="62"/>
      <c r="AJ208" s="15"/>
      <c r="AK208" s="64"/>
      <c r="AL208" s="62"/>
      <c r="AM208" s="62"/>
      <c r="AN208" s="62"/>
      <c r="AO208" s="62"/>
      <c r="AP208" s="19" t="e">
        <f>40.2/AE208</f>
        <v>#DIV/0!</v>
      </c>
      <c r="AQ208" s="62"/>
      <c r="AR208" s="62"/>
      <c r="AS208" s="62"/>
      <c r="AT208" s="62"/>
      <c r="AU208" s="62"/>
      <c r="AV208" s="23">
        <f>AT208-AU208</f>
        <v>0</v>
      </c>
      <c r="AW208" s="23" t="e">
        <f>AT208/AV208</f>
        <v>#DIV/0!</v>
      </c>
    </row>
    <row r="209" spans="1:49">
      <c r="A209" s="62"/>
      <c r="B209" s="63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19" t="e">
        <f>AW209</f>
        <v>#DIV/0!</v>
      </c>
      <c r="AE209" s="25"/>
      <c r="AF209" s="62"/>
      <c r="AG209" s="62"/>
      <c r="AH209" s="62"/>
      <c r="AI209" s="62"/>
      <c r="AJ209" s="15"/>
      <c r="AK209" s="64"/>
      <c r="AL209" s="62"/>
      <c r="AM209" s="62"/>
      <c r="AN209" s="62"/>
      <c r="AO209" s="62"/>
      <c r="AP209" s="19" t="e">
        <f>40.2/AE209</f>
        <v>#DIV/0!</v>
      </c>
      <c r="AQ209" s="62"/>
      <c r="AR209" s="62"/>
      <c r="AS209" s="62"/>
      <c r="AT209" s="62"/>
      <c r="AU209" s="62"/>
      <c r="AV209" s="23">
        <f>AT209-AU209</f>
        <v>0</v>
      </c>
      <c r="AW209" s="23" t="e">
        <f>AT209/AV209</f>
        <v>#DIV/0!</v>
      </c>
    </row>
    <row r="210" spans="1:49">
      <c r="A210" s="62"/>
      <c r="B210" s="63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19" t="e">
        <f>AW210</f>
        <v>#DIV/0!</v>
      </c>
      <c r="AE210" s="25"/>
      <c r="AF210" s="62"/>
      <c r="AG210" s="62"/>
      <c r="AH210" s="62"/>
      <c r="AI210" s="62"/>
      <c r="AJ210" s="15"/>
      <c r="AK210" s="64"/>
      <c r="AL210" s="62"/>
      <c r="AM210" s="62"/>
      <c r="AN210" s="62"/>
      <c r="AO210" s="62"/>
      <c r="AP210" s="19" t="e">
        <f>40.2/AE210</f>
        <v>#DIV/0!</v>
      </c>
      <c r="AQ210" s="62"/>
      <c r="AR210" s="62"/>
      <c r="AS210" s="62"/>
      <c r="AT210" s="62"/>
      <c r="AU210" s="62"/>
      <c r="AV210" s="23">
        <f>AT210-AU210</f>
        <v>0</v>
      </c>
      <c r="AW210" s="23" t="e">
        <f>AT210/AV210</f>
        <v>#DIV/0!</v>
      </c>
    </row>
    <row r="211" spans="1:49">
      <c r="A211" s="62"/>
      <c r="B211" s="63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19" t="e">
        <f>AW211</f>
        <v>#DIV/0!</v>
      </c>
      <c r="AE211" s="25"/>
      <c r="AF211" s="62"/>
      <c r="AG211" s="62"/>
      <c r="AH211" s="62"/>
      <c r="AI211" s="62"/>
      <c r="AJ211" s="15"/>
      <c r="AK211" s="64"/>
      <c r="AL211" s="62"/>
      <c r="AM211" s="62"/>
      <c r="AN211" s="62"/>
      <c r="AO211" s="62"/>
      <c r="AP211" s="19" t="e">
        <f>40.2/AE211</f>
        <v>#DIV/0!</v>
      </c>
      <c r="AQ211" s="62"/>
      <c r="AR211" s="62"/>
      <c r="AS211" s="62"/>
      <c r="AT211" s="62"/>
      <c r="AU211" s="62"/>
      <c r="AV211" s="23">
        <f>AT211-AU211</f>
        <v>0</v>
      </c>
      <c r="AW211" s="23" t="e">
        <f>AT211/AV211</f>
        <v>#DIV/0!</v>
      </c>
    </row>
    <row r="212" spans="1:49">
      <c r="A212" s="62"/>
      <c r="B212" s="63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19" t="e">
        <f>AW212</f>
        <v>#DIV/0!</v>
      </c>
      <c r="AE212" s="25"/>
      <c r="AF212" s="62"/>
      <c r="AG212" s="62"/>
      <c r="AH212" s="62"/>
      <c r="AI212" s="62"/>
      <c r="AJ212" s="15"/>
      <c r="AK212" s="64"/>
      <c r="AL212" s="62"/>
      <c r="AM212" s="62"/>
      <c r="AN212" s="62"/>
      <c r="AO212" s="62"/>
      <c r="AP212" s="19" t="e">
        <f>40.2/AE212</f>
        <v>#DIV/0!</v>
      </c>
      <c r="AQ212" s="62"/>
      <c r="AR212" s="62"/>
      <c r="AS212" s="62"/>
      <c r="AT212" s="62"/>
      <c r="AU212" s="62"/>
      <c r="AV212" s="23">
        <f>AT212-AU212</f>
        <v>0</v>
      </c>
      <c r="AW212" s="23" t="e">
        <f>AT212/AV212</f>
        <v>#DIV/0!</v>
      </c>
    </row>
    <row r="213" spans="1:49">
      <c r="A213" s="62"/>
      <c r="B213" s="63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19" t="e">
        <f>AW213</f>
        <v>#DIV/0!</v>
      </c>
      <c r="AE213" s="25"/>
      <c r="AF213" s="62"/>
      <c r="AG213" s="62"/>
      <c r="AH213" s="62"/>
      <c r="AI213" s="62"/>
      <c r="AJ213" s="15"/>
      <c r="AK213" s="64"/>
      <c r="AL213" s="62"/>
      <c r="AM213" s="62"/>
      <c r="AN213" s="62"/>
      <c r="AO213" s="62"/>
      <c r="AP213" s="19" t="e">
        <f>40.2/AE213</f>
        <v>#DIV/0!</v>
      </c>
      <c r="AQ213" s="62"/>
      <c r="AR213" s="62"/>
      <c r="AS213" s="62"/>
      <c r="AT213" s="62"/>
      <c r="AU213" s="62"/>
      <c r="AV213" s="23">
        <f>AT213-AU213</f>
        <v>0</v>
      </c>
      <c r="AW213" s="23" t="e">
        <f>AT213/AV213</f>
        <v>#DIV/0!</v>
      </c>
    </row>
    <row r="214" spans="1:49">
      <c r="A214" s="62"/>
      <c r="B214" s="63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19" t="e">
        <f>AW214</f>
        <v>#DIV/0!</v>
      </c>
      <c r="AE214" s="25"/>
      <c r="AF214" s="62"/>
      <c r="AG214" s="62"/>
      <c r="AH214" s="62"/>
      <c r="AI214" s="62"/>
      <c r="AJ214" s="15"/>
      <c r="AK214" s="64"/>
      <c r="AL214" s="62"/>
      <c r="AM214" s="62"/>
      <c r="AN214" s="62"/>
      <c r="AO214" s="62"/>
      <c r="AP214" s="19" t="e">
        <f>40.2/AE214</f>
        <v>#DIV/0!</v>
      </c>
      <c r="AQ214" s="62"/>
      <c r="AR214" s="62"/>
      <c r="AS214" s="62"/>
      <c r="AT214" s="62"/>
      <c r="AU214" s="62"/>
      <c r="AV214" s="23">
        <f>AT214-AU214</f>
        <v>0</v>
      </c>
      <c r="AW214" s="23" t="e">
        <f>AT214/AV214</f>
        <v>#DIV/0!</v>
      </c>
    </row>
    <row r="215" spans="1:49">
      <c r="A215" s="62"/>
      <c r="B215" s="63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19" t="e">
        <f>AW215</f>
        <v>#DIV/0!</v>
      </c>
      <c r="AE215" s="25"/>
      <c r="AF215" s="62"/>
      <c r="AG215" s="62"/>
      <c r="AH215" s="62"/>
      <c r="AI215" s="62"/>
      <c r="AJ215" s="15"/>
      <c r="AK215" s="64"/>
      <c r="AL215" s="62"/>
      <c r="AM215" s="62"/>
      <c r="AN215" s="62"/>
      <c r="AO215" s="62"/>
      <c r="AP215" s="19" t="e">
        <f>40.2/AE215</f>
        <v>#DIV/0!</v>
      </c>
      <c r="AQ215" s="62"/>
      <c r="AR215" s="62"/>
      <c r="AS215" s="62"/>
      <c r="AT215" s="62"/>
      <c r="AU215" s="62"/>
      <c r="AV215" s="23">
        <f>AT215-AU215</f>
        <v>0</v>
      </c>
      <c r="AW215" s="23" t="e">
        <f>AT215/AV215</f>
        <v>#DIV/0!</v>
      </c>
    </row>
    <row r="216" spans="1:49">
      <c r="A216" s="62"/>
      <c r="B216" s="63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19" t="e">
        <f>AW216</f>
        <v>#DIV/0!</v>
      </c>
      <c r="AE216" s="25"/>
      <c r="AF216" s="62"/>
      <c r="AG216" s="62"/>
      <c r="AH216" s="62"/>
      <c r="AI216" s="62"/>
      <c r="AJ216" s="15"/>
      <c r="AK216" s="64"/>
      <c r="AL216" s="62"/>
      <c r="AM216" s="62"/>
      <c r="AN216" s="62"/>
      <c r="AO216" s="62"/>
      <c r="AP216" s="19" t="e">
        <f>40.2/AE216</f>
        <v>#DIV/0!</v>
      </c>
      <c r="AQ216" s="62"/>
      <c r="AR216" s="62"/>
      <c r="AS216" s="62"/>
      <c r="AT216" s="62"/>
      <c r="AU216" s="62"/>
      <c r="AV216" s="23">
        <f>AT216-AU216</f>
        <v>0</v>
      </c>
      <c r="AW216" s="23" t="e">
        <f>AT216/AV216</f>
        <v>#DIV/0!</v>
      </c>
    </row>
    <row r="217" spans="1:49">
      <c r="A217" s="62"/>
      <c r="B217" s="63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19" t="e">
        <f>AW217</f>
        <v>#DIV/0!</v>
      </c>
      <c r="AE217" s="25"/>
      <c r="AF217" s="62"/>
      <c r="AG217" s="62"/>
      <c r="AH217" s="62"/>
      <c r="AI217" s="62"/>
      <c r="AJ217" s="15"/>
      <c r="AK217" s="64"/>
      <c r="AL217" s="62"/>
      <c r="AM217" s="62"/>
      <c r="AN217" s="62"/>
      <c r="AO217" s="62"/>
      <c r="AP217" s="19" t="e">
        <f>40.2/AE217</f>
        <v>#DIV/0!</v>
      </c>
      <c r="AQ217" s="62"/>
      <c r="AR217" s="62"/>
      <c r="AS217" s="62"/>
      <c r="AT217" s="62"/>
      <c r="AU217" s="62"/>
      <c r="AV217" s="23">
        <f>AT217-AU217</f>
        <v>0</v>
      </c>
      <c r="AW217" s="23" t="e">
        <f>AT217/AV217</f>
        <v>#DIV/0!</v>
      </c>
    </row>
    <row r="218" spans="1:49">
      <c r="A218" s="62"/>
      <c r="B218" s="63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19" t="e">
        <f>AW218</f>
        <v>#DIV/0!</v>
      </c>
      <c r="AE218" s="25"/>
      <c r="AF218" s="62"/>
      <c r="AG218" s="62"/>
      <c r="AH218" s="62"/>
      <c r="AI218" s="62"/>
      <c r="AJ218" s="15"/>
      <c r="AK218" s="64"/>
      <c r="AL218" s="62"/>
      <c r="AM218" s="62"/>
      <c r="AN218" s="62"/>
      <c r="AO218" s="62"/>
      <c r="AP218" s="19" t="e">
        <f>40.2/AE218</f>
        <v>#DIV/0!</v>
      </c>
      <c r="AQ218" s="62"/>
      <c r="AR218" s="62"/>
      <c r="AS218" s="62"/>
      <c r="AT218" s="62"/>
      <c r="AU218" s="62"/>
      <c r="AV218" s="23">
        <f>AT218-AU218</f>
        <v>0</v>
      </c>
      <c r="AW218" s="23" t="e">
        <f>AT218/AV218</f>
        <v>#DIV/0!</v>
      </c>
    </row>
    <row r="219" spans="1:49">
      <c r="A219" s="62"/>
      <c r="B219" s="63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19" t="e">
        <f>AW219</f>
        <v>#DIV/0!</v>
      </c>
      <c r="AE219" s="25"/>
      <c r="AF219" s="62"/>
      <c r="AG219" s="62"/>
      <c r="AH219" s="62"/>
      <c r="AI219" s="62"/>
      <c r="AJ219" s="15"/>
      <c r="AK219" s="64"/>
      <c r="AL219" s="62"/>
      <c r="AM219" s="62"/>
      <c r="AN219" s="62"/>
      <c r="AO219" s="62"/>
      <c r="AP219" s="19" t="e">
        <f>40.2/AE219</f>
        <v>#DIV/0!</v>
      </c>
      <c r="AQ219" s="62"/>
      <c r="AR219" s="62"/>
      <c r="AS219" s="62"/>
      <c r="AT219" s="62"/>
      <c r="AU219" s="62"/>
      <c r="AV219" s="23">
        <f>AT219-AU219</f>
        <v>0</v>
      </c>
      <c r="AW219" s="23" t="e">
        <f>AT219/AV219</f>
        <v>#DIV/0!</v>
      </c>
    </row>
    <row r="220" spans="1:49">
      <c r="A220" s="62"/>
      <c r="B220" s="63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19" t="e">
        <f>AW220</f>
        <v>#DIV/0!</v>
      </c>
      <c r="AE220" s="25"/>
      <c r="AF220" s="62"/>
      <c r="AG220" s="62"/>
      <c r="AH220" s="62"/>
      <c r="AI220" s="62"/>
      <c r="AJ220" s="15"/>
      <c r="AK220" s="64"/>
      <c r="AL220" s="62"/>
      <c r="AM220" s="62"/>
      <c r="AN220" s="62"/>
      <c r="AO220" s="62"/>
      <c r="AP220" s="19" t="e">
        <f>40.2/AE220</f>
        <v>#DIV/0!</v>
      </c>
      <c r="AQ220" s="62"/>
      <c r="AR220" s="62"/>
      <c r="AS220" s="62"/>
      <c r="AT220" s="62"/>
      <c r="AU220" s="62"/>
      <c r="AV220" s="23">
        <f>AT220-AU220</f>
        <v>0</v>
      </c>
      <c r="AW220" s="23" t="e">
        <f>AT220/AV220</f>
        <v>#DIV/0!</v>
      </c>
    </row>
    <row r="221" spans="1:49">
      <c r="A221" s="62"/>
      <c r="B221" s="63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19" t="e">
        <f>AW221</f>
        <v>#DIV/0!</v>
      </c>
      <c r="AE221" s="25"/>
      <c r="AF221" s="62"/>
      <c r="AG221" s="62"/>
      <c r="AH221" s="62"/>
      <c r="AI221" s="62"/>
      <c r="AJ221" s="15"/>
      <c r="AK221" s="64"/>
      <c r="AL221" s="62"/>
      <c r="AM221" s="62"/>
      <c r="AN221" s="62"/>
      <c r="AO221" s="62"/>
      <c r="AP221" s="19" t="e">
        <f>40.2/AE221</f>
        <v>#DIV/0!</v>
      </c>
      <c r="AQ221" s="62"/>
      <c r="AR221" s="62"/>
      <c r="AS221" s="62"/>
      <c r="AT221" s="62"/>
      <c r="AU221" s="62"/>
      <c r="AV221" s="23">
        <f>AT221-AU221</f>
        <v>0</v>
      </c>
      <c r="AW221" s="23" t="e">
        <f>AT221/AV221</f>
        <v>#DIV/0!</v>
      </c>
    </row>
    <row r="222" spans="1:49">
      <c r="A222" s="62"/>
      <c r="B222" s="63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19" t="e">
        <f>AW222</f>
        <v>#DIV/0!</v>
      </c>
      <c r="AE222" s="25"/>
      <c r="AF222" s="62"/>
      <c r="AG222" s="62"/>
      <c r="AH222" s="62"/>
      <c r="AI222" s="62"/>
      <c r="AJ222" s="15"/>
      <c r="AK222" s="64"/>
      <c r="AL222" s="62"/>
      <c r="AM222" s="62"/>
      <c r="AN222" s="62"/>
      <c r="AO222" s="62"/>
      <c r="AP222" s="19" t="e">
        <f>40.2/AE222</f>
        <v>#DIV/0!</v>
      </c>
      <c r="AQ222" s="62"/>
      <c r="AR222" s="62"/>
      <c r="AS222" s="62"/>
      <c r="AT222" s="62"/>
      <c r="AU222" s="62"/>
      <c r="AV222" s="23">
        <f>AT222-AU222</f>
        <v>0</v>
      </c>
      <c r="AW222" s="23" t="e">
        <f>AT222/AV222</f>
        <v>#DIV/0!</v>
      </c>
    </row>
    <row r="223" spans="1:49">
      <c r="A223" s="62"/>
      <c r="B223" s="63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19" t="e">
        <f>AW223</f>
        <v>#DIV/0!</v>
      </c>
      <c r="AE223" s="25"/>
      <c r="AF223" s="62"/>
      <c r="AG223" s="62"/>
      <c r="AH223" s="62"/>
      <c r="AI223" s="62"/>
      <c r="AJ223" s="15"/>
      <c r="AK223" s="64"/>
      <c r="AL223" s="62"/>
      <c r="AM223" s="62"/>
      <c r="AN223" s="62"/>
      <c r="AO223" s="62"/>
      <c r="AP223" s="19" t="e">
        <f>40.2/AE223</f>
        <v>#DIV/0!</v>
      </c>
      <c r="AQ223" s="62"/>
      <c r="AR223" s="62"/>
      <c r="AS223" s="62"/>
      <c r="AT223" s="62"/>
      <c r="AU223" s="62"/>
      <c r="AV223" s="23">
        <f>AT223-AU223</f>
        <v>0</v>
      </c>
      <c r="AW223" s="23" t="e">
        <f>AT223/AV223</f>
        <v>#DIV/0!</v>
      </c>
    </row>
    <row r="224" spans="1:49">
      <c r="A224" s="62"/>
      <c r="B224" s="63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19" t="e">
        <f>AW224</f>
        <v>#DIV/0!</v>
      </c>
      <c r="AE224" s="25"/>
      <c r="AF224" s="62"/>
      <c r="AG224" s="62"/>
      <c r="AH224" s="62"/>
      <c r="AI224" s="62"/>
      <c r="AJ224" s="15"/>
      <c r="AK224" s="64"/>
      <c r="AL224" s="62"/>
      <c r="AM224" s="62"/>
      <c r="AN224" s="62"/>
      <c r="AO224" s="62"/>
      <c r="AP224" s="19" t="e">
        <f>40.2/AE224</f>
        <v>#DIV/0!</v>
      </c>
      <c r="AQ224" s="62"/>
      <c r="AR224" s="62"/>
      <c r="AS224" s="62"/>
      <c r="AT224" s="62"/>
      <c r="AU224" s="62"/>
      <c r="AV224" s="23">
        <f>AT224-AU224</f>
        <v>0</v>
      </c>
      <c r="AW224" s="23" t="e">
        <f>AT224/AV224</f>
        <v>#DIV/0!</v>
      </c>
    </row>
    <row r="225" spans="1:49">
      <c r="A225" s="62"/>
      <c r="B225" s="63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19" t="e">
        <f>AW225</f>
        <v>#DIV/0!</v>
      </c>
      <c r="AE225" s="25"/>
      <c r="AF225" s="62"/>
      <c r="AG225" s="62"/>
      <c r="AH225" s="62"/>
      <c r="AI225" s="62"/>
      <c r="AJ225" s="15"/>
      <c r="AK225" s="64"/>
      <c r="AL225" s="62"/>
      <c r="AM225" s="62"/>
      <c r="AN225" s="62"/>
      <c r="AO225" s="62"/>
      <c r="AP225" s="19" t="e">
        <f>40.2/AE225</f>
        <v>#DIV/0!</v>
      </c>
      <c r="AQ225" s="62"/>
      <c r="AR225" s="62"/>
      <c r="AS225" s="62"/>
      <c r="AT225" s="62"/>
      <c r="AU225" s="62"/>
      <c r="AV225" s="23">
        <f>AT225-AU225</f>
        <v>0</v>
      </c>
      <c r="AW225" s="23" t="e">
        <f>AT225/AV225</f>
        <v>#DIV/0!</v>
      </c>
    </row>
    <row r="226" spans="1:49">
      <c r="A226" s="62"/>
      <c r="B226" s="63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19" t="e">
        <f>AW226</f>
        <v>#DIV/0!</v>
      </c>
      <c r="AE226" s="25"/>
      <c r="AF226" s="62"/>
      <c r="AG226" s="62"/>
      <c r="AH226" s="62"/>
      <c r="AI226" s="62"/>
      <c r="AJ226" s="15"/>
      <c r="AK226" s="64"/>
      <c r="AL226" s="62"/>
      <c r="AM226" s="62"/>
      <c r="AN226" s="62"/>
      <c r="AO226" s="62"/>
      <c r="AP226" s="19" t="e">
        <f>40.2/AE226</f>
        <v>#DIV/0!</v>
      </c>
      <c r="AQ226" s="62"/>
      <c r="AR226" s="62"/>
      <c r="AS226" s="62"/>
      <c r="AT226" s="62"/>
      <c r="AU226" s="62"/>
      <c r="AV226" s="23">
        <f>AT226-AU226</f>
        <v>0</v>
      </c>
      <c r="AW226" s="23" t="e">
        <f>AT226/AV226</f>
        <v>#DIV/0!</v>
      </c>
    </row>
    <row r="227" spans="1:49">
      <c r="A227" s="62"/>
      <c r="B227" s="63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19" t="e">
        <f>AW227</f>
        <v>#DIV/0!</v>
      </c>
      <c r="AE227" s="25"/>
      <c r="AF227" s="62"/>
      <c r="AG227" s="62"/>
      <c r="AH227" s="62"/>
      <c r="AI227" s="62"/>
      <c r="AJ227" s="15"/>
      <c r="AK227" s="64"/>
      <c r="AL227" s="62"/>
      <c r="AM227" s="62"/>
      <c r="AN227" s="62"/>
      <c r="AO227" s="62"/>
      <c r="AP227" s="19" t="e">
        <f>40.2/AE227</f>
        <v>#DIV/0!</v>
      </c>
      <c r="AQ227" s="62"/>
      <c r="AR227" s="62"/>
      <c r="AS227" s="62"/>
      <c r="AT227" s="62"/>
      <c r="AU227" s="62"/>
      <c r="AV227" s="23">
        <f>AT227-AU227</f>
        <v>0</v>
      </c>
      <c r="AW227" s="23" t="e">
        <f>AT227/AV227</f>
        <v>#DIV/0!</v>
      </c>
    </row>
    <row r="228" spans="1:49">
      <c r="A228" s="62"/>
      <c r="B228" s="63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19" t="e">
        <f>AW228</f>
        <v>#DIV/0!</v>
      </c>
      <c r="AE228" s="25"/>
      <c r="AF228" s="62"/>
      <c r="AG228" s="62"/>
      <c r="AH228" s="62"/>
      <c r="AI228" s="62"/>
      <c r="AJ228" s="15"/>
      <c r="AK228" s="64"/>
      <c r="AL228" s="62"/>
      <c r="AM228" s="62"/>
      <c r="AN228" s="62"/>
      <c r="AO228" s="62"/>
      <c r="AP228" s="19" t="e">
        <f>40.2/AE228</f>
        <v>#DIV/0!</v>
      </c>
      <c r="AQ228" s="62"/>
      <c r="AR228" s="62"/>
      <c r="AS228" s="62"/>
      <c r="AT228" s="62"/>
      <c r="AU228" s="62"/>
      <c r="AV228" s="23">
        <f>AT228-AU228</f>
        <v>0</v>
      </c>
      <c r="AW228" s="23" t="e">
        <f>AT228/AV228</f>
        <v>#DIV/0!</v>
      </c>
    </row>
    <row r="229" spans="1:49">
      <c r="A229" s="62"/>
      <c r="B229" s="63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19" t="e">
        <f>AW229</f>
        <v>#DIV/0!</v>
      </c>
      <c r="AE229" s="25"/>
      <c r="AF229" s="62"/>
      <c r="AG229" s="62"/>
      <c r="AH229" s="62"/>
      <c r="AI229" s="62"/>
      <c r="AJ229" s="15"/>
      <c r="AK229" s="64"/>
      <c r="AL229" s="62"/>
      <c r="AM229" s="62"/>
      <c r="AN229" s="62"/>
      <c r="AO229" s="62"/>
      <c r="AP229" s="19" t="e">
        <f>40.2/AE229</f>
        <v>#DIV/0!</v>
      </c>
      <c r="AQ229" s="62"/>
      <c r="AR229" s="62"/>
      <c r="AS229" s="62"/>
      <c r="AT229" s="62"/>
      <c r="AU229" s="62"/>
      <c r="AV229" s="23">
        <f>AT229-AU229</f>
        <v>0</v>
      </c>
      <c r="AW229" s="23" t="e">
        <f>AT229/AV229</f>
        <v>#DIV/0!</v>
      </c>
    </row>
    <row r="230" spans="1:49">
      <c r="A230" s="62"/>
      <c r="B230" s="63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19" t="e">
        <f>AW230</f>
        <v>#DIV/0!</v>
      </c>
      <c r="AE230" s="25"/>
      <c r="AF230" s="62"/>
      <c r="AG230" s="62"/>
      <c r="AH230" s="62"/>
      <c r="AI230" s="62"/>
      <c r="AJ230" s="15"/>
      <c r="AK230" s="64"/>
      <c r="AL230" s="62"/>
      <c r="AM230" s="62"/>
      <c r="AN230" s="62"/>
      <c r="AO230" s="62"/>
      <c r="AP230" s="19" t="e">
        <f>40.2/AE230</f>
        <v>#DIV/0!</v>
      </c>
      <c r="AQ230" s="62"/>
      <c r="AR230" s="62"/>
      <c r="AS230" s="62"/>
      <c r="AT230" s="62"/>
      <c r="AU230" s="62"/>
      <c r="AV230" s="23">
        <f>AT230-AU230</f>
        <v>0</v>
      </c>
      <c r="AW230" s="23" t="e">
        <f>AT230/AV230</f>
        <v>#DIV/0!</v>
      </c>
    </row>
    <row r="231" spans="1:49">
      <c r="A231" s="62"/>
      <c r="B231" s="63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19" t="e">
        <f>AW231</f>
        <v>#DIV/0!</v>
      </c>
      <c r="AE231" s="25"/>
      <c r="AF231" s="62"/>
      <c r="AG231" s="62"/>
      <c r="AH231" s="62"/>
      <c r="AI231" s="62"/>
      <c r="AJ231" s="15"/>
      <c r="AK231" s="64"/>
      <c r="AL231" s="62"/>
      <c r="AM231" s="62"/>
      <c r="AN231" s="62"/>
      <c r="AO231" s="62"/>
      <c r="AP231" s="19" t="e">
        <f>40.2/AE231</f>
        <v>#DIV/0!</v>
      </c>
      <c r="AQ231" s="62"/>
      <c r="AR231" s="62"/>
      <c r="AS231" s="62"/>
      <c r="AT231" s="62"/>
      <c r="AU231" s="62"/>
      <c r="AV231" s="23">
        <f>AT231-AU231</f>
        <v>0</v>
      </c>
      <c r="AW231" s="23" t="e">
        <f>AT231/AV231</f>
        <v>#DIV/0!</v>
      </c>
    </row>
    <row r="232" spans="1:49">
      <c r="A232" s="62"/>
      <c r="B232" s="63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19" t="e">
        <f>AW232</f>
        <v>#DIV/0!</v>
      </c>
      <c r="AE232" s="25"/>
      <c r="AF232" s="62"/>
      <c r="AG232" s="62"/>
      <c r="AH232" s="62"/>
      <c r="AI232" s="62"/>
      <c r="AJ232" s="15"/>
      <c r="AK232" s="64"/>
      <c r="AL232" s="62"/>
      <c r="AM232" s="62"/>
      <c r="AN232" s="62"/>
      <c r="AO232" s="62"/>
      <c r="AP232" s="19" t="e">
        <f>40.2/AE232</f>
        <v>#DIV/0!</v>
      </c>
      <c r="AQ232" s="62"/>
      <c r="AR232" s="62"/>
      <c r="AS232" s="62"/>
      <c r="AT232" s="62"/>
      <c r="AU232" s="62"/>
      <c r="AV232" s="23">
        <f>AT232-AU232</f>
        <v>0</v>
      </c>
      <c r="AW232" s="23" t="e">
        <f>AT232/AV232</f>
        <v>#DIV/0!</v>
      </c>
    </row>
    <row r="233" spans="1:49">
      <c r="A233" s="62"/>
      <c r="B233" s="63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19" t="e">
        <f>AW233</f>
        <v>#DIV/0!</v>
      </c>
      <c r="AE233" s="25"/>
      <c r="AF233" s="62"/>
      <c r="AG233" s="62"/>
      <c r="AH233" s="62"/>
      <c r="AI233" s="62"/>
      <c r="AJ233" s="15"/>
      <c r="AK233" s="64"/>
      <c r="AL233" s="62"/>
      <c r="AM233" s="62"/>
      <c r="AN233" s="62"/>
      <c r="AO233" s="62"/>
      <c r="AP233" s="19" t="e">
        <f>40.2/AE233</f>
        <v>#DIV/0!</v>
      </c>
      <c r="AQ233" s="62"/>
      <c r="AR233" s="62"/>
      <c r="AS233" s="62"/>
      <c r="AT233" s="62"/>
      <c r="AU233" s="62"/>
      <c r="AV233" s="23">
        <f>AT233-AU233</f>
        <v>0</v>
      </c>
      <c r="AW233" s="23" t="e">
        <f>AT233/AV233</f>
        <v>#DIV/0!</v>
      </c>
    </row>
    <row r="234" spans="1:49">
      <c r="A234" s="62"/>
      <c r="B234" s="63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19" t="e">
        <f>AW234</f>
        <v>#DIV/0!</v>
      </c>
      <c r="AE234" s="25"/>
      <c r="AF234" s="62"/>
      <c r="AG234" s="62"/>
      <c r="AH234" s="62"/>
      <c r="AI234" s="62"/>
      <c r="AJ234" s="15"/>
      <c r="AK234" s="64"/>
      <c r="AL234" s="62"/>
      <c r="AM234" s="62"/>
      <c r="AN234" s="62"/>
      <c r="AO234" s="62"/>
      <c r="AP234" s="19" t="e">
        <f>40.2/AE234</f>
        <v>#DIV/0!</v>
      </c>
      <c r="AQ234" s="62"/>
      <c r="AR234" s="62"/>
      <c r="AS234" s="62"/>
      <c r="AT234" s="62"/>
      <c r="AU234" s="62"/>
      <c r="AV234" s="23">
        <f>AT234-AU234</f>
        <v>0</v>
      </c>
      <c r="AW234" s="23" t="e">
        <f>AT234/AV234</f>
        <v>#DIV/0!</v>
      </c>
    </row>
    <row r="235" spans="1:49">
      <c r="A235" s="62"/>
      <c r="B235" s="63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19" t="e">
        <f>AW235</f>
        <v>#DIV/0!</v>
      </c>
      <c r="AE235" s="25"/>
      <c r="AF235" s="62"/>
      <c r="AG235" s="62"/>
      <c r="AH235" s="62"/>
      <c r="AI235" s="62"/>
      <c r="AJ235" s="15"/>
      <c r="AK235" s="64"/>
      <c r="AL235" s="62"/>
      <c r="AM235" s="62"/>
      <c r="AN235" s="62"/>
      <c r="AO235" s="62"/>
      <c r="AP235" s="19" t="e">
        <f>40.2/AE235</f>
        <v>#DIV/0!</v>
      </c>
      <c r="AQ235" s="62"/>
      <c r="AR235" s="62"/>
      <c r="AS235" s="62"/>
      <c r="AT235" s="62"/>
      <c r="AU235" s="62"/>
      <c r="AV235" s="23">
        <f>AT235-AU235</f>
        <v>0</v>
      </c>
      <c r="AW235" s="23" t="e">
        <f>AT235/AV235</f>
        <v>#DIV/0!</v>
      </c>
    </row>
    <row r="236" spans="1:49">
      <c r="A236" s="62"/>
      <c r="B236" s="63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19" t="e">
        <f>AW236</f>
        <v>#DIV/0!</v>
      </c>
      <c r="AE236" s="25"/>
      <c r="AF236" s="62"/>
      <c r="AG236" s="62"/>
      <c r="AH236" s="62"/>
      <c r="AI236" s="62"/>
      <c r="AJ236" s="15"/>
      <c r="AK236" s="64"/>
      <c r="AL236" s="62"/>
      <c r="AM236" s="62"/>
      <c r="AN236" s="62"/>
      <c r="AO236" s="62"/>
      <c r="AP236" s="19" t="e">
        <f>40.2/AE236</f>
        <v>#DIV/0!</v>
      </c>
      <c r="AQ236" s="62"/>
      <c r="AR236" s="62"/>
      <c r="AS236" s="62"/>
      <c r="AT236" s="62"/>
      <c r="AU236" s="62"/>
      <c r="AV236" s="23">
        <f>AT236-AU236</f>
        <v>0</v>
      </c>
      <c r="AW236" s="23" t="e">
        <f>AT236/AV236</f>
        <v>#DIV/0!</v>
      </c>
    </row>
    <row r="237" spans="1:49">
      <c r="A237" s="62"/>
      <c r="B237" s="63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19" t="e">
        <f>AW237</f>
        <v>#DIV/0!</v>
      </c>
      <c r="AE237" s="25"/>
      <c r="AF237" s="62"/>
      <c r="AG237" s="62"/>
      <c r="AH237" s="62"/>
      <c r="AI237" s="62"/>
      <c r="AJ237" s="15"/>
      <c r="AK237" s="64"/>
      <c r="AL237" s="62"/>
      <c r="AM237" s="62"/>
      <c r="AN237" s="62"/>
      <c r="AO237" s="62"/>
      <c r="AP237" s="19" t="e">
        <f>40.2/AE237</f>
        <v>#DIV/0!</v>
      </c>
      <c r="AQ237" s="62"/>
      <c r="AR237" s="62"/>
      <c r="AS237" s="62"/>
      <c r="AT237" s="62"/>
      <c r="AU237" s="62"/>
      <c r="AV237" s="23">
        <f>AT237-AU237</f>
        <v>0</v>
      </c>
      <c r="AW237" s="23" t="e">
        <f>AT237/AV237</f>
        <v>#DIV/0!</v>
      </c>
    </row>
    <row r="238" spans="1:49">
      <c r="A238" s="62"/>
      <c r="B238" s="63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19" t="e">
        <f>AW238</f>
        <v>#DIV/0!</v>
      </c>
      <c r="AE238" s="25"/>
      <c r="AF238" s="62"/>
      <c r="AG238" s="62"/>
      <c r="AH238" s="62"/>
      <c r="AI238" s="62"/>
      <c r="AJ238" s="15"/>
      <c r="AK238" s="64"/>
      <c r="AL238" s="62"/>
      <c r="AM238" s="62"/>
      <c r="AN238" s="62"/>
      <c r="AO238" s="62"/>
      <c r="AP238" s="19" t="e">
        <f>40.2/AE238</f>
        <v>#DIV/0!</v>
      </c>
      <c r="AQ238" s="62"/>
      <c r="AR238" s="62"/>
      <c r="AS238" s="62"/>
      <c r="AT238" s="62"/>
      <c r="AU238" s="62"/>
      <c r="AV238" s="23">
        <f>AT238-AU238</f>
        <v>0</v>
      </c>
      <c r="AW238" s="23" t="e">
        <f>AT238/AV238</f>
        <v>#DIV/0!</v>
      </c>
    </row>
    <row r="239" spans="1:49">
      <c r="A239" s="62"/>
      <c r="B239" s="63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19" t="e">
        <f>AW239</f>
        <v>#DIV/0!</v>
      </c>
      <c r="AE239" s="25"/>
      <c r="AF239" s="62"/>
      <c r="AG239" s="62"/>
      <c r="AH239" s="62"/>
      <c r="AI239" s="62"/>
      <c r="AJ239" s="15"/>
      <c r="AK239" s="64"/>
      <c r="AL239" s="62"/>
      <c r="AM239" s="62"/>
      <c r="AN239" s="62"/>
      <c r="AO239" s="62"/>
      <c r="AP239" s="19" t="e">
        <f>40.2/AE239</f>
        <v>#DIV/0!</v>
      </c>
      <c r="AQ239" s="62"/>
      <c r="AR239" s="62"/>
      <c r="AS239" s="62"/>
      <c r="AT239" s="62"/>
      <c r="AU239" s="62"/>
      <c r="AV239" s="23">
        <f>AT239-AU239</f>
        <v>0</v>
      </c>
      <c r="AW239" s="23" t="e">
        <f>AT239/AV239</f>
        <v>#DIV/0!</v>
      </c>
    </row>
    <row r="240" spans="1:49">
      <c r="A240" s="62"/>
      <c r="B240" s="63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19" t="e">
        <f>AW240</f>
        <v>#DIV/0!</v>
      </c>
      <c r="AE240" s="25"/>
      <c r="AF240" s="62"/>
      <c r="AG240" s="62"/>
      <c r="AH240" s="62"/>
      <c r="AI240" s="62"/>
      <c r="AJ240" s="15"/>
      <c r="AK240" s="64"/>
      <c r="AL240" s="62"/>
      <c r="AM240" s="62"/>
      <c r="AN240" s="62"/>
      <c r="AO240" s="62"/>
      <c r="AP240" s="19" t="e">
        <f>40.2/AE240</f>
        <v>#DIV/0!</v>
      </c>
      <c r="AQ240" s="62"/>
      <c r="AR240" s="62"/>
      <c r="AS240" s="62"/>
      <c r="AT240" s="62"/>
      <c r="AU240" s="62"/>
      <c r="AV240" s="23">
        <f>AT240-AU240</f>
        <v>0</v>
      </c>
      <c r="AW240" s="23" t="e">
        <f>AT240/AV240</f>
        <v>#DIV/0!</v>
      </c>
    </row>
    <row r="241" spans="1:49">
      <c r="A241" s="62"/>
      <c r="B241" s="63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19" t="e">
        <f>AW241</f>
        <v>#DIV/0!</v>
      </c>
      <c r="AE241" s="25"/>
      <c r="AF241" s="62"/>
      <c r="AG241" s="62"/>
      <c r="AH241" s="62"/>
      <c r="AI241" s="62"/>
      <c r="AJ241" s="15"/>
      <c r="AK241" s="64"/>
      <c r="AL241" s="62"/>
      <c r="AM241" s="62"/>
      <c r="AN241" s="62"/>
      <c r="AO241" s="62"/>
      <c r="AP241" s="19" t="e">
        <f>40.2/AE241</f>
        <v>#DIV/0!</v>
      </c>
      <c r="AQ241" s="62"/>
      <c r="AR241" s="62"/>
      <c r="AS241" s="62"/>
      <c r="AT241" s="62"/>
      <c r="AU241" s="62"/>
      <c r="AV241" s="23">
        <f>AT241-AU241</f>
        <v>0</v>
      </c>
      <c r="AW241" s="23" t="e">
        <f>AT241/AV241</f>
        <v>#DIV/0!</v>
      </c>
    </row>
    <row r="242" spans="1:49">
      <c r="A242" s="62"/>
      <c r="B242" s="63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19" t="e">
        <f>AW242</f>
        <v>#DIV/0!</v>
      </c>
      <c r="AE242" s="25"/>
      <c r="AF242" s="62"/>
      <c r="AG242" s="62"/>
      <c r="AH242" s="62"/>
      <c r="AI242" s="62"/>
      <c r="AJ242" s="15"/>
      <c r="AK242" s="64"/>
      <c r="AL242" s="62"/>
      <c r="AM242" s="62"/>
      <c r="AN242" s="62"/>
      <c r="AO242" s="62"/>
      <c r="AP242" s="19" t="e">
        <f>40.2/AE242</f>
        <v>#DIV/0!</v>
      </c>
      <c r="AQ242" s="62"/>
      <c r="AR242" s="62"/>
      <c r="AS242" s="62"/>
      <c r="AT242" s="62"/>
      <c r="AU242" s="62"/>
      <c r="AV242" s="23">
        <f>AT242-AU242</f>
        <v>0</v>
      </c>
      <c r="AW242" s="23" t="e">
        <f>AT242/AV242</f>
        <v>#DIV/0!</v>
      </c>
    </row>
    <row r="243" spans="1:49">
      <c r="A243" s="62"/>
      <c r="B243" s="63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19" t="e">
        <f>AW243</f>
        <v>#DIV/0!</v>
      </c>
      <c r="AE243" s="25"/>
      <c r="AF243" s="62"/>
      <c r="AG243" s="62"/>
      <c r="AH243" s="62"/>
      <c r="AI243" s="62"/>
      <c r="AJ243" s="15"/>
      <c r="AK243" s="64"/>
      <c r="AL243" s="62"/>
      <c r="AM243" s="62"/>
      <c r="AN243" s="62"/>
      <c r="AO243" s="62"/>
      <c r="AP243" s="19" t="e">
        <f>40.2/AE243</f>
        <v>#DIV/0!</v>
      </c>
      <c r="AQ243" s="62"/>
      <c r="AR243" s="62"/>
      <c r="AS243" s="62"/>
      <c r="AT243" s="62"/>
      <c r="AU243" s="62"/>
      <c r="AV243" s="23">
        <f>AT243-AU243</f>
        <v>0</v>
      </c>
      <c r="AW243" s="23" t="e">
        <f>AT243/AV243</f>
        <v>#DIV/0!</v>
      </c>
    </row>
    <row r="244" spans="1:49">
      <c r="A244" s="62"/>
      <c r="B244" s="63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19" t="e">
        <f>AW244</f>
        <v>#DIV/0!</v>
      </c>
      <c r="AE244" s="25"/>
      <c r="AF244" s="62"/>
      <c r="AG244" s="62"/>
      <c r="AH244" s="62"/>
      <c r="AI244" s="62"/>
      <c r="AJ244" s="15"/>
      <c r="AK244" s="64"/>
      <c r="AL244" s="62"/>
      <c r="AM244" s="62"/>
      <c r="AN244" s="62"/>
      <c r="AO244" s="62"/>
      <c r="AP244" s="19" t="e">
        <f>40.2/AE244</f>
        <v>#DIV/0!</v>
      </c>
      <c r="AQ244" s="62"/>
      <c r="AR244" s="62"/>
      <c r="AS244" s="62"/>
      <c r="AT244" s="62"/>
      <c r="AU244" s="62"/>
      <c r="AV244" s="23">
        <f>AT244-AU244</f>
        <v>0</v>
      </c>
      <c r="AW244" s="23" t="e">
        <f>AT244/AV244</f>
        <v>#DIV/0!</v>
      </c>
    </row>
    <row r="245" spans="1:49">
      <c r="A245" s="62"/>
      <c r="B245" s="63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19" t="e">
        <f>AW245</f>
        <v>#DIV/0!</v>
      </c>
      <c r="AE245" s="25"/>
      <c r="AF245" s="62"/>
      <c r="AG245" s="62"/>
      <c r="AH245" s="62"/>
      <c r="AI245" s="62"/>
      <c r="AJ245" s="15"/>
      <c r="AK245" s="64"/>
      <c r="AL245" s="62"/>
      <c r="AM245" s="62"/>
      <c r="AN245" s="62"/>
      <c r="AO245" s="62"/>
      <c r="AP245" s="19" t="e">
        <f>40.2/AE245</f>
        <v>#DIV/0!</v>
      </c>
      <c r="AQ245" s="62"/>
      <c r="AR245" s="62"/>
      <c r="AS245" s="62"/>
      <c r="AT245" s="62"/>
      <c r="AU245" s="62"/>
      <c r="AV245" s="23">
        <f>AT245-AU245</f>
        <v>0</v>
      </c>
      <c r="AW245" s="23" t="e">
        <f>AT245/AV245</f>
        <v>#DIV/0!</v>
      </c>
    </row>
    <row r="246" spans="1:49">
      <c r="A246" s="62"/>
      <c r="B246" s="63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19" t="e">
        <f>AW246</f>
        <v>#DIV/0!</v>
      </c>
      <c r="AE246" s="25"/>
      <c r="AF246" s="62"/>
      <c r="AG246" s="62"/>
      <c r="AH246" s="62"/>
      <c r="AI246" s="62"/>
      <c r="AJ246" s="15"/>
      <c r="AK246" s="64"/>
      <c r="AL246" s="62"/>
      <c r="AM246" s="62"/>
      <c r="AN246" s="62"/>
      <c r="AO246" s="62"/>
      <c r="AP246" s="19" t="e">
        <f>40.2/AE246</f>
        <v>#DIV/0!</v>
      </c>
      <c r="AQ246" s="62"/>
      <c r="AR246" s="62"/>
      <c r="AS246" s="62"/>
      <c r="AT246" s="62"/>
      <c r="AU246" s="62"/>
      <c r="AV246" s="23">
        <f>AT246-AU246</f>
        <v>0</v>
      </c>
      <c r="AW246" s="23" t="e">
        <f>AT246/AV246</f>
        <v>#DIV/0!</v>
      </c>
    </row>
    <row r="247" spans="1:49">
      <c r="A247" s="62"/>
      <c r="B247" s="63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19" t="e">
        <f>AW247</f>
        <v>#DIV/0!</v>
      </c>
      <c r="AE247" s="25"/>
      <c r="AF247" s="62"/>
      <c r="AG247" s="62"/>
      <c r="AH247" s="62"/>
      <c r="AI247" s="62"/>
      <c r="AJ247" s="15"/>
      <c r="AK247" s="64"/>
      <c r="AL247" s="62"/>
      <c r="AM247" s="62"/>
      <c r="AN247" s="62"/>
      <c r="AO247" s="62"/>
      <c r="AP247" s="19" t="e">
        <f>40.2/AE247</f>
        <v>#DIV/0!</v>
      </c>
      <c r="AQ247" s="62"/>
      <c r="AR247" s="62"/>
      <c r="AS247" s="62"/>
      <c r="AT247" s="62"/>
      <c r="AU247" s="62"/>
      <c r="AV247" s="23">
        <f>AT247-AU247</f>
        <v>0</v>
      </c>
      <c r="AW247" s="23" t="e">
        <f>AT247/AV247</f>
        <v>#DIV/0!</v>
      </c>
    </row>
    <row r="248" spans="1:49">
      <c r="A248" s="62"/>
      <c r="B248" s="63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19" t="e">
        <f>AW248</f>
        <v>#DIV/0!</v>
      </c>
      <c r="AE248" s="25"/>
      <c r="AF248" s="62"/>
      <c r="AG248" s="62"/>
      <c r="AH248" s="62"/>
      <c r="AI248" s="62"/>
      <c r="AJ248" s="15"/>
      <c r="AK248" s="64"/>
      <c r="AL248" s="62"/>
      <c r="AM248" s="62"/>
      <c r="AN248" s="62"/>
      <c r="AO248" s="62"/>
      <c r="AP248" s="19" t="e">
        <f>40.2/AE248</f>
        <v>#DIV/0!</v>
      </c>
      <c r="AQ248" s="62"/>
      <c r="AR248" s="62"/>
      <c r="AS248" s="62"/>
      <c r="AT248" s="62"/>
      <c r="AU248" s="62"/>
      <c r="AV248" s="23">
        <f>AT248-AU248</f>
        <v>0</v>
      </c>
      <c r="AW248" s="23" t="e">
        <f>AT248/AV248</f>
        <v>#DIV/0!</v>
      </c>
    </row>
    <row r="249" spans="1:49">
      <c r="A249" s="62"/>
      <c r="B249" s="63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19" t="e">
        <f>AW249</f>
        <v>#DIV/0!</v>
      </c>
      <c r="AE249" s="25"/>
      <c r="AF249" s="62"/>
      <c r="AG249" s="62"/>
      <c r="AH249" s="62"/>
      <c r="AI249" s="62"/>
      <c r="AJ249" s="15"/>
      <c r="AK249" s="64"/>
      <c r="AL249" s="62"/>
      <c r="AM249" s="62"/>
      <c r="AN249" s="62"/>
      <c r="AO249" s="62"/>
      <c r="AP249" s="19" t="e">
        <f>40.2/AE249</f>
        <v>#DIV/0!</v>
      </c>
      <c r="AQ249" s="62"/>
      <c r="AR249" s="62"/>
      <c r="AS249" s="62"/>
      <c r="AT249" s="62"/>
      <c r="AU249" s="62"/>
      <c r="AV249" s="23">
        <f>AT249-AU249</f>
        <v>0</v>
      </c>
      <c r="AW249" s="23" t="e">
        <f>AT249/AV249</f>
        <v>#DIV/0!</v>
      </c>
    </row>
    <row r="250" spans="1:49">
      <c r="A250" s="62"/>
      <c r="B250" s="63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19" t="e">
        <f>AW250</f>
        <v>#DIV/0!</v>
      </c>
      <c r="AE250" s="25"/>
      <c r="AF250" s="62"/>
      <c r="AG250" s="62"/>
      <c r="AH250" s="62"/>
      <c r="AI250" s="62"/>
      <c r="AJ250" s="15"/>
      <c r="AK250" s="64"/>
      <c r="AL250" s="62"/>
      <c r="AM250" s="62"/>
      <c r="AN250" s="62"/>
      <c r="AO250" s="62"/>
      <c r="AP250" s="19" t="e">
        <f>40.2/AE250</f>
        <v>#DIV/0!</v>
      </c>
      <c r="AQ250" s="62"/>
      <c r="AR250" s="62"/>
      <c r="AS250" s="62"/>
      <c r="AT250" s="62"/>
      <c r="AU250" s="62"/>
      <c r="AV250" s="23">
        <f>AT250-AU250</f>
        <v>0</v>
      </c>
      <c r="AW250" s="23" t="e">
        <f>AT250/AV250</f>
        <v>#DIV/0!</v>
      </c>
    </row>
    <row r="251" spans="1:49">
      <c r="A251" s="62"/>
      <c r="B251" s="63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19" t="e">
        <f>AW251</f>
        <v>#DIV/0!</v>
      </c>
      <c r="AE251" s="25"/>
      <c r="AF251" s="62"/>
      <c r="AG251" s="62"/>
      <c r="AH251" s="62"/>
      <c r="AI251" s="62"/>
      <c r="AJ251" s="15"/>
      <c r="AK251" s="64"/>
      <c r="AL251" s="62"/>
      <c r="AM251" s="62"/>
      <c r="AN251" s="62"/>
      <c r="AO251" s="62"/>
      <c r="AP251" s="19" t="e">
        <f>40.2/AE251</f>
        <v>#DIV/0!</v>
      </c>
      <c r="AQ251" s="62"/>
      <c r="AR251" s="62"/>
      <c r="AS251" s="62"/>
      <c r="AT251" s="62"/>
      <c r="AU251" s="62"/>
      <c r="AV251" s="23">
        <f>AT251-AU251</f>
        <v>0</v>
      </c>
      <c r="AW251" s="23" t="e">
        <f>AT251/AV251</f>
        <v>#DIV/0!</v>
      </c>
    </row>
    <row r="252" spans="1:49">
      <c r="A252" s="62"/>
      <c r="B252" s="63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19" t="e">
        <f>AW252</f>
        <v>#DIV/0!</v>
      </c>
      <c r="AE252" s="25"/>
      <c r="AF252" s="62"/>
      <c r="AG252" s="62"/>
      <c r="AH252" s="62"/>
      <c r="AI252" s="62"/>
      <c r="AJ252" s="15"/>
      <c r="AK252" s="64"/>
      <c r="AL252" s="62"/>
      <c r="AM252" s="62"/>
      <c r="AN252" s="62"/>
      <c r="AO252" s="62"/>
      <c r="AP252" s="19" t="e">
        <f>40.2/AE252</f>
        <v>#DIV/0!</v>
      </c>
      <c r="AQ252" s="62"/>
      <c r="AR252" s="62"/>
      <c r="AS252" s="62"/>
      <c r="AT252" s="62"/>
      <c r="AU252" s="62"/>
      <c r="AV252" s="23">
        <f>AT252-AU252</f>
        <v>0</v>
      </c>
      <c r="AW252" s="23" t="e">
        <f>AT252/AV252</f>
        <v>#DIV/0!</v>
      </c>
    </row>
    <row r="253" spans="1:49">
      <c r="A253" s="62"/>
      <c r="B253" s="63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19" t="e">
        <f>AW253</f>
        <v>#DIV/0!</v>
      </c>
      <c r="AE253" s="25"/>
      <c r="AF253" s="62"/>
      <c r="AG253" s="62"/>
      <c r="AH253" s="62"/>
      <c r="AI253" s="62"/>
      <c r="AJ253" s="15"/>
      <c r="AK253" s="64"/>
      <c r="AL253" s="62"/>
      <c r="AM253" s="62"/>
      <c r="AN253" s="62"/>
      <c r="AO253" s="62"/>
      <c r="AP253" s="19" t="e">
        <f>40.2/AE253</f>
        <v>#DIV/0!</v>
      </c>
      <c r="AQ253" s="62"/>
      <c r="AR253" s="62"/>
      <c r="AS253" s="62"/>
      <c r="AT253" s="62"/>
      <c r="AU253" s="62"/>
      <c r="AV253" s="23">
        <f>AT253-AU253</f>
        <v>0</v>
      </c>
      <c r="AW253" s="23" t="e">
        <f>AT253/AV253</f>
        <v>#DIV/0!</v>
      </c>
    </row>
    <row r="254" spans="1:49">
      <c r="A254" s="62"/>
      <c r="B254" s="63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19" t="e">
        <f>AW254</f>
        <v>#DIV/0!</v>
      </c>
      <c r="AE254" s="25"/>
      <c r="AF254" s="62"/>
      <c r="AG254" s="62"/>
      <c r="AH254" s="62"/>
      <c r="AI254" s="62"/>
      <c r="AJ254" s="15"/>
      <c r="AK254" s="64"/>
      <c r="AL254" s="62"/>
      <c r="AM254" s="62"/>
      <c r="AN254" s="62"/>
      <c r="AO254" s="62"/>
      <c r="AP254" s="19" t="e">
        <f>40.2/AE254</f>
        <v>#DIV/0!</v>
      </c>
      <c r="AQ254" s="62"/>
      <c r="AR254" s="62"/>
      <c r="AS254" s="62"/>
      <c r="AT254" s="62"/>
      <c r="AU254" s="62"/>
      <c r="AV254" s="23">
        <f>AT254-AU254</f>
        <v>0</v>
      </c>
      <c r="AW254" s="23" t="e">
        <f>AT254/AV254</f>
        <v>#DIV/0!</v>
      </c>
    </row>
    <row r="255" spans="1:49">
      <c r="A255" s="62"/>
      <c r="B255" s="63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19" t="e">
        <f>AW255</f>
        <v>#DIV/0!</v>
      </c>
      <c r="AE255" s="25"/>
      <c r="AF255" s="62"/>
      <c r="AG255" s="62"/>
      <c r="AH255" s="62"/>
      <c r="AI255" s="62"/>
      <c r="AJ255" s="15"/>
      <c r="AK255" s="64"/>
      <c r="AL255" s="62"/>
      <c r="AM255" s="62"/>
      <c r="AN255" s="62"/>
      <c r="AO255" s="62"/>
      <c r="AP255" s="19" t="e">
        <f>40.2/AE255</f>
        <v>#DIV/0!</v>
      </c>
      <c r="AQ255" s="62"/>
      <c r="AR255" s="62"/>
      <c r="AS255" s="62"/>
      <c r="AT255" s="62"/>
      <c r="AU255" s="62"/>
      <c r="AV255" s="23">
        <f>AT255-AU255</f>
        <v>0</v>
      </c>
      <c r="AW255" s="23" t="e">
        <f>AT255/AV255</f>
        <v>#DIV/0!</v>
      </c>
    </row>
    <row r="256" spans="1:49">
      <c r="A256" s="62"/>
      <c r="B256" s="63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19" t="e">
        <f>AW256</f>
        <v>#DIV/0!</v>
      </c>
      <c r="AE256" s="25"/>
      <c r="AF256" s="62"/>
      <c r="AG256" s="62"/>
      <c r="AH256" s="62"/>
      <c r="AI256" s="62"/>
      <c r="AJ256" s="15"/>
      <c r="AK256" s="64"/>
      <c r="AL256" s="62"/>
      <c r="AM256" s="62"/>
      <c r="AN256" s="62"/>
      <c r="AO256" s="62"/>
      <c r="AP256" s="19" t="e">
        <f>40.2/AE256</f>
        <v>#DIV/0!</v>
      </c>
      <c r="AQ256" s="62"/>
      <c r="AR256" s="62"/>
      <c r="AS256" s="62"/>
      <c r="AT256" s="62"/>
      <c r="AU256" s="62"/>
      <c r="AV256" s="23">
        <f>AT256-AU256</f>
        <v>0</v>
      </c>
      <c r="AW256" s="23" t="e">
        <f>AT256/AV256</f>
        <v>#DIV/0!</v>
      </c>
    </row>
    <row r="257" spans="1:49">
      <c r="A257" s="62"/>
      <c r="B257" s="63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19" t="e">
        <f>AW257</f>
        <v>#DIV/0!</v>
      </c>
      <c r="AE257" s="25"/>
      <c r="AF257" s="62"/>
      <c r="AG257" s="62"/>
      <c r="AH257" s="62"/>
      <c r="AI257" s="62"/>
      <c r="AJ257" s="15"/>
      <c r="AK257" s="64"/>
      <c r="AL257" s="62"/>
      <c r="AM257" s="62"/>
      <c r="AN257" s="62"/>
      <c r="AO257" s="62"/>
      <c r="AP257" s="19" t="e">
        <f>40.2/AE257</f>
        <v>#DIV/0!</v>
      </c>
      <c r="AQ257" s="62"/>
      <c r="AR257" s="62"/>
      <c r="AS257" s="62"/>
      <c r="AT257" s="62"/>
      <c r="AU257" s="62"/>
      <c r="AV257" s="23">
        <f>AT257-AU257</f>
        <v>0</v>
      </c>
      <c r="AW257" s="23" t="e">
        <f>AT257/AV257</f>
        <v>#DIV/0!</v>
      </c>
    </row>
    <row r="258" spans="1:49">
      <c r="A258" s="62"/>
      <c r="B258" s="63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19" t="e">
        <f>AW258</f>
        <v>#DIV/0!</v>
      </c>
      <c r="AE258" s="25"/>
      <c r="AF258" s="62"/>
      <c r="AG258" s="62"/>
      <c r="AH258" s="62"/>
      <c r="AI258" s="62"/>
      <c r="AJ258" s="15"/>
      <c r="AK258" s="64"/>
      <c r="AL258" s="62"/>
      <c r="AM258" s="62"/>
      <c r="AN258" s="62"/>
      <c r="AO258" s="62"/>
      <c r="AP258" s="19" t="e">
        <f>40.2/AE258</f>
        <v>#DIV/0!</v>
      </c>
      <c r="AQ258" s="62"/>
      <c r="AR258" s="62"/>
      <c r="AS258" s="62"/>
      <c r="AT258" s="62"/>
      <c r="AU258" s="62"/>
      <c r="AV258" s="23">
        <f>AT258-AU258</f>
        <v>0</v>
      </c>
      <c r="AW258" s="23" t="e">
        <f>AT258/AV258</f>
        <v>#DIV/0!</v>
      </c>
    </row>
    <row r="259" spans="1:49">
      <c r="A259" s="62"/>
      <c r="B259" s="63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19" t="e">
        <f>AW259</f>
        <v>#DIV/0!</v>
      </c>
      <c r="AE259" s="25"/>
      <c r="AF259" s="62"/>
      <c r="AG259" s="62"/>
      <c r="AH259" s="62"/>
      <c r="AI259" s="62"/>
      <c r="AJ259" s="15"/>
      <c r="AK259" s="64"/>
      <c r="AL259" s="62"/>
      <c r="AM259" s="62"/>
      <c r="AN259" s="62"/>
      <c r="AO259" s="62"/>
      <c r="AP259" s="19" t="e">
        <f>40.2/AE259</f>
        <v>#DIV/0!</v>
      </c>
      <c r="AQ259" s="62"/>
      <c r="AR259" s="62"/>
      <c r="AS259" s="62"/>
      <c r="AT259" s="62"/>
      <c r="AU259" s="62"/>
      <c r="AV259" s="23">
        <f>AT259-AU259</f>
        <v>0</v>
      </c>
      <c r="AW259" s="23" t="e">
        <f>AT259/AV259</f>
        <v>#DIV/0!</v>
      </c>
    </row>
    <row r="260" spans="1:49">
      <c r="A260" s="62"/>
      <c r="B260" s="63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19" t="e">
        <f>AW260</f>
        <v>#DIV/0!</v>
      </c>
      <c r="AE260" s="25"/>
      <c r="AF260" s="62"/>
      <c r="AG260" s="62"/>
      <c r="AH260" s="62"/>
      <c r="AI260" s="62"/>
      <c r="AJ260" s="15"/>
      <c r="AK260" s="64"/>
      <c r="AL260" s="62"/>
      <c r="AM260" s="62"/>
      <c r="AN260" s="62"/>
      <c r="AO260" s="62"/>
      <c r="AP260" s="19" t="e">
        <f>40.2/AE260</f>
        <v>#DIV/0!</v>
      </c>
      <c r="AQ260" s="62"/>
      <c r="AR260" s="62"/>
      <c r="AS260" s="62"/>
      <c r="AT260" s="62"/>
      <c r="AU260" s="62"/>
      <c r="AV260" s="23">
        <f>AT260-AU260</f>
        <v>0</v>
      </c>
      <c r="AW260" s="23" t="e">
        <f>AT260/AV260</f>
        <v>#DIV/0!</v>
      </c>
    </row>
    <row r="261" spans="1:49">
      <c r="A261" s="62"/>
      <c r="B261" s="6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19" t="e">
        <f>AW261</f>
        <v>#DIV/0!</v>
      </c>
      <c r="AE261" s="25"/>
      <c r="AF261" s="62"/>
      <c r="AG261" s="62"/>
      <c r="AH261" s="62"/>
      <c r="AI261" s="62"/>
      <c r="AJ261" s="15"/>
      <c r="AK261" s="64"/>
      <c r="AL261" s="62"/>
      <c r="AM261" s="62"/>
      <c r="AN261" s="62"/>
      <c r="AO261" s="62"/>
      <c r="AP261" s="19" t="e">
        <f>40.2/AE261</f>
        <v>#DIV/0!</v>
      </c>
      <c r="AQ261" s="62"/>
      <c r="AR261" s="62"/>
      <c r="AS261" s="62"/>
      <c r="AT261" s="62"/>
      <c r="AU261" s="62"/>
      <c r="AV261" s="23">
        <f>AT261-AU261</f>
        <v>0</v>
      </c>
      <c r="AW261" s="23" t="e">
        <f>AT261/AV261</f>
        <v>#DIV/0!</v>
      </c>
    </row>
    <row r="262" spans="1:49">
      <c r="A262" s="62"/>
      <c r="B262" s="6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19" t="e">
        <f>AW262</f>
        <v>#DIV/0!</v>
      </c>
      <c r="AE262" s="25"/>
      <c r="AF262" s="62"/>
      <c r="AG262" s="62"/>
      <c r="AH262" s="62"/>
      <c r="AI262" s="62"/>
      <c r="AJ262" s="15"/>
      <c r="AK262" s="64"/>
      <c r="AL262" s="62"/>
      <c r="AM262" s="62"/>
      <c r="AN262" s="62"/>
      <c r="AO262" s="62"/>
      <c r="AP262" s="19" t="e">
        <f>40.2/AE262</f>
        <v>#DIV/0!</v>
      </c>
      <c r="AQ262" s="62"/>
      <c r="AR262" s="62"/>
      <c r="AS262" s="62"/>
      <c r="AT262" s="62"/>
      <c r="AU262" s="62"/>
      <c r="AV262" s="23">
        <f>AT262-AU262</f>
        <v>0</v>
      </c>
      <c r="AW262" s="23" t="e">
        <f>AT262/AV262</f>
        <v>#DIV/0!</v>
      </c>
    </row>
    <row r="263" spans="1:49">
      <c r="A263" s="62"/>
      <c r="B263" s="6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19" t="e">
        <f>AW263</f>
        <v>#DIV/0!</v>
      </c>
      <c r="AE263" s="25"/>
      <c r="AF263" s="62"/>
      <c r="AG263" s="62"/>
      <c r="AH263" s="62"/>
      <c r="AI263" s="62"/>
      <c r="AJ263" s="15"/>
      <c r="AK263" s="64"/>
      <c r="AL263" s="62"/>
      <c r="AM263" s="62"/>
      <c r="AN263" s="62"/>
      <c r="AO263" s="62"/>
      <c r="AP263" s="19" t="e">
        <f>40.2/AE263</f>
        <v>#DIV/0!</v>
      </c>
      <c r="AQ263" s="62"/>
      <c r="AR263" s="62"/>
      <c r="AS263" s="62"/>
      <c r="AT263" s="62"/>
      <c r="AU263" s="62"/>
      <c r="AV263" s="23">
        <f>AT263-AU263</f>
        <v>0</v>
      </c>
      <c r="AW263" s="23" t="e">
        <f>AT263/AV263</f>
        <v>#DIV/0!</v>
      </c>
    </row>
    <row r="264" spans="1:49">
      <c r="A264" s="62"/>
      <c r="B264" s="6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19" t="e">
        <f>AW264</f>
        <v>#DIV/0!</v>
      </c>
      <c r="AE264" s="25"/>
      <c r="AF264" s="62"/>
      <c r="AG264" s="62"/>
      <c r="AH264" s="62"/>
      <c r="AI264" s="62"/>
      <c r="AJ264" s="15"/>
      <c r="AK264" s="64"/>
      <c r="AL264" s="62"/>
      <c r="AM264" s="62"/>
      <c r="AN264" s="62"/>
      <c r="AO264" s="62"/>
      <c r="AP264" s="19" t="e">
        <f>40.2/AE264</f>
        <v>#DIV/0!</v>
      </c>
      <c r="AQ264" s="62"/>
      <c r="AR264" s="62"/>
      <c r="AS264" s="62"/>
      <c r="AT264" s="62"/>
      <c r="AU264" s="62"/>
      <c r="AV264" s="23">
        <f>AT264-AU264</f>
        <v>0</v>
      </c>
      <c r="AW264" s="23" t="e">
        <f>AT264/AV264</f>
        <v>#DIV/0!</v>
      </c>
    </row>
    <row r="265" spans="1:49">
      <c r="A265" s="62"/>
      <c r="B265" s="6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19" t="e">
        <f>AW265</f>
        <v>#DIV/0!</v>
      </c>
      <c r="AE265" s="25"/>
      <c r="AF265" s="62"/>
      <c r="AG265" s="62"/>
      <c r="AH265" s="62"/>
      <c r="AI265" s="62"/>
      <c r="AJ265" s="15"/>
      <c r="AK265" s="64"/>
      <c r="AL265" s="62"/>
      <c r="AM265" s="62"/>
      <c r="AN265" s="62"/>
      <c r="AO265" s="62"/>
      <c r="AP265" s="19" t="e">
        <f>40.2/AE265</f>
        <v>#DIV/0!</v>
      </c>
      <c r="AQ265" s="62"/>
      <c r="AR265" s="62"/>
      <c r="AS265" s="62"/>
      <c r="AT265" s="62"/>
      <c r="AU265" s="62"/>
      <c r="AV265" s="23">
        <f>AT265-AU265</f>
        <v>0</v>
      </c>
      <c r="AW265" s="23" t="e">
        <f>AT265/AV265</f>
        <v>#DIV/0!</v>
      </c>
    </row>
    <row r="266" spans="1:49">
      <c r="A266" s="62"/>
      <c r="B266" s="6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19" t="e">
        <f>AW266</f>
        <v>#DIV/0!</v>
      </c>
      <c r="AE266" s="25"/>
      <c r="AF266" s="62"/>
      <c r="AG266" s="62"/>
      <c r="AH266" s="62"/>
      <c r="AI266" s="62"/>
      <c r="AJ266" s="15"/>
      <c r="AK266" s="64"/>
      <c r="AL266" s="62"/>
      <c r="AM266" s="62"/>
      <c r="AN266" s="62"/>
      <c r="AO266" s="62"/>
      <c r="AP266" s="19" t="e">
        <f>40.2/AE266</f>
        <v>#DIV/0!</v>
      </c>
      <c r="AQ266" s="62"/>
      <c r="AR266" s="62"/>
      <c r="AS266" s="62"/>
      <c r="AT266" s="62"/>
      <c r="AU266" s="62"/>
      <c r="AV266" s="23">
        <f>AT266-AU266</f>
        <v>0</v>
      </c>
      <c r="AW266" s="23" t="e">
        <f>AT266/AV266</f>
        <v>#DIV/0!</v>
      </c>
    </row>
    <row r="267" spans="1:49">
      <c r="A267" s="62"/>
      <c r="B267" s="63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19" t="e">
        <f>AW267</f>
        <v>#DIV/0!</v>
      </c>
      <c r="AE267" s="25"/>
      <c r="AF267" s="62"/>
      <c r="AG267" s="62"/>
      <c r="AH267" s="62"/>
      <c r="AI267" s="62"/>
      <c r="AJ267" s="15"/>
      <c r="AK267" s="64"/>
      <c r="AL267" s="62"/>
      <c r="AM267" s="62"/>
      <c r="AN267" s="62"/>
      <c r="AO267" s="62"/>
      <c r="AP267" s="19" t="e">
        <f>40.2/AE267</f>
        <v>#DIV/0!</v>
      </c>
      <c r="AQ267" s="62"/>
      <c r="AR267" s="62"/>
      <c r="AS267" s="62"/>
      <c r="AT267" s="62"/>
      <c r="AU267" s="62"/>
      <c r="AV267" s="23">
        <f>AT267-AU267</f>
        <v>0</v>
      </c>
      <c r="AW267" s="23" t="e">
        <f>AT267/AV267</f>
        <v>#DIV/0!</v>
      </c>
    </row>
    <row r="268" spans="1:49">
      <c r="A268" s="62"/>
      <c r="B268" s="63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19" t="e">
        <f>AW268</f>
        <v>#DIV/0!</v>
      </c>
      <c r="AE268" s="25"/>
      <c r="AF268" s="62"/>
      <c r="AG268" s="62"/>
      <c r="AH268" s="62"/>
      <c r="AI268" s="62"/>
      <c r="AJ268" s="15"/>
      <c r="AK268" s="64"/>
      <c r="AL268" s="62"/>
      <c r="AM268" s="62"/>
      <c r="AN268" s="62"/>
      <c r="AO268" s="62"/>
      <c r="AP268" s="19" t="e">
        <f>40.2/AE268</f>
        <v>#DIV/0!</v>
      </c>
      <c r="AQ268" s="62"/>
      <c r="AR268" s="62"/>
      <c r="AS268" s="62"/>
      <c r="AT268" s="62"/>
      <c r="AU268" s="62"/>
      <c r="AV268" s="23">
        <f>AT268-AU268</f>
        <v>0</v>
      </c>
      <c r="AW268" s="23" t="e">
        <f>AT268/AV268</f>
        <v>#DIV/0!</v>
      </c>
    </row>
    <row r="269" spans="1:49">
      <c r="A269" s="62"/>
      <c r="B269" s="63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19" t="e">
        <f>AW269</f>
        <v>#DIV/0!</v>
      </c>
      <c r="AE269" s="25"/>
      <c r="AF269" s="62"/>
      <c r="AG269" s="62"/>
      <c r="AH269" s="62"/>
      <c r="AI269" s="62"/>
      <c r="AJ269" s="15"/>
      <c r="AK269" s="64"/>
      <c r="AL269" s="62"/>
      <c r="AM269" s="62"/>
      <c r="AN269" s="62"/>
      <c r="AO269" s="62"/>
      <c r="AP269" s="19" t="e">
        <f>40.2/AE269</f>
        <v>#DIV/0!</v>
      </c>
      <c r="AQ269" s="62"/>
      <c r="AR269" s="62"/>
      <c r="AS269" s="62"/>
      <c r="AT269" s="62"/>
      <c r="AU269" s="62"/>
      <c r="AV269" s="23">
        <f>AT269-AU269</f>
        <v>0</v>
      </c>
      <c r="AW269" s="23" t="e">
        <f>AT269/AV269</f>
        <v>#DIV/0!</v>
      </c>
    </row>
    <row r="270" spans="1:49">
      <c r="A270" s="62"/>
      <c r="B270" s="63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19" t="e">
        <f>AW270</f>
        <v>#DIV/0!</v>
      </c>
      <c r="AE270" s="25"/>
      <c r="AF270" s="62"/>
      <c r="AG270" s="62"/>
      <c r="AH270" s="62"/>
      <c r="AI270" s="62"/>
      <c r="AJ270" s="15"/>
      <c r="AK270" s="64"/>
      <c r="AL270" s="62"/>
      <c r="AM270" s="62"/>
      <c r="AN270" s="62"/>
      <c r="AO270" s="62"/>
      <c r="AP270" s="19" t="e">
        <f>40.2/AE270</f>
        <v>#DIV/0!</v>
      </c>
      <c r="AQ270" s="62"/>
      <c r="AR270" s="62"/>
      <c r="AS270" s="62"/>
      <c r="AT270" s="62"/>
      <c r="AU270" s="62"/>
      <c r="AV270" s="23">
        <f>AT270-AU270</f>
        <v>0</v>
      </c>
      <c r="AW270" s="23" t="e">
        <f>AT270/AV270</f>
        <v>#DIV/0!</v>
      </c>
    </row>
    <row r="271" spans="1:49">
      <c r="A271" s="62"/>
      <c r="B271" s="63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19" t="e">
        <f>AW271</f>
        <v>#DIV/0!</v>
      </c>
      <c r="AE271" s="25"/>
      <c r="AF271" s="62"/>
      <c r="AG271" s="62"/>
      <c r="AH271" s="62"/>
      <c r="AI271" s="62"/>
      <c r="AJ271" s="15"/>
      <c r="AK271" s="64"/>
      <c r="AL271" s="62"/>
      <c r="AM271" s="62"/>
      <c r="AN271" s="62"/>
      <c r="AO271" s="62"/>
      <c r="AP271" s="19" t="e">
        <f>40.2/AE271</f>
        <v>#DIV/0!</v>
      </c>
      <c r="AQ271" s="62"/>
      <c r="AR271" s="62"/>
      <c r="AS271" s="62"/>
      <c r="AT271" s="62"/>
      <c r="AU271" s="62"/>
      <c r="AV271" s="23">
        <f>AT271-AU271</f>
        <v>0</v>
      </c>
      <c r="AW271" s="23" t="e">
        <f>AT271/AV271</f>
        <v>#DIV/0!</v>
      </c>
    </row>
    <row r="272" spans="1:49">
      <c r="A272" s="62"/>
      <c r="B272" s="63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19" t="e">
        <f>AW272</f>
        <v>#DIV/0!</v>
      </c>
      <c r="AE272" s="25"/>
      <c r="AF272" s="62"/>
      <c r="AG272" s="62"/>
      <c r="AH272" s="62"/>
      <c r="AI272" s="62"/>
      <c r="AJ272" s="15"/>
      <c r="AK272" s="64"/>
      <c r="AL272" s="62"/>
      <c r="AM272" s="62"/>
      <c r="AN272" s="62"/>
      <c r="AO272" s="62"/>
      <c r="AP272" s="19" t="e">
        <f>40.2/AE272</f>
        <v>#DIV/0!</v>
      </c>
      <c r="AQ272" s="62"/>
      <c r="AR272" s="62"/>
      <c r="AS272" s="62"/>
      <c r="AT272" s="62"/>
      <c r="AU272" s="62"/>
      <c r="AV272" s="23">
        <f>AT272-AU272</f>
        <v>0</v>
      </c>
      <c r="AW272" s="23" t="e">
        <f>AT272/AV272</f>
        <v>#DIV/0!</v>
      </c>
    </row>
    <row r="273" spans="1:49">
      <c r="A273" s="62"/>
      <c r="B273" s="63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19" t="e">
        <f>AW273</f>
        <v>#DIV/0!</v>
      </c>
      <c r="AE273" s="25"/>
      <c r="AF273" s="62"/>
      <c r="AG273" s="62"/>
      <c r="AH273" s="62"/>
      <c r="AI273" s="62"/>
      <c r="AJ273" s="15"/>
      <c r="AK273" s="64"/>
      <c r="AL273" s="62"/>
      <c r="AM273" s="62"/>
      <c r="AN273" s="62"/>
      <c r="AO273" s="62"/>
      <c r="AP273" s="19" t="e">
        <f>40.2/AE273</f>
        <v>#DIV/0!</v>
      </c>
      <c r="AQ273" s="62"/>
      <c r="AR273" s="62"/>
      <c r="AS273" s="62"/>
      <c r="AT273" s="62"/>
      <c r="AU273" s="62"/>
      <c r="AV273" s="23">
        <f>AT273-AU273</f>
        <v>0</v>
      </c>
      <c r="AW273" s="23" t="e">
        <f>AT273/AV273</f>
        <v>#DIV/0!</v>
      </c>
    </row>
    <row r="274" spans="1:49">
      <c r="A274" s="62"/>
      <c r="B274" s="63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19" t="e">
        <f>AW274</f>
        <v>#DIV/0!</v>
      </c>
      <c r="AE274" s="25"/>
      <c r="AF274" s="62"/>
      <c r="AG274" s="62"/>
      <c r="AH274" s="62"/>
      <c r="AI274" s="62"/>
      <c r="AJ274" s="15"/>
      <c r="AK274" s="64"/>
      <c r="AL274" s="62"/>
      <c r="AM274" s="62"/>
      <c r="AN274" s="62"/>
      <c r="AO274" s="62"/>
      <c r="AP274" s="19" t="e">
        <f>40.2/AE274</f>
        <v>#DIV/0!</v>
      </c>
      <c r="AQ274" s="62"/>
      <c r="AR274" s="62"/>
      <c r="AS274" s="62"/>
      <c r="AT274" s="62"/>
      <c r="AU274" s="62"/>
      <c r="AV274" s="23">
        <f>AT274-AU274</f>
        <v>0</v>
      </c>
      <c r="AW274" s="23" t="e">
        <f>AT274/AV274</f>
        <v>#DIV/0!</v>
      </c>
    </row>
    <row r="275" spans="1:49">
      <c r="A275" s="62"/>
      <c r="B275" s="63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19" t="e">
        <f>AW275</f>
        <v>#DIV/0!</v>
      </c>
      <c r="AE275" s="25"/>
      <c r="AF275" s="62"/>
      <c r="AG275" s="62"/>
      <c r="AH275" s="62"/>
      <c r="AI275" s="62"/>
      <c r="AJ275" s="15"/>
      <c r="AK275" s="64"/>
      <c r="AL275" s="62"/>
      <c r="AM275" s="62"/>
      <c r="AN275" s="62"/>
      <c r="AO275" s="62"/>
      <c r="AP275" s="19" t="e">
        <f>40.2/AE275</f>
        <v>#DIV/0!</v>
      </c>
      <c r="AQ275" s="62"/>
      <c r="AR275" s="62"/>
      <c r="AS275" s="62"/>
      <c r="AT275" s="62"/>
      <c r="AU275" s="62"/>
      <c r="AV275" s="23">
        <f>AT275-AU275</f>
        <v>0</v>
      </c>
      <c r="AW275" s="23" t="e">
        <f>AT275/AV275</f>
        <v>#DIV/0!</v>
      </c>
    </row>
    <row r="276" spans="1:49">
      <c r="A276" s="62"/>
      <c r="B276" s="63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19" t="e">
        <f>AW276</f>
        <v>#DIV/0!</v>
      </c>
      <c r="AE276" s="25"/>
      <c r="AF276" s="62"/>
      <c r="AG276" s="62"/>
      <c r="AH276" s="62"/>
      <c r="AI276" s="62"/>
      <c r="AJ276" s="15"/>
      <c r="AK276" s="64"/>
      <c r="AL276" s="62"/>
      <c r="AM276" s="62"/>
      <c r="AN276" s="62"/>
      <c r="AO276" s="62"/>
      <c r="AP276" s="19" t="e">
        <f>40.2/AE276</f>
        <v>#DIV/0!</v>
      </c>
      <c r="AQ276" s="62"/>
      <c r="AR276" s="62"/>
      <c r="AS276" s="62"/>
      <c r="AT276" s="62"/>
      <c r="AU276" s="62"/>
      <c r="AV276" s="23">
        <f>AT276-AU276</f>
        <v>0</v>
      </c>
      <c r="AW276" s="23" t="e">
        <f>AT276/AV276</f>
        <v>#DIV/0!</v>
      </c>
    </row>
    <row r="277" spans="1:49">
      <c r="A277" s="62"/>
      <c r="B277" s="63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19" t="e">
        <f>AW277</f>
        <v>#DIV/0!</v>
      </c>
      <c r="AE277" s="25"/>
      <c r="AF277" s="62"/>
      <c r="AG277" s="62"/>
      <c r="AH277" s="62"/>
      <c r="AI277" s="62"/>
      <c r="AJ277" s="15"/>
      <c r="AK277" s="64"/>
      <c r="AL277" s="62"/>
      <c r="AM277" s="62"/>
      <c r="AN277" s="62"/>
      <c r="AO277" s="62"/>
      <c r="AP277" s="19" t="e">
        <f>40.2/AE277</f>
        <v>#DIV/0!</v>
      </c>
      <c r="AQ277" s="62"/>
      <c r="AR277" s="62"/>
      <c r="AS277" s="62"/>
      <c r="AT277" s="62"/>
      <c r="AU277" s="62"/>
      <c r="AV277" s="23">
        <f>AT277-AU277</f>
        <v>0</v>
      </c>
      <c r="AW277" s="23" t="e">
        <f>AT277/AV277</f>
        <v>#DIV/0!</v>
      </c>
    </row>
    <row r="278" spans="1:49">
      <c r="A278" s="62"/>
      <c r="B278" s="63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19" t="e">
        <f>AW278</f>
        <v>#DIV/0!</v>
      </c>
      <c r="AE278" s="25"/>
      <c r="AF278" s="62"/>
      <c r="AG278" s="62"/>
      <c r="AH278" s="62"/>
      <c r="AI278" s="62"/>
      <c r="AJ278" s="15"/>
      <c r="AK278" s="64"/>
      <c r="AL278" s="62"/>
      <c r="AM278" s="62"/>
      <c r="AN278" s="62"/>
      <c r="AO278" s="62"/>
      <c r="AP278" s="19" t="e">
        <f>40.2/AE278</f>
        <v>#DIV/0!</v>
      </c>
      <c r="AQ278" s="62"/>
      <c r="AR278" s="62"/>
      <c r="AS278" s="62"/>
      <c r="AT278" s="62"/>
      <c r="AU278" s="62"/>
      <c r="AV278" s="23">
        <f>AT278-AU278</f>
        <v>0</v>
      </c>
      <c r="AW278" s="23" t="e">
        <f>AT278/AV278</f>
        <v>#DIV/0!</v>
      </c>
    </row>
    <row r="279" spans="1:49">
      <c r="A279" s="62"/>
      <c r="B279" s="63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19" t="e">
        <f>AW279</f>
        <v>#DIV/0!</v>
      </c>
      <c r="AE279" s="25"/>
      <c r="AF279" s="62"/>
      <c r="AG279" s="62"/>
      <c r="AH279" s="62"/>
      <c r="AI279" s="62"/>
      <c r="AJ279" s="15"/>
      <c r="AK279" s="64"/>
      <c r="AL279" s="62"/>
      <c r="AM279" s="62"/>
      <c r="AN279" s="62"/>
      <c r="AO279" s="62"/>
      <c r="AP279" s="19" t="e">
        <f>40.2/AE279</f>
        <v>#DIV/0!</v>
      </c>
      <c r="AQ279" s="62"/>
      <c r="AR279" s="62"/>
      <c r="AS279" s="62"/>
      <c r="AT279" s="62"/>
      <c r="AU279" s="62"/>
      <c r="AV279" s="23">
        <f>AT279-AU279</f>
        <v>0</v>
      </c>
      <c r="AW279" s="23" t="e">
        <f>AT279/AV279</f>
        <v>#DIV/0!</v>
      </c>
    </row>
    <row r="280" spans="1:49">
      <c r="A280" s="62"/>
      <c r="B280" s="63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19" t="e">
        <f>AW280</f>
        <v>#DIV/0!</v>
      </c>
      <c r="AE280" s="25"/>
      <c r="AF280" s="62"/>
      <c r="AG280" s="62"/>
      <c r="AH280" s="62"/>
      <c r="AI280" s="62"/>
      <c r="AJ280" s="15"/>
      <c r="AK280" s="64"/>
      <c r="AL280" s="62"/>
      <c r="AM280" s="62"/>
      <c r="AN280" s="62"/>
      <c r="AO280" s="62"/>
      <c r="AP280" s="19" t="e">
        <f>40.2/AE280</f>
        <v>#DIV/0!</v>
      </c>
      <c r="AQ280" s="62"/>
      <c r="AR280" s="62"/>
      <c r="AS280" s="62"/>
      <c r="AT280" s="62"/>
      <c r="AU280" s="62"/>
      <c r="AV280" s="23">
        <f>AT280-AU280</f>
        <v>0</v>
      </c>
      <c r="AW280" s="23" t="e">
        <f>AT280/AV280</f>
        <v>#DIV/0!</v>
      </c>
    </row>
    <row r="281" spans="1:49">
      <c r="A281" s="62"/>
      <c r="B281" s="63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19" t="e">
        <f>AW281</f>
        <v>#DIV/0!</v>
      </c>
      <c r="AE281" s="25"/>
      <c r="AF281" s="62"/>
      <c r="AG281" s="62"/>
      <c r="AH281" s="62"/>
      <c r="AI281" s="62"/>
      <c r="AJ281" s="15"/>
      <c r="AK281" s="64"/>
      <c r="AL281" s="62"/>
      <c r="AM281" s="62"/>
      <c r="AN281" s="62"/>
      <c r="AO281" s="62"/>
      <c r="AP281" s="19" t="e">
        <f>40.2/AE281</f>
        <v>#DIV/0!</v>
      </c>
      <c r="AQ281" s="62"/>
      <c r="AR281" s="62"/>
      <c r="AS281" s="62"/>
      <c r="AT281" s="62"/>
      <c r="AU281" s="62"/>
      <c r="AV281" s="23">
        <f>AT281-AU281</f>
        <v>0</v>
      </c>
      <c r="AW281" s="23" t="e">
        <f>AT281/AV281</f>
        <v>#DIV/0!</v>
      </c>
    </row>
    <row r="282" spans="1:49">
      <c r="A282" s="62"/>
      <c r="B282" s="63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19" t="e">
        <f>AW282</f>
        <v>#DIV/0!</v>
      </c>
      <c r="AE282" s="25"/>
      <c r="AF282" s="62"/>
      <c r="AG282" s="62"/>
      <c r="AH282" s="62"/>
      <c r="AI282" s="62"/>
      <c r="AJ282" s="15"/>
      <c r="AK282" s="64"/>
      <c r="AL282" s="62"/>
      <c r="AM282" s="62"/>
      <c r="AN282" s="62"/>
      <c r="AO282" s="62"/>
      <c r="AP282" s="19" t="e">
        <f>40.2/AE282</f>
        <v>#DIV/0!</v>
      </c>
      <c r="AQ282" s="62"/>
      <c r="AR282" s="62"/>
      <c r="AS282" s="62"/>
      <c r="AT282" s="62"/>
      <c r="AU282" s="62"/>
      <c r="AV282" s="23">
        <f>AT282-AU282</f>
        <v>0</v>
      </c>
      <c r="AW282" s="23" t="e">
        <f>AT282/AV282</f>
        <v>#DIV/0!</v>
      </c>
    </row>
    <row r="283" spans="1:49">
      <c r="A283" s="62"/>
      <c r="B283" s="63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19" t="e">
        <f>AW283</f>
        <v>#DIV/0!</v>
      </c>
      <c r="AE283" s="25"/>
      <c r="AF283" s="62"/>
      <c r="AG283" s="62"/>
      <c r="AH283" s="62"/>
      <c r="AI283" s="62"/>
      <c r="AJ283" s="15"/>
      <c r="AK283" s="64"/>
      <c r="AL283" s="62"/>
      <c r="AM283" s="62"/>
      <c r="AN283" s="62"/>
      <c r="AO283" s="62"/>
      <c r="AP283" s="19" t="e">
        <f>40.2/AE283</f>
        <v>#DIV/0!</v>
      </c>
      <c r="AQ283" s="62"/>
      <c r="AR283" s="62"/>
      <c r="AS283" s="62"/>
      <c r="AT283" s="62"/>
      <c r="AU283" s="62"/>
      <c r="AV283" s="23">
        <f>AT283-AU283</f>
        <v>0</v>
      </c>
      <c r="AW283" s="23" t="e">
        <f>AT283/AV283</f>
        <v>#DIV/0!</v>
      </c>
    </row>
    <row r="284" spans="1:49">
      <c r="A284" s="62"/>
      <c r="B284" s="63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19" t="e">
        <f>AW284</f>
        <v>#DIV/0!</v>
      </c>
      <c r="AE284" s="25"/>
      <c r="AF284" s="62"/>
      <c r="AG284" s="62"/>
      <c r="AH284" s="62"/>
      <c r="AI284" s="62"/>
      <c r="AJ284" s="15"/>
      <c r="AK284" s="64"/>
      <c r="AL284" s="62"/>
      <c r="AM284" s="62"/>
      <c r="AN284" s="62"/>
      <c r="AO284" s="62"/>
      <c r="AP284" s="19" t="e">
        <f>40.2/AE284</f>
        <v>#DIV/0!</v>
      </c>
      <c r="AQ284" s="62"/>
      <c r="AR284" s="62"/>
      <c r="AS284" s="62"/>
      <c r="AT284" s="62"/>
      <c r="AU284" s="62"/>
      <c r="AV284" s="23">
        <f>AT284-AU284</f>
        <v>0</v>
      </c>
      <c r="AW284" s="23" t="e">
        <f>AT284/AV284</f>
        <v>#DIV/0!</v>
      </c>
    </row>
    <row r="285" spans="1:49">
      <c r="A285" s="62"/>
      <c r="B285" s="63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19" t="e">
        <f>AW285</f>
        <v>#DIV/0!</v>
      </c>
      <c r="AE285" s="25"/>
      <c r="AF285" s="62"/>
      <c r="AG285" s="62"/>
      <c r="AH285" s="62"/>
      <c r="AI285" s="62"/>
      <c r="AJ285" s="15"/>
      <c r="AK285" s="64"/>
      <c r="AL285" s="62"/>
      <c r="AM285" s="62"/>
      <c r="AN285" s="62"/>
      <c r="AO285" s="62"/>
      <c r="AP285" s="19" t="e">
        <f>40.2/AE285</f>
        <v>#DIV/0!</v>
      </c>
      <c r="AQ285" s="62"/>
      <c r="AR285" s="62"/>
      <c r="AS285" s="62"/>
      <c r="AT285" s="62"/>
      <c r="AU285" s="62"/>
      <c r="AV285" s="23">
        <f>AT285-AU285</f>
        <v>0</v>
      </c>
      <c r="AW285" s="23" t="e">
        <f>AT285/AV285</f>
        <v>#DIV/0!</v>
      </c>
    </row>
    <row r="286" spans="1:49">
      <c r="A286" s="62"/>
      <c r="B286" s="63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19" t="e">
        <f>AW286</f>
        <v>#DIV/0!</v>
      </c>
      <c r="AE286" s="25"/>
      <c r="AF286" s="62"/>
      <c r="AG286" s="62"/>
      <c r="AH286" s="62"/>
      <c r="AI286" s="62"/>
      <c r="AJ286" s="15"/>
      <c r="AK286" s="64"/>
      <c r="AL286" s="62"/>
      <c r="AM286" s="62"/>
      <c r="AN286" s="62"/>
      <c r="AO286" s="62"/>
      <c r="AP286" s="19" t="e">
        <f>40.2/AE286</f>
        <v>#DIV/0!</v>
      </c>
      <c r="AQ286" s="62"/>
      <c r="AR286" s="62"/>
      <c r="AS286" s="62"/>
      <c r="AT286" s="62"/>
      <c r="AU286" s="62"/>
      <c r="AV286" s="23">
        <f>AT286-AU286</f>
        <v>0</v>
      </c>
      <c r="AW286" s="23" t="e">
        <f>AT286/AV286</f>
        <v>#DIV/0!</v>
      </c>
    </row>
    <row r="287" spans="1:49">
      <c r="A287" s="62"/>
      <c r="B287" s="63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19" t="e">
        <f>AW287</f>
        <v>#DIV/0!</v>
      </c>
      <c r="AE287" s="25"/>
      <c r="AF287" s="62"/>
      <c r="AG287" s="62"/>
      <c r="AH287" s="62"/>
      <c r="AI287" s="62"/>
      <c r="AJ287" s="15"/>
      <c r="AK287" s="64"/>
      <c r="AL287" s="62"/>
      <c r="AM287" s="62"/>
      <c r="AN287" s="62"/>
      <c r="AO287" s="62"/>
      <c r="AP287" s="19" t="e">
        <f>40.2/AE287</f>
        <v>#DIV/0!</v>
      </c>
      <c r="AQ287" s="62"/>
      <c r="AR287" s="62"/>
      <c r="AS287" s="62"/>
      <c r="AT287" s="62"/>
      <c r="AU287" s="62"/>
      <c r="AV287" s="23">
        <f>AT287-AU287</f>
        <v>0</v>
      </c>
      <c r="AW287" s="23" t="e">
        <f>AT287/AV287</f>
        <v>#DIV/0!</v>
      </c>
    </row>
    <row r="288" spans="1:49">
      <c r="A288" s="62"/>
      <c r="B288" s="63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19" t="e">
        <f>AW288</f>
        <v>#DIV/0!</v>
      </c>
      <c r="AE288" s="25"/>
      <c r="AF288" s="62"/>
      <c r="AG288" s="62"/>
      <c r="AH288" s="62"/>
      <c r="AI288" s="62"/>
      <c r="AJ288" s="15"/>
      <c r="AK288" s="64"/>
      <c r="AL288" s="62"/>
      <c r="AM288" s="62"/>
      <c r="AN288" s="62"/>
      <c r="AO288" s="62"/>
      <c r="AP288" s="19" t="e">
        <f>40.2/AE288</f>
        <v>#DIV/0!</v>
      </c>
      <c r="AQ288" s="62"/>
      <c r="AR288" s="62"/>
      <c r="AS288" s="62"/>
      <c r="AT288" s="62"/>
      <c r="AU288" s="62"/>
      <c r="AV288" s="23">
        <f>AT288-AU288</f>
        <v>0</v>
      </c>
      <c r="AW288" s="23" t="e">
        <f>AT288/AV288</f>
        <v>#DIV/0!</v>
      </c>
    </row>
    <row r="289" spans="1:49">
      <c r="A289" s="62"/>
      <c r="B289" s="63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19" t="e">
        <f>AW289</f>
        <v>#DIV/0!</v>
      </c>
      <c r="AE289" s="25"/>
      <c r="AF289" s="62"/>
      <c r="AG289" s="62"/>
      <c r="AH289" s="62"/>
      <c r="AI289" s="62"/>
      <c r="AJ289" s="15"/>
      <c r="AK289" s="64"/>
      <c r="AL289" s="62"/>
      <c r="AM289" s="62"/>
      <c r="AN289" s="62"/>
      <c r="AO289" s="62"/>
      <c r="AP289" s="19" t="e">
        <f>40.2/AE289</f>
        <v>#DIV/0!</v>
      </c>
      <c r="AQ289" s="62"/>
      <c r="AR289" s="62"/>
      <c r="AS289" s="62"/>
      <c r="AT289" s="62"/>
      <c r="AU289" s="62"/>
      <c r="AV289" s="23">
        <f>AT289-AU289</f>
        <v>0</v>
      </c>
      <c r="AW289" s="23" t="e">
        <f>AT289/AV289</f>
        <v>#DIV/0!</v>
      </c>
    </row>
    <row r="290" spans="1:49">
      <c r="A290" s="62"/>
      <c r="B290" s="63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19" t="e">
        <f>AW290</f>
        <v>#DIV/0!</v>
      </c>
      <c r="AE290" s="25"/>
      <c r="AF290" s="62"/>
      <c r="AG290" s="62"/>
      <c r="AH290" s="62"/>
      <c r="AI290" s="62"/>
      <c r="AJ290" s="15"/>
      <c r="AK290" s="64"/>
      <c r="AL290" s="62"/>
      <c r="AM290" s="62"/>
      <c r="AN290" s="62"/>
      <c r="AO290" s="62"/>
      <c r="AP290" s="19" t="e">
        <f>40.2/AE290</f>
        <v>#DIV/0!</v>
      </c>
      <c r="AQ290" s="62"/>
      <c r="AR290" s="62"/>
      <c r="AS290" s="62"/>
      <c r="AT290" s="62"/>
      <c r="AU290" s="62"/>
      <c r="AV290" s="23">
        <f>AT290-AU290</f>
        <v>0</v>
      </c>
      <c r="AW290" s="23" t="e">
        <f>AT290/AV290</f>
        <v>#DIV/0!</v>
      </c>
    </row>
    <row r="291" spans="1:49">
      <c r="A291" s="62"/>
      <c r="B291" s="63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19" t="e">
        <f>AW291</f>
        <v>#DIV/0!</v>
      </c>
      <c r="AE291" s="25"/>
      <c r="AF291" s="62"/>
      <c r="AG291" s="62"/>
      <c r="AH291" s="62"/>
      <c r="AI291" s="62"/>
      <c r="AJ291" s="15"/>
      <c r="AK291" s="64"/>
      <c r="AL291" s="62"/>
      <c r="AM291" s="62"/>
      <c r="AN291" s="62"/>
      <c r="AO291" s="62"/>
      <c r="AP291" s="19" t="e">
        <f>40.2/AE291</f>
        <v>#DIV/0!</v>
      </c>
      <c r="AQ291" s="62"/>
      <c r="AR291" s="62"/>
      <c r="AS291" s="62"/>
      <c r="AT291" s="62"/>
      <c r="AU291" s="62"/>
      <c r="AV291" s="23">
        <f>AT291-AU291</f>
        <v>0</v>
      </c>
      <c r="AW291" s="23" t="e">
        <f>AT291/AV291</f>
        <v>#DIV/0!</v>
      </c>
    </row>
    <row r="292" spans="1:49">
      <c r="A292" s="62"/>
      <c r="B292" s="63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19" t="e">
        <f>AW292</f>
        <v>#DIV/0!</v>
      </c>
      <c r="AE292" s="25"/>
      <c r="AF292" s="62"/>
      <c r="AG292" s="62"/>
      <c r="AH292" s="62"/>
      <c r="AI292" s="62"/>
      <c r="AJ292" s="15"/>
      <c r="AK292" s="64"/>
      <c r="AL292" s="62"/>
      <c r="AM292" s="62"/>
      <c r="AN292" s="62"/>
      <c r="AO292" s="62"/>
      <c r="AP292" s="19" t="e">
        <f>40.2/AE292</f>
        <v>#DIV/0!</v>
      </c>
      <c r="AQ292" s="62"/>
      <c r="AR292" s="62"/>
      <c r="AS292" s="62"/>
      <c r="AT292" s="62"/>
      <c r="AU292" s="62"/>
      <c r="AV292" s="23">
        <f>AT292-AU292</f>
        <v>0</v>
      </c>
      <c r="AW292" s="23" t="e">
        <f>AT292/AV292</f>
        <v>#DIV/0!</v>
      </c>
    </row>
    <row r="293" spans="1:49">
      <c r="A293" s="62"/>
      <c r="B293" s="63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19" t="e">
        <f>AW293</f>
        <v>#DIV/0!</v>
      </c>
      <c r="AE293" s="25"/>
      <c r="AF293" s="62"/>
      <c r="AG293" s="62"/>
      <c r="AH293" s="62"/>
      <c r="AI293" s="62"/>
      <c r="AJ293" s="15"/>
      <c r="AK293" s="64"/>
      <c r="AL293" s="62"/>
      <c r="AM293" s="62"/>
      <c r="AN293" s="62"/>
      <c r="AO293" s="62"/>
      <c r="AP293" s="19" t="e">
        <f>40.2/AE293</f>
        <v>#DIV/0!</v>
      </c>
      <c r="AQ293" s="62"/>
      <c r="AR293" s="62"/>
      <c r="AS293" s="62"/>
      <c r="AT293" s="62"/>
      <c r="AU293" s="62"/>
      <c r="AV293" s="23">
        <f>AT293-AU293</f>
        <v>0</v>
      </c>
      <c r="AW293" s="23" t="e">
        <f>AT293/AV293</f>
        <v>#DIV/0!</v>
      </c>
    </row>
    <row r="294" spans="1:49">
      <c r="A294" s="62"/>
      <c r="B294" s="63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19" t="e">
        <f>AW294</f>
        <v>#DIV/0!</v>
      </c>
      <c r="AE294" s="25"/>
      <c r="AF294" s="62"/>
      <c r="AG294" s="62"/>
      <c r="AH294" s="62"/>
      <c r="AI294" s="62"/>
      <c r="AJ294" s="15"/>
      <c r="AK294" s="64"/>
      <c r="AL294" s="62"/>
      <c r="AM294" s="62"/>
      <c r="AN294" s="62"/>
      <c r="AO294" s="62"/>
      <c r="AP294" s="19" t="e">
        <f>40.2/AE294</f>
        <v>#DIV/0!</v>
      </c>
      <c r="AQ294" s="62"/>
      <c r="AR294" s="62"/>
      <c r="AS294" s="62"/>
      <c r="AT294" s="62"/>
      <c r="AU294" s="62"/>
      <c r="AV294" s="23">
        <f>AT294-AU294</f>
        <v>0</v>
      </c>
      <c r="AW294" s="23" t="e">
        <f>AT294/AV294</f>
        <v>#DIV/0!</v>
      </c>
    </row>
    <row r="295" spans="1:49">
      <c r="A295" s="62"/>
      <c r="B295" s="63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19" t="e">
        <f>AW295</f>
        <v>#DIV/0!</v>
      </c>
      <c r="AE295" s="25"/>
      <c r="AF295" s="62"/>
      <c r="AG295" s="62"/>
      <c r="AH295" s="62"/>
      <c r="AI295" s="62"/>
      <c r="AJ295" s="15"/>
      <c r="AK295" s="64"/>
      <c r="AL295" s="62"/>
      <c r="AM295" s="62"/>
      <c r="AN295" s="62"/>
      <c r="AO295" s="62"/>
      <c r="AP295" s="19" t="e">
        <f>40.2/AE295</f>
        <v>#DIV/0!</v>
      </c>
      <c r="AQ295" s="62"/>
      <c r="AR295" s="62"/>
      <c r="AS295" s="62"/>
      <c r="AT295" s="62"/>
      <c r="AU295" s="62"/>
      <c r="AV295" s="23">
        <f>AT295-AU295</f>
        <v>0</v>
      </c>
      <c r="AW295" s="23" t="e">
        <f>AT295/AV295</f>
        <v>#DIV/0!</v>
      </c>
    </row>
    <row r="296" spans="1:49">
      <c r="A296" s="62"/>
      <c r="B296" s="63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19" t="e">
        <f>AW296</f>
        <v>#DIV/0!</v>
      </c>
      <c r="AE296" s="25"/>
      <c r="AF296" s="62"/>
      <c r="AG296" s="62"/>
      <c r="AH296" s="62"/>
      <c r="AI296" s="62"/>
      <c r="AJ296" s="15"/>
      <c r="AK296" s="64"/>
      <c r="AL296" s="62"/>
      <c r="AM296" s="62"/>
      <c r="AN296" s="62"/>
      <c r="AO296" s="62"/>
      <c r="AP296" s="19" t="e">
        <f>40.2/AE296</f>
        <v>#DIV/0!</v>
      </c>
      <c r="AQ296" s="62"/>
      <c r="AR296" s="62"/>
      <c r="AS296" s="62"/>
      <c r="AT296" s="62"/>
      <c r="AU296" s="62"/>
      <c r="AV296" s="23">
        <f>AT296-AU296</f>
        <v>0</v>
      </c>
      <c r="AW296" s="23" t="e">
        <f>AT296/AV296</f>
        <v>#DIV/0!</v>
      </c>
    </row>
    <row r="297" spans="1:49">
      <c r="A297" s="62"/>
      <c r="B297" s="63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19" t="e">
        <f>AW297</f>
        <v>#DIV/0!</v>
      </c>
      <c r="AE297" s="25"/>
      <c r="AF297" s="62"/>
      <c r="AG297" s="62"/>
      <c r="AH297" s="62"/>
      <c r="AI297" s="62"/>
      <c r="AJ297" s="15"/>
      <c r="AK297" s="64"/>
      <c r="AL297" s="62"/>
      <c r="AM297" s="62"/>
      <c r="AN297" s="62"/>
      <c r="AO297" s="62"/>
      <c r="AP297" s="19" t="e">
        <f>40.2/AE297</f>
        <v>#DIV/0!</v>
      </c>
      <c r="AQ297" s="62"/>
      <c r="AR297" s="62"/>
      <c r="AS297" s="62"/>
      <c r="AT297" s="62"/>
      <c r="AU297" s="62"/>
      <c r="AV297" s="23">
        <f>AT297-AU297</f>
        <v>0</v>
      </c>
      <c r="AW297" s="23" t="e">
        <f>AT297/AV297</f>
        <v>#DIV/0!</v>
      </c>
    </row>
    <row r="298" spans="1:49">
      <c r="A298" s="62"/>
      <c r="B298" s="63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19" t="e">
        <f>AW298</f>
        <v>#DIV/0!</v>
      </c>
      <c r="AE298" s="25"/>
      <c r="AF298" s="62"/>
      <c r="AG298" s="62"/>
      <c r="AH298" s="62"/>
      <c r="AI298" s="62"/>
      <c r="AJ298" s="15"/>
      <c r="AK298" s="64"/>
      <c r="AL298" s="62"/>
      <c r="AM298" s="62"/>
      <c r="AN298" s="62"/>
      <c r="AO298" s="62"/>
      <c r="AP298" s="19" t="e">
        <f>40.2/AE298</f>
        <v>#DIV/0!</v>
      </c>
      <c r="AQ298" s="62"/>
      <c r="AR298" s="62"/>
      <c r="AS298" s="62"/>
      <c r="AT298" s="62"/>
      <c r="AU298" s="62"/>
      <c r="AV298" s="23">
        <f>AT298-AU298</f>
        <v>0</v>
      </c>
      <c r="AW298" s="23" t="e">
        <f>AT298/AV298</f>
        <v>#DIV/0!</v>
      </c>
    </row>
    <row r="299" spans="1:49">
      <c r="A299" s="62"/>
      <c r="B299" s="63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19" t="e">
        <f>AW299</f>
        <v>#DIV/0!</v>
      </c>
      <c r="AE299" s="25"/>
      <c r="AF299" s="62"/>
      <c r="AG299" s="62"/>
      <c r="AH299" s="62"/>
      <c r="AI299" s="62"/>
      <c r="AJ299" s="15"/>
      <c r="AK299" s="64"/>
      <c r="AL299" s="62"/>
      <c r="AM299" s="62"/>
      <c r="AN299" s="62"/>
      <c r="AO299" s="62"/>
      <c r="AP299" s="19" t="e">
        <f>40.2/AE299</f>
        <v>#DIV/0!</v>
      </c>
      <c r="AQ299" s="62"/>
      <c r="AR299" s="62"/>
      <c r="AS299" s="62"/>
      <c r="AT299" s="62"/>
      <c r="AU299" s="62"/>
      <c r="AV299" s="23">
        <f>AT299-AU299</f>
        <v>0</v>
      </c>
      <c r="AW299" s="23" t="e">
        <f>AT299/AV299</f>
        <v>#DIV/0!</v>
      </c>
    </row>
    <row r="300" spans="1:49">
      <c r="A300" s="62"/>
      <c r="B300" s="63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19" t="e">
        <f>AW300</f>
        <v>#DIV/0!</v>
      </c>
      <c r="AE300" s="25"/>
      <c r="AF300" s="62"/>
      <c r="AG300" s="62"/>
      <c r="AH300" s="62"/>
      <c r="AI300" s="62"/>
      <c r="AJ300" s="15"/>
      <c r="AK300" s="64"/>
      <c r="AL300" s="62"/>
      <c r="AM300" s="62"/>
      <c r="AN300" s="62"/>
      <c r="AO300" s="62"/>
      <c r="AP300" s="19" t="e">
        <f>40.2/AE300</f>
        <v>#DIV/0!</v>
      </c>
      <c r="AQ300" s="62"/>
      <c r="AR300" s="62"/>
      <c r="AS300" s="62"/>
      <c r="AT300" s="62"/>
      <c r="AU300" s="62"/>
      <c r="AV300" s="23">
        <f>AT300-AU300</f>
        <v>0</v>
      </c>
      <c r="AW300" s="23" t="e">
        <f>AT300/AV300</f>
        <v>#DIV/0!</v>
      </c>
    </row>
    <row r="301" spans="1:49">
      <c r="A301" s="62"/>
      <c r="B301" s="63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19" t="e">
        <f>AW301</f>
        <v>#DIV/0!</v>
      </c>
      <c r="AE301" s="25"/>
      <c r="AF301" s="62"/>
      <c r="AG301" s="62"/>
      <c r="AH301" s="62"/>
      <c r="AI301" s="62"/>
      <c r="AJ301" s="15"/>
      <c r="AK301" s="64"/>
      <c r="AL301" s="62"/>
      <c r="AM301" s="62"/>
      <c r="AN301" s="62"/>
      <c r="AO301" s="62"/>
      <c r="AP301" s="19" t="e">
        <f>40.2/AE301</f>
        <v>#DIV/0!</v>
      </c>
      <c r="AQ301" s="62"/>
      <c r="AR301" s="62"/>
      <c r="AS301" s="62"/>
      <c r="AT301" s="62"/>
      <c r="AU301" s="62"/>
      <c r="AV301" s="23">
        <f>AT301-AU301</f>
        <v>0</v>
      </c>
      <c r="AW301" s="23" t="e">
        <f>AT301/AV301</f>
        <v>#DIV/0!</v>
      </c>
    </row>
    <row r="302" spans="1:49">
      <c r="A302" s="62"/>
      <c r="B302" s="63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19" t="e">
        <f>AW302</f>
        <v>#DIV/0!</v>
      </c>
      <c r="AE302" s="25"/>
      <c r="AF302" s="62"/>
      <c r="AG302" s="62"/>
      <c r="AH302" s="62"/>
      <c r="AI302" s="62"/>
      <c r="AJ302" s="15"/>
      <c r="AK302" s="64"/>
      <c r="AL302" s="62"/>
      <c r="AM302" s="62"/>
      <c r="AN302" s="62"/>
      <c r="AO302" s="62"/>
      <c r="AP302" s="19" t="e">
        <f>40.2/AE302</f>
        <v>#DIV/0!</v>
      </c>
      <c r="AQ302" s="62"/>
      <c r="AR302" s="62"/>
      <c r="AS302" s="62"/>
      <c r="AT302" s="62"/>
      <c r="AU302" s="62"/>
      <c r="AV302" s="23">
        <f>AT302-AU302</f>
        <v>0</v>
      </c>
      <c r="AW302" s="23" t="e">
        <f>AT302/AV302</f>
        <v>#DIV/0!</v>
      </c>
    </row>
    <row r="303" spans="1:49">
      <c r="A303" s="62"/>
      <c r="B303" s="63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19" t="e">
        <f>AW303</f>
        <v>#DIV/0!</v>
      </c>
      <c r="AE303" s="25"/>
      <c r="AF303" s="62"/>
      <c r="AG303" s="62"/>
      <c r="AH303" s="62"/>
      <c r="AI303" s="62"/>
      <c r="AJ303" s="15"/>
      <c r="AK303" s="64"/>
      <c r="AL303" s="62"/>
      <c r="AM303" s="62"/>
      <c r="AN303" s="62"/>
      <c r="AO303" s="62"/>
      <c r="AP303" s="19" t="e">
        <f>40.2/AE303</f>
        <v>#DIV/0!</v>
      </c>
      <c r="AQ303" s="62"/>
      <c r="AR303" s="62"/>
      <c r="AS303" s="62"/>
      <c r="AT303" s="62"/>
      <c r="AU303" s="62"/>
      <c r="AV303" s="23">
        <f>AT303-AU303</f>
        <v>0</v>
      </c>
      <c r="AW303" s="23" t="e">
        <f>AT303/AV303</f>
        <v>#DIV/0!</v>
      </c>
    </row>
    <row r="304" spans="1:49">
      <c r="A304" s="62"/>
      <c r="B304" s="63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19" t="e">
        <f>AW304</f>
        <v>#DIV/0!</v>
      </c>
      <c r="AE304" s="25"/>
      <c r="AF304" s="62"/>
      <c r="AG304" s="62"/>
      <c r="AH304" s="62"/>
      <c r="AI304" s="62"/>
      <c r="AJ304" s="15"/>
      <c r="AK304" s="64"/>
      <c r="AL304" s="62"/>
      <c r="AM304" s="62"/>
      <c r="AN304" s="62"/>
      <c r="AO304" s="62"/>
      <c r="AP304" s="19" t="e">
        <f>40.2/AE304</f>
        <v>#DIV/0!</v>
      </c>
      <c r="AQ304" s="62"/>
      <c r="AR304" s="62"/>
      <c r="AS304" s="62"/>
      <c r="AT304" s="62"/>
      <c r="AU304" s="62"/>
      <c r="AV304" s="23">
        <f>AT304-AU304</f>
        <v>0</v>
      </c>
      <c r="AW304" s="23" t="e">
        <f>AT304/AV304</f>
        <v>#DIV/0!</v>
      </c>
    </row>
    <row r="305" spans="1:49">
      <c r="A305" s="62"/>
      <c r="B305" s="63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19" t="e">
        <f>AW305</f>
        <v>#DIV/0!</v>
      </c>
      <c r="AE305" s="25"/>
      <c r="AF305" s="62"/>
      <c r="AG305" s="62"/>
      <c r="AH305" s="62"/>
      <c r="AI305" s="62"/>
      <c r="AJ305" s="15"/>
      <c r="AK305" s="64"/>
      <c r="AL305" s="62"/>
      <c r="AM305" s="62"/>
      <c r="AN305" s="62"/>
      <c r="AO305" s="62"/>
      <c r="AP305" s="19" t="e">
        <f>40.2/AE305</f>
        <v>#DIV/0!</v>
      </c>
      <c r="AQ305" s="62"/>
      <c r="AR305" s="62"/>
      <c r="AS305" s="62"/>
      <c r="AT305" s="62"/>
      <c r="AU305" s="62"/>
      <c r="AV305" s="23">
        <f>AT305-AU305</f>
        <v>0</v>
      </c>
      <c r="AW305" s="23" t="e">
        <f>AT305/AV305</f>
        <v>#DIV/0!</v>
      </c>
    </row>
    <row r="306" spans="1:49">
      <c r="A306" s="62"/>
      <c r="B306" s="63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19" t="e">
        <f>AW306</f>
        <v>#DIV/0!</v>
      </c>
      <c r="AE306" s="25"/>
      <c r="AF306" s="62"/>
      <c r="AG306" s="62"/>
      <c r="AH306" s="62"/>
      <c r="AI306" s="62"/>
      <c r="AJ306" s="15"/>
      <c r="AK306" s="64"/>
      <c r="AL306" s="62"/>
      <c r="AM306" s="62"/>
      <c r="AN306" s="62"/>
      <c r="AO306" s="62"/>
      <c r="AP306" s="19" t="e">
        <f>40.2/AE306</f>
        <v>#DIV/0!</v>
      </c>
      <c r="AQ306" s="62"/>
      <c r="AR306" s="62"/>
      <c r="AS306" s="62"/>
      <c r="AT306" s="62"/>
      <c r="AU306" s="62"/>
      <c r="AV306" s="23">
        <f>AT306-AU306</f>
        <v>0</v>
      </c>
      <c r="AW306" s="23" t="e">
        <f>AT306/AV306</f>
        <v>#DIV/0!</v>
      </c>
    </row>
    <row r="307" spans="1:49">
      <c r="A307" s="62"/>
      <c r="B307" s="63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19" t="e">
        <f>AW307</f>
        <v>#DIV/0!</v>
      </c>
      <c r="AE307" s="25"/>
      <c r="AF307" s="62"/>
      <c r="AG307" s="62"/>
      <c r="AH307" s="62"/>
      <c r="AI307" s="62"/>
      <c r="AJ307" s="15"/>
      <c r="AK307" s="64"/>
      <c r="AL307" s="62"/>
      <c r="AM307" s="62"/>
      <c r="AN307" s="62"/>
      <c r="AO307" s="62"/>
      <c r="AP307" s="19" t="e">
        <f>40.2/AE307</f>
        <v>#DIV/0!</v>
      </c>
      <c r="AQ307" s="62"/>
      <c r="AR307" s="62"/>
      <c r="AS307" s="62"/>
      <c r="AT307" s="62"/>
      <c r="AU307" s="62"/>
      <c r="AV307" s="23">
        <f>AT307-AU307</f>
        <v>0</v>
      </c>
      <c r="AW307" s="23" t="e">
        <f>AT307/AV307</f>
        <v>#DIV/0!</v>
      </c>
    </row>
    <row r="308" spans="1:49">
      <c r="A308" s="62"/>
      <c r="B308" s="63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19" t="e">
        <f>AW308</f>
        <v>#DIV/0!</v>
      </c>
      <c r="AE308" s="25"/>
      <c r="AF308" s="62"/>
      <c r="AG308" s="62"/>
      <c r="AH308" s="62"/>
      <c r="AI308" s="62"/>
      <c r="AJ308" s="15"/>
      <c r="AK308" s="64"/>
      <c r="AL308" s="62"/>
      <c r="AM308" s="62"/>
      <c r="AN308" s="62"/>
      <c r="AO308" s="62"/>
      <c r="AP308" s="19" t="e">
        <f>40.2/AE308</f>
        <v>#DIV/0!</v>
      </c>
      <c r="AQ308" s="62"/>
      <c r="AR308" s="62"/>
      <c r="AS308" s="62"/>
      <c r="AT308" s="62"/>
      <c r="AU308" s="62"/>
      <c r="AV308" s="23">
        <f>AT308-AU308</f>
        <v>0</v>
      </c>
      <c r="AW308" s="23" t="e">
        <f>AT308/AV308</f>
        <v>#DIV/0!</v>
      </c>
    </row>
    <row r="309" spans="1:49">
      <c r="A309" s="62"/>
      <c r="B309" s="63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19" t="e">
        <f>AW309</f>
        <v>#DIV/0!</v>
      </c>
      <c r="AE309" s="25"/>
      <c r="AF309" s="62"/>
      <c r="AG309" s="62"/>
      <c r="AH309" s="62"/>
      <c r="AI309" s="62"/>
      <c r="AJ309" s="15"/>
      <c r="AK309" s="64"/>
      <c r="AL309" s="62"/>
      <c r="AM309" s="62"/>
      <c r="AN309" s="62"/>
      <c r="AO309" s="62"/>
      <c r="AP309" s="19" t="e">
        <f>40.2/AE309</f>
        <v>#DIV/0!</v>
      </c>
      <c r="AQ309" s="62"/>
      <c r="AR309" s="62"/>
      <c r="AS309" s="62"/>
      <c r="AT309" s="62"/>
      <c r="AU309" s="62"/>
      <c r="AV309" s="23">
        <f>AT309-AU309</f>
        <v>0</v>
      </c>
      <c r="AW309" s="23" t="e">
        <f>AT309/AV309</f>
        <v>#DIV/0!</v>
      </c>
    </row>
    <row r="310" spans="1:49">
      <c r="A310" s="62"/>
      <c r="B310" s="63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19" t="e">
        <f>AW310</f>
        <v>#DIV/0!</v>
      </c>
      <c r="AE310" s="25"/>
      <c r="AF310" s="62"/>
      <c r="AG310" s="62"/>
      <c r="AH310" s="62"/>
      <c r="AI310" s="62"/>
      <c r="AJ310" s="15"/>
      <c r="AK310" s="64"/>
      <c r="AL310" s="62"/>
      <c r="AM310" s="62"/>
      <c r="AN310" s="62"/>
      <c r="AO310" s="62"/>
      <c r="AP310" s="19" t="e">
        <f>40.2/AE310</f>
        <v>#DIV/0!</v>
      </c>
      <c r="AQ310" s="62"/>
      <c r="AR310" s="62"/>
      <c r="AS310" s="62"/>
      <c r="AT310" s="62"/>
      <c r="AU310" s="62"/>
      <c r="AV310" s="23">
        <f>AT310-AU310</f>
        <v>0</v>
      </c>
      <c r="AW310" s="23" t="e">
        <f>AT310/AV310</f>
        <v>#DIV/0!</v>
      </c>
    </row>
    <row r="311" spans="1:49">
      <c r="A311" s="62"/>
      <c r="B311" s="63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19" t="e">
        <f>AW311</f>
        <v>#DIV/0!</v>
      </c>
      <c r="AE311" s="25"/>
      <c r="AF311" s="62"/>
      <c r="AG311" s="62"/>
      <c r="AH311" s="62"/>
      <c r="AI311" s="62"/>
      <c r="AJ311" s="15"/>
      <c r="AK311" s="64"/>
      <c r="AL311" s="62"/>
      <c r="AM311" s="62"/>
      <c r="AN311" s="62"/>
      <c r="AO311" s="62"/>
      <c r="AP311" s="19" t="e">
        <f>40.2/AE311</f>
        <v>#DIV/0!</v>
      </c>
      <c r="AQ311" s="62"/>
      <c r="AR311" s="62"/>
      <c r="AS311" s="62"/>
      <c r="AT311" s="62"/>
      <c r="AU311" s="62"/>
      <c r="AV311" s="23">
        <f>AT311-AU311</f>
        <v>0</v>
      </c>
      <c r="AW311" s="23" t="e">
        <f>AT311/AV311</f>
        <v>#DIV/0!</v>
      </c>
    </row>
    <row r="312" spans="1:49">
      <c r="A312" s="62"/>
      <c r="B312" s="63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19" t="e">
        <f>AW312</f>
        <v>#DIV/0!</v>
      </c>
      <c r="AE312" s="25"/>
      <c r="AF312" s="62"/>
      <c r="AG312" s="62"/>
      <c r="AH312" s="62"/>
      <c r="AI312" s="62"/>
      <c r="AJ312" s="15"/>
      <c r="AK312" s="64"/>
      <c r="AL312" s="62"/>
      <c r="AM312" s="62"/>
      <c r="AN312" s="62"/>
      <c r="AO312" s="62"/>
      <c r="AP312" s="19" t="e">
        <f>40.2/AE312</f>
        <v>#DIV/0!</v>
      </c>
      <c r="AQ312" s="62"/>
      <c r="AR312" s="62"/>
      <c r="AS312" s="62"/>
      <c r="AT312" s="62"/>
      <c r="AU312" s="62"/>
      <c r="AV312" s="23">
        <f>AT312-AU312</f>
        <v>0</v>
      </c>
      <c r="AW312" s="23" t="e">
        <f>AT312/AV312</f>
        <v>#DIV/0!</v>
      </c>
    </row>
    <row r="313" spans="1:49">
      <c r="A313" s="62"/>
      <c r="B313" s="63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19" t="e">
        <f>AW313</f>
        <v>#DIV/0!</v>
      </c>
      <c r="AE313" s="25"/>
      <c r="AF313" s="62"/>
      <c r="AG313" s="62"/>
      <c r="AH313" s="62"/>
      <c r="AI313" s="62"/>
      <c r="AJ313" s="15"/>
      <c r="AK313" s="64"/>
      <c r="AL313" s="62"/>
      <c r="AM313" s="62"/>
      <c r="AN313" s="62"/>
      <c r="AO313" s="62"/>
      <c r="AP313" s="19" t="e">
        <f>40.2/AE313</f>
        <v>#DIV/0!</v>
      </c>
      <c r="AQ313" s="62"/>
      <c r="AR313" s="62"/>
      <c r="AS313" s="62"/>
      <c r="AT313" s="62"/>
      <c r="AU313" s="62"/>
      <c r="AV313" s="23">
        <f>AT313-AU313</f>
        <v>0</v>
      </c>
      <c r="AW313" s="23" t="e">
        <f>AT313/AV313</f>
        <v>#DIV/0!</v>
      </c>
    </row>
    <row r="314" spans="1:49">
      <c r="A314" s="62"/>
      <c r="B314" s="63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19" t="e">
        <f>AW314</f>
        <v>#DIV/0!</v>
      </c>
      <c r="AE314" s="25"/>
      <c r="AF314" s="62"/>
      <c r="AG314" s="62"/>
      <c r="AH314" s="62"/>
      <c r="AI314" s="62"/>
      <c r="AJ314" s="15"/>
      <c r="AK314" s="64"/>
      <c r="AL314" s="62"/>
      <c r="AM314" s="62"/>
      <c r="AN314" s="62"/>
      <c r="AO314" s="62"/>
      <c r="AP314" s="19" t="e">
        <f>40.2/AE314</f>
        <v>#DIV/0!</v>
      </c>
      <c r="AQ314" s="62"/>
      <c r="AR314" s="62"/>
      <c r="AS314" s="62"/>
      <c r="AT314" s="62"/>
      <c r="AU314" s="62"/>
      <c r="AV314" s="23">
        <f>AT314-AU314</f>
        <v>0</v>
      </c>
      <c r="AW314" s="23" t="e">
        <f>AT314/AV314</f>
        <v>#DIV/0!</v>
      </c>
    </row>
    <row r="315" spans="1:49">
      <c r="A315" s="62"/>
      <c r="B315" s="63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19" t="e">
        <f>AW315</f>
        <v>#DIV/0!</v>
      </c>
      <c r="AE315" s="25"/>
      <c r="AF315" s="62"/>
      <c r="AG315" s="62"/>
      <c r="AH315" s="62"/>
      <c r="AI315" s="62"/>
      <c r="AJ315" s="15"/>
      <c r="AK315" s="64"/>
      <c r="AL315" s="62"/>
      <c r="AM315" s="62"/>
      <c r="AN315" s="62"/>
      <c r="AO315" s="62"/>
      <c r="AP315" s="19" t="e">
        <f>40.2/AE315</f>
        <v>#DIV/0!</v>
      </c>
      <c r="AQ315" s="62"/>
      <c r="AR315" s="62"/>
      <c r="AS315" s="62"/>
      <c r="AT315" s="62"/>
      <c r="AU315" s="62"/>
      <c r="AV315" s="23">
        <f>AT315-AU315</f>
        <v>0</v>
      </c>
      <c r="AW315" s="23" t="e">
        <f>AT315/AV315</f>
        <v>#DIV/0!</v>
      </c>
    </row>
    <row r="316" spans="1:49">
      <c r="A316" s="62"/>
      <c r="B316" s="63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19" t="e">
        <f>AW316</f>
        <v>#DIV/0!</v>
      </c>
      <c r="AE316" s="25"/>
      <c r="AF316" s="62"/>
      <c r="AG316" s="62"/>
      <c r="AH316" s="62"/>
      <c r="AI316" s="62"/>
      <c r="AJ316" s="15"/>
      <c r="AK316" s="64"/>
      <c r="AL316" s="62"/>
      <c r="AM316" s="62"/>
      <c r="AN316" s="62"/>
      <c r="AO316" s="62"/>
      <c r="AP316" s="19" t="e">
        <f>40.2/AE316</f>
        <v>#DIV/0!</v>
      </c>
      <c r="AQ316" s="62"/>
      <c r="AR316" s="62"/>
      <c r="AS316" s="62"/>
      <c r="AT316" s="62"/>
      <c r="AU316" s="62"/>
      <c r="AV316" s="23">
        <f>AT316-AU316</f>
        <v>0</v>
      </c>
      <c r="AW316" s="23" t="e">
        <f>AT316/AV316</f>
        <v>#DIV/0!</v>
      </c>
    </row>
    <row r="317" spans="1:49">
      <c r="A317" s="62"/>
      <c r="B317" s="63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19" t="e">
        <f>AW317</f>
        <v>#DIV/0!</v>
      </c>
      <c r="AE317" s="25"/>
      <c r="AF317" s="62"/>
      <c r="AG317" s="62"/>
      <c r="AH317" s="62"/>
      <c r="AI317" s="62"/>
      <c r="AJ317" s="15"/>
      <c r="AK317" s="64"/>
      <c r="AL317" s="62"/>
      <c r="AM317" s="62"/>
      <c r="AN317" s="62"/>
      <c r="AO317" s="62"/>
      <c r="AP317" s="19" t="e">
        <f>40.2/AE317</f>
        <v>#DIV/0!</v>
      </c>
      <c r="AQ317" s="62"/>
      <c r="AR317" s="62"/>
      <c r="AS317" s="62"/>
      <c r="AT317" s="62"/>
      <c r="AU317" s="62"/>
      <c r="AV317" s="23">
        <f>AT317-AU317</f>
        <v>0</v>
      </c>
      <c r="AW317" s="23" t="e">
        <f>AT317/AV317</f>
        <v>#DIV/0!</v>
      </c>
    </row>
    <row r="318" spans="1:49">
      <c r="A318" s="62"/>
      <c r="B318" s="6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19" t="e">
        <f>AW318</f>
        <v>#DIV/0!</v>
      </c>
      <c r="AE318" s="25"/>
      <c r="AF318" s="62"/>
      <c r="AG318" s="62"/>
      <c r="AH318" s="62"/>
      <c r="AI318" s="62"/>
      <c r="AJ318" s="15"/>
      <c r="AK318" s="64"/>
      <c r="AL318" s="62"/>
      <c r="AM318" s="62"/>
      <c r="AN318" s="62"/>
      <c r="AO318" s="62"/>
      <c r="AP318" s="19" t="e">
        <f>40.2/AE318</f>
        <v>#DIV/0!</v>
      </c>
      <c r="AQ318" s="62"/>
      <c r="AR318" s="62"/>
      <c r="AS318" s="62"/>
      <c r="AT318" s="62"/>
      <c r="AU318" s="62"/>
      <c r="AV318" s="23">
        <f>AT318-AU318</f>
        <v>0</v>
      </c>
      <c r="AW318" s="23" t="e">
        <f>AT318/AV318</f>
        <v>#DIV/0!</v>
      </c>
    </row>
    <row r="319" spans="1:49">
      <c r="A319" s="62"/>
      <c r="B319" s="6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19" t="e">
        <f>AW319</f>
        <v>#DIV/0!</v>
      </c>
      <c r="AE319" s="25"/>
      <c r="AF319" s="62"/>
      <c r="AG319" s="62"/>
      <c r="AH319" s="62"/>
      <c r="AI319" s="62"/>
      <c r="AJ319" s="15"/>
      <c r="AK319" s="64"/>
      <c r="AL319" s="62"/>
      <c r="AM319" s="62"/>
      <c r="AN319" s="62"/>
      <c r="AO319" s="62"/>
      <c r="AP319" s="19" t="e">
        <f>40.2/AE319</f>
        <v>#DIV/0!</v>
      </c>
      <c r="AQ319" s="62"/>
      <c r="AR319" s="62"/>
      <c r="AS319" s="62"/>
      <c r="AT319" s="62"/>
      <c r="AU319" s="62"/>
      <c r="AV319" s="23">
        <f>AT319-AU319</f>
        <v>0</v>
      </c>
      <c r="AW319" s="23" t="e">
        <f>AT319/AV319</f>
        <v>#DIV/0!</v>
      </c>
    </row>
    <row r="320" spans="1:49">
      <c r="A320" s="62"/>
      <c r="B320" s="6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19" t="e">
        <f>AW320</f>
        <v>#DIV/0!</v>
      </c>
      <c r="AE320" s="25"/>
      <c r="AF320" s="62"/>
      <c r="AG320" s="62"/>
      <c r="AH320" s="62"/>
      <c r="AI320" s="62"/>
      <c r="AJ320" s="15"/>
      <c r="AK320" s="64"/>
      <c r="AL320" s="62"/>
      <c r="AM320" s="62"/>
      <c r="AN320" s="62"/>
      <c r="AO320" s="62"/>
      <c r="AP320" s="19" t="e">
        <f>40.2/AE320</f>
        <v>#DIV/0!</v>
      </c>
      <c r="AQ320" s="62"/>
      <c r="AR320" s="62"/>
      <c r="AS320" s="62"/>
      <c r="AT320" s="62"/>
      <c r="AU320" s="62"/>
      <c r="AV320" s="23">
        <f>AT320-AU320</f>
        <v>0</v>
      </c>
      <c r="AW320" s="23" t="e">
        <f>AT320/AV320</f>
        <v>#DIV/0!</v>
      </c>
    </row>
    <row r="321" spans="1:49">
      <c r="A321" s="62"/>
      <c r="B321" s="6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19" t="e">
        <f>AW321</f>
        <v>#DIV/0!</v>
      </c>
      <c r="AE321" s="25"/>
      <c r="AF321" s="62"/>
      <c r="AG321" s="62"/>
      <c r="AH321" s="62"/>
      <c r="AI321" s="62"/>
      <c r="AJ321" s="15"/>
      <c r="AK321" s="64"/>
      <c r="AL321" s="62"/>
      <c r="AM321" s="62"/>
      <c r="AN321" s="62"/>
      <c r="AO321" s="62"/>
      <c r="AP321" s="19" t="e">
        <f>40.2/AE321</f>
        <v>#DIV/0!</v>
      </c>
      <c r="AQ321" s="62"/>
      <c r="AR321" s="62"/>
      <c r="AS321" s="62"/>
      <c r="AT321" s="62"/>
      <c r="AU321" s="62"/>
      <c r="AV321" s="23">
        <f>AT321-AU321</f>
        <v>0</v>
      </c>
      <c r="AW321" s="23" t="e">
        <f>AT321/AV321</f>
        <v>#DIV/0!</v>
      </c>
    </row>
    <row r="322" spans="1:49">
      <c r="A322" s="62"/>
      <c r="B322" s="63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19" t="e">
        <f>AW322</f>
        <v>#DIV/0!</v>
      </c>
      <c r="AE322" s="25"/>
      <c r="AF322" s="62"/>
      <c r="AG322" s="62"/>
      <c r="AH322" s="62"/>
      <c r="AI322" s="62"/>
      <c r="AJ322" s="15"/>
      <c r="AK322" s="64"/>
      <c r="AL322" s="62"/>
      <c r="AM322" s="62"/>
      <c r="AN322" s="62"/>
      <c r="AO322" s="62"/>
      <c r="AP322" s="19" t="e">
        <f>40.2/AE322</f>
        <v>#DIV/0!</v>
      </c>
      <c r="AQ322" s="62"/>
      <c r="AR322" s="62"/>
      <c r="AS322" s="62"/>
      <c r="AT322" s="62"/>
      <c r="AU322" s="62"/>
      <c r="AV322" s="23">
        <f>AT322-AU322</f>
        <v>0</v>
      </c>
      <c r="AW322" s="23" t="e">
        <f>AT322/AV322</f>
        <v>#DIV/0!</v>
      </c>
    </row>
    <row r="323" spans="1:49">
      <c r="A323" s="62"/>
      <c r="B323" s="63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19" t="e">
        <f>AW323</f>
        <v>#DIV/0!</v>
      </c>
      <c r="AE323" s="25"/>
      <c r="AF323" s="62"/>
      <c r="AG323" s="62"/>
      <c r="AH323" s="62"/>
      <c r="AI323" s="62"/>
      <c r="AJ323" s="15"/>
      <c r="AK323" s="64"/>
      <c r="AL323" s="62"/>
      <c r="AM323" s="62"/>
      <c r="AN323" s="62"/>
      <c r="AO323" s="62"/>
      <c r="AP323" s="19" t="e">
        <f>40.2/AE323</f>
        <v>#DIV/0!</v>
      </c>
      <c r="AQ323" s="62"/>
      <c r="AR323" s="62"/>
      <c r="AS323" s="62"/>
      <c r="AT323" s="62"/>
      <c r="AU323" s="62"/>
      <c r="AV323" s="23">
        <f>AT323-AU323</f>
        <v>0</v>
      </c>
      <c r="AW323" s="23" t="e">
        <f>AT323/AV323</f>
        <v>#DIV/0!</v>
      </c>
    </row>
    <row r="324" spans="1:49">
      <c r="A324" s="62"/>
      <c r="B324" s="63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19" t="e">
        <f>AW324</f>
        <v>#DIV/0!</v>
      </c>
      <c r="AE324" s="25"/>
      <c r="AF324" s="62"/>
      <c r="AG324" s="62"/>
      <c r="AH324" s="62"/>
      <c r="AI324" s="62"/>
      <c r="AJ324" s="15"/>
      <c r="AK324" s="64"/>
      <c r="AL324" s="62"/>
      <c r="AM324" s="62"/>
      <c r="AN324" s="62"/>
      <c r="AO324" s="62"/>
      <c r="AP324" s="19" t="e">
        <f>40.2/AE324</f>
        <v>#DIV/0!</v>
      </c>
      <c r="AQ324" s="62"/>
      <c r="AR324" s="62"/>
      <c r="AS324" s="62"/>
      <c r="AT324" s="62"/>
      <c r="AU324" s="62"/>
      <c r="AV324" s="23">
        <f>AT324-AU324</f>
        <v>0</v>
      </c>
      <c r="AW324" s="23" t="e">
        <f>AT324/AV324</f>
        <v>#DIV/0!</v>
      </c>
    </row>
    <row r="325" spans="1:49">
      <c r="A325" s="62"/>
      <c r="B325" s="63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19" t="e">
        <f>AW325</f>
        <v>#DIV/0!</v>
      </c>
      <c r="AE325" s="25"/>
      <c r="AF325" s="62"/>
      <c r="AG325" s="62"/>
      <c r="AH325" s="62"/>
      <c r="AI325" s="62"/>
      <c r="AJ325" s="15"/>
      <c r="AK325" s="64"/>
      <c r="AL325" s="62"/>
      <c r="AM325" s="62"/>
      <c r="AN325" s="62"/>
      <c r="AO325" s="62"/>
      <c r="AP325" s="19" t="e">
        <f>40.2/AE325</f>
        <v>#DIV/0!</v>
      </c>
      <c r="AQ325" s="62"/>
      <c r="AR325" s="62"/>
      <c r="AS325" s="62"/>
      <c r="AT325" s="62"/>
      <c r="AU325" s="62"/>
      <c r="AV325" s="23">
        <f>AT325-AU325</f>
        <v>0</v>
      </c>
      <c r="AW325" s="23" t="e">
        <f>AT325/AV325</f>
        <v>#DIV/0!</v>
      </c>
    </row>
    <row r="326" spans="1:49">
      <c r="A326" s="62"/>
      <c r="B326" s="63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19" t="e">
        <f>AW326</f>
        <v>#DIV/0!</v>
      </c>
      <c r="AE326" s="25"/>
      <c r="AF326" s="62"/>
      <c r="AG326" s="62"/>
      <c r="AH326" s="62"/>
      <c r="AI326" s="62"/>
      <c r="AJ326" s="15"/>
      <c r="AK326" s="64"/>
      <c r="AL326" s="62"/>
      <c r="AM326" s="62"/>
      <c r="AN326" s="62"/>
      <c r="AO326" s="62"/>
      <c r="AP326" s="19" t="e">
        <f>40.2/AE326</f>
        <v>#DIV/0!</v>
      </c>
      <c r="AQ326" s="62"/>
      <c r="AR326" s="62"/>
      <c r="AS326" s="62"/>
      <c r="AT326" s="62"/>
      <c r="AU326" s="62"/>
      <c r="AV326" s="23">
        <f>AT326-AU326</f>
        <v>0</v>
      </c>
      <c r="AW326" s="23" t="e">
        <f>AT326/AV326</f>
        <v>#DIV/0!</v>
      </c>
    </row>
    <row r="327" spans="1:49">
      <c r="A327" s="62"/>
      <c r="B327" s="63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19" t="e">
        <f>AW327</f>
        <v>#DIV/0!</v>
      </c>
      <c r="AE327" s="25"/>
      <c r="AF327" s="62"/>
      <c r="AG327" s="62"/>
      <c r="AH327" s="62"/>
      <c r="AI327" s="62"/>
      <c r="AJ327" s="15"/>
      <c r="AK327" s="64"/>
      <c r="AL327" s="62"/>
      <c r="AM327" s="62"/>
      <c r="AN327" s="62"/>
      <c r="AO327" s="62"/>
      <c r="AP327" s="19" t="e">
        <f>40.2/AE327</f>
        <v>#DIV/0!</v>
      </c>
      <c r="AQ327" s="62"/>
      <c r="AR327" s="62"/>
      <c r="AS327" s="62"/>
      <c r="AT327" s="62"/>
      <c r="AU327" s="62"/>
      <c r="AV327" s="23">
        <f>AT327-AU327</f>
        <v>0</v>
      </c>
      <c r="AW327" s="23" t="e">
        <f>AT327/AV327</f>
        <v>#DIV/0!</v>
      </c>
    </row>
    <row r="328" spans="1:49">
      <c r="A328" s="62"/>
      <c r="B328" s="6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19" t="e">
        <f>AW328</f>
        <v>#DIV/0!</v>
      </c>
      <c r="AE328" s="25"/>
      <c r="AF328" s="62"/>
      <c r="AG328" s="62"/>
      <c r="AH328" s="62"/>
      <c r="AI328" s="62"/>
      <c r="AJ328" s="15"/>
      <c r="AK328" s="64"/>
      <c r="AL328" s="62"/>
      <c r="AM328" s="62"/>
      <c r="AN328" s="62"/>
      <c r="AO328" s="62"/>
      <c r="AP328" s="19" t="e">
        <f>40.2/AE328</f>
        <v>#DIV/0!</v>
      </c>
      <c r="AQ328" s="62"/>
      <c r="AR328" s="62"/>
      <c r="AS328" s="62"/>
      <c r="AT328" s="62"/>
      <c r="AU328" s="62"/>
      <c r="AV328" s="23">
        <f>AT328-AU328</f>
        <v>0</v>
      </c>
      <c r="AW328" s="23" t="e">
        <f>AT328/AV328</f>
        <v>#DIV/0!</v>
      </c>
    </row>
    <row r="329" spans="1:49">
      <c r="A329" s="62"/>
      <c r="B329" s="63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19" t="e">
        <f>AW329</f>
        <v>#DIV/0!</v>
      </c>
      <c r="AE329" s="25"/>
      <c r="AF329" s="62"/>
      <c r="AG329" s="62"/>
      <c r="AH329" s="62"/>
      <c r="AI329" s="62"/>
      <c r="AJ329" s="15"/>
      <c r="AK329" s="64"/>
      <c r="AL329" s="62"/>
      <c r="AM329" s="62"/>
      <c r="AN329" s="62"/>
      <c r="AO329" s="62"/>
      <c r="AP329" s="19" t="e">
        <f>40.2/AE329</f>
        <v>#DIV/0!</v>
      </c>
      <c r="AQ329" s="62"/>
      <c r="AR329" s="62"/>
      <c r="AS329" s="62"/>
      <c r="AT329" s="62"/>
      <c r="AU329" s="62"/>
      <c r="AV329" s="23">
        <f>AT329-AU329</f>
        <v>0</v>
      </c>
      <c r="AW329" s="23" t="e">
        <f>AT329/AV329</f>
        <v>#DIV/0!</v>
      </c>
    </row>
    <row r="330" spans="1:49">
      <c r="A330" s="62"/>
      <c r="B330" s="63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19" t="e">
        <f>AW330</f>
        <v>#DIV/0!</v>
      </c>
      <c r="AE330" s="25"/>
      <c r="AF330" s="62"/>
      <c r="AG330" s="62"/>
      <c r="AH330" s="62"/>
      <c r="AI330" s="62"/>
      <c r="AJ330" s="15"/>
      <c r="AK330" s="64"/>
      <c r="AL330" s="62"/>
      <c r="AM330" s="62"/>
      <c r="AN330" s="62"/>
      <c r="AO330" s="62"/>
      <c r="AP330" s="19" t="e">
        <f>40.2/AE330</f>
        <v>#DIV/0!</v>
      </c>
      <c r="AQ330" s="62"/>
      <c r="AR330" s="62"/>
      <c r="AS330" s="62"/>
      <c r="AT330" s="62"/>
      <c r="AU330" s="62"/>
      <c r="AV330" s="23">
        <f>AT330-AU330</f>
        <v>0</v>
      </c>
      <c r="AW330" s="23" t="e">
        <f>AT330/AV330</f>
        <v>#DIV/0!</v>
      </c>
    </row>
    <row r="331" spans="1:49">
      <c r="A331" s="62"/>
      <c r="B331" s="63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19" t="e">
        <f>AW331</f>
        <v>#DIV/0!</v>
      </c>
      <c r="AE331" s="25"/>
      <c r="AF331" s="62"/>
      <c r="AG331" s="62"/>
      <c r="AH331" s="62"/>
      <c r="AI331" s="62"/>
      <c r="AJ331" s="15"/>
      <c r="AK331" s="64"/>
      <c r="AL331" s="62"/>
      <c r="AM331" s="62"/>
      <c r="AN331" s="62"/>
      <c r="AO331" s="62"/>
      <c r="AP331" s="19" t="e">
        <f>40.2/AE331</f>
        <v>#DIV/0!</v>
      </c>
      <c r="AQ331" s="62"/>
      <c r="AR331" s="62"/>
      <c r="AS331" s="62"/>
      <c r="AT331" s="62"/>
      <c r="AU331" s="62"/>
      <c r="AV331" s="23">
        <f>AT331-AU331</f>
        <v>0</v>
      </c>
      <c r="AW331" s="23" t="e">
        <f>AT331/AV331</f>
        <v>#DIV/0!</v>
      </c>
    </row>
    <row r="332" spans="1:49">
      <c r="A332" s="62"/>
      <c r="B332" s="6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19" t="e">
        <f>AW332</f>
        <v>#DIV/0!</v>
      </c>
      <c r="AE332" s="25"/>
      <c r="AF332" s="62"/>
      <c r="AG332" s="62"/>
      <c r="AH332" s="62"/>
      <c r="AI332" s="62"/>
      <c r="AJ332" s="15"/>
      <c r="AK332" s="64"/>
      <c r="AL332" s="62"/>
      <c r="AM332" s="62"/>
      <c r="AN332" s="62"/>
      <c r="AO332" s="62"/>
      <c r="AP332" s="19" t="e">
        <f>40.2/AE332</f>
        <v>#DIV/0!</v>
      </c>
      <c r="AQ332" s="62"/>
      <c r="AR332" s="62"/>
      <c r="AS332" s="62"/>
      <c r="AT332" s="62"/>
      <c r="AU332" s="62"/>
      <c r="AV332" s="23">
        <f>AT332-AU332</f>
        <v>0</v>
      </c>
      <c r="AW332" s="23" t="e">
        <f>AT332/AV332</f>
        <v>#DIV/0!</v>
      </c>
    </row>
    <row r="333" spans="1:49">
      <c r="A333" s="62"/>
      <c r="B333" s="6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19" t="e">
        <f>AW333</f>
        <v>#DIV/0!</v>
      </c>
      <c r="AE333" s="25"/>
      <c r="AF333" s="62"/>
      <c r="AG333" s="62"/>
      <c r="AH333" s="62"/>
      <c r="AI333" s="62"/>
      <c r="AJ333" s="15"/>
      <c r="AK333" s="64"/>
      <c r="AL333" s="62"/>
      <c r="AM333" s="62"/>
      <c r="AN333" s="62"/>
      <c r="AO333" s="62"/>
      <c r="AP333" s="19" t="e">
        <f>40.2/AE333</f>
        <v>#DIV/0!</v>
      </c>
      <c r="AQ333" s="62"/>
      <c r="AR333" s="62"/>
      <c r="AS333" s="62"/>
      <c r="AT333" s="62"/>
      <c r="AU333" s="62"/>
      <c r="AV333" s="23">
        <f>AT333-AU333</f>
        <v>0</v>
      </c>
      <c r="AW333" s="23" t="e">
        <f>AT333/AV333</f>
        <v>#DIV/0!</v>
      </c>
    </row>
    <row r="334" spans="1:49">
      <c r="A334" s="62"/>
      <c r="B334" s="6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19" t="e">
        <f>AW334</f>
        <v>#DIV/0!</v>
      </c>
      <c r="AE334" s="25"/>
      <c r="AF334" s="62"/>
      <c r="AG334" s="62"/>
      <c r="AH334" s="62"/>
      <c r="AI334" s="62"/>
      <c r="AJ334" s="15"/>
      <c r="AK334" s="64"/>
      <c r="AL334" s="62"/>
      <c r="AM334" s="62"/>
      <c r="AN334" s="62"/>
      <c r="AO334" s="62"/>
      <c r="AP334" s="19" t="e">
        <f>40.2/AE334</f>
        <v>#DIV/0!</v>
      </c>
      <c r="AQ334" s="62"/>
      <c r="AR334" s="62"/>
      <c r="AS334" s="62"/>
      <c r="AT334" s="62"/>
      <c r="AU334" s="62"/>
      <c r="AV334" s="23">
        <f>AT334-AU334</f>
        <v>0</v>
      </c>
      <c r="AW334" s="23" t="e">
        <f>AT334/AV334</f>
        <v>#DIV/0!</v>
      </c>
    </row>
    <row r="335" spans="1:49">
      <c r="A335" s="62"/>
      <c r="B335" s="6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19" t="e">
        <f>AW335</f>
        <v>#DIV/0!</v>
      </c>
      <c r="AE335" s="25"/>
      <c r="AF335" s="62"/>
      <c r="AG335" s="62"/>
      <c r="AH335" s="62"/>
      <c r="AI335" s="62"/>
      <c r="AJ335" s="15"/>
      <c r="AK335" s="64"/>
      <c r="AL335" s="62"/>
      <c r="AM335" s="62"/>
      <c r="AN335" s="62"/>
      <c r="AO335" s="62"/>
      <c r="AP335" s="19" t="e">
        <f>40.2/AE335</f>
        <v>#DIV/0!</v>
      </c>
      <c r="AQ335" s="62"/>
      <c r="AR335" s="62"/>
      <c r="AS335" s="62"/>
      <c r="AT335" s="62"/>
      <c r="AU335" s="62"/>
      <c r="AV335" s="23">
        <f>AT335-AU335</f>
        <v>0</v>
      </c>
      <c r="AW335" s="23" t="e">
        <f>AT335/AV335</f>
        <v>#DIV/0!</v>
      </c>
    </row>
    <row r="336" spans="1:49">
      <c r="A336" s="62"/>
      <c r="B336" s="6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19" t="e">
        <f>AW336</f>
        <v>#DIV/0!</v>
      </c>
      <c r="AE336" s="25"/>
      <c r="AF336" s="62"/>
      <c r="AG336" s="62"/>
      <c r="AH336" s="62"/>
      <c r="AI336" s="62"/>
      <c r="AJ336" s="15"/>
      <c r="AK336" s="64"/>
      <c r="AL336" s="62"/>
      <c r="AM336" s="62"/>
      <c r="AN336" s="62"/>
      <c r="AO336" s="62"/>
      <c r="AP336" s="19" t="e">
        <f>40.2/AE336</f>
        <v>#DIV/0!</v>
      </c>
      <c r="AQ336" s="62"/>
      <c r="AR336" s="62"/>
      <c r="AS336" s="62"/>
      <c r="AT336" s="62"/>
      <c r="AU336" s="62"/>
      <c r="AV336" s="23">
        <f>AT336-AU336</f>
        <v>0</v>
      </c>
      <c r="AW336" s="23" t="e">
        <f>AT336/AV336</f>
        <v>#DIV/0!</v>
      </c>
    </row>
    <row r="337" spans="1:49">
      <c r="A337" s="62"/>
      <c r="B337" s="63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19" t="e">
        <f>AW337</f>
        <v>#DIV/0!</v>
      </c>
      <c r="AE337" s="25"/>
      <c r="AF337" s="62"/>
      <c r="AG337" s="62"/>
      <c r="AH337" s="62"/>
      <c r="AI337" s="62"/>
      <c r="AJ337" s="15"/>
      <c r="AK337" s="64"/>
      <c r="AL337" s="62"/>
      <c r="AM337" s="62"/>
      <c r="AN337" s="62"/>
      <c r="AO337" s="62"/>
      <c r="AP337" s="19" t="e">
        <f>40.2/AE337</f>
        <v>#DIV/0!</v>
      </c>
      <c r="AQ337" s="62"/>
      <c r="AR337" s="62"/>
      <c r="AS337" s="62"/>
      <c r="AT337" s="62"/>
      <c r="AU337" s="62"/>
      <c r="AV337" s="23">
        <f>AT337-AU337</f>
        <v>0</v>
      </c>
      <c r="AW337" s="23" t="e">
        <f>AT337/AV337</f>
        <v>#DIV/0!</v>
      </c>
    </row>
    <row r="338" spans="1:49">
      <c r="A338" s="62"/>
      <c r="B338" s="63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19" t="e">
        <f>AW338</f>
        <v>#DIV/0!</v>
      </c>
      <c r="AE338" s="25"/>
      <c r="AF338" s="62"/>
      <c r="AG338" s="62"/>
      <c r="AH338" s="62"/>
      <c r="AI338" s="62"/>
      <c r="AJ338" s="15"/>
      <c r="AK338" s="64"/>
      <c r="AL338" s="62"/>
      <c r="AM338" s="62"/>
      <c r="AN338" s="62"/>
      <c r="AO338" s="62"/>
      <c r="AP338" s="19" t="e">
        <f>40.2/AE338</f>
        <v>#DIV/0!</v>
      </c>
      <c r="AQ338" s="62"/>
      <c r="AR338" s="62"/>
      <c r="AS338" s="62"/>
      <c r="AT338" s="62"/>
      <c r="AU338" s="62"/>
      <c r="AV338" s="23">
        <f>AT338-AU338</f>
        <v>0</v>
      </c>
      <c r="AW338" s="23" t="e">
        <f>AT338/AV338</f>
        <v>#DIV/0!</v>
      </c>
    </row>
    <row r="339" spans="1:49">
      <c r="A339" s="62"/>
      <c r="B339" s="6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19" t="e">
        <f>AW339</f>
        <v>#DIV/0!</v>
      </c>
      <c r="AE339" s="25"/>
      <c r="AF339" s="62"/>
      <c r="AG339" s="62"/>
      <c r="AH339" s="62"/>
      <c r="AI339" s="62"/>
      <c r="AJ339" s="15"/>
      <c r="AK339" s="64"/>
      <c r="AL339" s="62"/>
      <c r="AM339" s="62"/>
      <c r="AN339" s="62"/>
      <c r="AO339" s="62"/>
      <c r="AP339" s="19" t="e">
        <f>40.2/AE339</f>
        <v>#DIV/0!</v>
      </c>
      <c r="AQ339" s="62"/>
      <c r="AR339" s="62"/>
      <c r="AS339" s="62"/>
      <c r="AT339" s="62"/>
      <c r="AU339" s="62"/>
      <c r="AV339" s="23">
        <f>AT339-AU339</f>
        <v>0</v>
      </c>
      <c r="AW339" s="23" t="e">
        <f>AT339/AV339</f>
        <v>#DIV/0!</v>
      </c>
    </row>
    <row r="340" spans="1:49">
      <c r="A340" s="62"/>
      <c r="B340" s="63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19" t="e">
        <f>AW340</f>
        <v>#DIV/0!</v>
      </c>
      <c r="AE340" s="25"/>
      <c r="AF340" s="62"/>
      <c r="AG340" s="62"/>
      <c r="AH340" s="62"/>
      <c r="AI340" s="62"/>
      <c r="AJ340" s="15"/>
      <c r="AK340" s="64"/>
      <c r="AL340" s="62"/>
      <c r="AM340" s="62"/>
      <c r="AN340" s="62"/>
      <c r="AO340" s="62"/>
      <c r="AP340" s="19" t="e">
        <f>40.2/AE340</f>
        <v>#DIV/0!</v>
      </c>
      <c r="AQ340" s="62"/>
      <c r="AR340" s="62"/>
      <c r="AS340" s="62"/>
      <c r="AT340" s="62"/>
      <c r="AU340" s="62"/>
      <c r="AV340" s="23">
        <f>AT340-AU340</f>
        <v>0</v>
      </c>
      <c r="AW340" s="23" t="e">
        <f>AT340/AV340</f>
        <v>#DIV/0!</v>
      </c>
    </row>
    <row r="341" spans="1:49">
      <c r="A341" s="62"/>
      <c r="B341" s="63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19" t="e">
        <f>AW341</f>
        <v>#DIV/0!</v>
      </c>
      <c r="AE341" s="25"/>
      <c r="AF341" s="62"/>
      <c r="AG341" s="62"/>
      <c r="AH341" s="62"/>
      <c r="AI341" s="62"/>
      <c r="AJ341" s="15"/>
      <c r="AK341" s="64"/>
      <c r="AL341" s="62"/>
      <c r="AM341" s="62"/>
      <c r="AN341" s="62"/>
      <c r="AO341" s="62"/>
      <c r="AP341" s="19" t="e">
        <f>40.2/AE341</f>
        <v>#DIV/0!</v>
      </c>
      <c r="AQ341" s="62"/>
      <c r="AR341" s="62"/>
      <c r="AS341" s="62"/>
      <c r="AT341" s="62"/>
      <c r="AU341" s="62"/>
      <c r="AV341" s="23">
        <f>AT341-AU341</f>
        <v>0</v>
      </c>
      <c r="AW341" s="23" t="e">
        <f>AT341/AV341</f>
        <v>#DIV/0!</v>
      </c>
    </row>
    <row r="342" spans="1:49">
      <c r="A342" s="62"/>
      <c r="B342" s="63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19" t="e">
        <f>AW342</f>
        <v>#DIV/0!</v>
      </c>
      <c r="AE342" s="25"/>
      <c r="AF342" s="62"/>
      <c r="AG342" s="62"/>
      <c r="AH342" s="62"/>
      <c r="AI342" s="62"/>
      <c r="AJ342" s="15"/>
      <c r="AK342" s="64"/>
      <c r="AL342" s="62"/>
      <c r="AM342" s="62"/>
      <c r="AN342" s="62"/>
      <c r="AO342" s="62"/>
      <c r="AP342" s="19" t="e">
        <f>40.2/AE342</f>
        <v>#DIV/0!</v>
      </c>
      <c r="AQ342" s="62"/>
      <c r="AR342" s="62"/>
      <c r="AS342" s="62"/>
      <c r="AT342" s="62"/>
      <c r="AU342" s="62"/>
      <c r="AV342" s="23">
        <f>AT342-AU342</f>
        <v>0</v>
      </c>
      <c r="AW342" s="23" t="e">
        <f>AT342/AV342</f>
        <v>#DIV/0!</v>
      </c>
    </row>
    <row r="343" spans="1:49">
      <c r="A343" s="62"/>
      <c r="B343" s="63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19" t="e">
        <f>AW343</f>
        <v>#DIV/0!</v>
      </c>
      <c r="AE343" s="25"/>
      <c r="AF343" s="62"/>
      <c r="AG343" s="62"/>
      <c r="AH343" s="62"/>
      <c r="AI343" s="62"/>
      <c r="AJ343" s="15"/>
      <c r="AK343" s="64"/>
      <c r="AL343" s="62"/>
      <c r="AM343" s="62"/>
      <c r="AN343" s="62"/>
      <c r="AO343" s="62"/>
      <c r="AP343" s="19" t="e">
        <f>40.2/AE343</f>
        <v>#DIV/0!</v>
      </c>
      <c r="AQ343" s="62"/>
      <c r="AR343" s="62"/>
      <c r="AS343" s="62"/>
      <c r="AT343" s="62"/>
      <c r="AU343" s="62"/>
      <c r="AV343" s="23">
        <f>AT343-AU343</f>
        <v>0</v>
      </c>
      <c r="AW343" s="23" t="e">
        <f>AT343/AV343</f>
        <v>#DIV/0!</v>
      </c>
    </row>
    <row r="344" spans="1:49">
      <c r="A344" s="62"/>
      <c r="B344" s="6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19" t="e">
        <f>AW344</f>
        <v>#DIV/0!</v>
      </c>
      <c r="AE344" s="25"/>
      <c r="AF344" s="62"/>
      <c r="AG344" s="62"/>
      <c r="AH344" s="62"/>
      <c r="AI344" s="62"/>
      <c r="AJ344" s="15"/>
      <c r="AK344" s="64"/>
      <c r="AL344" s="62"/>
      <c r="AM344" s="62"/>
      <c r="AN344" s="62"/>
      <c r="AO344" s="62"/>
      <c r="AP344" s="19" t="e">
        <f>40.2/AE344</f>
        <v>#DIV/0!</v>
      </c>
      <c r="AQ344" s="62"/>
      <c r="AR344" s="62"/>
      <c r="AS344" s="62"/>
      <c r="AT344" s="62"/>
      <c r="AU344" s="62"/>
      <c r="AV344" s="23">
        <f>AT344-AU344</f>
        <v>0</v>
      </c>
      <c r="AW344" s="23" t="e">
        <f>AT344/AV344</f>
        <v>#DIV/0!</v>
      </c>
    </row>
    <row r="345" spans="1:49">
      <c r="A345" s="62"/>
      <c r="B345" s="6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19" t="e">
        <f>AW345</f>
        <v>#DIV/0!</v>
      </c>
      <c r="AE345" s="25"/>
      <c r="AF345" s="62"/>
      <c r="AG345" s="62"/>
      <c r="AH345" s="62"/>
      <c r="AI345" s="62"/>
      <c r="AJ345" s="15"/>
      <c r="AK345" s="64"/>
      <c r="AL345" s="62"/>
      <c r="AM345" s="62"/>
      <c r="AN345" s="62"/>
      <c r="AO345" s="62"/>
      <c r="AP345" s="19" t="e">
        <f>40.2/AE345</f>
        <v>#DIV/0!</v>
      </c>
      <c r="AQ345" s="62"/>
      <c r="AR345" s="62"/>
      <c r="AS345" s="62"/>
      <c r="AT345" s="62"/>
      <c r="AU345" s="62"/>
      <c r="AV345" s="23">
        <f>AT345-AU345</f>
        <v>0</v>
      </c>
      <c r="AW345" s="23" t="e">
        <f>AT345/AV345</f>
        <v>#DIV/0!</v>
      </c>
    </row>
    <row r="346" spans="1:49">
      <c r="A346" s="62"/>
      <c r="B346" s="6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19" t="e">
        <f>AW346</f>
        <v>#DIV/0!</v>
      </c>
      <c r="AE346" s="25"/>
      <c r="AF346" s="62"/>
      <c r="AG346" s="62"/>
      <c r="AH346" s="62"/>
      <c r="AI346" s="62"/>
      <c r="AJ346" s="15"/>
      <c r="AK346" s="64"/>
      <c r="AL346" s="62"/>
      <c r="AM346" s="62"/>
      <c r="AN346" s="62"/>
      <c r="AO346" s="62"/>
      <c r="AP346" s="19" t="e">
        <f>40.2/AE346</f>
        <v>#DIV/0!</v>
      </c>
      <c r="AQ346" s="62"/>
      <c r="AR346" s="62"/>
      <c r="AS346" s="62"/>
      <c r="AT346" s="62"/>
      <c r="AU346" s="62"/>
      <c r="AV346" s="23">
        <f>AT346-AU346</f>
        <v>0</v>
      </c>
      <c r="AW346" s="23" t="e">
        <f>AT346/AV346</f>
        <v>#DIV/0!</v>
      </c>
    </row>
    <row r="347" spans="1:49">
      <c r="A347" s="62"/>
      <c r="B347" s="6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19" t="e">
        <f>AW347</f>
        <v>#DIV/0!</v>
      </c>
      <c r="AE347" s="25"/>
      <c r="AF347" s="62"/>
      <c r="AG347" s="62"/>
      <c r="AH347" s="62"/>
      <c r="AI347" s="62"/>
      <c r="AJ347" s="15"/>
      <c r="AK347" s="64"/>
      <c r="AL347" s="62"/>
      <c r="AM347" s="62"/>
      <c r="AN347" s="62"/>
      <c r="AO347" s="62"/>
      <c r="AP347" s="19" t="e">
        <f>40.2/AE347</f>
        <v>#DIV/0!</v>
      </c>
      <c r="AQ347" s="62"/>
      <c r="AR347" s="62"/>
      <c r="AS347" s="62"/>
      <c r="AT347" s="62"/>
      <c r="AU347" s="62"/>
      <c r="AV347" s="23">
        <f>AT347-AU347</f>
        <v>0</v>
      </c>
      <c r="AW347" s="23" t="e">
        <f>AT347/AV347</f>
        <v>#DIV/0!</v>
      </c>
    </row>
    <row r="348" spans="1:49">
      <c r="A348" s="62"/>
      <c r="B348" s="6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19" t="e">
        <f>AW348</f>
        <v>#DIV/0!</v>
      </c>
      <c r="AE348" s="25"/>
      <c r="AF348" s="62"/>
      <c r="AG348" s="62"/>
      <c r="AH348" s="62"/>
      <c r="AI348" s="62"/>
      <c r="AJ348" s="15"/>
      <c r="AK348" s="64"/>
      <c r="AL348" s="62"/>
      <c r="AM348" s="62"/>
      <c r="AN348" s="62"/>
      <c r="AO348" s="62"/>
      <c r="AP348" s="19" t="e">
        <f>40.2/AE348</f>
        <v>#DIV/0!</v>
      </c>
      <c r="AQ348" s="62"/>
      <c r="AR348" s="62"/>
      <c r="AS348" s="62"/>
      <c r="AT348" s="62"/>
      <c r="AU348" s="62"/>
      <c r="AV348" s="23">
        <f>AT348-AU348</f>
        <v>0</v>
      </c>
      <c r="AW348" s="23" t="e">
        <f>AT348/AV348</f>
        <v>#DIV/0!</v>
      </c>
    </row>
    <row r="349" spans="1:49">
      <c r="A349" s="62"/>
      <c r="B349" s="6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19" t="e">
        <f>AW349</f>
        <v>#DIV/0!</v>
      </c>
      <c r="AE349" s="25"/>
      <c r="AF349" s="62"/>
      <c r="AG349" s="62"/>
      <c r="AH349" s="62"/>
      <c r="AI349" s="62"/>
      <c r="AJ349" s="15"/>
      <c r="AK349" s="64"/>
      <c r="AL349" s="62"/>
      <c r="AM349" s="62"/>
      <c r="AN349" s="62"/>
      <c r="AO349" s="62"/>
      <c r="AP349" s="19" t="e">
        <f>40.2/AE349</f>
        <v>#DIV/0!</v>
      </c>
      <c r="AQ349" s="62"/>
      <c r="AR349" s="62"/>
      <c r="AS349" s="62"/>
      <c r="AT349" s="62"/>
      <c r="AU349" s="62"/>
      <c r="AV349" s="23">
        <f>AT349-AU349</f>
        <v>0</v>
      </c>
      <c r="AW349" s="23" t="e">
        <f>AT349/AV349</f>
        <v>#DIV/0!</v>
      </c>
    </row>
    <row r="350" spans="1:49">
      <c r="A350" s="62"/>
      <c r="B350" s="6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19" t="e">
        <f>AW350</f>
        <v>#DIV/0!</v>
      </c>
      <c r="AE350" s="25"/>
      <c r="AF350" s="62"/>
      <c r="AG350" s="62"/>
      <c r="AH350" s="62"/>
      <c r="AI350" s="62"/>
      <c r="AJ350" s="15"/>
      <c r="AK350" s="64"/>
      <c r="AL350" s="62"/>
      <c r="AM350" s="62"/>
      <c r="AN350" s="62"/>
      <c r="AO350" s="62"/>
      <c r="AP350" s="19" t="e">
        <f>40.2/AE350</f>
        <v>#DIV/0!</v>
      </c>
      <c r="AQ350" s="62"/>
      <c r="AR350" s="62"/>
      <c r="AS350" s="62"/>
      <c r="AT350" s="62"/>
      <c r="AU350" s="62"/>
      <c r="AV350" s="23">
        <f>AT350-AU350</f>
        <v>0</v>
      </c>
      <c r="AW350" s="23" t="e">
        <f>AT350/AV350</f>
        <v>#DIV/0!</v>
      </c>
    </row>
    <row r="351" spans="1:49">
      <c r="A351" s="62"/>
      <c r="B351" s="6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19" t="e">
        <f>AW351</f>
        <v>#DIV/0!</v>
      </c>
      <c r="AE351" s="25"/>
      <c r="AF351" s="62"/>
      <c r="AG351" s="62"/>
      <c r="AH351" s="62"/>
      <c r="AI351" s="62"/>
      <c r="AJ351" s="15"/>
      <c r="AK351" s="64"/>
      <c r="AL351" s="62"/>
      <c r="AM351" s="62"/>
      <c r="AN351" s="62"/>
      <c r="AO351" s="62"/>
      <c r="AP351" s="19" t="e">
        <f>40.2/AE351</f>
        <v>#DIV/0!</v>
      </c>
      <c r="AQ351" s="62"/>
      <c r="AR351" s="62"/>
      <c r="AS351" s="62"/>
      <c r="AT351" s="62"/>
      <c r="AU351" s="62"/>
      <c r="AV351" s="23">
        <f>AT351-AU351</f>
        <v>0</v>
      </c>
      <c r="AW351" s="23" t="e">
        <f>AT351/AV351</f>
        <v>#DIV/0!</v>
      </c>
    </row>
    <row r="352" spans="1:49">
      <c r="A352" s="62"/>
      <c r="B352" s="6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19" t="e">
        <f>AW352</f>
        <v>#DIV/0!</v>
      </c>
      <c r="AE352" s="25"/>
      <c r="AF352" s="62"/>
      <c r="AG352" s="62"/>
      <c r="AH352" s="62"/>
      <c r="AI352" s="62"/>
      <c r="AJ352" s="15"/>
      <c r="AK352" s="64"/>
      <c r="AL352" s="62"/>
      <c r="AM352" s="62"/>
      <c r="AN352" s="62"/>
      <c r="AO352" s="62"/>
      <c r="AP352" s="19" t="e">
        <f>40.2/AE352</f>
        <v>#DIV/0!</v>
      </c>
      <c r="AQ352" s="62"/>
      <c r="AR352" s="62"/>
      <c r="AS352" s="62"/>
      <c r="AT352" s="62"/>
      <c r="AU352" s="62"/>
      <c r="AV352" s="23">
        <f>AT352-AU352</f>
        <v>0</v>
      </c>
      <c r="AW352" s="23" t="e">
        <f>AT352/AV352</f>
        <v>#DIV/0!</v>
      </c>
    </row>
    <row r="353" spans="1:49">
      <c r="A353" s="62"/>
      <c r="B353" s="63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19" t="e">
        <f>AW353</f>
        <v>#DIV/0!</v>
      </c>
      <c r="AE353" s="25"/>
      <c r="AF353" s="62"/>
      <c r="AG353" s="62"/>
      <c r="AH353" s="62"/>
      <c r="AI353" s="62"/>
      <c r="AJ353" s="15"/>
      <c r="AK353" s="64"/>
      <c r="AL353" s="62"/>
      <c r="AM353" s="62"/>
      <c r="AN353" s="62"/>
      <c r="AO353" s="62"/>
      <c r="AP353" s="19" t="e">
        <f>40.2/AE353</f>
        <v>#DIV/0!</v>
      </c>
      <c r="AQ353" s="62"/>
      <c r="AR353" s="62"/>
      <c r="AS353" s="62"/>
      <c r="AT353" s="62"/>
      <c r="AU353" s="62"/>
      <c r="AV353" s="23">
        <f>AT353-AU353</f>
        <v>0</v>
      </c>
      <c r="AW353" s="23" t="e">
        <f>AT353/AV353</f>
        <v>#DIV/0!</v>
      </c>
    </row>
    <row r="354" spans="1:49">
      <c r="A354" s="62"/>
      <c r="B354" s="6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19" t="e">
        <f>AW354</f>
        <v>#DIV/0!</v>
      </c>
      <c r="AE354" s="25"/>
      <c r="AF354" s="62"/>
      <c r="AG354" s="62"/>
      <c r="AH354" s="62"/>
      <c r="AI354" s="62"/>
      <c r="AJ354" s="15"/>
      <c r="AK354" s="64"/>
      <c r="AL354" s="62"/>
      <c r="AM354" s="62"/>
      <c r="AN354" s="62"/>
      <c r="AO354" s="62"/>
      <c r="AP354" s="19" t="e">
        <f>40.2/AE354</f>
        <v>#DIV/0!</v>
      </c>
      <c r="AQ354" s="62"/>
      <c r="AR354" s="62"/>
      <c r="AS354" s="62"/>
      <c r="AT354" s="62"/>
      <c r="AU354" s="62"/>
      <c r="AV354" s="23">
        <f>AT354-AU354</f>
        <v>0</v>
      </c>
      <c r="AW354" s="23" t="e">
        <f>AT354/AV354</f>
        <v>#DIV/0!</v>
      </c>
    </row>
    <row r="355" spans="1:49">
      <c r="A355" s="62"/>
      <c r="B355" s="6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19" t="e">
        <f>AW355</f>
        <v>#DIV/0!</v>
      </c>
      <c r="AE355" s="25"/>
      <c r="AF355" s="62"/>
      <c r="AG355" s="62"/>
      <c r="AH355" s="62"/>
      <c r="AI355" s="62"/>
      <c r="AJ355" s="15"/>
      <c r="AK355" s="64"/>
      <c r="AL355" s="62"/>
      <c r="AM355" s="62"/>
      <c r="AN355" s="62"/>
      <c r="AO355" s="62"/>
      <c r="AP355" s="19" t="e">
        <f>40.2/AE355</f>
        <v>#DIV/0!</v>
      </c>
      <c r="AQ355" s="62"/>
      <c r="AR355" s="62"/>
      <c r="AS355" s="62"/>
      <c r="AT355" s="62"/>
      <c r="AU355" s="62"/>
      <c r="AV355" s="23">
        <f>AT355-AU355</f>
        <v>0</v>
      </c>
      <c r="AW355" s="23" t="e">
        <f>AT355/AV355</f>
        <v>#DIV/0!</v>
      </c>
    </row>
    <row r="356" spans="1:49">
      <c r="A356" s="62"/>
      <c r="B356" s="63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19" t="e">
        <f>AW356</f>
        <v>#DIV/0!</v>
      </c>
      <c r="AE356" s="25"/>
      <c r="AF356" s="62"/>
      <c r="AG356" s="62"/>
      <c r="AH356" s="62"/>
      <c r="AI356" s="62"/>
      <c r="AJ356" s="15"/>
      <c r="AK356" s="64"/>
      <c r="AL356" s="62"/>
      <c r="AM356" s="62"/>
      <c r="AN356" s="62"/>
      <c r="AO356" s="62"/>
      <c r="AP356" s="19" t="e">
        <f>40.2/AE356</f>
        <v>#DIV/0!</v>
      </c>
      <c r="AQ356" s="62"/>
      <c r="AR356" s="62"/>
      <c r="AS356" s="62"/>
      <c r="AT356" s="62"/>
      <c r="AU356" s="62"/>
      <c r="AV356" s="23">
        <f>AT356-AU356</f>
        <v>0</v>
      </c>
      <c r="AW356" s="23" t="e">
        <f>AT356/AV356</f>
        <v>#DIV/0!</v>
      </c>
    </row>
    <row r="357" spans="1:49">
      <c r="A357" s="62"/>
      <c r="B357" s="63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19" t="e">
        <f>AW357</f>
        <v>#DIV/0!</v>
      </c>
      <c r="AE357" s="25"/>
      <c r="AF357" s="62"/>
      <c r="AG357" s="62"/>
      <c r="AH357" s="62"/>
      <c r="AI357" s="62"/>
      <c r="AJ357" s="15"/>
      <c r="AK357" s="64"/>
      <c r="AL357" s="62"/>
      <c r="AM357" s="62"/>
      <c r="AN357" s="62"/>
      <c r="AO357" s="62"/>
      <c r="AP357" s="19" t="e">
        <f>40.2/AE357</f>
        <v>#DIV/0!</v>
      </c>
      <c r="AQ357" s="62"/>
      <c r="AR357" s="62"/>
      <c r="AS357" s="62"/>
      <c r="AT357" s="62"/>
      <c r="AU357" s="62"/>
      <c r="AV357" s="23">
        <f>AT357-AU357</f>
        <v>0</v>
      </c>
      <c r="AW357" s="23" t="e">
        <f>AT357/AV357</f>
        <v>#DIV/0!</v>
      </c>
    </row>
    <row r="358" spans="1:49">
      <c r="A358" s="62"/>
      <c r="B358" s="63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19" t="e">
        <f>AW358</f>
        <v>#DIV/0!</v>
      </c>
      <c r="AE358" s="25"/>
      <c r="AF358" s="62"/>
      <c r="AG358" s="62"/>
      <c r="AH358" s="62"/>
      <c r="AI358" s="62"/>
      <c r="AJ358" s="15"/>
      <c r="AK358" s="64"/>
      <c r="AL358" s="62"/>
      <c r="AM358" s="62"/>
      <c r="AN358" s="62"/>
      <c r="AO358" s="62"/>
      <c r="AP358" s="19" t="e">
        <f>40.2/AE358</f>
        <v>#DIV/0!</v>
      </c>
      <c r="AQ358" s="62"/>
      <c r="AR358" s="62"/>
      <c r="AS358" s="62"/>
      <c r="AT358" s="62"/>
      <c r="AU358" s="62"/>
      <c r="AV358" s="23">
        <f>AT358-AU358</f>
        <v>0</v>
      </c>
      <c r="AW358" s="23" t="e">
        <f>AT358/AV358</f>
        <v>#DIV/0!</v>
      </c>
    </row>
    <row r="359" spans="1:49">
      <c r="A359" s="62"/>
      <c r="B359" s="63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19" t="e">
        <f>AW359</f>
        <v>#DIV/0!</v>
      </c>
      <c r="AE359" s="25"/>
      <c r="AF359" s="62"/>
      <c r="AG359" s="62"/>
      <c r="AH359" s="62"/>
      <c r="AI359" s="62"/>
      <c r="AJ359" s="15"/>
      <c r="AK359" s="64"/>
      <c r="AL359" s="62"/>
      <c r="AM359" s="62"/>
      <c r="AN359" s="62"/>
      <c r="AO359" s="62"/>
      <c r="AP359" s="19" t="e">
        <f>40.2/AE359</f>
        <v>#DIV/0!</v>
      </c>
      <c r="AQ359" s="62"/>
      <c r="AR359" s="62"/>
      <c r="AS359" s="62"/>
      <c r="AT359" s="62"/>
      <c r="AU359" s="62"/>
      <c r="AV359" s="23">
        <f>AT359-AU359</f>
        <v>0</v>
      </c>
      <c r="AW359" s="23" t="e">
        <f>AT359/AV359</f>
        <v>#DIV/0!</v>
      </c>
    </row>
    <row r="360" spans="1:49">
      <c r="A360" s="62"/>
      <c r="B360" s="63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19" t="e">
        <f>AW360</f>
        <v>#DIV/0!</v>
      </c>
      <c r="AE360" s="25"/>
      <c r="AF360" s="62"/>
      <c r="AG360" s="62"/>
      <c r="AH360" s="62"/>
      <c r="AI360" s="62"/>
      <c r="AJ360" s="15"/>
      <c r="AK360" s="64"/>
      <c r="AL360" s="62"/>
      <c r="AM360" s="62"/>
      <c r="AN360" s="62"/>
      <c r="AO360" s="62"/>
      <c r="AP360" s="19" t="e">
        <f>40.2/AE360</f>
        <v>#DIV/0!</v>
      </c>
      <c r="AQ360" s="62"/>
      <c r="AR360" s="62"/>
      <c r="AS360" s="62"/>
      <c r="AT360" s="62"/>
      <c r="AU360" s="62"/>
      <c r="AV360" s="23">
        <f>AT360-AU360</f>
        <v>0</v>
      </c>
      <c r="AW360" s="23" t="e">
        <f>AT360/AV360</f>
        <v>#DIV/0!</v>
      </c>
    </row>
    <row r="361" spans="1:49">
      <c r="A361" s="62"/>
      <c r="B361" s="6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19" t="e">
        <f>AW361</f>
        <v>#DIV/0!</v>
      </c>
      <c r="AE361" s="25"/>
      <c r="AF361" s="62"/>
      <c r="AG361" s="62"/>
      <c r="AH361" s="62"/>
      <c r="AI361" s="62"/>
      <c r="AJ361" s="15"/>
      <c r="AK361" s="64"/>
      <c r="AL361" s="62"/>
      <c r="AM361" s="62"/>
      <c r="AN361" s="62"/>
      <c r="AO361" s="62"/>
      <c r="AP361" s="19" t="e">
        <f>40.2/AE361</f>
        <v>#DIV/0!</v>
      </c>
      <c r="AQ361" s="62"/>
      <c r="AR361" s="62"/>
      <c r="AS361" s="62"/>
      <c r="AT361" s="62"/>
      <c r="AU361" s="62"/>
      <c r="AV361" s="23">
        <f>AT361-AU361</f>
        <v>0</v>
      </c>
      <c r="AW361" s="23" t="e">
        <f>AT361/AV361</f>
        <v>#DIV/0!</v>
      </c>
    </row>
    <row r="362" spans="1:49">
      <c r="A362" s="62"/>
      <c r="B362" s="6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19" t="e">
        <f>AW362</f>
        <v>#DIV/0!</v>
      </c>
      <c r="AE362" s="25"/>
      <c r="AF362" s="62"/>
      <c r="AG362" s="62"/>
      <c r="AH362" s="62"/>
      <c r="AI362" s="62"/>
      <c r="AJ362" s="15"/>
      <c r="AK362" s="64"/>
      <c r="AL362" s="62"/>
      <c r="AM362" s="62"/>
      <c r="AN362" s="62"/>
      <c r="AO362" s="62"/>
      <c r="AP362" s="19" t="e">
        <f>40.2/AE362</f>
        <v>#DIV/0!</v>
      </c>
      <c r="AQ362" s="62"/>
      <c r="AR362" s="62"/>
      <c r="AS362" s="62"/>
      <c r="AT362" s="62"/>
      <c r="AU362" s="62"/>
      <c r="AV362" s="23">
        <f>AT362-AU362</f>
        <v>0</v>
      </c>
      <c r="AW362" s="23" t="e">
        <f>AT362/AV362</f>
        <v>#DIV/0!</v>
      </c>
    </row>
    <row r="363" spans="1:49">
      <c r="A363" s="62"/>
      <c r="B363" s="63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19" t="e">
        <f>AW363</f>
        <v>#DIV/0!</v>
      </c>
      <c r="AE363" s="25"/>
      <c r="AF363" s="62"/>
      <c r="AG363" s="62"/>
      <c r="AH363" s="62"/>
      <c r="AI363" s="62"/>
      <c r="AJ363" s="15"/>
      <c r="AK363" s="64"/>
      <c r="AL363" s="62"/>
      <c r="AM363" s="62"/>
      <c r="AN363" s="62"/>
      <c r="AO363" s="62"/>
      <c r="AP363" s="19" t="e">
        <f>40.2/AE363</f>
        <v>#DIV/0!</v>
      </c>
      <c r="AQ363" s="62"/>
      <c r="AR363" s="62"/>
      <c r="AS363" s="62"/>
      <c r="AT363" s="62"/>
      <c r="AU363" s="62"/>
      <c r="AV363" s="23">
        <f>AT363-AU363</f>
        <v>0</v>
      </c>
      <c r="AW363" s="23" t="e">
        <f>AT363/AV363</f>
        <v>#DIV/0!</v>
      </c>
    </row>
    <row r="364" spans="1:49">
      <c r="A364" s="62"/>
      <c r="B364" s="63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19" t="e">
        <f>AW364</f>
        <v>#DIV/0!</v>
      </c>
      <c r="AE364" s="25"/>
      <c r="AF364" s="62"/>
      <c r="AG364" s="62"/>
      <c r="AH364" s="62"/>
      <c r="AI364" s="62"/>
      <c r="AJ364" s="15"/>
      <c r="AK364" s="64"/>
      <c r="AL364" s="62"/>
      <c r="AM364" s="62"/>
      <c r="AN364" s="62"/>
      <c r="AO364" s="62"/>
      <c r="AP364" s="19" t="e">
        <f>40.2/AE364</f>
        <v>#DIV/0!</v>
      </c>
      <c r="AQ364" s="62"/>
      <c r="AR364" s="62"/>
      <c r="AS364" s="62"/>
      <c r="AT364" s="62"/>
      <c r="AU364" s="62"/>
      <c r="AV364" s="23">
        <f>AT364-AU364</f>
        <v>0</v>
      </c>
      <c r="AW364" s="23" t="e">
        <f>AT364/AV364</f>
        <v>#DIV/0!</v>
      </c>
    </row>
    <row r="365" spans="1:49">
      <c r="A365" s="62"/>
      <c r="B365" s="63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19" t="e">
        <f>AW365</f>
        <v>#DIV/0!</v>
      </c>
      <c r="AE365" s="25"/>
      <c r="AF365" s="62"/>
      <c r="AG365" s="62"/>
      <c r="AH365" s="62"/>
      <c r="AI365" s="62"/>
      <c r="AJ365" s="15"/>
      <c r="AK365" s="64"/>
      <c r="AL365" s="62"/>
      <c r="AM365" s="62"/>
      <c r="AN365" s="62"/>
      <c r="AO365" s="62"/>
      <c r="AP365" s="19" t="e">
        <f>40.2/AE365</f>
        <v>#DIV/0!</v>
      </c>
      <c r="AQ365" s="62"/>
      <c r="AR365" s="62"/>
      <c r="AS365" s="62"/>
      <c r="AT365" s="62"/>
      <c r="AU365" s="62"/>
      <c r="AV365" s="23">
        <f>AT365-AU365</f>
        <v>0</v>
      </c>
      <c r="AW365" s="23" t="e">
        <f>AT365/AV365</f>
        <v>#DIV/0!</v>
      </c>
    </row>
    <row r="366" spans="1:49">
      <c r="A366" s="62"/>
      <c r="B366" s="63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19" t="e">
        <f>AW366</f>
        <v>#DIV/0!</v>
      </c>
      <c r="AE366" s="25"/>
      <c r="AF366" s="62"/>
      <c r="AG366" s="62"/>
      <c r="AH366" s="62"/>
      <c r="AI366" s="62"/>
      <c r="AJ366" s="15"/>
      <c r="AK366" s="64"/>
      <c r="AL366" s="62"/>
      <c r="AM366" s="62"/>
      <c r="AN366" s="62"/>
      <c r="AO366" s="62"/>
      <c r="AP366" s="19" t="e">
        <f>40.2/AE366</f>
        <v>#DIV/0!</v>
      </c>
      <c r="AQ366" s="62"/>
      <c r="AR366" s="62"/>
      <c r="AS366" s="62"/>
      <c r="AT366" s="62"/>
      <c r="AU366" s="62"/>
      <c r="AV366" s="23">
        <f>AT366-AU366</f>
        <v>0</v>
      </c>
      <c r="AW366" s="23" t="e">
        <f>AT366/AV366</f>
        <v>#DIV/0!</v>
      </c>
    </row>
    <row r="367" spans="1:49">
      <c r="A367" s="62"/>
      <c r="B367" s="63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19" t="e">
        <f>AW367</f>
        <v>#DIV/0!</v>
      </c>
      <c r="AE367" s="25"/>
      <c r="AF367" s="62"/>
      <c r="AG367" s="62"/>
      <c r="AH367" s="62"/>
      <c r="AI367" s="62"/>
      <c r="AJ367" s="15"/>
      <c r="AK367" s="64"/>
      <c r="AL367" s="62"/>
      <c r="AM367" s="62"/>
      <c r="AN367" s="62"/>
      <c r="AO367" s="62"/>
      <c r="AP367" s="19" t="e">
        <f>40.2/AE367</f>
        <v>#DIV/0!</v>
      </c>
      <c r="AQ367" s="62"/>
      <c r="AR367" s="62"/>
      <c r="AS367" s="62"/>
      <c r="AT367" s="62"/>
      <c r="AU367" s="62"/>
      <c r="AV367" s="23">
        <f>AT367-AU367</f>
        <v>0</v>
      </c>
      <c r="AW367" s="23" t="e">
        <f>AT367/AV367</f>
        <v>#DIV/0!</v>
      </c>
    </row>
    <row r="368" spans="1:49">
      <c r="A368" s="62"/>
      <c r="B368" s="63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19" t="e">
        <f>AW368</f>
        <v>#DIV/0!</v>
      </c>
      <c r="AE368" s="25"/>
      <c r="AF368" s="62"/>
      <c r="AG368" s="62"/>
      <c r="AH368" s="62"/>
      <c r="AI368" s="62"/>
      <c r="AJ368" s="15"/>
      <c r="AK368" s="64"/>
      <c r="AL368" s="62"/>
      <c r="AM368" s="62"/>
      <c r="AN368" s="62"/>
      <c r="AO368" s="62"/>
      <c r="AP368" s="19" t="e">
        <f>40.2/AE368</f>
        <v>#DIV/0!</v>
      </c>
      <c r="AQ368" s="62"/>
      <c r="AR368" s="62"/>
      <c r="AS368" s="62"/>
      <c r="AT368" s="62"/>
      <c r="AU368" s="62"/>
      <c r="AV368" s="23">
        <f>AT368-AU368</f>
        <v>0</v>
      </c>
      <c r="AW368" s="23" t="e">
        <f>AT368/AV368</f>
        <v>#DIV/0!</v>
      </c>
    </row>
    <row r="369" spans="1:49">
      <c r="A369" s="62"/>
      <c r="B369" s="6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19" t="e">
        <f>AW369</f>
        <v>#DIV/0!</v>
      </c>
      <c r="AE369" s="25"/>
      <c r="AF369" s="62"/>
      <c r="AG369" s="62"/>
      <c r="AH369" s="62"/>
      <c r="AI369" s="62"/>
      <c r="AJ369" s="15"/>
      <c r="AK369" s="64"/>
      <c r="AL369" s="62"/>
      <c r="AM369" s="62"/>
      <c r="AN369" s="62"/>
      <c r="AO369" s="62"/>
      <c r="AP369" s="19" t="e">
        <f>40.2/AE369</f>
        <v>#DIV/0!</v>
      </c>
      <c r="AQ369" s="62"/>
      <c r="AR369" s="62"/>
      <c r="AS369" s="62"/>
      <c r="AT369" s="62"/>
      <c r="AU369" s="62"/>
      <c r="AV369" s="23">
        <f>AT369-AU369</f>
        <v>0</v>
      </c>
      <c r="AW369" s="23" t="e">
        <f>AT369/AV369</f>
        <v>#DIV/0!</v>
      </c>
    </row>
    <row r="370" spans="1:49">
      <c r="A370" s="62"/>
      <c r="B370" s="63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19" t="e">
        <f>AW370</f>
        <v>#DIV/0!</v>
      </c>
      <c r="AE370" s="25"/>
      <c r="AF370" s="62"/>
      <c r="AG370" s="62"/>
      <c r="AH370" s="62"/>
      <c r="AI370" s="62"/>
      <c r="AJ370" s="15"/>
      <c r="AK370" s="64"/>
      <c r="AL370" s="62"/>
      <c r="AM370" s="62"/>
      <c r="AN370" s="62"/>
      <c r="AO370" s="62"/>
      <c r="AP370" s="19" t="e">
        <f>40.2/AE370</f>
        <v>#DIV/0!</v>
      </c>
      <c r="AQ370" s="62"/>
      <c r="AR370" s="62"/>
      <c r="AS370" s="62"/>
      <c r="AT370" s="62"/>
      <c r="AU370" s="62"/>
      <c r="AV370" s="23">
        <f>AT370-AU370</f>
        <v>0</v>
      </c>
      <c r="AW370" s="23" t="e">
        <f>AT370/AV370</f>
        <v>#DIV/0!</v>
      </c>
    </row>
    <row r="371" spans="1:49">
      <c r="A371" s="62"/>
      <c r="B371" s="63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19" t="e">
        <f>AW371</f>
        <v>#DIV/0!</v>
      </c>
      <c r="AE371" s="25"/>
      <c r="AF371" s="62"/>
      <c r="AG371" s="62"/>
      <c r="AH371" s="62"/>
      <c r="AI371" s="62"/>
      <c r="AJ371" s="15"/>
      <c r="AK371" s="64"/>
      <c r="AL371" s="62"/>
      <c r="AM371" s="62"/>
      <c r="AN371" s="62"/>
      <c r="AO371" s="62"/>
      <c r="AP371" s="19" t="e">
        <f>40.2/AE371</f>
        <v>#DIV/0!</v>
      </c>
      <c r="AQ371" s="62"/>
      <c r="AR371" s="62"/>
      <c r="AS371" s="62"/>
      <c r="AT371" s="62"/>
      <c r="AU371" s="62"/>
      <c r="AV371" s="23">
        <f>AT371-AU371</f>
        <v>0</v>
      </c>
      <c r="AW371" s="23" t="e">
        <f>AT371/AV371</f>
        <v>#DIV/0!</v>
      </c>
    </row>
    <row r="372" spans="1:49">
      <c r="A372" s="62"/>
      <c r="B372" s="63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19" t="e">
        <f>AW372</f>
        <v>#DIV/0!</v>
      </c>
      <c r="AE372" s="25"/>
      <c r="AF372" s="62"/>
      <c r="AG372" s="62"/>
      <c r="AH372" s="62"/>
      <c r="AI372" s="62"/>
      <c r="AJ372" s="15"/>
      <c r="AK372" s="64"/>
      <c r="AL372" s="62"/>
      <c r="AM372" s="62"/>
      <c r="AN372" s="62"/>
      <c r="AO372" s="62"/>
      <c r="AP372" s="19" t="e">
        <f>40.2/AE372</f>
        <v>#DIV/0!</v>
      </c>
      <c r="AQ372" s="62"/>
      <c r="AR372" s="62"/>
      <c r="AS372" s="62"/>
      <c r="AT372" s="62"/>
      <c r="AU372" s="62"/>
      <c r="AV372" s="23">
        <f>AT372-AU372</f>
        <v>0</v>
      </c>
      <c r="AW372" s="23" t="e">
        <f>AT372/AV372</f>
        <v>#DIV/0!</v>
      </c>
    </row>
    <row r="373" spans="1:49">
      <c r="A373" s="62"/>
      <c r="B373" s="63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19" t="e">
        <f>AW373</f>
        <v>#DIV/0!</v>
      </c>
      <c r="AE373" s="25"/>
      <c r="AF373" s="62"/>
      <c r="AG373" s="62"/>
      <c r="AH373" s="62"/>
      <c r="AI373" s="62"/>
      <c r="AJ373" s="15"/>
      <c r="AK373" s="64"/>
      <c r="AL373" s="62"/>
      <c r="AM373" s="62"/>
      <c r="AN373" s="62"/>
      <c r="AO373" s="62"/>
      <c r="AP373" s="19" t="e">
        <f>40.2/AE373</f>
        <v>#DIV/0!</v>
      </c>
      <c r="AQ373" s="62"/>
      <c r="AR373" s="62"/>
      <c r="AS373" s="62"/>
      <c r="AT373" s="62"/>
      <c r="AU373" s="62"/>
      <c r="AV373" s="23">
        <f>AT373-AU373</f>
        <v>0</v>
      </c>
      <c r="AW373" s="23" t="e">
        <f>AT373/AV373</f>
        <v>#DIV/0!</v>
      </c>
    </row>
    <row r="374" spans="1:49">
      <c r="A374" s="62"/>
      <c r="B374" s="63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19" t="e">
        <f>AW374</f>
        <v>#DIV/0!</v>
      </c>
      <c r="AE374" s="25"/>
      <c r="AF374" s="62"/>
      <c r="AG374" s="62"/>
      <c r="AH374" s="62"/>
      <c r="AI374" s="62"/>
      <c r="AJ374" s="15"/>
      <c r="AK374" s="64"/>
      <c r="AL374" s="62"/>
      <c r="AM374" s="62"/>
      <c r="AN374" s="62"/>
      <c r="AO374" s="62"/>
      <c r="AP374" s="19" t="e">
        <f>40.2/AE374</f>
        <v>#DIV/0!</v>
      </c>
      <c r="AQ374" s="62"/>
      <c r="AR374" s="62"/>
      <c r="AS374" s="62"/>
      <c r="AT374" s="62"/>
      <c r="AU374" s="62"/>
      <c r="AV374" s="23">
        <f>AT374-AU374</f>
        <v>0</v>
      </c>
      <c r="AW374" s="23" t="e">
        <f>AT374/AV374</f>
        <v>#DIV/0!</v>
      </c>
    </row>
    <row r="375" spans="1:49">
      <c r="A375" s="62"/>
      <c r="B375" s="63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19" t="e">
        <f>AW375</f>
        <v>#DIV/0!</v>
      </c>
      <c r="AE375" s="25"/>
      <c r="AF375" s="62"/>
      <c r="AG375" s="62"/>
      <c r="AH375" s="62"/>
      <c r="AI375" s="62"/>
      <c r="AJ375" s="15"/>
      <c r="AK375" s="64"/>
      <c r="AL375" s="62"/>
      <c r="AM375" s="62"/>
      <c r="AN375" s="62"/>
      <c r="AO375" s="62"/>
      <c r="AP375" s="19" t="e">
        <f>40.2/AE375</f>
        <v>#DIV/0!</v>
      </c>
      <c r="AQ375" s="62"/>
      <c r="AR375" s="62"/>
      <c r="AS375" s="62"/>
      <c r="AT375" s="62"/>
      <c r="AU375" s="62"/>
      <c r="AV375" s="23">
        <f>AT375-AU375</f>
        <v>0</v>
      </c>
      <c r="AW375" s="23" t="e">
        <f>AT375/AV375</f>
        <v>#DIV/0!</v>
      </c>
    </row>
    <row r="376" spans="1:49">
      <c r="A376" s="62"/>
      <c r="B376" s="63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19" t="e">
        <f>AW376</f>
        <v>#DIV/0!</v>
      </c>
      <c r="AE376" s="25"/>
      <c r="AF376" s="62"/>
      <c r="AG376" s="62"/>
      <c r="AH376" s="62"/>
      <c r="AI376" s="62"/>
      <c r="AJ376" s="15"/>
      <c r="AK376" s="64"/>
      <c r="AL376" s="62"/>
      <c r="AM376" s="62"/>
      <c r="AN376" s="62"/>
      <c r="AO376" s="62"/>
      <c r="AP376" s="19" t="e">
        <f>40.2/AE376</f>
        <v>#DIV/0!</v>
      </c>
      <c r="AQ376" s="62"/>
      <c r="AR376" s="62"/>
      <c r="AS376" s="62"/>
      <c r="AT376" s="62"/>
      <c r="AU376" s="62"/>
      <c r="AV376" s="23">
        <f>AT376-AU376</f>
        <v>0</v>
      </c>
      <c r="AW376" s="23" t="e">
        <f>AT376/AV376</f>
        <v>#DIV/0!</v>
      </c>
    </row>
    <row r="377" spans="1:49">
      <c r="A377" s="62"/>
      <c r="B377" s="63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19" t="e">
        <f>AW377</f>
        <v>#DIV/0!</v>
      </c>
      <c r="AE377" s="25"/>
      <c r="AF377" s="62"/>
      <c r="AG377" s="62"/>
      <c r="AH377" s="62"/>
      <c r="AI377" s="62"/>
      <c r="AJ377" s="15"/>
      <c r="AK377" s="64"/>
      <c r="AL377" s="62"/>
      <c r="AM377" s="62"/>
      <c r="AN377" s="62"/>
      <c r="AO377" s="62"/>
      <c r="AP377" s="19" t="e">
        <f>40.2/AE377</f>
        <v>#DIV/0!</v>
      </c>
      <c r="AQ377" s="62"/>
      <c r="AR377" s="62"/>
      <c r="AS377" s="62"/>
      <c r="AT377" s="62"/>
      <c r="AU377" s="62"/>
      <c r="AV377" s="23">
        <f>AT377-AU377</f>
        <v>0</v>
      </c>
      <c r="AW377" s="23" t="e">
        <f>AT377/AV377</f>
        <v>#DIV/0!</v>
      </c>
    </row>
    <row r="378" spans="1:49">
      <c r="A378" s="62"/>
      <c r="B378" s="6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19" t="e">
        <f>AW378</f>
        <v>#DIV/0!</v>
      </c>
      <c r="AE378" s="25"/>
      <c r="AF378" s="62"/>
      <c r="AG378" s="62"/>
      <c r="AH378" s="62"/>
      <c r="AI378" s="62"/>
      <c r="AJ378" s="15"/>
      <c r="AK378" s="64"/>
      <c r="AL378" s="62"/>
      <c r="AM378" s="62"/>
      <c r="AN378" s="62"/>
      <c r="AO378" s="62"/>
      <c r="AP378" s="19" t="e">
        <f>40.2/AE378</f>
        <v>#DIV/0!</v>
      </c>
      <c r="AQ378" s="62"/>
      <c r="AR378" s="62"/>
      <c r="AS378" s="62"/>
      <c r="AT378" s="62"/>
      <c r="AU378" s="62"/>
      <c r="AV378" s="23">
        <f>AT378-AU378</f>
        <v>0</v>
      </c>
      <c r="AW378" s="23" t="e">
        <f>AT378/AV378</f>
        <v>#DIV/0!</v>
      </c>
    </row>
    <row r="379" spans="1:49">
      <c r="A379" s="62"/>
      <c r="B379" s="63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19" t="e">
        <f>AW379</f>
        <v>#DIV/0!</v>
      </c>
      <c r="AE379" s="25"/>
      <c r="AF379" s="62"/>
      <c r="AG379" s="62"/>
      <c r="AH379" s="62"/>
      <c r="AI379" s="62"/>
      <c r="AJ379" s="15"/>
      <c r="AK379" s="64"/>
      <c r="AL379" s="62"/>
      <c r="AM379" s="62"/>
      <c r="AN379" s="62"/>
      <c r="AO379" s="62"/>
      <c r="AP379" s="19" t="e">
        <f>40.2/AE379</f>
        <v>#DIV/0!</v>
      </c>
      <c r="AQ379" s="62"/>
      <c r="AR379" s="62"/>
      <c r="AS379" s="62"/>
      <c r="AT379" s="62"/>
      <c r="AU379" s="62"/>
      <c r="AV379" s="23">
        <f>AT379-AU379</f>
        <v>0</v>
      </c>
      <c r="AW379" s="23" t="e">
        <f>AT379/AV379</f>
        <v>#DIV/0!</v>
      </c>
    </row>
    <row r="380" spans="1:49">
      <c r="A380" s="62"/>
      <c r="B380" s="63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19" t="e">
        <f>AW380</f>
        <v>#DIV/0!</v>
      </c>
      <c r="AE380" s="25"/>
      <c r="AF380" s="62"/>
      <c r="AG380" s="62"/>
      <c r="AH380" s="62"/>
      <c r="AI380" s="62"/>
      <c r="AJ380" s="15"/>
      <c r="AK380" s="64"/>
      <c r="AL380" s="62"/>
      <c r="AM380" s="62"/>
      <c r="AN380" s="62"/>
      <c r="AO380" s="62"/>
      <c r="AP380" s="19" t="e">
        <f>40.2/AE380</f>
        <v>#DIV/0!</v>
      </c>
      <c r="AQ380" s="62"/>
      <c r="AR380" s="62"/>
      <c r="AS380" s="62"/>
      <c r="AT380" s="62"/>
      <c r="AU380" s="62"/>
      <c r="AV380" s="23">
        <f>AT380-AU380</f>
        <v>0</v>
      </c>
      <c r="AW380" s="23" t="e">
        <f>AT380/AV380</f>
        <v>#DIV/0!</v>
      </c>
    </row>
    <row r="381" spans="1:49">
      <c r="A381" s="62"/>
      <c r="B381" s="63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19" t="e">
        <f>AW381</f>
        <v>#DIV/0!</v>
      </c>
      <c r="AE381" s="25"/>
      <c r="AF381" s="62"/>
      <c r="AG381" s="62"/>
      <c r="AH381" s="62"/>
      <c r="AI381" s="62"/>
      <c r="AJ381" s="15"/>
      <c r="AK381" s="64"/>
      <c r="AL381" s="62"/>
      <c r="AM381" s="62"/>
      <c r="AN381" s="62"/>
      <c r="AO381" s="62"/>
      <c r="AP381" s="19" t="e">
        <f>40.2/AE381</f>
        <v>#DIV/0!</v>
      </c>
      <c r="AQ381" s="62"/>
      <c r="AR381" s="62"/>
      <c r="AS381" s="62"/>
      <c r="AT381" s="62"/>
      <c r="AU381" s="62"/>
      <c r="AV381" s="23">
        <f>AT381-AU381</f>
        <v>0</v>
      </c>
      <c r="AW381" s="23" t="e">
        <f>AT381/AV381</f>
        <v>#DIV/0!</v>
      </c>
    </row>
    <row r="382" spans="1:49">
      <c r="A382" s="62"/>
      <c r="B382" s="63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19" t="e">
        <f>AW382</f>
        <v>#DIV/0!</v>
      </c>
      <c r="AE382" s="25"/>
      <c r="AF382" s="62"/>
      <c r="AG382" s="62"/>
      <c r="AH382" s="62"/>
      <c r="AI382" s="62"/>
      <c r="AJ382" s="15"/>
      <c r="AK382" s="64"/>
      <c r="AL382" s="62"/>
      <c r="AM382" s="62"/>
      <c r="AN382" s="62"/>
      <c r="AO382" s="62"/>
      <c r="AP382" s="19" t="e">
        <f>40.2/AE382</f>
        <v>#DIV/0!</v>
      </c>
      <c r="AQ382" s="62"/>
      <c r="AR382" s="62"/>
      <c r="AS382" s="62"/>
      <c r="AT382" s="62"/>
      <c r="AU382" s="62"/>
      <c r="AV382" s="23">
        <f>AT382-AU382</f>
        <v>0</v>
      </c>
      <c r="AW382" s="23" t="e">
        <f>AT382/AV382</f>
        <v>#DIV/0!</v>
      </c>
    </row>
    <row r="383" spans="1:49">
      <c r="A383" s="62"/>
      <c r="B383" s="63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19" t="e">
        <f>AW383</f>
        <v>#DIV/0!</v>
      </c>
      <c r="AE383" s="25"/>
      <c r="AF383" s="62"/>
      <c r="AG383" s="62"/>
      <c r="AH383" s="62"/>
      <c r="AI383" s="62"/>
      <c r="AJ383" s="15"/>
      <c r="AK383" s="64"/>
      <c r="AL383" s="62"/>
      <c r="AM383" s="62"/>
      <c r="AN383" s="62"/>
      <c r="AO383" s="62"/>
      <c r="AP383" s="19" t="e">
        <f>40.2/AE383</f>
        <v>#DIV/0!</v>
      </c>
      <c r="AQ383" s="62"/>
      <c r="AR383" s="62"/>
      <c r="AS383" s="62"/>
      <c r="AT383" s="62"/>
      <c r="AU383" s="62"/>
      <c r="AV383" s="23">
        <f>AT383-AU383</f>
        <v>0</v>
      </c>
      <c r="AW383" s="23" t="e">
        <f>AT383/AV383</f>
        <v>#DIV/0!</v>
      </c>
    </row>
    <row r="384" spans="1:49">
      <c r="A384" s="62"/>
      <c r="B384" s="63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19" t="e">
        <f>AW384</f>
        <v>#DIV/0!</v>
      </c>
      <c r="AE384" s="25"/>
      <c r="AF384" s="62"/>
      <c r="AG384" s="62"/>
      <c r="AH384" s="62"/>
      <c r="AI384" s="62"/>
      <c r="AJ384" s="15"/>
      <c r="AK384" s="64"/>
      <c r="AL384" s="62"/>
      <c r="AM384" s="62"/>
      <c r="AN384" s="62"/>
      <c r="AO384" s="62"/>
      <c r="AP384" s="19" t="e">
        <f>40.2/AE384</f>
        <v>#DIV/0!</v>
      </c>
      <c r="AQ384" s="62"/>
      <c r="AR384" s="62"/>
      <c r="AS384" s="62"/>
      <c r="AT384" s="62"/>
      <c r="AU384" s="62"/>
      <c r="AV384" s="23">
        <f>AT384-AU384</f>
        <v>0</v>
      </c>
      <c r="AW384" s="23" t="e">
        <f>AT384/AV384</f>
        <v>#DIV/0!</v>
      </c>
    </row>
    <row r="385" spans="1:49">
      <c r="A385" s="62"/>
      <c r="B385" s="63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19" t="e">
        <f>AW385</f>
        <v>#DIV/0!</v>
      </c>
      <c r="AE385" s="25"/>
      <c r="AF385" s="62"/>
      <c r="AG385" s="62"/>
      <c r="AH385" s="62"/>
      <c r="AI385" s="62"/>
      <c r="AJ385" s="15"/>
      <c r="AK385" s="64"/>
      <c r="AL385" s="62"/>
      <c r="AM385" s="62"/>
      <c r="AN385" s="62"/>
      <c r="AO385" s="62"/>
      <c r="AP385" s="19" t="e">
        <f>40.2/AE385</f>
        <v>#DIV/0!</v>
      </c>
      <c r="AQ385" s="62"/>
      <c r="AR385" s="62"/>
      <c r="AS385" s="62"/>
      <c r="AT385" s="62"/>
      <c r="AU385" s="62"/>
      <c r="AV385" s="23">
        <f>AT385-AU385</f>
        <v>0</v>
      </c>
      <c r="AW385" s="23" t="e">
        <f>AT385/AV385</f>
        <v>#DIV/0!</v>
      </c>
    </row>
    <row r="386" spans="1:49">
      <c r="A386" s="62"/>
      <c r="B386" s="63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19" t="e">
        <f>AW386</f>
        <v>#DIV/0!</v>
      </c>
      <c r="AE386" s="25"/>
      <c r="AF386" s="62"/>
      <c r="AG386" s="62"/>
      <c r="AH386" s="62"/>
      <c r="AI386" s="62"/>
      <c r="AJ386" s="15"/>
      <c r="AK386" s="64"/>
      <c r="AL386" s="62"/>
      <c r="AM386" s="62"/>
      <c r="AN386" s="62"/>
      <c r="AO386" s="62"/>
      <c r="AP386" s="19" t="e">
        <f>40.2/AE386</f>
        <v>#DIV/0!</v>
      </c>
      <c r="AQ386" s="62"/>
      <c r="AR386" s="62"/>
      <c r="AS386" s="62"/>
      <c r="AT386" s="62"/>
      <c r="AU386" s="62"/>
      <c r="AV386" s="23">
        <f>AT386-AU386</f>
        <v>0</v>
      </c>
      <c r="AW386" s="23" t="e">
        <f>AT386/AV386</f>
        <v>#DIV/0!</v>
      </c>
    </row>
    <row r="387" spans="1:49">
      <c r="A387" s="62"/>
      <c r="B387" s="63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19" t="e">
        <f>AW387</f>
        <v>#DIV/0!</v>
      </c>
      <c r="AE387" s="25"/>
      <c r="AF387" s="62"/>
      <c r="AG387" s="62"/>
      <c r="AH387" s="62"/>
      <c r="AI387" s="62"/>
      <c r="AJ387" s="15"/>
      <c r="AK387" s="64"/>
      <c r="AL387" s="62"/>
      <c r="AM387" s="62"/>
      <c r="AN387" s="62"/>
      <c r="AO387" s="62"/>
      <c r="AP387" s="19" t="e">
        <f>40.2/AE387</f>
        <v>#DIV/0!</v>
      </c>
      <c r="AQ387" s="62"/>
      <c r="AR387" s="62"/>
      <c r="AS387" s="62"/>
      <c r="AT387" s="62"/>
      <c r="AU387" s="62"/>
      <c r="AV387" s="23">
        <f>AT387-AU387</f>
        <v>0</v>
      </c>
      <c r="AW387" s="23" t="e">
        <f>AT387/AV387</f>
        <v>#DIV/0!</v>
      </c>
    </row>
    <row r="388" spans="1:49">
      <c r="A388" s="62"/>
      <c r="B388" s="63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19" t="e">
        <f>AW388</f>
        <v>#DIV/0!</v>
      </c>
      <c r="AE388" s="25"/>
      <c r="AF388" s="62"/>
      <c r="AG388" s="62"/>
      <c r="AH388" s="62"/>
      <c r="AI388" s="62"/>
      <c r="AJ388" s="15"/>
      <c r="AK388" s="64"/>
      <c r="AL388" s="62"/>
      <c r="AM388" s="62"/>
      <c r="AN388" s="62"/>
      <c r="AO388" s="62"/>
      <c r="AP388" s="19" t="e">
        <f>40.2/AE388</f>
        <v>#DIV/0!</v>
      </c>
      <c r="AQ388" s="62"/>
      <c r="AR388" s="62"/>
      <c r="AS388" s="62"/>
      <c r="AT388" s="62"/>
      <c r="AU388" s="62"/>
      <c r="AV388" s="23">
        <f>AT388-AU388</f>
        <v>0</v>
      </c>
      <c r="AW388" s="23" t="e">
        <f>AT388/AV388</f>
        <v>#DIV/0!</v>
      </c>
    </row>
    <row r="389" spans="1:49">
      <c r="A389" s="62"/>
      <c r="B389" s="63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19" t="e">
        <f>AW389</f>
        <v>#DIV/0!</v>
      </c>
      <c r="AE389" s="25"/>
      <c r="AF389" s="62"/>
      <c r="AG389" s="62"/>
      <c r="AH389" s="62"/>
      <c r="AI389" s="62"/>
      <c r="AJ389" s="15"/>
      <c r="AK389" s="64"/>
      <c r="AL389" s="62"/>
      <c r="AM389" s="62"/>
      <c r="AN389" s="62"/>
      <c r="AO389" s="62"/>
      <c r="AP389" s="19" t="e">
        <f>40.2/AE389</f>
        <v>#DIV/0!</v>
      </c>
      <c r="AQ389" s="62"/>
      <c r="AR389" s="62"/>
      <c r="AS389" s="62"/>
      <c r="AT389" s="62"/>
      <c r="AU389" s="62"/>
      <c r="AV389" s="23">
        <f>AT389-AU389</f>
        <v>0</v>
      </c>
      <c r="AW389" s="23" t="e">
        <f>AT389/AV389</f>
        <v>#DIV/0!</v>
      </c>
    </row>
    <row r="390" spans="1:49">
      <c r="A390" s="62"/>
      <c r="B390" s="63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19" t="e">
        <f>AW390</f>
        <v>#DIV/0!</v>
      </c>
      <c r="AE390" s="25"/>
      <c r="AF390" s="62"/>
      <c r="AG390" s="62"/>
      <c r="AH390" s="62"/>
      <c r="AI390" s="62"/>
      <c r="AJ390" s="15"/>
      <c r="AK390" s="64"/>
      <c r="AL390" s="62"/>
      <c r="AM390" s="62"/>
      <c r="AN390" s="62"/>
      <c r="AO390" s="62"/>
      <c r="AP390" s="19" t="e">
        <f>40.2/AE390</f>
        <v>#DIV/0!</v>
      </c>
      <c r="AQ390" s="62"/>
      <c r="AR390" s="62"/>
      <c r="AS390" s="62"/>
      <c r="AT390" s="62"/>
      <c r="AU390" s="62"/>
      <c r="AV390" s="23">
        <f>AT390-AU390</f>
        <v>0</v>
      </c>
      <c r="AW390" s="23" t="e">
        <f>AT390/AV390</f>
        <v>#DIV/0!</v>
      </c>
    </row>
    <row r="391" spans="1:49">
      <c r="A391" s="62"/>
      <c r="B391" s="63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19" t="e">
        <f>AW391</f>
        <v>#DIV/0!</v>
      </c>
      <c r="AE391" s="25"/>
      <c r="AF391" s="62"/>
      <c r="AG391" s="62"/>
      <c r="AH391" s="62"/>
      <c r="AI391" s="62"/>
      <c r="AJ391" s="15"/>
      <c r="AK391" s="64"/>
      <c r="AL391" s="62"/>
      <c r="AM391" s="62"/>
      <c r="AN391" s="62"/>
      <c r="AO391" s="62"/>
      <c r="AP391" s="19" t="e">
        <f>40.2/AE391</f>
        <v>#DIV/0!</v>
      </c>
      <c r="AQ391" s="62"/>
      <c r="AR391" s="62"/>
      <c r="AS391" s="62"/>
      <c r="AT391" s="62"/>
      <c r="AU391" s="62"/>
      <c r="AV391" s="23">
        <f>AT391-AU391</f>
        <v>0</v>
      </c>
      <c r="AW391" s="23" t="e">
        <f>AT391/AV391</f>
        <v>#DIV/0!</v>
      </c>
    </row>
    <row r="392" spans="1:49">
      <c r="A392" s="62"/>
      <c r="B392" s="63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19" t="e">
        <f>AW392</f>
        <v>#DIV/0!</v>
      </c>
      <c r="AE392" s="25"/>
      <c r="AF392" s="62"/>
      <c r="AG392" s="62"/>
      <c r="AH392" s="62"/>
      <c r="AI392" s="62"/>
      <c r="AJ392" s="15"/>
      <c r="AK392" s="64"/>
      <c r="AL392" s="62"/>
      <c r="AM392" s="62"/>
      <c r="AN392" s="62"/>
      <c r="AO392" s="62"/>
      <c r="AP392" s="19" t="e">
        <f>40.2/AE392</f>
        <v>#DIV/0!</v>
      </c>
      <c r="AQ392" s="62"/>
      <c r="AR392" s="62"/>
      <c r="AS392" s="62"/>
      <c r="AT392" s="62"/>
      <c r="AU392" s="62"/>
      <c r="AV392" s="23">
        <f>AT392-AU392</f>
        <v>0</v>
      </c>
      <c r="AW392" s="23" t="e">
        <f>AT392/AV392</f>
        <v>#DIV/0!</v>
      </c>
    </row>
    <row r="393" spans="1:49">
      <c r="A393" s="62"/>
      <c r="B393" s="63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19" t="e">
        <f>AW393</f>
        <v>#DIV/0!</v>
      </c>
      <c r="AE393" s="25"/>
      <c r="AF393" s="62"/>
      <c r="AG393" s="62"/>
      <c r="AH393" s="62"/>
      <c r="AI393" s="62"/>
      <c r="AJ393" s="15"/>
      <c r="AK393" s="64"/>
      <c r="AL393" s="62"/>
      <c r="AM393" s="62"/>
      <c r="AN393" s="62"/>
      <c r="AO393" s="62"/>
      <c r="AP393" s="19" t="e">
        <f>40.2/AE393</f>
        <v>#DIV/0!</v>
      </c>
      <c r="AQ393" s="62"/>
      <c r="AR393" s="62"/>
      <c r="AS393" s="62"/>
      <c r="AT393" s="62"/>
      <c r="AU393" s="62"/>
      <c r="AV393" s="23">
        <f>AT393-AU393</f>
        <v>0</v>
      </c>
      <c r="AW393" s="23" t="e">
        <f>AT393/AV393</f>
        <v>#DIV/0!</v>
      </c>
    </row>
    <row r="394" spans="1:49">
      <c r="A394" s="62"/>
      <c r="B394" s="63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19" t="e">
        <f>AW394</f>
        <v>#DIV/0!</v>
      </c>
      <c r="AE394" s="25"/>
      <c r="AF394" s="62"/>
      <c r="AG394" s="62"/>
      <c r="AH394" s="62"/>
      <c r="AI394" s="62"/>
      <c r="AJ394" s="15"/>
      <c r="AK394" s="64"/>
      <c r="AL394" s="62"/>
      <c r="AM394" s="62"/>
      <c r="AN394" s="62"/>
      <c r="AO394" s="62"/>
      <c r="AP394" s="19" t="e">
        <f>40.2/AE394</f>
        <v>#DIV/0!</v>
      </c>
      <c r="AQ394" s="62"/>
      <c r="AR394" s="62"/>
      <c r="AS394" s="62"/>
      <c r="AT394" s="62"/>
      <c r="AU394" s="62"/>
      <c r="AV394" s="23">
        <f>AT394-AU394</f>
        <v>0</v>
      </c>
      <c r="AW394" s="23" t="e">
        <f>AT394/AV394</f>
        <v>#DIV/0!</v>
      </c>
    </row>
    <row r="395" spans="1:49">
      <c r="A395" s="62"/>
      <c r="B395" s="63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19" t="e">
        <f>AW395</f>
        <v>#DIV/0!</v>
      </c>
      <c r="AE395" s="25"/>
      <c r="AF395" s="62"/>
      <c r="AG395" s="62"/>
      <c r="AH395" s="62"/>
      <c r="AI395" s="62"/>
      <c r="AJ395" s="15"/>
      <c r="AK395" s="64"/>
      <c r="AL395" s="62"/>
      <c r="AM395" s="62"/>
      <c r="AN395" s="62"/>
      <c r="AO395" s="62"/>
      <c r="AP395" s="19" t="e">
        <f>40.2/AE395</f>
        <v>#DIV/0!</v>
      </c>
      <c r="AQ395" s="62"/>
      <c r="AR395" s="62"/>
      <c r="AS395" s="62"/>
      <c r="AT395" s="62"/>
      <c r="AU395" s="62"/>
      <c r="AV395" s="23">
        <f>AT395-AU395</f>
        <v>0</v>
      </c>
      <c r="AW395" s="23" t="e">
        <f>AT395/AV395</f>
        <v>#DIV/0!</v>
      </c>
    </row>
    <row r="396" spans="1:49">
      <c r="A396" s="62"/>
      <c r="B396" s="63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19" t="e">
        <f>AW396</f>
        <v>#DIV/0!</v>
      </c>
      <c r="AE396" s="25"/>
      <c r="AF396" s="62"/>
      <c r="AG396" s="62"/>
      <c r="AH396" s="62"/>
      <c r="AI396" s="62"/>
      <c r="AJ396" s="15"/>
      <c r="AK396" s="64"/>
      <c r="AL396" s="62"/>
      <c r="AM396" s="62"/>
      <c r="AN396" s="62"/>
      <c r="AO396" s="62"/>
      <c r="AP396" s="19" t="e">
        <f>40.2/AE396</f>
        <v>#DIV/0!</v>
      </c>
      <c r="AQ396" s="62"/>
      <c r="AR396" s="62"/>
      <c r="AS396" s="62"/>
      <c r="AT396" s="62"/>
      <c r="AU396" s="62"/>
      <c r="AV396" s="23">
        <f>AT396-AU396</f>
        <v>0</v>
      </c>
      <c r="AW396" s="23" t="e">
        <f>AT396/AV396</f>
        <v>#DIV/0!</v>
      </c>
    </row>
    <row r="397" spans="1:49">
      <c r="A397" s="62"/>
      <c r="B397" s="6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19" t="e">
        <f>AW397</f>
        <v>#DIV/0!</v>
      </c>
      <c r="AE397" s="25"/>
      <c r="AF397" s="62"/>
      <c r="AG397" s="62"/>
      <c r="AH397" s="62"/>
      <c r="AI397" s="62"/>
      <c r="AJ397" s="15"/>
      <c r="AK397" s="64"/>
      <c r="AL397" s="62"/>
      <c r="AM397" s="62"/>
      <c r="AN397" s="62"/>
      <c r="AO397" s="62"/>
      <c r="AP397" s="19" t="e">
        <f>40.2/AE397</f>
        <v>#DIV/0!</v>
      </c>
      <c r="AQ397" s="62"/>
      <c r="AR397" s="62"/>
      <c r="AS397" s="62"/>
      <c r="AT397" s="62"/>
      <c r="AU397" s="62"/>
      <c r="AV397" s="23">
        <f>AT397-AU397</f>
        <v>0</v>
      </c>
      <c r="AW397" s="23" t="e">
        <f>AT397/AV397</f>
        <v>#DIV/0!</v>
      </c>
    </row>
    <row r="398" spans="1:49">
      <c r="A398" s="62"/>
      <c r="B398" s="6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19" t="e">
        <f>AW398</f>
        <v>#DIV/0!</v>
      </c>
      <c r="AE398" s="25"/>
      <c r="AF398" s="62"/>
      <c r="AG398" s="62"/>
      <c r="AH398" s="62"/>
      <c r="AI398" s="62"/>
      <c r="AJ398" s="15"/>
      <c r="AK398" s="64"/>
      <c r="AL398" s="62"/>
      <c r="AM398" s="62"/>
      <c r="AN398" s="62"/>
      <c r="AO398" s="62"/>
      <c r="AP398" s="19" t="e">
        <f>40.2/AE398</f>
        <v>#DIV/0!</v>
      </c>
      <c r="AQ398" s="62"/>
      <c r="AR398" s="62"/>
      <c r="AS398" s="62"/>
      <c r="AT398" s="62"/>
      <c r="AU398" s="62"/>
      <c r="AV398" s="23">
        <f>AT398-AU398</f>
        <v>0</v>
      </c>
      <c r="AW398" s="23" t="e">
        <f>AT398/AV398</f>
        <v>#DIV/0!</v>
      </c>
    </row>
    <row r="399" spans="1:49">
      <c r="A399" s="62"/>
      <c r="B399" s="6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19" t="e">
        <f>AW399</f>
        <v>#DIV/0!</v>
      </c>
      <c r="AE399" s="25"/>
      <c r="AF399" s="62"/>
      <c r="AG399" s="62"/>
      <c r="AH399" s="62"/>
      <c r="AI399" s="62"/>
      <c r="AJ399" s="15"/>
      <c r="AK399" s="64"/>
      <c r="AL399" s="62"/>
      <c r="AM399" s="62"/>
      <c r="AN399" s="62"/>
      <c r="AO399" s="62"/>
      <c r="AP399" s="19" t="e">
        <f>40.2/AE399</f>
        <v>#DIV/0!</v>
      </c>
      <c r="AQ399" s="62"/>
      <c r="AR399" s="62"/>
      <c r="AS399" s="62"/>
      <c r="AT399" s="62"/>
      <c r="AU399" s="62"/>
      <c r="AV399" s="23">
        <f>AT399-AU399</f>
        <v>0</v>
      </c>
      <c r="AW399" s="23" t="e">
        <f>AT399/AV399</f>
        <v>#DIV/0!</v>
      </c>
    </row>
    <row r="400" spans="1:49">
      <c r="A400" s="62"/>
      <c r="B400" s="6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19" t="e">
        <f>AW400</f>
        <v>#DIV/0!</v>
      </c>
      <c r="AE400" s="25"/>
      <c r="AF400" s="62"/>
      <c r="AG400" s="62"/>
      <c r="AH400" s="62"/>
      <c r="AI400" s="62"/>
      <c r="AJ400" s="15"/>
      <c r="AK400" s="64"/>
      <c r="AL400" s="62"/>
      <c r="AM400" s="62"/>
      <c r="AN400" s="62"/>
      <c r="AO400" s="62"/>
      <c r="AP400" s="19" t="e">
        <f>40.2/AE400</f>
        <v>#DIV/0!</v>
      </c>
      <c r="AQ400" s="62"/>
      <c r="AR400" s="62"/>
      <c r="AS400" s="62"/>
      <c r="AT400" s="62"/>
      <c r="AU400" s="62"/>
      <c r="AV400" s="23">
        <f>AT400-AU400</f>
        <v>0</v>
      </c>
      <c r="AW400" s="23" t="e">
        <f>AT400/AV400</f>
        <v>#DIV/0!</v>
      </c>
    </row>
    <row r="401" spans="1:49">
      <c r="A401" s="62"/>
      <c r="B401" s="63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19" t="e">
        <f>AW401</f>
        <v>#DIV/0!</v>
      </c>
      <c r="AE401" s="25"/>
      <c r="AF401" s="62"/>
      <c r="AG401" s="62"/>
      <c r="AH401" s="62"/>
      <c r="AI401" s="62"/>
      <c r="AJ401" s="15"/>
      <c r="AK401" s="64"/>
      <c r="AL401" s="62"/>
      <c r="AM401" s="62"/>
      <c r="AN401" s="62"/>
      <c r="AO401" s="62"/>
      <c r="AP401" s="19" t="e">
        <f>40.2/AE401</f>
        <v>#DIV/0!</v>
      </c>
      <c r="AQ401" s="62"/>
      <c r="AR401" s="62"/>
      <c r="AS401" s="62"/>
      <c r="AT401" s="62"/>
      <c r="AU401" s="62"/>
      <c r="AV401" s="23">
        <f>AT401-AU401</f>
        <v>0</v>
      </c>
      <c r="AW401" s="23" t="e">
        <f>AT401/AV401</f>
        <v>#DIV/0!</v>
      </c>
    </row>
    <row r="402" spans="1:49">
      <c r="A402" s="62"/>
      <c r="B402" s="63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19" t="e">
        <f>AW402</f>
        <v>#DIV/0!</v>
      </c>
      <c r="AE402" s="25"/>
      <c r="AF402" s="62"/>
      <c r="AG402" s="62"/>
      <c r="AH402" s="62"/>
      <c r="AI402" s="62"/>
      <c r="AJ402" s="15"/>
      <c r="AK402" s="64"/>
      <c r="AL402" s="62"/>
      <c r="AM402" s="62"/>
      <c r="AN402" s="62"/>
      <c r="AO402" s="62"/>
      <c r="AP402" s="19" t="e">
        <f>40.2/AE402</f>
        <v>#DIV/0!</v>
      </c>
      <c r="AQ402" s="62"/>
      <c r="AR402" s="62"/>
      <c r="AS402" s="62"/>
      <c r="AT402" s="62"/>
      <c r="AU402" s="62"/>
      <c r="AV402" s="23">
        <f>AT402-AU402</f>
        <v>0</v>
      </c>
      <c r="AW402" s="23" t="e">
        <f>AT402/AV402</f>
        <v>#DIV/0!</v>
      </c>
    </row>
    <row r="403" spans="1:49">
      <c r="A403" s="62"/>
      <c r="B403" s="6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19" t="e">
        <f>AW403</f>
        <v>#DIV/0!</v>
      </c>
      <c r="AE403" s="25"/>
      <c r="AF403" s="62"/>
      <c r="AG403" s="62"/>
      <c r="AH403" s="62"/>
      <c r="AI403" s="62"/>
      <c r="AJ403" s="15"/>
      <c r="AK403" s="64"/>
      <c r="AL403" s="62"/>
      <c r="AM403" s="62"/>
      <c r="AN403" s="62"/>
      <c r="AO403" s="62"/>
      <c r="AP403" s="19" t="e">
        <f>40.2/AE403</f>
        <v>#DIV/0!</v>
      </c>
      <c r="AQ403" s="62"/>
      <c r="AR403" s="62"/>
      <c r="AS403" s="62"/>
      <c r="AT403" s="62"/>
      <c r="AU403" s="62"/>
      <c r="AV403" s="23">
        <f>AT403-AU403</f>
        <v>0</v>
      </c>
      <c r="AW403" s="23" t="e">
        <f>AT403/AV403</f>
        <v>#DIV/0!</v>
      </c>
    </row>
    <row r="404" spans="1:49">
      <c r="A404" s="62"/>
      <c r="B404" s="63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19" t="e">
        <f>AW404</f>
        <v>#DIV/0!</v>
      </c>
      <c r="AE404" s="25"/>
      <c r="AF404" s="62"/>
      <c r="AG404" s="62"/>
      <c r="AH404" s="62"/>
      <c r="AI404" s="62"/>
      <c r="AJ404" s="15"/>
      <c r="AK404" s="64"/>
      <c r="AL404" s="62"/>
      <c r="AM404" s="62"/>
      <c r="AN404" s="62"/>
      <c r="AO404" s="62"/>
      <c r="AP404" s="19" t="e">
        <f>40.2/AE404</f>
        <v>#DIV/0!</v>
      </c>
      <c r="AQ404" s="62"/>
      <c r="AR404" s="62"/>
      <c r="AS404" s="62"/>
      <c r="AT404" s="62"/>
      <c r="AU404" s="62"/>
      <c r="AV404" s="23">
        <f>AT404-AU404</f>
        <v>0</v>
      </c>
      <c r="AW404" s="23" t="e">
        <f>AT404/AV404</f>
        <v>#DIV/0!</v>
      </c>
    </row>
    <row r="405" spans="1:49">
      <c r="A405" s="62"/>
      <c r="B405" s="6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19" t="e">
        <f>AW405</f>
        <v>#DIV/0!</v>
      </c>
      <c r="AE405" s="25"/>
      <c r="AF405" s="62"/>
      <c r="AG405" s="62"/>
      <c r="AH405" s="62"/>
      <c r="AI405" s="62"/>
      <c r="AJ405" s="15"/>
      <c r="AK405" s="64"/>
      <c r="AL405" s="62"/>
      <c r="AM405" s="62"/>
      <c r="AN405" s="62"/>
      <c r="AO405" s="62"/>
      <c r="AP405" s="19" t="e">
        <f>40.2/AE405</f>
        <v>#DIV/0!</v>
      </c>
      <c r="AQ405" s="62"/>
      <c r="AR405" s="62"/>
      <c r="AS405" s="62"/>
      <c r="AT405" s="62"/>
      <c r="AU405" s="62"/>
      <c r="AV405" s="23">
        <f>AT405-AU405</f>
        <v>0</v>
      </c>
      <c r="AW405" s="23" t="e">
        <f>AT405/AV405</f>
        <v>#DIV/0!</v>
      </c>
    </row>
    <row r="406" spans="1:49">
      <c r="A406" s="62"/>
      <c r="B406" s="63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19" t="e">
        <f>AW406</f>
        <v>#DIV/0!</v>
      </c>
      <c r="AE406" s="25"/>
      <c r="AF406" s="62"/>
      <c r="AG406" s="62"/>
      <c r="AH406" s="62"/>
      <c r="AI406" s="62"/>
      <c r="AJ406" s="15"/>
      <c r="AK406" s="64"/>
      <c r="AL406" s="62"/>
      <c r="AM406" s="62"/>
      <c r="AN406" s="62"/>
      <c r="AO406" s="62"/>
      <c r="AP406" s="19" t="e">
        <f>40.2/AE406</f>
        <v>#DIV/0!</v>
      </c>
      <c r="AQ406" s="62"/>
      <c r="AR406" s="62"/>
      <c r="AS406" s="62"/>
      <c r="AT406" s="62"/>
      <c r="AU406" s="62"/>
      <c r="AV406" s="23">
        <f>AT406-AU406</f>
        <v>0</v>
      </c>
      <c r="AW406" s="23" t="e">
        <f>AT406/AV406</f>
        <v>#DIV/0!</v>
      </c>
    </row>
    <row r="407" spans="1:49">
      <c r="A407" s="62"/>
      <c r="B407" s="63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19" t="e">
        <f>AW407</f>
        <v>#DIV/0!</v>
      </c>
      <c r="AE407" s="25"/>
      <c r="AF407" s="62"/>
      <c r="AG407" s="62"/>
      <c r="AH407" s="62"/>
      <c r="AI407" s="62"/>
      <c r="AJ407" s="15"/>
      <c r="AK407" s="64"/>
      <c r="AL407" s="62"/>
      <c r="AM407" s="62"/>
      <c r="AN407" s="62"/>
      <c r="AO407" s="62"/>
      <c r="AP407" s="19" t="e">
        <f>40.2/AE407</f>
        <v>#DIV/0!</v>
      </c>
      <c r="AQ407" s="62"/>
      <c r="AR407" s="62"/>
      <c r="AS407" s="62"/>
      <c r="AT407" s="62"/>
      <c r="AU407" s="62"/>
      <c r="AV407" s="23">
        <f>AT407-AU407</f>
        <v>0</v>
      </c>
      <c r="AW407" s="23" t="e">
        <f>AT407/AV407</f>
        <v>#DIV/0!</v>
      </c>
    </row>
    <row r="408" spans="1:49">
      <c r="A408" s="62"/>
      <c r="B408" s="63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19" t="e">
        <f>AW408</f>
        <v>#DIV/0!</v>
      </c>
      <c r="AE408" s="25"/>
      <c r="AF408" s="62"/>
      <c r="AG408" s="62"/>
      <c r="AH408" s="62"/>
      <c r="AI408" s="62"/>
      <c r="AJ408" s="15"/>
      <c r="AK408" s="64"/>
      <c r="AL408" s="62"/>
      <c r="AM408" s="62"/>
      <c r="AN408" s="62"/>
      <c r="AO408" s="62"/>
      <c r="AP408" s="19" t="e">
        <f>40.2/AE408</f>
        <v>#DIV/0!</v>
      </c>
      <c r="AQ408" s="62"/>
      <c r="AR408" s="62"/>
      <c r="AS408" s="62"/>
      <c r="AT408" s="62"/>
      <c r="AU408" s="62"/>
      <c r="AV408" s="23">
        <f>AT408-AU408</f>
        <v>0</v>
      </c>
      <c r="AW408" s="23" t="e">
        <f>AT408/AV408</f>
        <v>#DIV/0!</v>
      </c>
    </row>
    <row r="409" spans="1:49">
      <c r="A409" s="62"/>
      <c r="B409" s="63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19" t="e">
        <f>AW409</f>
        <v>#DIV/0!</v>
      </c>
      <c r="AE409" s="25"/>
      <c r="AF409" s="62"/>
      <c r="AG409" s="62"/>
      <c r="AH409" s="62"/>
      <c r="AI409" s="62"/>
      <c r="AJ409" s="15"/>
      <c r="AK409" s="64"/>
      <c r="AL409" s="62"/>
      <c r="AM409" s="62"/>
      <c r="AN409" s="62"/>
      <c r="AO409" s="62"/>
      <c r="AP409" s="19" t="e">
        <f>40.2/AE409</f>
        <v>#DIV/0!</v>
      </c>
      <c r="AQ409" s="62"/>
      <c r="AR409" s="62"/>
      <c r="AS409" s="62"/>
      <c r="AT409" s="62"/>
      <c r="AU409" s="62"/>
      <c r="AV409" s="23">
        <f>AT409-AU409</f>
        <v>0</v>
      </c>
      <c r="AW409" s="23" t="e">
        <f>AT409/AV409</f>
        <v>#DIV/0!</v>
      </c>
    </row>
    <row r="410" spans="1:49">
      <c r="A410" s="62"/>
      <c r="B410" s="63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19" t="e">
        <f>AW410</f>
        <v>#DIV/0!</v>
      </c>
      <c r="AE410" s="25"/>
      <c r="AF410" s="62"/>
      <c r="AG410" s="62"/>
      <c r="AH410" s="62"/>
      <c r="AI410" s="62"/>
      <c r="AJ410" s="15"/>
      <c r="AK410" s="64"/>
      <c r="AL410" s="62"/>
      <c r="AM410" s="62"/>
      <c r="AN410" s="62"/>
      <c r="AO410" s="62"/>
      <c r="AP410" s="19" t="e">
        <f>40.2/AE410</f>
        <v>#DIV/0!</v>
      </c>
      <c r="AQ410" s="62"/>
      <c r="AR410" s="62"/>
      <c r="AS410" s="62"/>
      <c r="AT410" s="62"/>
      <c r="AU410" s="62"/>
      <c r="AV410" s="23">
        <f>AT410-AU410</f>
        <v>0</v>
      </c>
      <c r="AW410" s="23" t="e">
        <f>AT410/AV410</f>
        <v>#DIV/0!</v>
      </c>
    </row>
    <row r="411" spans="1:49">
      <c r="A411" s="62"/>
      <c r="B411" s="63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19" t="e">
        <f>AW411</f>
        <v>#DIV/0!</v>
      </c>
      <c r="AE411" s="25"/>
      <c r="AF411" s="62"/>
      <c r="AG411" s="62"/>
      <c r="AH411" s="62"/>
      <c r="AI411" s="62"/>
      <c r="AJ411" s="15"/>
      <c r="AK411" s="64"/>
      <c r="AL411" s="62"/>
      <c r="AM411" s="62"/>
      <c r="AN411" s="62"/>
      <c r="AO411" s="62"/>
      <c r="AP411" s="19" t="e">
        <f>40.2/AE411</f>
        <v>#DIV/0!</v>
      </c>
      <c r="AQ411" s="62"/>
      <c r="AR411" s="62"/>
      <c r="AS411" s="62"/>
      <c r="AT411" s="62"/>
      <c r="AU411" s="62"/>
      <c r="AV411" s="23">
        <f>AT411-AU411</f>
        <v>0</v>
      </c>
      <c r="AW411" s="23" t="e">
        <f>AT411/AV411</f>
        <v>#DIV/0!</v>
      </c>
    </row>
    <row r="412" spans="1:49">
      <c r="A412" s="62"/>
      <c r="B412" s="6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19" t="e">
        <f>AW412</f>
        <v>#DIV/0!</v>
      </c>
      <c r="AE412" s="25"/>
      <c r="AF412" s="62"/>
      <c r="AG412" s="62"/>
      <c r="AH412" s="62"/>
      <c r="AI412" s="62"/>
      <c r="AJ412" s="15"/>
      <c r="AK412" s="64"/>
      <c r="AL412" s="62"/>
      <c r="AM412" s="62"/>
      <c r="AN412" s="62"/>
      <c r="AO412" s="62"/>
      <c r="AP412" s="19" t="e">
        <f>40.2/AE412</f>
        <v>#DIV/0!</v>
      </c>
      <c r="AQ412" s="62"/>
      <c r="AR412" s="62"/>
      <c r="AS412" s="62"/>
      <c r="AT412" s="62"/>
      <c r="AU412" s="62"/>
      <c r="AV412" s="23">
        <f>AT412-AU412</f>
        <v>0</v>
      </c>
      <c r="AW412" s="23" t="e">
        <f>AT412/AV412</f>
        <v>#DIV/0!</v>
      </c>
    </row>
    <row r="413" spans="1:49">
      <c r="A413" s="62"/>
      <c r="B413" s="6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19">
        <f>AW413</f>
        <v>0</v>
      </c>
      <c r="AE413" s="25"/>
      <c r="AF413" s="62"/>
      <c r="AG413" s="62"/>
      <c r="AH413" s="62"/>
      <c r="AI413" s="62"/>
      <c r="AJ413" s="15"/>
      <c r="AK413" s="64"/>
      <c r="AL413" s="62"/>
      <c r="AM413" s="62"/>
      <c r="AN413" s="62"/>
      <c r="AO413" s="62"/>
      <c r="AP413" s="19" t="e">
        <f>40.2/AE413</f>
        <v>#DIV/0!</v>
      </c>
      <c r="AQ413" s="62"/>
      <c r="AR413" s="62"/>
      <c r="AS413" s="62"/>
      <c r="AT413" s="62"/>
      <c r="AU413" s="62"/>
      <c r="AV413" s="62"/>
      <c r="AW413" s="62"/>
    </row>
    <row r="414" spans="1:49">
      <c r="A414" s="62"/>
      <c r="B414" s="63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19">
        <f>AW414</f>
        <v>0</v>
      </c>
      <c r="AE414" s="25"/>
      <c r="AF414" s="62"/>
      <c r="AG414" s="62"/>
      <c r="AH414" s="62"/>
      <c r="AI414" s="62"/>
      <c r="AJ414" s="15"/>
      <c r="AK414" s="64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</row>
    <row r="415" spans="1:49">
      <c r="A415" s="62"/>
      <c r="B415" s="63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19">
        <f>AW415</f>
        <v>0</v>
      </c>
      <c r="AE415" s="25"/>
      <c r="AF415" s="62"/>
      <c r="AG415" s="62"/>
      <c r="AH415" s="62"/>
      <c r="AI415" s="62"/>
      <c r="AJ415" s="15"/>
      <c r="AK415" s="64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</row>
  </sheetData>
  <mergeCells count="25">
    <mergeCell ref="AM1:AN1"/>
    <mergeCell ref="A1:A2"/>
    <mergeCell ref="B1:B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O3:AO10"/>
  </mergeCells>
  <conditionalFormatting sqref="AJ1:AK1">
    <cfRule type="cellIs" dxfId="0" priority="1" stopIfTrue="1" operator="lessThan">
      <formula>0.8</formula>
    </cfRule>
  </conditionalFormatting>
  <conditionalFormatting sqref="AJ1:AK1">
    <cfRule type="cellIs" dxfId="1" priority="2" stopIfTrue="1" operator="greaterThan">
      <formula>0.9</formula>
    </cfRule>
  </conditionalFormatting>
  <conditionalFormatting sqref="AH1">
    <cfRule type="cellIs" dxfId="2" priority="3" stopIfTrue="1" operator="greaterThan">
      <formula>4800</formula>
    </cfRule>
  </conditionalFormatting>
  <conditionalFormatting sqref="AH1">
    <cfRule type="cellIs" dxfId="3" priority="4" stopIfTrue="1" operator="lessThan">
      <formula>2500</formula>
    </cfRule>
  </conditionalFormatting>
  <conditionalFormatting sqref="AG1">
    <cfRule type="cellIs" dxfId="4" priority="5" stopIfTrue="1" operator="lessThan">
      <formula>1000</formula>
    </cfRule>
  </conditionalFormatting>
  <conditionalFormatting sqref="AF1">
    <cfRule type="cellIs" dxfId="5" priority="6" stopIfTrue="1" operator="lessThan">
      <formula>4000</formula>
    </cfRule>
  </conditionalFormatting>
  <conditionalFormatting sqref="AF1">
    <cfRule type="cellIs" dxfId="6" priority="7" stopIfTrue="1" operator="greaterThan">
      <formula>4400</formula>
    </cfRule>
  </conditionalFormatting>
  <conditionalFormatting sqref="AD1 AD3:AD415">
    <cfRule type="cellIs" dxfId="7" priority="8" stopIfTrue="1" operator="greaterThan">
      <formula>5</formula>
    </cfRule>
  </conditionalFormatting>
  <conditionalFormatting sqref="AD1 AD3:AD415">
    <cfRule type="cellIs" dxfId="8" priority="9" stopIfTrue="1" operator="lessThan">
      <formula>4.9</formula>
    </cfRule>
  </conditionalFormatting>
  <conditionalFormatting sqref="AR1">
    <cfRule type="cellIs" dxfId="9" priority="10" stopIfTrue="1" operator="between">
      <formula>4400</formula>
      <formula>4799</formula>
    </cfRule>
  </conditionalFormatting>
  <conditionalFormatting sqref="AR1">
    <cfRule type="cellIs" dxfId="10" priority="11" stopIfTrue="1" operator="between">
      <formula>4800</formula>
      <formula>4999</formula>
    </cfRule>
  </conditionalFormatting>
  <conditionalFormatting sqref="AR1">
    <cfRule type="cellIs" dxfId="11" priority="12" stopIfTrue="1" operator="greaterThanOrEqual">
      <formula>5000</formula>
    </cfRule>
  </conditionalFormatting>
  <conditionalFormatting sqref="AQ1">
    <cfRule type="cellIs" dxfId="12" priority="13" stopIfTrue="1" operator="between">
      <formula>4350</formula>
      <formula>4399</formula>
    </cfRule>
  </conditionalFormatting>
  <conditionalFormatting sqref="AQ1">
    <cfRule type="cellIs" dxfId="13" priority="14" stopIfTrue="1" operator="between">
      <formula>4400</formula>
      <formula>4449</formula>
    </cfRule>
  </conditionalFormatting>
  <conditionalFormatting sqref="AQ1">
    <cfRule type="cellIs" dxfId="14" priority="15" stopIfTrue="1" operator="greaterThanOrEqual">
      <formula>4450</formula>
    </cfRule>
  </conditionalFormatting>
  <printOptions>
    <extLst>
      <ext uri="smNativeData">
        <pm:pageFlags xmlns:pm="smNativeData" id="156647918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66479181" l="56" r="56" t="56" b="56" borderId="0" fillId="0" vertical="0"/>
        <pm:footer xmlns:pm="smNativeData" id="1566479181" l="56" r="56" t="56" b="56" borderId="0" fillId="0" vertical="2"/>
      </ext>
    </extLst>
  </headerFooter>
  <extLst>
    <ext uri="smNativeData">
      <pm:sheetPrefs xmlns:pm="smNativeData" day="15664791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kunyuan</cp:lastModifiedBy>
  <cp:revision>0</cp:revision>
  <dcterms:created xsi:type="dcterms:W3CDTF">2006-09-16T00:00:00Z</dcterms:created>
  <dcterms:modified xsi:type="dcterms:W3CDTF">2019-08-22T13:06:21Z</dcterms:modified>
</cp:coreProperties>
</file>