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s\Precipitation\"/>
    </mc:Choice>
  </mc:AlternateContent>
  <xr:revisionPtr revIDLastSave="0" documentId="13_ncr:1_{D6A684C3-4FAB-4CB2-942B-599349B38C2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PC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4" l="1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" i="4"/>
  <c r="N30" i="4"/>
  <c r="N29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3" i="4"/>
  <c r="C32" i="2"/>
  <c r="D32" i="2"/>
  <c r="E32" i="2"/>
  <c r="F32" i="2"/>
  <c r="G32" i="2"/>
  <c r="H32" i="2"/>
  <c r="I32" i="2"/>
  <c r="J32" i="2"/>
  <c r="K32" i="2"/>
  <c r="L32" i="2"/>
  <c r="M32" i="2"/>
  <c r="B32" i="2"/>
  <c r="N30" i="2"/>
  <c r="C30" i="2"/>
  <c r="D30" i="2"/>
  <c r="E30" i="2"/>
  <c r="F30" i="2"/>
  <c r="G30" i="2"/>
  <c r="H30" i="2"/>
  <c r="I30" i="2"/>
  <c r="J30" i="2"/>
  <c r="K30" i="2"/>
  <c r="L30" i="2"/>
  <c r="M30" i="2"/>
  <c r="B30" i="2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2" i="1"/>
  <c r="AM2" i="1"/>
  <c r="AN2" i="1"/>
  <c r="AO2" i="1"/>
  <c r="AP2" i="1"/>
  <c r="AQ2" i="1"/>
  <c r="AR2" i="1"/>
  <c r="AS2" i="1"/>
  <c r="AT2" i="1"/>
  <c r="AU2" i="1"/>
  <c r="AV2" i="1"/>
  <c r="AW2" i="1"/>
  <c r="AM3" i="1"/>
  <c r="AN3" i="1"/>
  <c r="AO3" i="1"/>
  <c r="AP3" i="1"/>
  <c r="AQ3" i="1"/>
  <c r="AR3" i="1"/>
  <c r="AS3" i="1"/>
  <c r="AT3" i="1"/>
  <c r="AU3" i="1"/>
  <c r="AV3" i="1"/>
  <c r="AW3" i="1"/>
  <c r="AM4" i="1"/>
  <c r="AN4" i="1"/>
  <c r="AO4" i="1"/>
  <c r="AP4" i="1"/>
  <c r="AQ4" i="1"/>
  <c r="AR4" i="1"/>
  <c r="AS4" i="1"/>
  <c r="AT4" i="1"/>
  <c r="AU4" i="1"/>
  <c r="AV4" i="1"/>
  <c r="AW4" i="1"/>
  <c r="AM5" i="1"/>
  <c r="AN5" i="1"/>
  <c r="AO5" i="1"/>
  <c r="AP5" i="1"/>
  <c r="AQ5" i="1"/>
  <c r="AR5" i="1"/>
  <c r="AS5" i="1"/>
  <c r="AT5" i="1"/>
  <c r="AU5" i="1"/>
  <c r="AV5" i="1"/>
  <c r="AW5" i="1"/>
  <c r="AM6" i="1"/>
  <c r="AN6" i="1"/>
  <c r="AO6" i="1"/>
  <c r="AP6" i="1"/>
  <c r="AQ6" i="1"/>
  <c r="AR6" i="1"/>
  <c r="AS6" i="1"/>
  <c r="AT6" i="1"/>
  <c r="AU6" i="1"/>
  <c r="AV6" i="1"/>
  <c r="AW6" i="1"/>
  <c r="AM7" i="1"/>
  <c r="AN7" i="1"/>
  <c r="AO7" i="1"/>
  <c r="AP7" i="1"/>
  <c r="AQ7" i="1"/>
  <c r="AR7" i="1"/>
  <c r="AS7" i="1"/>
  <c r="AT7" i="1"/>
  <c r="AU7" i="1"/>
  <c r="AV7" i="1"/>
  <c r="AW7" i="1"/>
  <c r="AM8" i="1"/>
  <c r="AN8" i="1"/>
  <c r="AO8" i="1"/>
  <c r="AP8" i="1"/>
  <c r="AQ8" i="1"/>
  <c r="AR8" i="1"/>
  <c r="AS8" i="1"/>
  <c r="AT8" i="1"/>
  <c r="AU8" i="1"/>
  <c r="AV8" i="1"/>
  <c r="AW8" i="1"/>
  <c r="AM9" i="1"/>
  <c r="AN9" i="1"/>
  <c r="AO9" i="1"/>
  <c r="AP9" i="1"/>
  <c r="AQ9" i="1"/>
  <c r="AR9" i="1"/>
  <c r="AS9" i="1"/>
  <c r="AT9" i="1"/>
  <c r="AU9" i="1"/>
  <c r="AV9" i="1"/>
  <c r="AW9" i="1"/>
  <c r="AM10" i="1"/>
  <c r="AN10" i="1"/>
  <c r="AO10" i="1"/>
  <c r="AP10" i="1"/>
  <c r="AQ10" i="1"/>
  <c r="AR10" i="1"/>
  <c r="AS10" i="1"/>
  <c r="AT10" i="1"/>
  <c r="AU10" i="1"/>
  <c r="AV10" i="1"/>
  <c r="AW10" i="1"/>
  <c r="AM11" i="1"/>
  <c r="AN11" i="1"/>
  <c r="AO11" i="1"/>
  <c r="AP11" i="1"/>
  <c r="AQ11" i="1"/>
  <c r="AR11" i="1"/>
  <c r="AS11" i="1"/>
  <c r="AT11" i="1"/>
  <c r="AU11" i="1"/>
  <c r="AV11" i="1"/>
  <c r="AW11" i="1"/>
  <c r="AM12" i="1"/>
  <c r="AN12" i="1"/>
  <c r="AO12" i="1"/>
  <c r="AP12" i="1"/>
  <c r="AQ12" i="1"/>
  <c r="AR12" i="1"/>
  <c r="AS12" i="1"/>
  <c r="AT12" i="1"/>
  <c r="AU12" i="1"/>
  <c r="AV12" i="1"/>
  <c r="AW12" i="1"/>
  <c r="AM13" i="1"/>
  <c r="AN13" i="1"/>
  <c r="AO13" i="1"/>
  <c r="AP13" i="1"/>
  <c r="AQ13" i="1"/>
  <c r="AR13" i="1"/>
  <c r="AS13" i="1"/>
  <c r="AT13" i="1"/>
  <c r="AU13" i="1"/>
  <c r="AV13" i="1"/>
  <c r="AW13" i="1"/>
  <c r="AM14" i="1"/>
  <c r="AN14" i="1"/>
  <c r="AO14" i="1"/>
  <c r="AP14" i="1"/>
  <c r="AQ14" i="1"/>
  <c r="AR14" i="1"/>
  <c r="AS14" i="1"/>
  <c r="AT14" i="1"/>
  <c r="AU14" i="1"/>
  <c r="AV14" i="1"/>
  <c r="AW14" i="1"/>
  <c r="AM15" i="1"/>
  <c r="AN15" i="1"/>
  <c r="AO15" i="1"/>
  <c r="AP15" i="1"/>
  <c r="AQ15" i="1"/>
  <c r="AR15" i="1"/>
  <c r="AS15" i="1"/>
  <c r="AT15" i="1"/>
  <c r="AU15" i="1"/>
  <c r="AV15" i="1"/>
  <c r="AW15" i="1"/>
  <c r="AM16" i="1"/>
  <c r="AN16" i="1"/>
  <c r="AO16" i="1"/>
  <c r="AP16" i="1"/>
  <c r="AQ16" i="1"/>
  <c r="AR16" i="1"/>
  <c r="AS16" i="1"/>
  <c r="AT16" i="1"/>
  <c r="AU16" i="1"/>
  <c r="AV16" i="1"/>
  <c r="AW16" i="1"/>
  <c r="AM17" i="1"/>
  <c r="AN17" i="1"/>
  <c r="AO17" i="1"/>
  <c r="AP17" i="1"/>
  <c r="AQ17" i="1"/>
  <c r="AR17" i="1"/>
  <c r="AS17" i="1"/>
  <c r="AT17" i="1"/>
  <c r="AU17" i="1"/>
  <c r="AV17" i="1"/>
  <c r="AW17" i="1"/>
  <c r="AM18" i="1"/>
  <c r="AN18" i="1"/>
  <c r="AO18" i="1"/>
  <c r="AP18" i="1"/>
  <c r="AQ18" i="1"/>
  <c r="AR18" i="1"/>
  <c r="AS18" i="1"/>
  <c r="AT18" i="1"/>
  <c r="AU18" i="1"/>
  <c r="AV18" i="1"/>
  <c r="AW18" i="1"/>
  <c r="AM19" i="1"/>
  <c r="AN19" i="1"/>
  <c r="AO19" i="1"/>
  <c r="AP19" i="1"/>
  <c r="AQ19" i="1"/>
  <c r="AR19" i="1"/>
  <c r="AS19" i="1"/>
  <c r="AT19" i="1"/>
  <c r="AU19" i="1"/>
  <c r="AV19" i="1"/>
  <c r="AW19" i="1"/>
  <c r="AM20" i="1"/>
  <c r="AN20" i="1"/>
  <c r="AO20" i="1"/>
  <c r="AP20" i="1"/>
  <c r="AQ20" i="1"/>
  <c r="AR20" i="1"/>
  <c r="AS20" i="1"/>
  <c r="AT20" i="1"/>
  <c r="AU20" i="1"/>
  <c r="AV20" i="1"/>
  <c r="AW20" i="1"/>
  <c r="AM21" i="1"/>
  <c r="AN21" i="1"/>
  <c r="AO21" i="1"/>
  <c r="AP21" i="1"/>
  <c r="AQ21" i="1"/>
  <c r="AR21" i="1"/>
  <c r="AS21" i="1"/>
  <c r="AT21" i="1"/>
  <c r="AU21" i="1"/>
  <c r="AV21" i="1"/>
  <c r="AW21" i="1"/>
  <c r="AM22" i="1"/>
  <c r="AN22" i="1"/>
  <c r="AO22" i="1"/>
  <c r="AP22" i="1"/>
  <c r="AQ22" i="1"/>
  <c r="AR22" i="1"/>
  <c r="AS22" i="1"/>
  <c r="AT22" i="1"/>
  <c r="AU22" i="1"/>
  <c r="AV22" i="1"/>
  <c r="AW22" i="1"/>
  <c r="AM23" i="1"/>
  <c r="AN23" i="1"/>
  <c r="AO23" i="1"/>
  <c r="AP23" i="1"/>
  <c r="AQ23" i="1"/>
  <c r="AR23" i="1"/>
  <c r="AS23" i="1"/>
  <c r="AT23" i="1"/>
  <c r="AU23" i="1"/>
  <c r="AV23" i="1"/>
  <c r="AW23" i="1"/>
  <c r="AM24" i="1"/>
  <c r="AN24" i="1"/>
  <c r="AO24" i="1"/>
  <c r="AP24" i="1"/>
  <c r="AQ24" i="1"/>
  <c r="AR24" i="1"/>
  <c r="AS24" i="1"/>
  <c r="AT24" i="1"/>
  <c r="AU24" i="1"/>
  <c r="AV24" i="1"/>
  <c r="AW24" i="1"/>
  <c r="AM25" i="1"/>
  <c r="AN25" i="1"/>
  <c r="AO25" i="1"/>
  <c r="AP25" i="1"/>
  <c r="AQ25" i="1"/>
  <c r="AR25" i="1"/>
  <c r="AS25" i="1"/>
  <c r="AT25" i="1"/>
  <c r="AU25" i="1"/>
  <c r="AV25" i="1"/>
  <c r="AW25" i="1"/>
  <c r="AM26" i="1"/>
  <c r="AN26" i="1"/>
  <c r="AO26" i="1"/>
  <c r="AP26" i="1"/>
  <c r="AQ26" i="1"/>
  <c r="AR26" i="1"/>
  <c r="AS26" i="1"/>
  <c r="AT26" i="1"/>
  <c r="AU26" i="1"/>
  <c r="AV26" i="1"/>
  <c r="AW26" i="1"/>
  <c r="AM27" i="1"/>
  <c r="AN27" i="1"/>
  <c r="AO27" i="1"/>
  <c r="AP27" i="1"/>
  <c r="AQ27" i="1"/>
  <c r="AR27" i="1"/>
  <c r="AS27" i="1"/>
  <c r="AT27" i="1"/>
  <c r="AU27" i="1"/>
  <c r="AV27" i="1"/>
  <c r="AW27" i="1"/>
  <c r="AM28" i="1"/>
  <c r="AN28" i="1"/>
  <c r="AO28" i="1"/>
  <c r="AP28" i="1"/>
  <c r="AQ28" i="1"/>
  <c r="AR28" i="1"/>
  <c r="AS28" i="1"/>
  <c r="AT28" i="1"/>
  <c r="AU28" i="1"/>
  <c r="AV28" i="1"/>
  <c r="AW28" i="1"/>
  <c r="AM29" i="1"/>
  <c r="AN29" i="1"/>
  <c r="AO29" i="1"/>
  <c r="AP29" i="1"/>
  <c r="AQ29" i="1"/>
  <c r="AR29" i="1"/>
  <c r="AS29" i="1"/>
  <c r="AT29" i="1"/>
  <c r="AU29" i="1"/>
  <c r="AV29" i="1"/>
  <c r="AW29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2" i="1"/>
</calcChain>
</file>

<file path=xl/sharedStrings.xml><?xml version="1.0" encoding="utf-8"?>
<sst xmlns="http://schemas.openxmlformats.org/spreadsheetml/2006/main" count="163" uniqueCount="94">
  <si>
    <t>Year</t>
  </si>
  <si>
    <t>JAN.x</t>
  </si>
  <si>
    <t>FEB.x</t>
  </si>
  <si>
    <t>MAR.x</t>
  </si>
  <si>
    <t>APR.x</t>
  </si>
  <si>
    <t>MAY.x</t>
  </si>
  <si>
    <t>JUN.x</t>
  </si>
  <si>
    <t>JUL.x</t>
  </si>
  <si>
    <t>AUG.x</t>
  </si>
  <si>
    <t>SEP.x</t>
  </si>
  <si>
    <t>OCT.x</t>
  </si>
  <si>
    <t>NOV.x</t>
  </si>
  <si>
    <t>DEC.x</t>
  </si>
  <si>
    <t>JAN.y</t>
  </si>
  <si>
    <t>FEB.y</t>
  </si>
  <si>
    <t>MAR.y</t>
  </si>
  <si>
    <t>APR.y</t>
  </si>
  <si>
    <t>MAY.y</t>
  </si>
  <si>
    <t>JUN.y</t>
  </si>
  <si>
    <t>JUL.y</t>
  </si>
  <si>
    <t>AUG.y</t>
  </si>
  <si>
    <t>SEP.y</t>
  </si>
  <si>
    <t>OCT.y</t>
  </si>
  <si>
    <t>NOV.y</t>
  </si>
  <si>
    <t>DEC.y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</si>
  <si>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</si>
  <si>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</si>
  <si>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</si>
  <si>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</si>
  <si>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</si>
  <si>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</si>
  <si>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</si>
  <si>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</si>
  <si>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</si>
  <si>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</si>
  <si>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</si>
  <si>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</si>
  <si>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</si>
  <si>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</si>
  <si>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</si>
  <si>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</si>
  <si>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</si>
  <si>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</si>
  <si>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</si>
  <si>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</si>
  <si>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</si>
  <si>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</si>
  <si>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</si>
  <si>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</si>
  <si>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</si>
  <si>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</si>
  <si>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</si>
  <si>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</si>
  <si>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</si>
  <si>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</si>
  <si>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</si>
  <si>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</si>
  <si>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</si>
  <si>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</si>
  <si>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</si>
  <si>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</si>
  <si>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</si>
  <si>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</si>
  <si>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</si>
  <si>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</si>
  <si>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FEB </t>
  </si>
  <si>
    <t>ANNUAL</t>
  </si>
  <si>
    <t>WINTER</t>
  </si>
  <si>
    <t>SPRING</t>
  </si>
  <si>
    <t>SUMMER</t>
  </si>
  <si>
    <t>AUTUMN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</si>
  <si>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</si>
  <si>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</si>
  <si>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</si>
  <si>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</si>
  <si>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</si>
  <si>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</si>
  <si>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</si>
  <si>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</si>
  <si>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</si>
  <si>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</si>
  <si>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</si>
  <si>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</si>
  <si>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</si>
  <si>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Winter</t>
  </si>
  <si>
    <t>Spring</t>
  </si>
  <si>
    <t>Summer</t>
  </si>
  <si>
    <t>Autumn</t>
  </si>
  <si>
    <t>Min</t>
  </si>
  <si>
    <t>Max</t>
  </si>
  <si>
    <t>Z-value</t>
  </si>
  <si>
    <t>Ztable</t>
  </si>
  <si>
    <t>Seasonal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</si>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</sst>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9"/>
  <sheetViews>
    <sheetView topLeftCell="V1" zoomScale="78" zoomScaleNormal="78" workbookViewId="0">
      <selection activeCell="AL1" sqref="AL1:AW29"/>
    </sheetView>
  </sheetViews>
  <sheetFormatPr defaultRowHeight="14.4" x14ac:dyDescent="0.3"/>
  <sheetData>
    <row r="1" spans="1:5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25</v>
      </c>
      <c r="AM1" s="1" t="s">
        <v>65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</row>
    <row r="2" spans="1:54" x14ac:dyDescent="0.3">
      <c r="A2" t="s">
        <v>37</v>
      </c>
      <c r="B2">
        <v>90.6</v>
      </c>
      <c r="C2">
        <v>43.6</v>
      </c>
      <c r="D2">
        <v>94.8</v>
      </c>
      <c r="E2">
        <v>27.2</v>
      </c>
      <c r="F2">
        <v>26.4</v>
      </c>
      <c r="G2">
        <v>0</v>
      </c>
      <c r="H2">
        <v>0</v>
      </c>
      <c r="I2">
        <v>0</v>
      </c>
      <c r="J2">
        <v>0</v>
      </c>
      <c r="K2">
        <v>24.8</v>
      </c>
      <c r="L2">
        <v>61.8</v>
      </c>
      <c r="M2">
        <v>157</v>
      </c>
      <c r="N2">
        <v>78.629999999999953</v>
      </c>
      <c r="O2">
        <v>46.335999999999991</v>
      </c>
      <c r="P2">
        <v>39.15</v>
      </c>
      <c r="Q2">
        <v>29.876000000000008</v>
      </c>
      <c r="R2">
        <v>8.4179999999999993</v>
      </c>
      <c r="S2">
        <v>2.9</v>
      </c>
      <c r="T2">
        <v>2.3879999999999999</v>
      </c>
      <c r="U2">
        <v>0.52200000000000057</v>
      </c>
      <c r="V2">
        <v>0.2</v>
      </c>
      <c r="W2">
        <v>34.799999999999997</v>
      </c>
      <c r="X2">
        <v>139.4</v>
      </c>
      <c r="Y2">
        <v>144.6</v>
      </c>
      <c r="Z2">
        <v>150.30000000000001</v>
      </c>
      <c r="AA2">
        <v>13.5</v>
      </c>
      <c r="AB2">
        <v>179.8</v>
      </c>
      <c r="AC2">
        <v>93.9</v>
      </c>
      <c r="AD2">
        <v>7.5</v>
      </c>
      <c r="AE2">
        <v>0</v>
      </c>
      <c r="AF2">
        <v>0</v>
      </c>
      <c r="AG2">
        <v>0.3</v>
      </c>
      <c r="AH2">
        <v>0.2</v>
      </c>
      <c r="AI2">
        <v>28.7</v>
      </c>
      <c r="AJ2">
        <v>97.8</v>
      </c>
      <c r="AK2">
        <v>90.6</v>
      </c>
      <c r="AL2">
        <f>AVERAGE(B2,N2,Z2)</f>
        <v>106.50999999999999</v>
      </c>
      <c r="AM2">
        <f t="shared" ref="AM2:AW17" si="0">AVERAGE(C2,O2,AA2)</f>
        <v>34.478666666666662</v>
      </c>
      <c r="AN2">
        <f t="shared" si="0"/>
        <v>104.58333333333333</v>
      </c>
      <c r="AO2">
        <f t="shared" si="0"/>
        <v>50.325333333333333</v>
      </c>
      <c r="AP2">
        <f t="shared" si="0"/>
        <v>14.106</v>
      </c>
      <c r="AQ2">
        <f t="shared" si="0"/>
        <v>0.96666666666666667</v>
      </c>
      <c r="AR2">
        <f t="shared" si="0"/>
        <v>0.79599999999999993</v>
      </c>
      <c r="AS2">
        <f t="shared" si="0"/>
        <v>0.27400000000000019</v>
      </c>
      <c r="AT2">
        <f t="shared" si="0"/>
        <v>0.13333333333333333</v>
      </c>
      <c r="AU2">
        <f t="shared" si="0"/>
        <v>29.433333333333334</v>
      </c>
      <c r="AV2">
        <f t="shared" si="0"/>
        <v>99.666666666666671</v>
      </c>
      <c r="AW2">
        <f t="shared" si="0"/>
        <v>130.73333333333335</v>
      </c>
      <c r="AX2">
        <f>AVERAGE(AL2:AW2)</f>
        <v>47.667222222222222</v>
      </c>
      <c r="AY2">
        <f>AVERAGE(AP2:AR2)</f>
        <v>5.2895555555555553</v>
      </c>
      <c r="AZ2">
        <f>AVERAGE(AS2:AU2)</f>
        <v>9.9468888888888891</v>
      </c>
      <c r="BA2">
        <f>AVERAGE(AV2:AW2,AL2)</f>
        <v>112.30333333333334</v>
      </c>
      <c r="BB2">
        <f>AVERAGE(AM2:AO2)</f>
        <v>63.129111111111108</v>
      </c>
    </row>
    <row r="3" spans="1:54" x14ac:dyDescent="0.3">
      <c r="A3" t="s">
        <v>38</v>
      </c>
      <c r="B3">
        <v>105.2</v>
      </c>
      <c r="C3">
        <v>172.2</v>
      </c>
      <c r="D3">
        <v>36</v>
      </c>
      <c r="E3">
        <v>1.2</v>
      </c>
      <c r="F3">
        <v>14.6</v>
      </c>
      <c r="G3">
        <v>0</v>
      </c>
      <c r="H3">
        <v>17</v>
      </c>
      <c r="I3">
        <v>0</v>
      </c>
      <c r="J3">
        <v>0.8</v>
      </c>
      <c r="K3">
        <v>32.799999999999997</v>
      </c>
      <c r="L3">
        <v>108.6</v>
      </c>
      <c r="M3">
        <v>62</v>
      </c>
      <c r="N3">
        <v>187.4</v>
      </c>
      <c r="O3">
        <v>263.39999999999998</v>
      </c>
      <c r="P3">
        <v>95.8</v>
      </c>
      <c r="Q3">
        <v>5.8</v>
      </c>
      <c r="R3">
        <v>22.4</v>
      </c>
      <c r="S3">
        <v>0</v>
      </c>
      <c r="T3">
        <v>8.6</v>
      </c>
      <c r="U3">
        <v>1.8</v>
      </c>
      <c r="V3">
        <v>2.8</v>
      </c>
      <c r="W3">
        <v>73.8</v>
      </c>
      <c r="X3">
        <v>77.400000000000006</v>
      </c>
      <c r="Y3">
        <v>58.4</v>
      </c>
      <c r="Z3">
        <v>181.2</v>
      </c>
      <c r="AA3">
        <v>331.4</v>
      </c>
      <c r="AB3">
        <v>77.2</v>
      </c>
      <c r="AC3">
        <v>6.1</v>
      </c>
      <c r="AD3">
        <v>65</v>
      </c>
      <c r="AE3">
        <v>5.0999999999999996</v>
      </c>
      <c r="AF3">
        <v>26.8</v>
      </c>
      <c r="AG3">
        <v>0</v>
      </c>
      <c r="AH3">
        <v>5.3</v>
      </c>
      <c r="AI3">
        <v>67.099999999999994</v>
      </c>
      <c r="AJ3">
        <v>49.2</v>
      </c>
      <c r="AK3">
        <v>124.2</v>
      </c>
      <c r="AL3">
        <f t="shared" ref="AL3:AL29" si="1">AVERAGE(B3,N3,Z3)</f>
        <v>157.93333333333334</v>
      </c>
      <c r="AM3">
        <f t="shared" si="0"/>
        <v>255.66666666666666</v>
      </c>
      <c r="AN3">
        <f t="shared" si="0"/>
        <v>69.666666666666671</v>
      </c>
      <c r="AO3">
        <f t="shared" si="0"/>
        <v>4.3666666666666663</v>
      </c>
      <c r="AP3">
        <f t="shared" si="0"/>
        <v>34</v>
      </c>
      <c r="AQ3">
        <f t="shared" si="0"/>
        <v>1.7</v>
      </c>
      <c r="AR3">
        <f t="shared" si="0"/>
        <v>17.466666666666669</v>
      </c>
      <c r="AS3">
        <f t="shared" si="0"/>
        <v>0.6</v>
      </c>
      <c r="AT3">
        <f t="shared" si="0"/>
        <v>2.9666666666666663</v>
      </c>
      <c r="AU3">
        <f t="shared" si="0"/>
        <v>57.9</v>
      </c>
      <c r="AV3">
        <f t="shared" si="0"/>
        <v>78.399999999999991</v>
      </c>
      <c r="AW3">
        <f t="shared" si="0"/>
        <v>81.533333333333346</v>
      </c>
      <c r="AX3">
        <f t="shared" ref="AX3:AX29" si="2">AVERAGE(AL3:AW3)</f>
        <v>63.51666666666668</v>
      </c>
      <c r="AY3">
        <f t="shared" ref="AY3:AY29" si="3">AVERAGE(AP3:AR3)</f>
        <v>17.722222222222225</v>
      </c>
      <c r="AZ3">
        <f t="shared" ref="AZ3:AZ29" si="4">AVERAGE(AS3:AU3)</f>
        <v>20.488888888888891</v>
      </c>
      <c r="BA3">
        <f t="shared" ref="BA3:BA29" si="5">AVERAGE(AV3:AW3,AL3)</f>
        <v>105.95555555555556</v>
      </c>
      <c r="BB3">
        <f t="shared" ref="BB3:BB29" si="6">AVERAGE(AM3:AO3)</f>
        <v>109.89999999999999</v>
      </c>
    </row>
    <row r="4" spans="1:54" x14ac:dyDescent="0.3">
      <c r="A4" t="s">
        <v>39</v>
      </c>
      <c r="B4">
        <v>180</v>
      </c>
      <c r="C4">
        <v>35.4</v>
      </c>
      <c r="D4">
        <v>93.6</v>
      </c>
      <c r="E4">
        <v>2.6</v>
      </c>
      <c r="F4">
        <v>38.799999999999997</v>
      </c>
      <c r="G4">
        <v>0</v>
      </c>
      <c r="H4">
        <v>0</v>
      </c>
      <c r="I4">
        <v>0</v>
      </c>
      <c r="J4">
        <v>7.6</v>
      </c>
      <c r="K4">
        <v>10.4</v>
      </c>
      <c r="L4">
        <v>73.8</v>
      </c>
      <c r="M4">
        <v>28.8</v>
      </c>
      <c r="N4">
        <v>87.4</v>
      </c>
      <c r="O4">
        <v>43.8</v>
      </c>
      <c r="P4">
        <v>42.4</v>
      </c>
      <c r="Q4">
        <v>12</v>
      </c>
      <c r="R4">
        <v>28.8</v>
      </c>
      <c r="S4">
        <v>0</v>
      </c>
      <c r="T4">
        <v>0</v>
      </c>
      <c r="U4">
        <v>0.2</v>
      </c>
      <c r="V4">
        <v>4.2</v>
      </c>
      <c r="W4">
        <v>55</v>
      </c>
      <c r="X4">
        <v>109.6</v>
      </c>
      <c r="Y4">
        <v>88.2</v>
      </c>
      <c r="Z4">
        <v>267.39999999999998</v>
      </c>
      <c r="AA4">
        <v>60.3</v>
      </c>
      <c r="AB4">
        <v>86</v>
      </c>
      <c r="AC4">
        <v>5.6</v>
      </c>
      <c r="AD4">
        <v>17.2</v>
      </c>
      <c r="AE4">
        <v>0</v>
      </c>
      <c r="AF4">
        <v>0</v>
      </c>
      <c r="AG4">
        <v>0</v>
      </c>
      <c r="AH4">
        <v>1.6</v>
      </c>
      <c r="AI4">
        <v>58.5</v>
      </c>
      <c r="AJ4">
        <v>119.2</v>
      </c>
      <c r="AK4">
        <v>6.2</v>
      </c>
      <c r="AL4">
        <f t="shared" si="1"/>
        <v>178.26666666666665</v>
      </c>
      <c r="AM4">
        <f t="shared" si="0"/>
        <v>46.5</v>
      </c>
      <c r="AN4">
        <f t="shared" si="0"/>
        <v>74</v>
      </c>
      <c r="AO4">
        <f t="shared" si="0"/>
        <v>6.7333333333333334</v>
      </c>
      <c r="AP4">
        <f t="shared" si="0"/>
        <v>28.266666666666666</v>
      </c>
      <c r="AQ4">
        <f t="shared" si="0"/>
        <v>0</v>
      </c>
      <c r="AR4">
        <f t="shared" si="0"/>
        <v>0</v>
      </c>
      <c r="AS4">
        <f t="shared" si="0"/>
        <v>6.6666666666666666E-2</v>
      </c>
      <c r="AT4">
        <f t="shared" si="0"/>
        <v>4.4666666666666668</v>
      </c>
      <c r="AU4">
        <f t="shared" si="0"/>
        <v>41.300000000000004</v>
      </c>
      <c r="AV4">
        <f t="shared" si="0"/>
        <v>100.86666666666666</v>
      </c>
      <c r="AW4">
        <f t="shared" si="0"/>
        <v>41.06666666666667</v>
      </c>
      <c r="AX4">
        <f t="shared" si="2"/>
        <v>43.461111111111109</v>
      </c>
      <c r="AY4">
        <f t="shared" si="3"/>
        <v>9.4222222222222225</v>
      </c>
      <c r="AZ4">
        <f t="shared" si="4"/>
        <v>15.277777777777779</v>
      </c>
      <c r="BA4">
        <f t="shared" si="5"/>
        <v>106.73333333333333</v>
      </c>
      <c r="BB4">
        <f t="shared" si="6"/>
        <v>42.411111111111111</v>
      </c>
    </row>
    <row r="5" spans="1:54" x14ac:dyDescent="0.3">
      <c r="A5" t="s">
        <v>40</v>
      </c>
      <c r="B5">
        <v>32.200000000000003</v>
      </c>
      <c r="C5">
        <v>17.2</v>
      </c>
      <c r="D5">
        <v>28</v>
      </c>
      <c r="E5">
        <v>24</v>
      </c>
      <c r="F5">
        <v>0</v>
      </c>
      <c r="G5">
        <v>0</v>
      </c>
      <c r="H5">
        <v>0</v>
      </c>
      <c r="I5">
        <v>0</v>
      </c>
      <c r="J5">
        <v>3.6</v>
      </c>
      <c r="K5">
        <v>27.2</v>
      </c>
      <c r="L5">
        <v>75</v>
      </c>
      <c r="M5">
        <v>197.8</v>
      </c>
      <c r="N5">
        <v>67.400000000000006</v>
      </c>
      <c r="O5">
        <v>49</v>
      </c>
      <c r="P5">
        <v>17.399999999999999</v>
      </c>
      <c r="Q5">
        <v>7.6</v>
      </c>
      <c r="R5">
        <v>0</v>
      </c>
      <c r="S5">
        <v>0</v>
      </c>
      <c r="T5">
        <v>0</v>
      </c>
      <c r="U5">
        <v>5.4</v>
      </c>
      <c r="V5">
        <v>12.8</v>
      </c>
      <c r="W5">
        <v>35.6</v>
      </c>
      <c r="X5">
        <v>80</v>
      </c>
      <c r="Y5">
        <v>79.400000000000006</v>
      </c>
      <c r="Z5">
        <v>18.5</v>
      </c>
      <c r="AA5">
        <v>40.5</v>
      </c>
      <c r="AB5">
        <v>37.4</v>
      </c>
      <c r="AC5">
        <v>23.2</v>
      </c>
      <c r="AD5">
        <v>0</v>
      </c>
      <c r="AE5">
        <v>0</v>
      </c>
      <c r="AF5">
        <v>0</v>
      </c>
      <c r="AG5">
        <v>0</v>
      </c>
      <c r="AH5">
        <v>7.9</v>
      </c>
      <c r="AI5">
        <v>65.5</v>
      </c>
      <c r="AJ5">
        <v>118.7</v>
      </c>
      <c r="AK5">
        <v>124</v>
      </c>
      <c r="AL5">
        <f t="shared" si="1"/>
        <v>39.366666666666667</v>
      </c>
      <c r="AM5">
        <f t="shared" si="0"/>
        <v>35.56666666666667</v>
      </c>
      <c r="AN5">
        <f t="shared" si="0"/>
        <v>27.599999999999998</v>
      </c>
      <c r="AO5">
        <f t="shared" si="0"/>
        <v>18.266666666666666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1.8</v>
      </c>
      <c r="AT5">
        <f t="shared" si="0"/>
        <v>8.1000000000000014</v>
      </c>
      <c r="AU5">
        <f t="shared" si="0"/>
        <v>42.766666666666673</v>
      </c>
      <c r="AV5">
        <f t="shared" si="0"/>
        <v>91.233333333333334</v>
      </c>
      <c r="AW5">
        <f t="shared" si="0"/>
        <v>133.73333333333335</v>
      </c>
      <c r="AX5">
        <f t="shared" si="2"/>
        <v>33.202777777777776</v>
      </c>
      <c r="AY5">
        <f t="shared" si="3"/>
        <v>0</v>
      </c>
      <c r="AZ5">
        <f t="shared" si="4"/>
        <v>17.555555555555557</v>
      </c>
      <c r="BA5">
        <f t="shared" si="5"/>
        <v>88.111111111111128</v>
      </c>
      <c r="BB5">
        <f t="shared" si="6"/>
        <v>27.144444444444446</v>
      </c>
    </row>
    <row r="6" spans="1:54" x14ac:dyDescent="0.3">
      <c r="A6" t="s">
        <v>41</v>
      </c>
      <c r="B6">
        <v>24.4</v>
      </c>
      <c r="C6">
        <v>57</v>
      </c>
      <c r="D6">
        <v>32</v>
      </c>
      <c r="E6">
        <v>12</v>
      </c>
      <c r="F6">
        <v>20</v>
      </c>
      <c r="G6">
        <v>0</v>
      </c>
      <c r="H6">
        <v>0.6</v>
      </c>
      <c r="I6">
        <v>0</v>
      </c>
      <c r="J6">
        <v>1.6</v>
      </c>
      <c r="K6">
        <v>21.2</v>
      </c>
      <c r="L6">
        <v>90.6</v>
      </c>
      <c r="M6">
        <v>86.336000000000055</v>
      </c>
      <c r="N6">
        <v>83.071999999999946</v>
      </c>
      <c r="O6">
        <v>66.074000000000012</v>
      </c>
      <c r="P6">
        <v>59.2</v>
      </c>
      <c r="Q6">
        <v>8.8000000000000007</v>
      </c>
      <c r="R6">
        <v>16.2</v>
      </c>
      <c r="S6">
        <v>0.2</v>
      </c>
      <c r="T6">
        <v>9.1999999999999993</v>
      </c>
      <c r="U6">
        <v>5</v>
      </c>
      <c r="V6">
        <v>2.8</v>
      </c>
      <c r="W6">
        <v>44.056000000000019</v>
      </c>
      <c r="X6">
        <v>82.523999999999972</v>
      </c>
      <c r="Y6">
        <v>116.8</v>
      </c>
      <c r="Z6">
        <v>110</v>
      </c>
      <c r="AA6">
        <v>2.9</v>
      </c>
      <c r="AB6">
        <v>40.200000000000003</v>
      </c>
      <c r="AC6">
        <v>5.2</v>
      </c>
      <c r="AD6">
        <v>11.4</v>
      </c>
      <c r="AE6">
        <v>0.5</v>
      </c>
      <c r="AF6">
        <v>5.4</v>
      </c>
      <c r="AG6">
        <v>0</v>
      </c>
      <c r="AH6">
        <v>3.7</v>
      </c>
      <c r="AI6">
        <v>23.7</v>
      </c>
      <c r="AJ6">
        <v>73.5</v>
      </c>
      <c r="AK6">
        <v>75.3</v>
      </c>
      <c r="AL6">
        <f t="shared" si="1"/>
        <v>72.490666666666655</v>
      </c>
      <c r="AM6">
        <f t="shared" si="0"/>
        <v>41.991333333333337</v>
      </c>
      <c r="AN6">
        <f t="shared" si="0"/>
        <v>43.800000000000004</v>
      </c>
      <c r="AO6">
        <f t="shared" si="0"/>
        <v>8.6666666666666661</v>
      </c>
      <c r="AP6">
        <f t="shared" si="0"/>
        <v>15.866666666666667</v>
      </c>
      <c r="AQ6">
        <f t="shared" si="0"/>
        <v>0.23333333333333331</v>
      </c>
      <c r="AR6">
        <f t="shared" si="0"/>
        <v>5.0666666666666664</v>
      </c>
      <c r="AS6">
        <f t="shared" si="0"/>
        <v>1.6666666666666667</v>
      </c>
      <c r="AT6">
        <f t="shared" si="0"/>
        <v>2.7000000000000006</v>
      </c>
      <c r="AU6">
        <f t="shared" si="0"/>
        <v>29.652000000000005</v>
      </c>
      <c r="AV6">
        <f t="shared" si="0"/>
        <v>82.207999999999984</v>
      </c>
      <c r="AW6">
        <f t="shared" si="0"/>
        <v>92.812000000000012</v>
      </c>
      <c r="AX6">
        <f t="shared" si="2"/>
        <v>33.096166666666669</v>
      </c>
      <c r="AY6">
        <f t="shared" si="3"/>
        <v>7.0555555555555562</v>
      </c>
      <c r="AZ6">
        <f t="shared" si="4"/>
        <v>11.339555555555558</v>
      </c>
      <c r="BA6">
        <f t="shared" si="5"/>
        <v>82.503555555555536</v>
      </c>
      <c r="BB6">
        <f t="shared" si="6"/>
        <v>31.486000000000004</v>
      </c>
    </row>
    <row r="7" spans="1:54" x14ac:dyDescent="0.3">
      <c r="A7" t="s">
        <v>42</v>
      </c>
      <c r="B7">
        <v>86</v>
      </c>
      <c r="C7">
        <v>52.946000000000012</v>
      </c>
      <c r="D7">
        <v>40.489999999999988</v>
      </c>
      <c r="E7">
        <v>102.4</v>
      </c>
      <c r="F7">
        <v>9.4</v>
      </c>
      <c r="G7">
        <v>9</v>
      </c>
      <c r="H7">
        <v>0.2</v>
      </c>
      <c r="I7">
        <v>0</v>
      </c>
      <c r="J7">
        <v>0.2</v>
      </c>
      <c r="K7">
        <v>0</v>
      </c>
      <c r="L7">
        <v>25.8</v>
      </c>
      <c r="M7">
        <v>62.6</v>
      </c>
      <c r="N7">
        <v>126.2</v>
      </c>
      <c r="O7">
        <v>63.957999999999998</v>
      </c>
      <c r="P7">
        <v>18.399999999999999</v>
      </c>
      <c r="Q7">
        <v>41</v>
      </c>
      <c r="R7">
        <v>10.8</v>
      </c>
      <c r="S7">
        <v>16.600000000000001</v>
      </c>
      <c r="T7">
        <v>0</v>
      </c>
      <c r="U7">
        <v>0</v>
      </c>
      <c r="V7">
        <v>0</v>
      </c>
      <c r="W7">
        <v>33.200000000000003</v>
      </c>
      <c r="X7">
        <v>85.8</v>
      </c>
      <c r="Y7">
        <v>67.2</v>
      </c>
      <c r="Z7">
        <v>105.4</v>
      </c>
      <c r="AA7">
        <v>187.5</v>
      </c>
      <c r="AB7">
        <v>55</v>
      </c>
      <c r="AC7">
        <v>74.3</v>
      </c>
      <c r="AD7">
        <v>20</v>
      </c>
      <c r="AE7">
        <v>23.8</v>
      </c>
      <c r="AF7">
        <v>0</v>
      </c>
      <c r="AG7">
        <v>0</v>
      </c>
      <c r="AH7">
        <v>0.6</v>
      </c>
      <c r="AI7">
        <v>43.3</v>
      </c>
      <c r="AJ7">
        <v>67</v>
      </c>
      <c r="AK7">
        <v>79.3</v>
      </c>
      <c r="AL7">
        <f t="shared" si="1"/>
        <v>105.86666666666667</v>
      </c>
      <c r="AM7">
        <f t="shared" si="0"/>
        <v>101.468</v>
      </c>
      <c r="AN7">
        <f t="shared" si="0"/>
        <v>37.963333333333331</v>
      </c>
      <c r="AO7">
        <f t="shared" si="0"/>
        <v>72.566666666666663</v>
      </c>
      <c r="AP7">
        <f t="shared" si="0"/>
        <v>13.4</v>
      </c>
      <c r="AQ7">
        <f t="shared" si="0"/>
        <v>16.466666666666669</v>
      </c>
      <c r="AR7">
        <f t="shared" si="0"/>
        <v>6.6666666666666666E-2</v>
      </c>
      <c r="AS7">
        <f t="shared" si="0"/>
        <v>0</v>
      </c>
      <c r="AT7">
        <f t="shared" si="0"/>
        <v>0.26666666666666666</v>
      </c>
      <c r="AU7">
        <f t="shared" si="0"/>
        <v>25.5</v>
      </c>
      <c r="AV7">
        <f t="shared" si="0"/>
        <v>59.533333333333331</v>
      </c>
      <c r="AW7">
        <f t="shared" si="0"/>
        <v>69.7</v>
      </c>
      <c r="AX7">
        <f t="shared" si="2"/>
        <v>41.899833333333341</v>
      </c>
      <c r="AY7">
        <f t="shared" si="3"/>
        <v>9.9777777777777779</v>
      </c>
      <c r="AZ7">
        <f t="shared" si="4"/>
        <v>8.5888888888888886</v>
      </c>
      <c r="BA7">
        <f t="shared" si="5"/>
        <v>78.366666666666674</v>
      </c>
      <c r="BB7">
        <f t="shared" si="6"/>
        <v>70.665999999999997</v>
      </c>
    </row>
    <row r="8" spans="1:54" x14ac:dyDescent="0.3">
      <c r="A8" t="s">
        <v>43</v>
      </c>
      <c r="B8">
        <v>21.4</v>
      </c>
      <c r="C8">
        <v>74.400000000000006</v>
      </c>
      <c r="D8">
        <v>16.8</v>
      </c>
      <c r="E8">
        <v>11.2</v>
      </c>
      <c r="F8">
        <v>7.2</v>
      </c>
      <c r="G8">
        <v>21.4</v>
      </c>
      <c r="H8">
        <v>0</v>
      </c>
      <c r="I8">
        <v>0.2</v>
      </c>
      <c r="J8">
        <v>0.2</v>
      </c>
      <c r="K8">
        <v>18.2</v>
      </c>
      <c r="L8">
        <v>151.6</v>
      </c>
      <c r="M8">
        <v>104.6</v>
      </c>
      <c r="N8">
        <v>77.875999999999934</v>
      </c>
      <c r="O8">
        <v>30.6</v>
      </c>
      <c r="P8">
        <v>13.6</v>
      </c>
      <c r="Q8">
        <v>7.6</v>
      </c>
      <c r="R8">
        <v>8.1999999999999993</v>
      </c>
      <c r="S8">
        <v>2</v>
      </c>
      <c r="T8">
        <v>0</v>
      </c>
      <c r="U8">
        <v>0</v>
      </c>
      <c r="V8">
        <v>0</v>
      </c>
      <c r="W8">
        <v>34.799999999999997</v>
      </c>
      <c r="X8">
        <v>133</v>
      </c>
      <c r="Y8">
        <v>1.6</v>
      </c>
      <c r="Z8">
        <v>12.1</v>
      </c>
      <c r="AA8">
        <v>67.3</v>
      </c>
      <c r="AB8">
        <v>73.400000000000006</v>
      </c>
      <c r="AC8">
        <v>16.7</v>
      </c>
      <c r="AD8">
        <v>24.7</v>
      </c>
      <c r="AE8">
        <v>3</v>
      </c>
      <c r="AF8">
        <v>0</v>
      </c>
      <c r="AG8">
        <v>0</v>
      </c>
      <c r="AH8">
        <v>0.4</v>
      </c>
      <c r="AI8">
        <v>54.5</v>
      </c>
      <c r="AJ8">
        <v>212.7</v>
      </c>
      <c r="AK8">
        <v>60.8</v>
      </c>
      <c r="AL8">
        <f t="shared" si="1"/>
        <v>37.125333333333309</v>
      </c>
      <c r="AM8">
        <f t="shared" si="0"/>
        <v>57.433333333333337</v>
      </c>
      <c r="AN8">
        <f t="shared" si="0"/>
        <v>34.6</v>
      </c>
      <c r="AO8">
        <f t="shared" si="0"/>
        <v>11.833333333333334</v>
      </c>
      <c r="AP8">
        <f t="shared" si="0"/>
        <v>13.366666666666665</v>
      </c>
      <c r="AQ8">
        <f t="shared" si="0"/>
        <v>8.7999999999999989</v>
      </c>
      <c r="AR8">
        <f t="shared" si="0"/>
        <v>0</v>
      </c>
      <c r="AS8">
        <f t="shared" si="0"/>
        <v>6.6666666666666666E-2</v>
      </c>
      <c r="AT8">
        <f t="shared" si="0"/>
        <v>0.20000000000000004</v>
      </c>
      <c r="AU8">
        <f t="shared" si="0"/>
        <v>35.833333333333336</v>
      </c>
      <c r="AV8">
        <f t="shared" si="0"/>
        <v>165.76666666666668</v>
      </c>
      <c r="AW8">
        <f t="shared" si="0"/>
        <v>55.666666666666664</v>
      </c>
      <c r="AX8">
        <f t="shared" si="2"/>
        <v>35.05766666666667</v>
      </c>
      <c r="AY8">
        <f t="shared" si="3"/>
        <v>7.3888888888888884</v>
      </c>
      <c r="AZ8">
        <f t="shared" si="4"/>
        <v>12.033333333333333</v>
      </c>
      <c r="BA8">
        <f t="shared" si="5"/>
        <v>86.186222222222213</v>
      </c>
      <c r="BB8">
        <f t="shared" si="6"/>
        <v>34.62222222222222</v>
      </c>
    </row>
    <row r="9" spans="1:54" x14ac:dyDescent="0.3">
      <c r="A9" t="s">
        <v>44</v>
      </c>
      <c r="B9">
        <v>26</v>
      </c>
      <c r="C9">
        <v>9</v>
      </c>
      <c r="D9">
        <v>8.6</v>
      </c>
      <c r="E9">
        <v>107.2</v>
      </c>
      <c r="F9">
        <v>43</v>
      </c>
      <c r="G9">
        <v>5.6</v>
      </c>
      <c r="H9">
        <v>0.8</v>
      </c>
      <c r="I9">
        <v>0.6</v>
      </c>
      <c r="J9">
        <v>3</v>
      </c>
      <c r="K9">
        <v>47</v>
      </c>
      <c r="L9">
        <v>0.4</v>
      </c>
      <c r="M9">
        <v>57.2</v>
      </c>
      <c r="N9">
        <v>21</v>
      </c>
      <c r="O9">
        <v>23.4</v>
      </c>
      <c r="P9">
        <v>1.6</v>
      </c>
      <c r="Q9">
        <v>18.8</v>
      </c>
      <c r="R9">
        <v>8.1999999999999993</v>
      </c>
      <c r="S9">
        <v>4.5999999999999996</v>
      </c>
      <c r="T9">
        <v>0</v>
      </c>
      <c r="U9">
        <v>0</v>
      </c>
      <c r="V9">
        <v>2.2000000000000002</v>
      </c>
      <c r="W9">
        <v>43.4</v>
      </c>
      <c r="X9">
        <v>3.2</v>
      </c>
      <c r="Y9">
        <v>5.6</v>
      </c>
      <c r="Z9">
        <v>107</v>
      </c>
      <c r="AA9">
        <v>20.7</v>
      </c>
      <c r="AB9">
        <v>3.5</v>
      </c>
      <c r="AC9">
        <v>22.5</v>
      </c>
      <c r="AD9">
        <v>19.5</v>
      </c>
      <c r="AE9">
        <v>4.0999999999999996</v>
      </c>
      <c r="AF9">
        <v>0</v>
      </c>
      <c r="AG9">
        <v>0.2</v>
      </c>
      <c r="AH9">
        <v>2.9</v>
      </c>
      <c r="AI9">
        <v>30.2</v>
      </c>
      <c r="AJ9">
        <v>0</v>
      </c>
      <c r="AK9">
        <v>51.4</v>
      </c>
      <c r="AL9">
        <f t="shared" si="1"/>
        <v>51.333333333333336</v>
      </c>
      <c r="AM9">
        <f t="shared" si="0"/>
        <v>17.7</v>
      </c>
      <c r="AN9">
        <f t="shared" si="0"/>
        <v>4.5666666666666664</v>
      </c>
      <c r="AO9">
        <f t="shared" si="0"/>
        <v>49.5</v>
      </c>
      <c r="AP9">
        <f t="shared" si="0"/>
        <v>23.566666666666666</v>
      </c>
      <c r="AQ9">
        <f t="shared" si="0"/>
        <v>4.7666666666666666</v>
      </c>
      <c r="AR9">
        <f t="shared" si="0"/>
        <v>0.26666666666666666</v>
      </c>
      <c r="AS9">
        <f t="shared" si="0"/>
        <v>0.26666666666666666</v>
      </c>
      <c r="AT9">
        <f t="shared" si="0"/>
        <v>2.6999999999999997</v>
      </c>
      <c r="AU9">
        <f t="shared" si="0"/>
        <v>40.200000000000003</v>
      </c>
      <c r="AV9">
        <f t="shared" si="0"/>
        <v>1.2</v>
      </c>
      <c r="AW9">
        <f t="shared" si="0"/>
        <v>38.06666666666667</v>
      </c>
      <c r="AX9">
        <f t="shared" si="2"/>
        <v>19.511111111111109</v>
      </c>
      <c r="AY9">
        <f t="shared" si="3"/>
        <v>9.5333333333333332</v>
      </c>
      <c r="AZ9">
        <f t="shared" si="4"/>
        <v>14.388888888888891</v>
      </c>
      <c r="BA9">
        <f t="shared" si="5"/>
        <v>30.200000000000003</v>
      </c>
      <c r="BB9">
        <f t="shared" si="6"/>
        <v>23.922222222222221</v>
      </c>
    </row>
    <row r="10" spans="1:54" x14ac:dyDescent="0.3">
      <c r="A10" t="s">
        <v>45</v>
      </c>
      <c r="B10">
        <v>83.6</v>
      </c>
      <c r="C10">
        <v>31</v>
      </c>
      <c r="D10">
        <v>9.1999999999999993</v>
      </c>
      <c r="E10">
        <v>0.4</v>
      </c>
      <c r="F10">
        <v>0</v>
      </c>
      <c r="G10">
        <v>22.8</v>
      </c>
      <c r="H10">
        <v>0</v>
      </c>
      <c r="I10">
        <v>0</v>
      </c>
      <c r="J10">
        <v>1.6</v>
      </c>
      <c r="K10">
        <v>21</v>
      </c>
      <c r="L10">
        <v>20.2</v>
      </c>
      <c r="M10">
        <v>48</v>
      </c>
      <c r="N10">
        <v>3.2</v>
      </c>
      <c r="O10">
        <v>61.223999999999947</v>
      </c>
      <c r="P10">
        <v>5.2</v>
      </c>
      <c r="Q10">
        <v>0</v>
      </c>
      <c r="R10">
        <v>0</v>
      </c>
      <c r="S10">
        <v>6.8</v>
      </c>
      <c r="T10">
        <v>0</v>
      </c>
      <c r="U10">
        <v>0</v>
      </c>
      <c r="V10">
        <v>1.2</v>
      </c>
      <c r="W10">
        <v>36.4</v>
      </c>
      <c r="X10">
        <v>22.8</v>
      </c>
      <c r="Y10">
        <v>29</v>
      </c>
      <c r="Z10">
        <v>90.6</v>
      </c>
      <c r="AA10">
        <v>48.8</v>
      </c>
      <c r="AB10">
        <v>16.2</v>
      </c>
      <c r="AC10">
        <v>0</v>
      </c>
      <c r="AD10">
        <v>0</v>
      </c>
      <c r="AE10">
        <v>11.6</v>
      </c>
      <c r="AF10">
        <v>0</v>
      </c>
      <c r="AG10">
        <v>0</v>
      </c>
      <c r="AH10">
        <v>2</v>
      </c>
      <c r="AI10">
        <v>6.4</v>
      </c>
      <c r="AJ10">
        <v>84.3</v>
      </c>
      <c r="AK10">
        <v>56.6</v>
      </c>
      <c r="AL10">
        <f t="shared" si="1"/>
        <v>59.133333333333326</v>
      </c>
      <c r="AM10">
        <f t="shared" si="0"/>
        <v>47.007999999999981</v>
      </c>
      <c r="AN10">
        <f t="shared" si="0"/>
        <v>10.199999999999999</v>
      </c>
      <c r="AO10">
        <f t="shared" si="0"/>
        <v>0.13333333333333333</v>
      </c>
      <c r="AP10">
        <f t="shared" si="0"/>
        <v>0</v>
      </c>
      <c r="AQ10">
        <f t="shared" si="0"/>
        <v>13.733333333333334</v>
      </c>
      <c r="AR10">
        <f t="shared" si="0"/>
        <v>0</v>
      </c>
      <c r="AS10">
        <f t="shared" si="0"/>
        <v>0</v>
      </c>
      <c r="AT10">
        <f t="shared" si="0"/>
        <v>1.5999999999999999</v>
      </c>
      <c r="AU10">
        <f t="shared" si="0"/>
        <v>21.266666666666666</v>
      </c>
      <c r="AV10">
        <f t="shared" si="0"/>
        <v>42.43333333333333</v>
      </c>
      <c r="AW10">
        <f t="shared" si="0"/>
        <v>44.533333333333331</v>
      </c>
      <c r="AX10">
        <f t="shared" si="2"/>
        <v>20.003444444444444</v>
      </c>
      <c r="AY10">
        <f t="shared" si="3"/>
        <v>4.5777777777777784</v>
      </c>
      <c r="AZ10">
        <f t="shared" si="4"/>
        <v>7.6222222222222227</v>
      </c>
      <c r="BA10">
        <f t="shared" si="5"/>
        <v>48.699999999999996</v>
      </c>
      <c r="BB10">
        <f t="shared" si="6"/>
        <v>19.113777777777774</v>
      </c>
    </row>
    <row r="11" spans="1:54" x14ac:dyDescent="0.3">
      <c r="A11" t="s">
        <v>46</v>
      </c>
      <c r="B11">
        <v>98.4</v>
      </c>
      <c r="C11">
        <v>94.8</v>
      </c>
      <c r="D11">
        <v>121.4</v>
      </c>
      <c r="E11">
        <v>41</v>
      </c>
      <c r="F11">
        <v>9</v>
      </c>
      <c r="G11">
        <v>0</v>
      </c>
      <c r="H11">
        <v>0</v>
      </c>
      <c r="I11">
        <v>0</v>
      </c>
      <c r="J11">
        <v>0</v>
      </c>
      <c r="K11">
        <v>9</v>
      </c>
      <c r="L11">
        <v>14.4</v>
      </c>
      <c r="M11">
        <v>107.4</v>
      </c>
      <c r="N11">
        <v>0</v>
      </c>
      <c r="O11">
        <v>0</v>
      </c>
      <c r="P11">
        <v>85.4</v>
      </c>
      <c r="Q11">
        <v>29.4</v>
      </c>
      <c r="R11">
        <v>0</v>
      </c>
      <c r="S11">
        <v>7.4</v>
      </c>
      <c r="T11">
        <v>4.2</v>
      </c>
      <c r="U11">
        <v>0.90800000000000081</v>
      </c>
      <c r="V11">
        <v>10.016</v>
      </c>
      <c r="W11">
        <v>41.072000000000017</v>
      </c>
      <c r="X11">
        <v>82.100000000000023</v>
      </c>
      <c r="Y11">
        <v>124.2</v>
      </c>
      <c r="Z11">
        <v>94.8</v>
      </c>
      <c r="AA11">
        <v>109.7</v>
      </c>
      <c r="AB11">
        <v>102.2</v>
      </c>
      <c r="AC11">
        <v>3.4</v>
      </c>
      <c r="AD11">
        <v>0</v>
      </c>
      <c r="AE11">
        <v>0.7</v>
      </c>
      <c r="AF11">
        <v>2.2000000000000002</v>
      </c>
      <c r="AG11">
        <v>0</v>
      </c>
      <c r="AH11">
        <v>0</v>
      </c>
      <c r="AI11">
        <v>15.4</v>
      </c>
      <c r="AJ11">
        <v>32.4</v>
      </c>
      <c r="AK11">
        <v>118.1</v>
      </c>
      <c r="AL11">
        <f t="shared" si="1"/>
        <v>64.399999999999991</v>
      </c>
      <c r="AM11">
        <f t="shared" si="0"/>
        <v>68.166666666666671</v>
      </c>
      <c r="AN11">
        <f t="shared" si="0"/>
        <v>103</v>
      </c>
      <c r="AO11">
        <f t="shared" si="0"/>
        <v>24.600000000000005</v>
      </c>
      <c r="AP11">
        <f t="shared" si="0"/>
        <v>3</v>
      </c>
      <c r="AQ11">
        <f t="shared" si="0"/>
        <v>2.6999999999999997</v>
      </c>
      <c r="AR11">
        <f t="shared" si="0"/>
        <v>2.1333333333333333</v>
      </c>
      <c r="AS11">
        <f t="shared" si="0"/>
        <v>0.30266666666666692</v>
      </c>
      <c r="AT11">
        <f t="shared" si="0"/>
        <v>3.3386666666666667</v>
      </c>
      <c r="AU11">
        <f t="shared" si="0"/>
        <v>21.824000000000009</v>
      </c>
      <c r="AV11">
        <f t="shared" si="0"/>
        <v>42.966666666666676</v>
      </c>
      <c r="AW11">
        <f t="shared" si="0"/>
        <v>116.56666666666668</v>
      </c>
      <c r="AX11">
        <f t="shared" si="2"/>
        <v>37.74988888888889</v>
      </c>
      <c r="AY11">
        <f t="shared" si="3"/>
        <v>2.6111111111111107</v>
      </c>
      <c r="AZ11">
        <f t="shared" si="4"/>
        <v>8.4884444444444469</v>
      </c>
      <c r="BA11">
        <f t="shared" si="5"/>
        <v>74.644444444444446</v>
      </c>
      <c r="BB11">
        <f t="shared" si="6"/>
        <v>65.25555555555556</v>
      </c>
    </row>
    <row r="12" spans="1:54" x14ac:dyDescent="0.3">
      <c r="A12" t="s">
        <v>47</v>
      </c>
      <c r="B12">
        <v>9.8000000000000007</v>
      </c>
      <c r="C12">
        <v>17.399999999999999</v>
      </c>
      <c r="D12">
        <v>3.2</v>
      </c>
      <c r="E12">
        <v>35.200000000000003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73.400000000000006</v>
      </c>
      <c r="M12">
        <v>42.4</v>
      </c>
      <c r="N12">
        <v>66.400000000000006</v>
      </c>
      <c r="O12">
        <v>54.6</v>
      </c>
      <c r="P12">
        <v>26.4</v>
      </c>
      <c r="Q12">
        <v>24.4</v>
      </c>
      <c r="R12">
        <v>0</v>
      </c>
      <c r="S12">
        <v>0</v>
      </c>
      <c r="T12">
        <v>0</v>
      </c>
      <c r="U12">
        <v>0</v>
      </c>
      <c r="V12">
        <v>0</v>
      </c>
      <c r="W12">
        <v>0.4</v>
      </c>
      <c r="X12">
        <v>88.4</v>
      </c>
      <c r="Y12">
        <v>39</v>
      </c>
      <c r="Z12">
        <v>24.5</v>
      </c>
      <c r="AA12">
        <v>79.099999999999994</v>
      </c>
      <c r="AB12">
        <v>53</v>
      </c>
      <c r="AC12">
        <v>27.5</v>
      </c>
      <c r="AD12">
        <v>0.8</v>
      </c>
      <c r="AE12">
        <v>1</v>
      </c>
      <c r="AF12">
        <v>0</v>
      </c>
      <c r="AG12">
        <v>0</v>
      </c>
      <c r="AH12">
        <v>0</v>
      </c>
      <c r="AI12">
        <v>0.1</v>
      </c>
      <c r="AJ12">
        <v>117.3</v>
      </c>
      <c r="AK12">
        <v>168.8</v>
      </c>
      <c r="AL12">
        <f t="shared" si="1"/>
        <v>33.56666666666667</v>
      </c>
      <c r="AM12">
        <f t="shared" si="0"/>
        <v>50.366666666666667</v>
      </c>
      <c r="AN12">
        <f t="shared" si="0"/>
        <v>27.533333333333331</v>
      </c>
      <c r="AO12">
        <f t="shared" si="0"/>
        <v>29.033333333333331</v>
      </c>
      <c r="AP12">
        <f t="shared" si="0"/>
        <v>0.26666666666666666</v>
      </c>
      <c r="AQ12">
        <f t="shared" si="0"/>
        <v>0.33333333333333331</v>
      </c>
      <c r="AR12">
        <f t="shared" si="0"/>
        <v>0</v>
      </c>
      <c r="AS12">
        <f t="shared" si="0"/>
        <v>0</v>
      </c>
      <c r="AT12">
        <f t="shared" si="0"/>
        <v>0</v>
      </c>
      <c r="AU12">
        <f t="shared" si="0"/>
        <v>0.16666666666666666</v>
      </c>
      <c r="AV12">
        <f t="shared" si="0"/>
        <v>93.033333333333346</v>
      </c>
      <c r="AW12">
        <f t="shared" si="0"/>
        <v>83.4</v>
      </c>
      <c r="AX12">
        <f t="shared" si="2"/>
        <v>26.475000000000005</v>
      </c>
      <c r="AY12">
        <f t="shared" si="3"/>
        <v>0.19999999999999998</v>
      </c>
      <c r="AZ12">
        <f t="shared" si="4"/>
        <v>5.5555555555555552E-2</v>
      </c>
      <c r="BA12">
        <f t="shared" si="5"/>
        <v>70</v>
      </c>
      <c r="BB12">
        <f t="shared" si="6"/>
        <v>35.644444444444446</v>
      </c>
    </row>
    <row r="13" spans="1:54" x14ac:dyDescent="0.3">
      <c r="A13" t="s">
        <v>48</v>
      </c>
      <c r="B13">
        <v>143.6</v>
      </c>
      <c r="C13">
        <v>68.8</v>
      </c>
      <c r="D13">
        <v>52.2</v>
      </c>
      <c r="E13">
        <v>12.4</v>
      </c>
      <c r="F13">
        <v>11</v>
      </c>
      <c r="G13">
        <v>0</v>
      </c>
      <c r="H13">
        <v>0</v>
      </c>
      <c r="I13">
        <v>2</v>
      </c>
      <c r="J13">
        <v>1.6</v>
      </c>
      <c r="K13">
        <v>3.2</v>
      </c>
      <c r="L13">
        <v>42</v>
      </c>
      <c r="M13">
        <v>81.400000000000006</v>
      </c>
      <c r="N13">
        <v>163.6</v>
      </c>
      <c r="O13">
        <v>101.4</v>
      </c>
      <c r="P13">
        <v>38.957999999999998</v>
      </c>
      <c r="Q13">
        <v>29.346</v>
      </c>
      <c r="R13">
        <v>9.6799999999999979</v>
      </c>
      <c r="S13">
        <v>2.7360000000000002</v>
      </c>
      <c r="T13">
        <v>2.5739999999999998</v>
      </c>
      <c r="U13">
        <v>0.50800000000000023</v>
      </c>
      <c r="V13">
        <v>5.6999999999999993</v>
      </c>
      <c r="W13">
        <v>42.83600000000002</v>
      </c>
      <c r="X13">
        <v>132.4</v>
      </c>
      <c r="Y13">
        <v>122.8</v>
      </c>
      <c r="Z13">
        <v>34.299999999999997</v>
      </c>
      <c r="AA13">
        <v>173.2</v>
      </c>
      <c r="AB13">
        <v>133</v>
      </c>
      <c r="AC13">
        <v>10.3</v>
      </c>
      <c r="AD13">
        <v>2.4</v>
      </c>
      <c r="AE13">
        <v>0</v>
      </c>
      <c r="AF13">
        <v>0</v>
      </c>
      <c r="AG13">
        <v>6.1</v>
      </c>
      <c r="AH13">
        <v>2.9</v>
      </c>
      <c r="AI13">
        <v>23.1</v>
      </c>
      <c r="AJ13">
        <v>127.7</v>
      </c>
      <c r="AK13">
        <v>164.6</v>
      </c>
      <c r="AL13">
        <f t="shared" si="1"/>
        <v>113.83333333333333</v>
      </c>
      <c r="AM13">
        <f t="shared" si="0"/>
        <v>114.46666666666665</v>
      </c>
      <c r="AN13">
        <f t="shared" si="0"/>
        <v>74.719333333333338</v>
      </c>
      <c r="AO13">
        <f t="shared" si="0"/>
        <v>17.34866666666667</v>
      </c>
      <c r="AP13">
        <f t="shared" si="0"/>
        <v>7.6933333333333325</v>
      </c>
      <c r="AQ13">
        <f t="shared" si="0"/>
        <v>0.91200000000000003</v>
      </c>
      <c r="AR13">
        <f t="shared" si="0"/>
        <v>0.85799999999999998</v>
      </c>
      <c r="AS13">
        <f t="shared" si="0"/>
        <v>2.8693333333333335</v>
      </c>
      <c r="AT13">
        <f t="shared" si="0"/>
        <v>3.4</v>
      </c>
      <c r="AU13">
        <f t="shared" si="0"/>
        <v>23.045333333333343</v>
      </c>
      <c r="AV13">
        <f t="shared" si="0"/>
        <v>100.7</v>
      </c>
      <c r="AW13">
        <f t="shared" si="0"/>
        <v>122.93333333333332</v>
      </c>
      <c r="AX13">
        <f t="shared" si="2"/>
        <v>48.564944444444428</v>
      </c>
      <c r="AY13">
        <f t="shared" si="3"/>
        <v>3.1544444444444442</v>
      </c>
      <c r="AZ13">
        <f t="shared" si="4"/>
        <v>9.7715555555555582</v>
      </c>
      <c r="BA13">
        <f t="shared" si="5"/>
        <v>112.48888888888888</v>
      </c>
      <c r="BB13">
        <f t="shared" si="6"/>
        <v>68.844888888888889</v>
      </c>
    </row>
    <row r="14" spans="1:54" x14ac:dyDescent="0.3">
      <c r="A14" t="s">
        <v>49</v>
      </c>
      <c r="B14">
        <v>11.8</v>
      </c>
      <c r="C14">
        <v>24.2</v>
      </c>
      <c r="D14">
        <v>47.4</v>
      </c>
      <c r="E14">
        <v>36.6</v>
      </c>
      <c r="F14">
        <v>0</v>
      </c>
      <c r="G14">
        <v>0.2</v>
      </c>
      <c r="H14">
        <v>1.4</v>
      </c>
      <c r="I14">
        <v>0</v>
      </c>
      <c r="J14">
        <v>30.2</v>
      </c>
      <c r="K14">
        <v>90.2</v>
      </c>
      <c r="L14">
        <v>113.4</v>
      </c>
      <c r="M14">
        <v>74.599999999999994</v>
      </c>
      <c r="N14">
        <v>17</v>
      </c>
      <c r="O14">
        <v>5.4</v>
      </c>
      <c r="P14">
        <v>9</v>
      </c>
      <c r="Q14">
        <v>2</v>
      </c>
      <c r="R14">
        <v>0</v>
      </c>
      <c r="S14">
        <v>0</v>
      </c>
      <c r="T14">
        <v>1</v>
      </c>
      <c r="U14">
        <v>0</v>
      </c>
      <c r="V14">
        <v>23.4</v>
      </c>
      <c r="W14">
        <v>47.8</v>
      </c>
      <c r="X14">
        <v>154.80000000000001</v>
      </c>
      <c r="Y14">
        <v>122</v>
      </c>
      <c r="Z14">
        <v>25.9</v>
      </c>
      <c r="AA14">
        <v>9.1999999999999993</v>
      </c>
      <c r="AB14">
        <v>49.8</v>
      </c>
      <c r="AC14">
        <v>25.6</v>
      </c>
      <c r="AD14">
        <v>0</v>
      </c>
      <c r="AE14">
        <v>0.5</v>
      </c>
      <c r="AF14">
        <v>14.2</v>
      </c>
      <c r="AG14">
        <v>0</v>
      </c>
      <c r="AH14">
        <v>18.7</v>
      </c>
      <c r="AI14">
        <v>101.6</v>
      </c>
      <c r="AJ14">
        <v>133.19999999999999</v>
      </c>
      <c r="AK14">
        <v>43.7</v>
      </c>
      <c r="AL14">
        <f t="shared" si="1"/>
        <v>18.233333333333334</v>
      </c>
      <c r="AM14">
        <f t="shared" si="0"/>
        <v>12.933333333333332</v>
      </c>
      <c r="AN14">
        <f t="shared" si="0"/>
        <v>35.4</v>
      </c>
      <c r="AO14">
        <f t="shared" si="0"/>
        <v>21.400000000000002</v>
      </c>
      <c r="AP14">
        <f t="shared" si="0"/>
        <v>0</v>
      </c>
      <c r="AQ14">
        <f t="shared" si="0"/>
        <v>0.23333333333333331</v>
      </c>
      <c r="AR14">
        <f t="shared" si="0"/>
        <v>5.5333333333333323</v>
      </c>
      <c r="AS14">
        <f t="shared" si="0"/>
        <v>0</v>
      </c>
      <c r="AT14">
        <f t="shared" si="0"/>
        <v>24.099999999999998</v>
      </c>
      <c r="AU14">
        <f t="shared" si="0"/>
        <v>79.86666666666666</v>
      </c>
      <c r="AV14">
        <f t="shared" si="0"/>
        <v>133.80000000000001</v>
      </c>
      <c r="AW14">
        <f t="shared" si="0"/>
        <v>80.100000000000009</v>
      </c>
      <c r="AX14">
        <f t="shared" si="2"/>
        <v>34.300000000000004</v>
      </c>
      <c r="AY14">
        <f t="shared" si="3"/>
        <v>1.9222222222222218</v>
      </c>
      <c r="AZ14">
        <f t="shared" si="4"/>
        <v>34.655555555555551</v>
      </c>
      <c r="BA14">
        <f t="shared" si="5"/>
        <v>77.377777777777794</v>
      </c>
      <c r="BB14">
        <f t="shared" si="6"/>
        <v>23.244444444444444</v>
      </c>
    </row>
    <row r="15" spans="1:54" x14ac:dyDescent="0.3">
      <c r="A15" t="s">
        <v>50</v>
      </c>
      <c r="B15">
        <v>142.4</v>
      </c>
      <c r="C15">
        <v>0</v>
      </c>
      <c r="D15">
        <v>60.8</v>
      </c>
      <c r="E15">
        <v>1.2</v>
      </c>
      <c r="F15">
        <v>11</v>
      </c>
      <c r="G15">
        <v>0</v>
      </c>
      <c r="H15">
        <v>1</v>
      </c>
      <c r="I15">
        <v>0</v>
      </c>
      <c r="J15">
        <v>0</v>
      </c>
      <c r="K15">
        <v>15.2</v>
      </c>
      <c r="L15">
        <v>166.2</v>
      </c>
      <c r="M15">
        <v>80.8</v>
      </c>
      <c r="N15">
        <v>82.2</v>
      </c>
      <c r="O15">
        <v>44.6</v>
      </c>
      <c r="P15">
        <v>10.199999999999999</v>
      </c>
      <c r="Q15">
        <v>18.8</v>
      </c>
      <c r="R15">
        <v>5.2</v>
      </c>
      <c r="S15">
        <v>0</v>
      </c>
      <c r="T15">
        <v>0.2</v>
      </c>
      <c r="U15">
        <v>0</v>
      </c>
      <c r="V15">
        <v>0</v>
      </c>
      <c r="W15">
        <v>12</v>
      </c>
      <c r="X15">
        <v>81.599999999999994</v>
      </c>
      <c r="Y15">
        <v>47.2</v>
      </c>
      <c r="Z15">
        <v>28.3</v>
      </c>
      <c r="AA15">
        <v>40.200000000000003</v>
      </c>
      <c r="AB15">
        <v>48.3</v>
      </c>
      <c r="AC15">
        <v>13.6</v>
      </c>
      <c r="AD15">
        <v>3</v>
      </c>
      <c r="AE15">
        <v>0</v>
      </c>
      <c r="AF15">
        <v>0.1</v>
      </c>
      <c r="AG15">
        <v>0</v>
      </c>
      <c r="AH15">
        <v>0</v>
      </c>
      <c r="AI15">
        <v>36.799999999999997</v>
      </c>
      <c r="AJ15">
        <v>146.30000000000001</v>
      </c>
      <c r="AK15">
        <v>69.400000000000006</v>
      </c>
      <c r="AL15">
        <f t="shared" si="1"/>
        <v>84.300000000000011</v>
      </c>
      <c r="AM15">
        <f t="shared" si="0"/>
        <v>28.266666666666669</v>
      </c>
      <c r="AN15">
        <f t="shared" si="0"/>
        <v>39.766666666666666</v>
      </c>
      <c r="AO15">
        <f t="shared" si="0"/>
        <v>11.200000000000001</v>
      </c>
      <c r="AP15">
        <f t="shared" si="0"/>
        <v>6.3999999999999995</v>
      </c>
      <c r="AQ15">
        <f t="shared" si="0"/>
        <v>0</v>
      </c>
      <c r="AR15">
        <f t="shared" si="0"/>
        <v>0.43333333333333335</v>
      </c>
      <c r="AS15">
        <f t="shared" si="0"/>
        <v>0</v>
      </c>
      <c r="AT15">
        <f t="shared" si="0"/>
        <v>0</v>
      </c>
      <c r="AU15">
        <f t="shared" si="0"/>
        <v>21.333333333333332</v>
      </c>
      <c r="AV15">
        <f t="shared" si="0"/>
        <v>131.36666666666667</v>
      </c>
      <c r="AW15">
        <f t="shared" si="0"/>
        <v>65.8</v>
      </c>
      <c r="AX15">
        <f t="shared" si="2"/>
        <v>32.405555555555559</v>
      </c>
      <c r="AY15">
        <f t="shared" si="3"/>
        <v>2.2777777777777777</v>
      </c>
      <c r="AZ15">
        <f t="shared" si="4"/>
        <v>7.1111111111111107</v>
      </c>
      <c r="BA15">
        <f t="shared" si="5"/>
        <v>93.822222222222237</v>
      </c>
      <c r="BB15">
        <f t="shared" si="6"/>
        <v>26.411111111111111</v>
      </c>
    </row>
    <row r="16" spans="1:54" x14ac:dyDescent="0.3">
      <c r="A16" t="s">
        <v>51</v>
      </c>
      <c r="B16">
        <v>116.8</v>
      </c>
      <c r="C16">
        <v>62</v>
      </c>
      <c r="D16">
        <v>69.8</v>
      </c>
      <c r="E16">
        <v>0.6</v>
      </c>
      <c r="F16">
        <v>4.8</v>
      </c>
      <c r="G16">
        <v>8.4</v>
      </c>
      <c r="H16">
        <v>0.2</v>
      </c>
      <c r="I16">
        <v>0</v>
      </c>
      <c r="J16">
        <v>0</v>
      </c>
      <c r="K16">
        <v>42.6</v>
      </c>
      <c r="L16">
        <v>74.599999999999994</v>
      </c>
      <c r="M16">
        <v>85.4</v>
      </c>
      <c r="N16">
        <v>14.8</v>
      </c>
      <c r="O16">
        <v>180.2</v>
      </c>
      <c r="P16">
        <v>18.399999999999999</v>
      </c>
      <c r="Q16">
        <v>0</v>
      </c>
      <c r="R16">
        <v>25.8</v>
      </c>
      <c r="S16">
        <v>14.4</v>
      </c>
      <c r="T16">
        <v>0.8</v>
      </c>
      <c r="U16">
        <v>0</v>
      </c>
      <c r="V16">
        <v>13.4</v>
      </c>
      <c r="W16">
        <v>45.4</v>
      </c>
      <c r="X16">
        <v>103.2</v>
      </c>
      <c r="Y16">
        <v>75.2</v>
      </c>
      <c r="Z16">
        <v>81.3</v>
      </c>
      <c r="AA16">
        <v>114</v>
      </c>
      <c r="AB16">
        <v>28.6</v>
      </c>
      <c r="AC16">
        <v>0.5</v>
      </c>
      <c r="AD16">
        <v>43</v>
      </c>
      <c r="AE16">
        <v>12.9</v>
      </c>
      <c r="AF16">
        <v>7.5</v>
      </c>
      <c r="AG16">
        <v>0</v>
      </c>
      <c r="AH16">
        <v>8.3000000000000007</v>
      </c>
      <c r="AI16">
        <v>43</v>
      </c>
      <c r="AJ16">
        <v>134.6</v>
      </c>
      <c r="AK16">
        <v>67.3</v>
      </c>
      <c r="AL16">
        <f t="shared" si="1"/>
        <v>70.966666666666654</v>
      </c>
      <c r="AM16">
        <f t="shared" si="0"/>
        <v>118.73333333333333</v>
      </c>
      <c r="AN16">
        <f t="shared" si="0"/>
        <v>38.93333333333333</v>
      </c>
      <c r="AO16">
        <f t="shared" si="0"/>
        <v>0.3666666666666667</v>
      </c>
      <c r="AP16">
        <f t="shared" si="0"/>
        <v>24.533333333333331</v>
      </c>
      <c r="AQ16">
        <f t="shared" si="0"/>
        <v>11.9</v>
      </c>
      <c r="AR16">
        <f t="shared" si="0"/>
        <v>2.8333333333333335</v>
      </c>
      <c r="AS16">
        <f t="shared" si="0"/>
        <v>0</v>
      </c>
      <c r="AT16">
        <f t="shared" si="0"/>
        <v>7.2333333333333343</v>
      </c>
      <c r="AU16">
        <f t="shared" si="0"/>
        <v>43.666666666666664</v>
      </c>
      <c r="AV16">
        <f t="shared" si="0"/>
        <v>104.13333333333333</v>
      </c>
      <c r="AW16">
        <f t="shared" si="0"/>
        <v>75.966666666666683</v>
      </c>
      <c r="AX16">
        <f t="shared" si="2"/>
        <v>41.605555555555561</v>
      </c>
      <c r="AY16">
        <f t="shared" si="3"/>
        <v>13.088888888888889</v>
      </c>
      <c r="AZ16">
        <f t="shared" si="4"/>
        <v>16.966666666666665</v>
      </c>
      <c r="BA16">
        <f t="shared" si="5"/>
        <v>83.688888888888883</v>
      </c>
      <c r="BB16">
        <f t="shared" si="6"/>
        <v>52.677777777777777</v>
      </c>
    </row>
    <row r="17" spans="1:54" x14ac:dyDescent="0.3">
      <c r="A17" t="s">
        <v>52</v>
      </c>
      <c r="B17">
        <v>77.8</v>
      </c>
      <c r="C17">
        <v>19.600000000000001</v>
      </c>
      <c r="D17">
        <v>18.8</v>
      </c>
      <c r="E17">
        <v>75.2</v>
      </c>
      <c r="F17">
        <v>51</v>
      </c>
      <c r="G17">
        <v>0</v>
      </c>
      <c r="H17">
        <v>0</v>
      </c>
      <c r="I17">
        <v>0</v>
      </c>
      <c r="J17">
        <v>0</v>
      </c>
      <c r="K17">
        <v>36</v>
      </c>
      <c r="L17">
        <v>52.4</v>
      </c>
      <c r="M17">
        <v>61.4</v>
      </c>
      <c r="N17">
        <v>92.2</v>
      </c>
      <c r="O17">
        <v>22.8</v>
      </c>
      <c r="P17">
        <v>80.2</v>
      </c>
      <c r="Q17">
        <v>94.8</v>
      </c>
      <c r="R17">
        <v>11.6</v>
      </c>
      <c r="S17">
        <v>0</v>
      </c>
      <c r="T17">
        <v>0</v>
      </c>
      <c r="U17">
        <v>0</v>
      </c>
      <c r="V17">
        <v>0</v>
      </c>
      <c r="W17">
        <v>43.4</v>
      </c>
      <c r="X17">
        <v>68.2</v>
      </c>
      <c r="Y17">
        <v>130.19999999999999</v>
      </c>
      <c r="Z17">
        <v>91.8</v>
      </c>
      <c r="AA17">
        <v>11.7</v>
      </c>
      <c r="AB17">
        <v>25.9</v>
      </c>
      <c r="AC17">
        <v>144.4</v>
      </c>
      <c r="AD17">
        <v>15.3</v>
      </c>
      <c r="AE17">
        <v>0.1</v>
      </c>
      <c r="AF17">
        <v>0.4</v>
      </c>
      <c r="AG17">
        <v>0</v>
      </c>
      <c r="AH17">
        <v>0</v>
      </c>
      <c r="AI17">
        <v>22.4</v>
      </c>
      <c r="AJ17">
        <v>85.8</v>
      </c>
      <c r="AK17">
        <v>71.400000000000006</v>
      </c>
      <c r="AL17">
        <f t="shared" si="1"/>
        <v>87.266666666666666</v>
      </c>
      <c r="AM17">
        <f t="shared" si="0"/>
        <v>18.033333333333335</v>
      </c>
      <c r="AN17">
        <f t="shared" si="0"/>
        <v>41.633333333333333</v>
      </c>
      <c r="AO17">
        <f t="shared" si="0"/>
        <v>104.8</v>
      </c>
      <c r="AP17">
        <f t="shared" si="0"/>
        <v>25.966666666666669</v>
      </c>
      <c r="AQ17">
        <f t="shared" si="0"/>
        <v>3.3333333333333333E-2</v>
      </c>
      <c r="AR17">
        <f t="shared" si="0"/>
        <v>0.13333333333333333</v>
      </c>
      <c r="AS17">
        <f t="shared" si="0"/>
        <v>0</v>
      </c>
      <c r="AT17">
        <f t="shared" si="0"/>
        <v>0</v>
      </c>
      <c r="AU17">
        <f t="shared" si="0"/>
        <v>33.933333333333337</v>
      </c>
      <c r="AV17">
        <f t="shared" si="0"/>
        <v>68.8</v>
      </c>
      <c r="AW17">
        <f t="shared" si="0"/>
        <v>87.666666666666671</v>
      </c>
      <c r="AX17">
        <f t="shared" si="2"/>
        <v>39.022222222222233</v>
      </c>
      <c r="AY17">
        <f t="shared" si="3"/>
        <v>8.7111111111111121</v>
      </c>
      <c r="AZ17">
        <f t="shared" si="4"/>
        <v>11.311111111111112</v>
      </c>
      <c r="BA17">
        <f t="shared" si="5"/>
        <v>81.244444444444454</v>
      </c>
      <c r="BB17">
        <f t="shared" si="6"/>
        <v>54.822222222222223</v>
      </c>
    </row>
    <row r="18" spans="1:54" x14ac:dyDescent="0.3">
      <c r="A18" t="s">
        <v>53</v>
      </c>
      <c r="B18">
        <v>150.4</v>
      </c>
      <c r="C18">
        <v>3.4</v>
      </c>
      <c r="D18">
        <v>3.6</v>
      </c>
      <c r="E18">
        <v>2.4</v>
      </c>
      <c r="F18">
        <v>0</v>
      </c>
      <c r="G18">
        <v>0</v>
      </c>
      <c r="H18">
        <v>0</v>
      </c>
      <c r="I18">
        <v>0</v>
      </c>
      <c r="J18">
        <v>0</v>
      </c>
      <c r="K18">
        <v>73</v>
      </c>
      <c r="L18">
        <v>51.8</v>
      </c>
      <c r="M18">
        <v>82.8</v>
      </c>
      <c r="N18">
        <v>132.19999999999999</v>
      </c>
      <c r="O18">
        <v>15.6</v>
      </c>
      <c r="P18">
        <v>15.4</v>
      </c>
      <c r="Q18">
        <v>92.4</v>
      </c>
      <c r="R18">
        <v>7.2</v>
      </c>
      <c r="S18">
        <v>3.4</v>
      </c>
      <c r="T18">
        <v>0</v>
      </c>
      <c r="U18">
        <v>5.2</v>
      </c>
      <c r="V18">
        <v>0</v>
      </c>
      <c r="W18">
        <v>75.400000000000006</v>
      </c>
      <c r="X18">
        <v>8.6</v>
      </c>
      <c r="Y18">
        <v>105.6</v>
      </c>
      <c r="Z18">
        <v>91.8</v>
      </c>
      <c r="AA18">
        <v>19.8</v>
      </c>
      <c r="AB18">
        <v>28.4</v>
      </c>
      <c r="AC18">
        <v>106.6</v>
      </c>
      <c r="AD18">
        <v>29</v>
      </c>
      <c r="AE18">
        <v>1.5</v>
      </c>
      <c r="AF18">
        <v>1.1000000000000001</v>
      </c>
      <c r="AG18">
        <v>19.2</v>
      </c>
      <c r="AH18">
        <v>1.3</v>
      </c>
      <c r="AI18">
        <v>92.3</v>
      </c>
      <c r="AJ18">
        <v>51.6</v>
      </c>
      <c r="AK18">
        <v>99.1</v>
      </c>
      <c r="AL18">
        <f t="shared" si="1"/>
        <v>124.80000000000001</v>
      </c>
      <c r="AM18">
        <f t="shared" ref="AM18:AM29" si="7">AVERAGE(C18,O18,AA18)</f>
        <v>12.933333333333332</v>
      </c>
      <c r="AN18">
        <f t="shared" ref="AN18:AN29" si="8">AVERAGE(D18,P18,AB18)</f>
        <v>15.799999999999999</v>
      </c>
      <c r="AO18">
        <f t="shared" ref="AO18:AO29" si="9">AVERAGE(E18,Q18,AC18)</f>
        <v>67.13333333333334</v>
      </c>
      <c r="AP18">
        <f t="shared" ref="AP18:AP29" si="10">AVERAGE(F18,R18,AD18)</f>
        <v>12.066666666666668</v>
      </c>
      <c r="AQ18">
        <f t="shared" ref="AQ18:AQ29" si="11">AVERAGE(G18,S18,AE18)</f>
        <v>1.6333333333333335</v>
      </c>
      <c r="AR18">
        <f t="shared" ref="AR18:AR29" si="12">AVERAGE(H18,T18,AF18)</f>
        <v>0.3666666666666667</v>
      </c>
      <c r="AS18">
        <f t="shared" ref="AS18:AS29" si="13">AVERAGE(I18,U18,AG18)</f>
        <v>8.1333333333333329</v>
      </c>
      <c r="AT18">
        <f t="shared" ref="AT18:AT29" si="14">AVERAGE(J18,V18,AH18)</f>
        <v>0.43333333333333335</v>
      </c>
      <c r="AU18">
        <f t="shared" ref="AU18:AU29" si="15">AVERAGE(K18,W18,AI18)</f>
        <v>80.233333333333334</v>
      </c>
      <c r="AV18">
        <f t="shared" ref="AV18:AV29" si="16">AVERAGE(L18,X18,AJ18)</f>
        <v>37.333333333333336</v>
      </c>
      <c r="AW18">
        <f t="shared" ref="AW18:AW29" si="17">AVERAGE(M18,Y18,AK18)</f>
        <v>95.833333333333329</v>
      </c>
      <c r="AX18">
        <f t="shared" si="2"/>
        <v>38.05833333333333</v>
      </c>
      <c r="AY18">
        <f t="shared" si="3"/>
        <v>4.6888888888888891</v>
      </c>
      <c r="AZ18">
        <f t="shared" si="4"/>
        <v>29.599999999999998</v>
      </c>
      <c r="BA18">
        <f t="shared" si="5"/>
        <v>85.988888888888894</v>
      </c>
      <c r="BB18">
        <f t="shared" si="6"/>
        <v>31.955555555555559</v>
      </c>
    </row>
    <row r="19" spans="1:54" x14ac:dyDescent="0.3">
      <c r="A19" t="s">
        <v>54</v>
      </c>
      <c r="B19">
        <v>66</v>
      </c>
      <c r="C19">
        <v>52</v>
      </c>
      <c r="D19">
        <v>29.2</v>
      </c>
      <c r="E19">
        <v>0</v>
      </c>
      <c r="F19">
        <v>0</v>
      </c>
      <c r="G19">
        <v>0</v>
      </c>
      <c r="H19">
        <v>0</v>
      </c>
      <c r="I19">
        <v>0</v>
      </c>
      <c r="J19">
        <v>4</v>
      </c>
      <c r="K19">
        <v>93.6</v>
      </c>
      <c r="L19">
        <v>61.4</v>
      </c>
      <c r="M19">
        <v>167.2</v>
      </c>
      <c r="N19">
        <v>60.4</v>
      </c>
      <c r="O19">
        <v>48</v>
      </c>
      <c r="P19">
        <v>43</v>
      </c>
      <c r="Q19">
        <v>0.4</v>
      </c>
      <c r="R19">
        <v>0</v>
      </c>
      <c r="S19">
        <v>0</v>
      </c>
      <c r="T19">
        <v>0</v>
      </c>
      <c r="U19">
        <v>0</v>
      </c>
      <c r="V19">
        <v>78.400000000000006</v>
      </c>
      <c r="W19">
        <v>59.8</v>
      </c>
      <c r="X19">
        <v>56.4</v>
      </c>
      <c r="Y19">
        <v>76.8</v>
      </c>
      <c r="Z19">
        <v>67.599999999999994</v>
      </c>
      <c r="AA19">
        <v>24.2</v>
      </c>
      <c r="AB19">
        <v>72.7</v>
      </c>
      <c r="AC19">
        <v>0.2</v>
      </c>
      <c r="AD19">
        <v>0</v>
      </c>
      <c r="AE19">
        <v>0</v>
      </c>
      <c r="AF19">
        <v>0</v>
      </c>
      <c r="AG19">
        <v>0</v>
      </c>
      <c r="AH19">
        <v>15.2</v>
      </c>
      <c r="AI19">
        <v>86.4</v>
      </c>
      <c r="AJ19">
        <v>72.900000000000006</v>
      </c>
      <c r="AK19">
        <v>80.2</v>
      </c>
      <c r="AL19">
        <f t="shared" si="1"/>
        <v>64.666666666666671</v>
      </c>
      <c r="AM19">
        <f t="shared" si="7"/>
        <v>41.4</v>
      </c>
      <c r="AN19">
        <f t="shared" si="8"/>
        <v>48.300000000000004</v>
      </c>
      <c r="AO19">
        <f t="shared" si="9"/>
        <v>0.20000000000000004</v>
      </c>
      <c r="AP19">
        <f t="shared" si="10"/>
        <v>0</v>
      </c>
      <c r="AQ19">
        <f t="shared" si="11"/>
        <v>0</v>
      </c>
      <c r="AR19">
        <f t="shared" si="12"/>
        <v>0</v>
      </c>
      <c r="AS19">
        <f t="shared" si="13"/>
        <v>0</v>
      </c>
      <c r="AT19">
        <f t="shared" si="14"/>
        <v>32.533333333333339</v>
      </c>
      <c r="AU19">
        <f t="shared" si="15"/>
        <v>79.933333333333323</v>
      </c>
      <c r="AV19">
        <f t="shared" si="16"/>
        <v>63.566666666666663</v>
      </c>
      <c r="AW19">
        <f t="shared" si="17"/>
        <v>108.06666666666666</v>
      </c>
      <c r="AX19">
        <f t="shared" si="2"/>
        <v>36.55555555555555</v>
      </c>
      <c r="AY19">
        <f t="shared" si="3"/>
        <v>0</v>
      </c>
      <c r="AZ19">
        <f t="shared" si="4"/>
        <v>37.488888888888887</v>
      </c>
      <c r="BA19">
        <f t="shared" si="5"/>
        <v>78.766666666666666</v>
      </c>
      <c r="BB19">
        <f t="shared" si="6"/>
        <v>29.966666666666669</v>
      </c>
    </row>
    <row r="20" spans="1:54" x14ac:dyDescent="0.3">
      <c r="A20" t="s">
        <v>55</v>
      </c>
      <c r="B20">
        <v>118</v>
      </c>
      <c r="C20">
        <v>9.1999999999999993</v>
      </c>
      <c r="D20">
        <v>21</v>
      </c>
      <c r="E20">
        <v>55</v>
      </c>
      <c r="F20">
        <v>0</v>
      </c>
      <c r="G20">
        <v>0</v>
      </c>
      <c r="H20">
        <v>0</v>
      </c>
      <c r="I20">
        <v>0</v>
      </c>
      <c r="J20">
        <v>0</v>
      </c>
      <c r="K20">
        <v>21.2</v>
      </c>
      <c r="L20">
        <v>19.2</v>
      </c>
      <c r="M20">
        <v>122.8</v>
      </c>
      <c r="N20">
        <v>61.2</v>
      </c>
      <c r="O20">
        <v>20.8</v>
      </c>
      <c r="P20">
        <v>51</v>
      </c>
      <c r="Q20">
        <v>87.4</v>
      </c>
      <c r="R20">
        <v>0</v>
      </c>
      <c r="S20">
        <v>0</v>
      </c>
      <c r="T20">
        <v>0</v>
      </c>
      <c r="U20">
        <v>0</v>
      </c>
      <c r="V20">
        <v>0.2</v>
      </c>
      <c r="W20">
        <v>37.6</v>
      </c>
      <c r="X20">
        <v>51.6</v>
      </c>
      <c r="Y20">
        <v>131</v>
      </c>
      <c r="Z20">
        <v>157.80000000000001</v>
      </c>
      <c r="AA20">
        <v>17.5</v>
      </c>
      <c r="AB20">
        <v>33.799999999999997</v>
      </c>
      <c r="AC20">
        <v>89.6</v>
      </c>
      <c r="AD20">
        <v>0</v>
      </c>
      <c r="AE20">
        <v>0</v>
      </c>
      <c r="AF20">
        <v>0.6</v>
      </c>
      <c r="AG20">
        <v>0.1</v>
      </c>
      <c r="AH20">
        <v>0.1</v>
      </c>
      <c r="AI20">
        <v>48.4</v>
      </c>
      <c r="AJ20">
        <v>147.5</v>
      </c>
      <c r="AK20">
        <v>140.9</v>
      </c>
      <c r="AL20">
        <f t="shared" si="1"/>
        <v>112.33333333333333</v>
      </c>
      <c r="AM20">
        <f t="shared" si="7"/>
        <v>15.833333333333334</v>
      </c>
      <c r="AN20">
        <f t="shared" si="8"/>
        <v>35.266666666666666</v>
      </c>
      <c r="AO20">
        <f t="shared" si="9"/>
        <v>77.333333333333329</v>
      </c>
      <c r="AP20">
        <f t="shared" si="10"/>
        <v>0</v>
      </c>
      <c r="AQ20">
        <f t="shared" si="11"/>
        <v>0</v>
      </c>
      <c r="AR20">
        <f t="shared" si="12"/>
        <v>0.19999999999999998</v>
      </c>
      <c r="AS20">
        <f t="shared" si="13"/>
        <v>3.3333333333333333E-2</v>
      </c>
      <c r="AT20">
        <f t="shared" si="14"/>
        <v>0.10000000000000002</v>
      </c>
      <c r="AU20">
        <f t="shared" si="15"/>
        <v>35.733333333333327</v>
      </c>
      <c r="AV20">
        <f t="shared" si="16"/>
        <v>72.766666666666666</v>
      </c>
      <c r="AW20">
        <f t="shared" si="17"/>
        <v>131.56666666666669</v>
      </c>
      <c r="AX20">
        <f t="shared" si="2"/>
        <v>40.097222222222221</v>
      </c>
      <c r="AY20">
        <f t="shared" si="3"/>
        <v>6.6666666666666666E-2</v>
      </c>
      <c r="AZ20">
        <f t="shared" si="4"/>
        <v>11.955555555555554</v>
      </c>
      <c r="BA20">
        <f t="shared" si="5"/>
        <v>105.55555555555556</v>
      </c>
      <c r="BB20">
        <f t="shared" si="6"/>
        <v>42.81111111111111</v>
      </c>
    </row>
    <row r="21" spans="1:54" x14ac:dyDescent="0.3">
      <c r="A21" t="s">
        <v>56</v>
      </c>
      <c r="B21">
        <v>29.8</v>
      </c>
      <c r="C21">
        <v>20.6</v>
      </c>
      <c r="D21">
        <v>218.8</v>
      </c>
      <c r="E21">
        <v>27.4</v>
      </c>
      <c r="F21">
        <v>0.4</v>
      </c>
      <c r="G21">
        <v>0.2</v>
      </c>
      <c r="H21">
        <v>0</v>
      </c>
      <c r="I21">
        <v>0</v>
      </c>
      <c r="J21">
        <v>0</v>
      </c>
      <c r="K21">
        <v>23.4</v>
      </c>
      <c r="L21">
        <v>24.6</v>
      </c>
      <c r="M21">
        <v>162.4</v>
      </c>
      <c r="N21">
        <v>47</v>
      </c>
      <c r="O21">
        <v>22.2</v>
      </c>
      <c r="P21">
        <v>113</v>
      </c>
      <c r="Q21">
        <v>34.200000000000003</v>
      </c>
      <c r="R21">
        <v>0.4</v>
      </c>
      <c r="S21">
        <v>0</v>
      </c>
      <c r="T21">
        <v>0</v>
      </c>
      <c r="U21">
        <v>0</v>
      </c>
      <c r="V21">
        <v>0</v>
      </c>
      <c r="W21">
        <v>12</v>
      </c>
      <c r="X21">
        <v>54.2</v>
      </c>
      <c r="Y21">
        <v>75.2</v>
      </c>
      <c r="Z21">
        <v>83.1</v>
      </c>
      <c r="AA21">
        <v>6.2</v>
      </c>
      <c r="AB21">
        <v>95</v>
      </c>
      <c r="AC21">
        <v>33.4</v>
      </c>
      <c r="AD21">
        <v>0.8</v>
      </c>
      <c r="AE21">
        <v>0</v>
      </c>
      <c r="AF21">
        <v>0</v>
      </c>
      <c r="AG21">
        <v>0</v>
      </c>
      <c r="AH21">
        <v>0</v>
      </c>
      <c r="AI21">
        <v>14</v>
      </c>
      <c r="AJ21">
        <v>24.9</v>
      </c>
      <c r="AK21">
        <v>199.1</v>
      </c>
      <c r="AL21">
        <f t="shared" si="1"/>
        <v>53.29999999999999</v>
      </c>
      <c r="AM21">
        <f t="shared" si="7"/>
        <v>16.333333333333332</v>
      </c>
      <c r="AN21">
        <f t="shared" si="8"/>
        <v>142.26666666666668</v>
      </c>
      <c r="AO21">
        <f t="shared" si="9"/>
        <v>31.666666666666668</v>
      </c>
      <c r="AP21">
        <f t="shared" si="10"/>
        <v>0.53333333333333333</v>
      </c>
      <c r="AQ21">
        <f t="shared" si="11"/>
        <v>6.6666666666666666E-2</v>
      </c>
      <c r="AR21">
        <f t="shared" si="12"/>
        <v>0</v>
      </c>
      <c r="AS21">
        <f t="shared" si="13"/>
        <v>0</v>
      </c>
      <c r="AT21">
        <f t="shared" si="14"/>
        <v>0</v>
      </c>
      <c r="AU21">
        <f t="shared" si="15"/>
        <v>16.466666666666665</v>
      </c>
      <c r="AV21">
        <f t="shared" si="16"/>
        <v>34.56666666666667</v>
      </c>
      <c r="AW21">
        <f t="shared" si="17"/>
        <v>145.56666666666669</v>
      </c>
      <c r="AX21">
        <f t="shared" si="2"/>
        <v>36.730555555555554</v>
      </c>
      <c r="AY21">
        <f t="shared" si="3"/>
        <v>0.19999999999999998</v>
      </c>
      <c r="AZ21">
        <f t="shared" si="4"/>
        <v>5.488888888888888</v>
      </c>
      <c r="BA21">
        <f t="shared" si="5"/>
        <v>77.811111111111117</v>
      </c>
      <c r="BB21">
        <f t="shared" si="6"/>
        <v>63.422222222222224</v>
      </c>
    </row>
    <row r="22" spans="1:54" x14ac:dyDescent="0.3">
      <c r="A22" t="s">
        <v>57</v>
      </c>
      <c r="B22">
        <v>24.6</v>
      </c>
      <c r="C22">
        <v>48</v>
      </c>
      <c r="D22">
        <v>29.4</v>
      </c>
      <c r="E22">
        <v>21.6</v>
      </c>
      <c r="F22">
        <v>0</v>
      </c>
      <c r="G22">
        <v>1.6</v>
      </c>
      <c r="H22">
        <v>2.2000000000000002</v>
      </c>
      <c r="I22">
        <v>0</v>
      </c>
      <c r="J22">
        <v>12.2</v>
      </c>
      <c r="K22">
        <v>29.8</v>
      </c>
      <c r="L22">
        <v>57.6</v>
      </c>
      <c r="M22">
        <v>63.8</v>
      </c>
      <c r="N22">
        <v>34</v>
      </c>
      <c r="O22">
        <v>102.8</v>
      </c>
      <c r="P22">
        <v>49.2</v>
      </c>
      <c r="Q22">
        <v>49.2</v>
      </c>
      <c r="R22">
        <v>0</v>
      </c>
      <c r="S22">
        <v>0.4</v>
      </c>
      <c r="T22">
        <v>2.4</v>
      </c>
      <c r="U22">
        <v>0</v>
      </c>
      <c r="V22">
        <v>11.6</v>
      </c>
      <c r="W22">
        <v>19.8</v>
      </c>
      <c r="X22">
        <v>49</v>
      </c>
      <c r="Y22">
        <v>55</v>
      </c>
      <c r="Z22">
        <v>42.7</v>
      </c>
      <c r="AA22">
        <v>43.3</v>
      </c>
      <c r="AB22">
        <v>37.6</v>
      </c>
      <c r="AC22">
        <v>46.7</v>
      </c>
      <c r="AD22">
        <v>0.7</v>
      </c>
      <c r="AE22">
        <v>1.6</v>
      </c>
      <c r="AF22">
        <v>2.4</v>
      </c>
      <c r="AG22">
        <v>0</v>
      </c>
      <c r="AH22">
        <v>23.3</v>
      </c>
      <c r="AI22">
        <v>24.6</v>
      </c>
      <c r="AJ22">
        <v>59.4</v>
      </c>
      <c r="AK22">
        <v>27.2</v>
      </c>
      <c r="AL22">
        <f t="shared" si="1"/>
        <v>33.766666666666673</v>
      </c>
      <c r="AM22">
        <f t="shared" si="7"/>
        <v>64.7</v>
      </c>
      <c r="AN22">
        <f t="shared" si="8"/>
        <v>38.733333333333327</v>
      </c>
      <c r="AO22">
        <f t="shared" si="9"/>
        <v>39.166666666666671</v>
      </c>
      <c r="AP22">
        <f t="shared" si="10"/>
        <v>0.23333333333333331</v>
      </c>
      <c r="AQ22">
        <f t="shared" si="11"/>
        <v>1.2</v>
      </c>
      <c r="AR22">
        <f t="shared" si="12"/>
        <v>2.3333333333333335</v>
      </c>
      <c r="AS22">
        <f t="shared" si="13"/>
        <v>0</v>
      </c>
      <c r="AT22">
        <f t="shared" si="14"/>
        <v>15.699999999999998</v>
      </c>
      <c r="AU22">
        <f t="shared" si="15"/>
        <v>24.733333333333334</v>
      </c>
      <c r="AV22">
        <f t="shared" si="16"/>
        <v>55.333333333333336</v>
      </c>
      <c r="AW22">
        <f t="shared" si="17"/>
        <v>48.666666666666664</v>
      </c>
      <c r="AX22">
        <f t="shared" si="2"/>
        <v>27.047222222222221</v>
      </c>
      <c r="AY22">
        <f t="shared" si="3"/>
        <v>1.2555555555555555</v>
      </c>
      <c r="AZ22">
        <f t="shared" si="4"/>
        <v>13.477777777777776</v>
      </c>
      <c r="BA22">
        <f t="shared" si="5"/>
        <v>45.922222222222224</v>
      </c>
      <c r="BB22">
        <f t="shared" si="6"/>
        <v>47.533333333333339</v>
      </c>
    </row>
    <row r="23" spans="1:54" x14ac:dyDescent="0.3">
      <c r="A23" t="s">
        <v>58</v>
      </c>
      <c r="B23">
        <v>51</v>
      </c>
      <c r="C23">
        <v>95.6</v>
      </c>
      <c r="D23">
        <v>41.2</v>
      </c>
      <c r="E23">
        <v>0</v>
      </c>
      <c r="F23">
        <v>1.8</v>
      </c>
      <c r="G23">
        <v>6.8</v>
      </c>
      <c r="H23">
        <v>0</v>
      </c>
      <c r="I23">
        <v>0</v>
      </c>
      <c r="J23">
        <v>0</v>
      </c>
      <c r="K23">
        <v>18.2</v>
      </c>
      <c r="L23">
        <v>78.2</v>
      </c>
      <c r="M23">
        <v>39.200000000000003</v>
      </c>
      <c r="N23">
        <v>31.6</v>
      </c>
      <c r="O23">
        <v>54.2</v>
      </c>
      <c r="P23">
        <v>70</v>
      </c>
      <c r="Q23">
        <v>6.6</v>
      </c>
      <c r="R23">
        <v>5</v>
      </c>
      <c r="S23">
        <v>4</v>
      </c>
      <c r="T23">
        <v>1.4</v>
      </c>
      <c r="U23">
        <v>0</v>
      </c>
      <c r="V23">
        <v>0</v>
      </c>
      <c r="W23">
        <v>24.2</v>
      </c>
      <c r="X23">
        <v>72.599999999999994</v>
      </c>
      <c r="Y23">
        <v>61</v>
      </c>
      <c r="Z23">
        <v>20.2</v>
      </c>
      <c r="AA23">
        <v>61</v>
      </c>
      <c r="AB23">
        <v>86</v>
      </c>
      <c r="AC23">
        <v>5.0999999999999996</v>
      </c>
      <c r="AD23">
        <v>19.899999999999999</v>
      </c>
      <c r="AE23">
        <v>2</v>
      </c>
      <c r="AF23">
        <v>0.1</v>
      </c>
      <c r="AG23">
        <v>0</v>
      </c>
      <c r="AH23">
        <v>2.4</v>
      </c>
      <c r="AI23">
        <v>36</v>
      </c>
      <c r="AJ23">
        <v>90.4</v>
      </c>
      <c r="AK23">
        <v>188.1</v>
      </c>
      <c r="AL23">
        <f t="shared" si="1"/>
        <v>34.266666666666666</v>
      </c>
      <c r="AM23">
        <f t="shared" si="7"/>
        <v>70.266666666666666</v>
      </c>
      <c r="AN23">
        <f t="shared" si="8"/>
        <v>65.733333333333334</v>
      </c>
      <c r="AO23">
        <f t="shared" si="9"/>
        <v>3.9</v>
      </c>
      <c r="AP23">
        <f t="shared" si="10"/>
        <v>8.9</v>
      </c>
      <c r="AQ23">
        <f t="shared" si="11"/>
        <v>4.2666666666666666</v>
      </c>
      <c r="AR23">
        <f t="shared" si="12"/>
        <v>0.5</v>
      </c>
      <c r="AS23">
        <f t="shared" si="13"/>
        <v>0</v>
      </c>
      <c r="AT23">
        <f t="shared" si="14"/>
        <v>0.79999999999999993</v>
      </c>
      <c r="AU23">
        <f t="shared" si="15"/>
        <v>26.133333333333336</v>
      </c>
      <c r="AV23">
        <f t="shared" si="16"/>
        <v>80.400000000000006</v>
      </c>
      <c r="AW23">
        <f t="shared" si="17"/>
        <v>96.100000000000009</v>
      </c>
      <c r="AX23">
        <f t="shared" si="2"/>
        <v>32.605555555555561</v>
      </c>
      <c r="AY23">
        <f t="shared" si="3"/>
        <v>4.5555555555555562</v>
      </c>
      <c r="AZ23">
        <f t="shared" si="4"/>
        <v>8.9777777777777796</v>
      </c>
      <c r="BA23">
        <f t="shared" si="5"/>
        <v>70.255555555555546</v>
      </c>
      <c r="BB23">
        <f t="shared" si="6"/>
        <v>46.633333333333333</v>
      </c>
    </row>
    <row r="24" spans="1:54" x14ac:dyDescent="0.3">
      <c r="A24" t="s">
        <v>59</v>
      </c>
      <c r="B24">
        <v>117.8</v>
      </c>
      <c r="C24">
        <v>95.2</v>
      </c>
      <c r="D24">
        <v>8.1999999999999993</v>
      </c>
      <c r="E24">
        <v>45.4</v>
      </c>
      <c r="F24">
        <v>1.6</v>
      </c>
      <c r="G24">
        <v>0</v>
      </c>
      <c r="H24">
        <v>7</v>
      </c>
      <c r="I24">
        <v>0</v>
      </c>
      <c r="J24">
        <v>0</v>
      </c>
      <c r="K24">
        <v>14.8</v>
      </c>
      <c r="L24">
        <v>17.8</v>
      </c>
      <c r="M24">
        <v>30.4</v>
      </c>
      <c r="N24">
        <v>48</v>
      </c>
      <c r="O24">
        <v>34.799999999999997</v>
      </c>
      <c r="P24">
        <v>12.2</v>
      </c>
      <c r="Q24">
        <v>56.8</v>
      </c>
      <c r="R24">
        <v>37.6</v>
      </c>
      <c r="S24">
        <v>0</v>
      </c>
      <c r="T24">
        <v>0</v>
      </c>
      <c r="U24">
        <v>0</v>
      </c>
      <c r="V24">
        <v>1.4</v>
      </c>
      <c r="W24">
        <v>65.2</v>
      </c>
      <c r="X24">
        <v>86.4</v>
      </c>
      <c r="Y24">
        <v>96.2</v>
      </c>
      <c r="Z24">
        <v>58.6</v>
      </c>
      <c r="AA24">
        <v>40.200000000000003</v>
      </c>
      <c r="AB24">
        <v>3.1</v>
      </c>
      <c r="AC24">
        <v>24.7</v>
      </c>
      <c r="AD24">
        <v>34.5</v>
      </c>
      <c r="AE24">
        <v>0</v>
      </c>
      <c r="AF24">
        <v>1.4</v>
      </c>
      <c r="AG24">
        <v>0</v>
      </c>
      <c r="AH24">
        <v>0</v>
      </c>
      <c r="AI24">
        <v>51.1</v>
      </c>
      <c r="AJ24">
        <v>65.2</v>
      </c>
      <c r="AK24">
        <v>84.4</v>
      </c>
      <c r="AL24">
        <f t="shared" si="1"/>
        <v>74.8</v>
      </c>
      <c r="AM24">
        <f t="shared" si="7"/>
        <v>56.733333333333327</v>
      </c>
      <c r="AN24">
        <f t="shared" si="8"/>
        <v>7.833333333333333</v>
      </c>
      <c r="AO24">
        <f t="shared" si="9"/>
        <v>42.3</v>
      </c>
      <c r="AP24">
        <f t="shared" si="10"/>
        <v>24.566666666666666</v>
      </c>
      <c r="AQ24">
        <f t="shared" si="11"/>
        <v>0</v>
      </c>
      <c r="AR24">
        <f t="shared" si="12"/>
        <v>2.8000000000000003</v>
      </c>
      <c r="AS24">
        <f t="shared" si="13"/>
        <v>0</v>
      </c>
      <c r="AT24">
        <f t="shared" si="14"/>
        <v>0.46666666666666662</v>
      </c>
      <c r="AU24">
        <f t="shared" si="15"/>
        <v>43.699999999999996</v>
      </c>
      <c r="AV24">
        <f t="shared" si="16"/>
        <v>56.466666666666669</v>
      </c>
      <c r="AW24">
        <f t="shared" si="17"/>
        <v>70.333333333333329</v>
      </c>
      <c r="AX24">
        <f t="shared" si="2"/>
        <v>31.666666666666668</v>
      </c>
      <c r="AY24">
        <f t="shared" si="3"/>
        <v>9.1222222222222218</v>
      </c>
      <c r="AZ24">
        <f t="shared" si="4"/>
        <v>14.722222222222221</v>
      </c>
      <c r="BA24">
        <f t="shared" si="5"/>
        <v>67.2</v>
      </c>
      <c r="BB24">
        <f t="shared" si="6"/>
        <v>35.62222222222222</v>
      </c>
    </row>
    <row r="25" spans="1:54" x14ac:dyDescent="0.3">
      <c r="A25" t="s">
        <v>60</v>
      </c>
      <c r="B25">
        <v>42.4</v>
      </c>
      <c r="C25">
        <v>108</v>
      </c>
      <c r="D25">
        <v>65</v>
      </c>
      <c r="E25">
        <v>0</v>
      </c>
      <c r="F25">
        <v>16.600000000000001</v>
      </c>
      <c r="G25">
        <v>0</v>
      </c>
      <c r="H25">
        <v>0.2</v>
      </c>
      <c r="I25">
        <v>0</v>
      </c>
      <c r="J25">
        <v>0</v>
      </c>
      <c r="K25">
        <v>1.6</v>
      </c>
      <c r="L25">
        <v>11.4</v>
      </c>
      <c r="M25">
        <v>82.6</v>
      </c>
      <c r="N25">
        <v>41.6</v>
      </c>
      <c r="O25">
        <v>70.599999999999994</v>
      </c>
      <c r="P25">
        <v>66.2</v>
      </c>
      <c r="Q25">
        <v>22.8</v>
      </c>
      <c r="R25">
        <v>5.0679999999999987</v>
      </c>
      <c r="S25">
        <v>0</v>
      </c>
      <c r="T25">
        <v>3.2</v>
      </c>
      <c r="U25">
        <v>0</v>
      </c>
      <c r="V25">
        <v>1.4</v>
      </c>
      <c r="W25">
        <v>13.2</v>
      </c>
      <c r="X25">
        <v>22</v>
      </c>
      <c r="Y25">
        <v>94.8</v>
      </c>
      <c r="Z25">
        <v>40.6</v>
      </c>
      <c r="AA25">
        <v>170.5</v>
      </c>
      <c r="AB25">
        <v>28.1</v>
      </c>
      <c r="AC25">
        <v>2.2000000000000002</v>
      </c>
      <c r="AD25">
        <v>5.9</v>
      </c>
      <c r="AE25">
        <v>0</v>
      </c>
      <c r="AF25">
        <v>0</v>
      </c>
      <c r="AG25">
        <v>0</v>
      </c>
      <c r="AH25">
        <v>10.1</v>
      </c>
      <c r="AI25">
        <v>6.7</v>
      </c>
      <c r="AJ25">
        <v>26.5</v>
      </c>
      <c r="AK25">
        <v>116.8</v>
      </c>
      <c r="AL25">
        <f t="shared" si="1"/>
        <v>41.533333333333331</v>
      </c>
      <c r="AM25">
        <f t="shared" si="7"/>
        <v>116.36666666666667</v>
      </c>
      <c r="AN25">
        <f t="shared" si="8"/>
        <v>53.099999999999994</v>
      </c>
      <c r="AO25">
        <f t="shared" si="9"/>
        <v>8.3333333333333339</v>
      </c>
      <c r="AP25">
        <f t="shared" si="10"/>
        <v>9.189333333333332</v>
      </c>
      <c r="AQ25">
        <f t="shared" si="11"/>
        <v>0</v>
      </c>
      <c r="AR25">
        <f t="shared" si="12"/>
        <v>1.1333333333333335</v>
      </c>
      <c r="AS25">
        <f t="shared" si="13"/>
        <v>0</v>
      </c>
      <c r="AT25">
        <f t="shared" si="14"/>
        <v>3.8333333333333335</v>
      </c>
      <c r="AU25">
        <f t="shared" si="15"/>
        <v>7.166666666666667</v>
      </c>
      <c r="AV25">
        <f t="shared" si="16"/>
        <v>19.966666666666665</v>
      </c>
      <c r="AW25">
        <f t="shared" si="17"/>
        <v>98.066666666666663</v>
      </c>
      <c r="AX25">
        <f t="shared" si="2"/>
        <v>29.890777777777775</v>
      </c>
      <c r="AY25">
        <f t="shared" si="3"/>
        <v>3.4408888888888884</v>
      </c>
      <c r="AZ25">
        <f t="shared" si="4"/>
        <v>3.6666666666666665</v>
      </c>
      <c r="BA25">
        <f t="shared" si="5"/>
        <v>53.18888888888889</v>
      </c>
      <c r="BB25">
        <f t="shared" si="6"/>
        <v>59.266666666666673</v>
      </c>
    </row>
    <row r="26" spans="1:54" x14ac:dyDescent="0.3">
      <c r="A26" t="s">
        <v>61</v>
      </c>
      <c r="B26">
        <v>70.599999999999994</v>
      </c>
      <c r="C26">
        <v>17.600000000000001</v>
      </c>
      <c r="D26">
        <v>22.2</v>
      </c>
      <c r="E26">
        <v>35</v>
      </c>
      <c r="F26">
        <v>0</v>
      </c>
      <c r="G26">
        <v>0</v>
      </c>
      <c r="H26">
        <v>0</v>
      </c>
      <c r="I26">
        <v>0</v>
      </c>
      <c r="J26">
        <v>0</v>
      </c>
      <c r="K26">
        <v>8.6</v>
      </c>
      <c r="L26">
        <v>59.4</v>
      </c>
      <c r="M26">
        <v>48.4</v>
      </c>
      <c r="N26">
        <v>137</v>
      </c>
      <c r="O26">
        <v>58.2</v>
      </c>
      <c r="P26">
        <v>21.8</v>
      </c>
      <c r="Q26">
        <v>80.599999999999994</v>
      </c>
      <c r="R26">
        <v>0</v>
      </c>
      <c r="S26">
        <v>0</v>
      </c>
      <c r="T26">
        <v>0</v>
      </c>
      <c r="U26">
        <v>0</v>
      </c>
      <c r="V26">
        <v>4.2</v>
      </c>
      <c r="W26">
        <v>54.4</v>
      </c>
      <c r="X26">
        <v>132.4</v>
      </c>
      <c r="Y26">
        <v>75.599999999999994</v>
      </c>
      <c r="Z26">
        <v>134.19999999999999</v>
      </c>
      <c r="AA26">
        <v>28.4</v>
      </c>
      <c r="AB26">
        <v>18.8</v>
      </c>
      <c r="AC26">
        <v>27.1</v>
      </c>
      <c r="AD26">
        <v>0</v>
      </c>
      <c r="AE26">
        <v>0</v>
      </c>
      <c r="AF26">
        <v>0</v>
      </c>
      <c r="AG26">
        <v>0</v>
      </c>
      <c r="AH26">
        <v>0.1</v>
      </c>
      <c r="AI26">
        <v>1</v>
      </c>
      <c r="AJ26">
        <v>123.7</v>
      </c>
      <c r="AK26">
        <v>43</v>
      </c>
      <c r="AL26">
        <f t="shared" si="1"/>
        <v>113.93333333333332</v>
      </c>
      <c r="AM26">
        <f t="shared" si="7"/>
        <v>34.733333333333341</v>
      </c>
      <c r="AN26">
        <f t="shared" si="8"/>
        <v>20.933333333333334</v>
      </c>
      <c r="AO26">
        <f t="shared" si="9"/>
        <v>47.566666666666663</v>
      </c>
      <c r="AP26">
        <f t="shared" si="10"/>
        <v>0</v>
      </c>
      <c r="AQ26">
        <f t="shared" si="11"/>
        <v>0</v>
      </c>
      <c r="AR26">
        <f t="shared" si="12"/>
        <v>0</v>
      </c>
      <c r="AS26">
        <f t="shared" si="13"/>
        <v>0</v>
      </c>
      <c r="AT26">
        <f t="shared" si="14"/>
        <v>1.4333333333333333</v>
      </c>
      <c r="AU26">
        <f t="shared" si="15"/>
        <v>21.333333333333332</v>
      </c>
      <c r="AV26">
        <f t="shared" si="16"/>
        <v>105.16666666666667</v>
      </c>
      <c r="AW26">
        <f t="shared" si="17"/>
        <v>55.666666666666664</v>
      </c>
      <c r="AX26">
        <f t="shared" si="2"/>
        <v>33.397222222222226</v>
      </c>
      <c r="AY26">
        <f t="shared" si="3"/>
        <v>0</v>
      </c>
      <c r="AZ26">
        <f t="shared" si="4"/>
        <v>7.5888888888888886</v>
      </c>
      <c r="BA26">
        <f t="shared" si="5"/>
        <v>91.588888888888889</v>
      </c>
      <c r="BB26">
        <f t="shared" si="6"/>
        <v>34.411111111111111</v>
      </c>
    </row>
    <row r="27" spans="1:54" x14ac:dyDescent="0.3">
      <c r="A27" t="s">
        <v>62</v>
      </c>
      <c r="B27">
        <v>98.8</v>
      </c>
      <c r="C27">
        <v>56.8</v>
      </c>
      <c r="D27">
        <v>0.4</v>
      </c>
      <c r="E27">
        <v>65.8</v>
      </c>
      <c r="F27">
        <v>0</v>
      </c>
      <c r="G27">
        <v>0</v>
      </c>
      <c r="H27">
        <v>0</v>
      </c>
      <c r="I27">
        <v>0</v>
      </c>
      <c r="J27">
        <v>3.4</v>
      </c>
      <c r="K27">
        <v>47.8</v>
      </c>
      <c r="L27">
        <v>88.8</v>
      </c>
      <c r="M27">
        <v>66.8</v>
      </c>
      <c r="N27">
        <v>193.4</v>
      </c>
      <c r="O27">
        <v>110.8</v>
      </c>
      <c r="P27">
        <v>10.4</v>
      </c>
      <c r="Q27">
        <v>42.8</v>
      </c>
      <c r="R27">
        <v>0</v>
      </c>
      <c r="S27">
        <v>0.2</v>
      </c>
      <c r="T27">
        <v>0</v>
      </c>
      <c r="U27">
        <v>0</v>
      </c>
      <c r="V27">
        <v>44</v>
      </c>
      <c r="W27">
        <v>84</v>
      </c>
      <c r="X27">
        <v>77.8</v>
      </c>
      <c r="Y27">
        <v>89.6</v>
      </c>
      <c r="Z27">
        <v>122.1</v>
      </c>
      <c r="AA27">
        <v>64.3</v>
      </c>
      <c r="AB27">
        <v>24.9</v>
      </c>
      <c r="AC27">
        <v>24.7</v>
      </c>
      <c r="AD27">
        <v>0</v>
      </c>
      <c r="AE27">
        <v>0</v>
      </c>
      <c r="AF27">
        <v>0</v>
      </c>
      <c r="AG27">
        <v>0</v>
      </c>
      <c r="AH27">
        <v>15.7</v>
      </c>
      <c r="AI27">
        <v>49</v>
      </c>
      <c r="AJ27">
        <v>44.3</v>
      </c>
      <c r="AK27">
        <v>89.6</v>
      </c>
      <c r="AL27">
        <f t="shared" si="1"/>
        <v>138.1</v>
      </c>
      <c r="AM27">
        <f t="shared" si="7"/>
        <v>77.3</v>
      </c>
      <c r="AN27">
        <f t="shared" si="8"/>
        <v>11.9</v>
      </c>
      <c r="AO27">
        <f t="shared" si="9"/>
        <v>44.43333333333333</v>
      </c>
      <c r="AP27">
        <f t="shared" si="10"/>
        <v>0</v>
      </c>
      <c r="AQ27">
        <f t="shared" si="11"/>
        <v>6.6666666666666666E-2</v>
      </c>
      <c r="AR27">
        <f t="shared" si="12"/>
        <v>0</v>
      </c>
      <c r="AS27">
        <f t="shared" si="13"/>
        <v>0</v>
      </c>
      <c r="AT27">
        <f t="shared" si="14"/>
        <v>21.033333333333331</v>
      </c>
      <c r="AU27">
        <f t="shared" si="15"/>
        <v>60.266666666666673</v>
      </c>
      <c r="AV27">
        <f t="shared" si="16"/>
        <v>70.3</v>
      </c>
      <c r="AW27">
        <f t="shared" si="17"/>
        <v>81.999999999999986</v>
      </c>
      <c r="AX27">
        <f t="shared" si="2"/>
        <v>42.11666666666666</v>
      </c>
      <c r="AY27">
        <f t="shared" si="3"/>
        <v>2.2222222222222223E-2</v>
      </c>
      <c r="AZ27">
        <f t="shared" si="4"/>
        <v>27.100000000000005</v>
      </c>
      <c r="BA27">
        <f t="shared" si="5"/>
        <v>96.8</v>
      </c>
      <c r="BB27">
        <f t="shared" si="6"/>
        <v>44.544444444444444</v>
      </c>
    </row>
    <row r="28" spans="1:54" x14ac:dyDescent="0.3">
      <c r="A28" t="s">
        <v>63</v>
      </c>
      <c r="B28">
        <v>186.4</v>
      </c>
      <c r="C28">
        <v>134.19999999999999</v>
      </c>
      <c r="D28">
        <v>1.4</v>
      </c>
      <c r="E28">
        <v>11.6</v>
      </c>
      <c r="F28">
        <v>0</v>
      </c>
      <c r="G28">
        <v>2</v>
      </c>
      <c r="H28">
        <v>0</v>
      </c>
      <c r="I28">
        <v>0</v>
      </c>
      <c r="J28">
        <v>0.6</v>
      </c>
      <c r="K28">
        <v>34.200000000000003</v>
      </c>
      <c r="L28">
        <v>45.2</v>
      </c>
      <c r="M28">
        <v>144</v>
      </c>
      <c r="N28">
        <v>136</v>
      </c>
      <c r="O28">
        <v>92.6</v>
      </c>
      <c r="P28">
        <v>13.2</v>
      </c>
      <c r="Q28">
        <v>4.2</v>
      </c>
      <c r="R28">
        <v>1.8</v>
      </c>
      <c r="S28">
        <v>0.4</v>
      </c>
      <c r="T28">
        <v>0</v>
      </c>
      <c r="U28">
        <v>0</v>
      </c>
      <c r="V28">
        <v>1.6</v>
      </c>
      <c r="W28">
        <v>27</v>
      </c>
      <c r="X28">
        <v>123.6</v>
      </c>
      <c r="Y28">
        <v>242.2</v>
      </c>
      <c r="Z28">
        <v>89</v>
      </c>
      <c r="AA28">
        <v>108.1</v>
      </c>
      <c r="AB28">
        <v>13.3</v>
      </c>
      <c r="AC28">
        <v>1</v>
      </c>
      <c r="AD28">
        <v>0</v>
      </c>
      <c r="AE28">
        <v>0</v>
      </c>
      <c r="AF28">
        <v>0</v>
      </c>
      <c r="AG28">
        <v>0.2</v>
      </c>
      <c r="AH28">
        <v>0</v>
      </c>
      <c r="AI28">
        <v>14.2</v>
      </c>
      <c r="AJ28">
        <v>74</v>
      </c>
      <c r="AK28">
        <v>83</v>
      </c>
      <c r="AL28">
        <f t="shared" si="1"/>
        <v>137.13333333333333</v>
      </c>
      <c r="AM28">
        <f t="shared" si="7"/>
        <v>111.63333333333333</v>
      </c>
      <c r="AN28">
        <f t="shared" si="8"/>
        <v>9.2999999999999989</v>
      </c>
      <c r="AO28">
        <f t="shared" si="9"/>
        <v>5.6000000000000005</v>
      </c>
      <c r="AP28">
        <f t="shared" si="10"/>
        <v>0.6</v>
      </c>
      <c r="AQ28">
        <f t="shared" si="11"/>
        <v>0.79999999999999993</v>
      </c>
      <c r="AR28">
        <f t="shared" si="12"/>
        <v>0</v>
      </c>
      <c r="AS28">
        <f t="shared" si="13"/>
        <v>6.6666666666666666E-2</v>
      </c>
      <c r="AT28">
        <f t="shared" si="14"/>
        <v>0.73333333333333339</v>
      </c>
      <c r="AU28">
        <f t="shared" si="15"/>
        <v>25.133333333333336</v>
      </c>
      <c r="AV28">
        <f t="shared" si="16"/>
        <v>80.933333333333337</v>
      </c>
      <c r="AW28">
        <f t="shared" si="17"/>
        <v>156.4</v>
      </c>
      <c r="AX28">
        <f t="shared" si="2"/>
        <v>44.027777777777779</v>
      </c>
      <c r="AY28">
        <f t="shared" si="3"/>
        <v>0.46666666666666662</v>
      </c>
      <c r="AZ28">
        <f t="shared" si="4"/>
        <v>8.6444444444444457</v>
      </c>
      <c r="BA28">
        <f t="shared" si="5"/>
        <v>124.82222222222224</v>
      </c>
      <c r="BB28">
        <f t="shared" si="6"/>
        <v>42.17777777777777</v>
      </c>
    </row>
    <row r="29" spans="1:54" x14ac:dyDescent="0.3">
      <c r="A29" t="s">
        <v>64</v>
      </c>
      <c r="B29">
        <v>71.599999999999994</v>
      </c>
      <c r="C29">
        <v>28.2</v>
      </c>
      <c r="D29">
        <v>28</v>
      </c>
      <c r="E29">
        <v>105.4</v>
      </c>
      <c r="F29">
        <v>13.8</v>
      </c>
      <c r="G29">
        <v>0.6</v>
      </c>
      <c r="H29">
        <v>5.2</v>
      </c>
      <c r="I29">
        <v>0</v>
      </c>
      <c r="J29">
        <v>1.2</v>
      </c>
      <c r="K29">
        <v>94.2</v>
      </c>
      <c r="L29">
        <v>86.6</v>
      </c>
      <c r="M29">
        <v>124.2</v>
      </c>
      <c r="N29">
        <v>61.2</v>
      </c>
      <c r="O29">
        <v>32.200000000000003</v>
      </c>
      <c r="P29">
        <v>38.200000000000003</v>
      </c>
      <c r="Q29">
        <v>74.400000000000006</v>
      </c>
      <c r="R29">
        <v>14.8</v>
      </c>
      <c r="S29">
        <v>5.8</v>
      </c>
      <c r="T29">
        <v>17.600000000000001</v>
      </c>
      <c r="U29">
        <v>0.2</v>
      </c>
      <c r="V29">
        <v>7.8</v>
      </c>
      <c r="W29">
        <v>67</v>
      </c>
      <c r="X29">
        <v>130.19999999999999</v>
      </c>
      <c r="Y29">
        <v>171.6</v>
      </c>
      <c r="Z29">
        <v>19.100000000000001</v>
      </c>
      <c r="AA29">
        <v>58.9</v>
      </c>
      <c r="AB29">
        <v>38.700000000000003</v>
      </c>
      <c r="AC29">
        <v>19.399999999999999</v>
      </c>
      <c r="AD29">
        <v>15.3</v>
      </c>
      <c r="AE29">
        <v>0</v>
      </c>
      <c r="AF29">
        <v>1.1000000000000001</v>
      </c>
      <c r="AG29">
        <v>0</v>
      </c>
      <c r="AH29">
        <v>0.8</v>
      </c>
      <c r="AI29">
        <v>37.9</v>
      </c>
      <c r="AJ29">
        <v>42.2</v>
      </c>
      <c r="AK29">
        <v>44.3</v>
      </c>
      <c r="AL29">
        <f t="shared" si="1"/>
        <v>50.633333333333333</v>
      </c>
      <c r="AM29">
        <f t="shared" si="7"/>
        <v>39.766666666666673</v>
      </c>
      <c r="AN29">
        <f t="shared" si="8"/>
        <v>34.966666666666669</v>
      </c>
      <c r="AO29">
        <f t="shared" si="9"/>
        <v>66.400000000000006</v>
      </c>
      <c r="AP29">
        <f t="shared" si="10"/>
        <v>14.633333333333335</v>
      </c>
      <c r="AQ29">
        <f t="shared" si="11"/>
        <v>2.1333333333333333</v>
      </c>
      <c r="AR29">
        <f t="shared" si="12"/>
        <v>7.9666666666666677</v>
      </c>
      <c r="AS29">
        <f t="shared" si="13"/>
        <v>6.6666666666666666E-2</v>
      </c>
      <c r="AT29">
        <f t="shared" si="14"/>
        <v>3.2666666666666671</v>
      </c>
      <c r="AU29">
        <f t="shared" si="15"/>
        <v>66.36666666666666</v>
      </c>
      <c r="AV29">
        <f t="shared" si="16"/>
        <v>86.333333333333329</v>
      </c>
      <c r="AW29">
        <f t="shared" si="17"/>
        <v>113.36666666666667</v>
      </c>
      <c r="AX29">
        <f t="shared" si="2"/>
        <v>40.491666666666667</v>
      </c>
      <c r="AY29">
        <f t="shared" si="3"/>
        <v>8.2444444444444454</v>
      </c>
      <c r="AZ29">
        <f t="shared" si="4"/>
        <v>23.233333333333331</v>
      </c>
      <c r="BA29">
        <f t="shared" si="5"/>
        <v>83.444444444444443</v>
      </c>
      <c r="BB29">
        <f t="shared" si="6"/>
        <v>47.044444444444451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F74D-1732-40A6-91D5-628D230B51AC}">
  <dimension ref="A1:N32"/>
  <sheetViews>
    <sheetView topLeftCell="A7" workbookViewId="0">
      <selection activeCell="B32" sqref="B32:M32"/>
    </sheetView>
  </sheetViews>
  <sheetFormatPr defaultRowHeight="14.4" x14ac:dyDescent="0.3"/>
  <sheetData>
    <row r="1" spans="1:13" x14ac:dyDescent="0.3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3">
      <c r="A2" t="s">
        <v>37</v>
      </c>
      <c r="B2">
        <v>237.99121432151136</v>
      </c>
      <c r="C2">
        <v>24.939117483479208</v>
      </c>
      <c r="D2">
        <v>229.45900980175054</v>
      </c>
      <c r="E2">
        <v>53.131671136700035</v>
      </c>
      <c r="F2">
        <v>4.1743409144415562</v>
      </c>
      <c r="G2">
        <v>1.9603501124695517E-2</v>
      </c>
      <c r="H2">
        <v>1.3292488432535748E-2</v>
      </c>
      <c r="I2">
        <v>1.5750026223470611E-3</v>
      </c>
      <c r="J2">
        <v>3.7295602615354133E-4</v>
      </c>
      <c r="K2">
        <v>18.17435694222678</v>
      </c>
      <c r="L2">
        <v>208.39151058845471</v>
      </c>
      <c r="M2">
        <v>358.55255766249815</v>
      </c>
    </row>
    <row r="3" spans="1:13" x14ac:dyDescent="0.3">
      <c r="A3" t="s">
        <v>38</v>
      </c>
      <c r="B3">
        <v>392.69909909909899</v>
      </c>
      <c r="C3">
        <v>1029.1069710487184</v>
      </c>
      <c r="D3">
        <v>76.412140295635439</v>
      </c>
      <c r="E3">
        <v>0.30020117204583213</v>
      </c>
      <c r="F3">
        <v>18.199947520335865</v>
      </c>
      <c r="G3">
        <v>4.5499868800839657E-2</v>
      </c>
      <c r="H3">
        <v>4.8032187527333159</v>
      </c>
      <c r="I3">
        <v>5.6678037260561517E-3</v>
      </c>
      <c r="J3">
        <v>0.13856380652497149</v>
      </c>
      <c r="K3">
        <v>52.7800052479664</v>
      </c>
      <c r="L3">
        <v>96.770821306743599</v>
      </c>
      <c r="M3">
        <v>104.66047406629933</v>
      </c>
    </row>
    <row r="4" spans="1:13" x14ac:dyDescent="0.3">
      <c r="A4" t="s">
        <v>39</v>
      </c>
      <c r="B4">
        <v>731.20552217819238</v>
      </c>
      <c r="C4">
        <v>49.751374153138187</v>
      </c>
      <c r="D4">
        <v>125.99769909241979</v>
      </c>
      <c r="E4">
        <v>1.0431803655886489</v>
      </c>
      <c r="F4">
        <v>18.384353828454557</v>
      </c>
      <c r="G4">
        <v>0</v>
      </c>
      <c r="H4">
        <v>0</v>
      </c>
      <c r="I4">
        <v>1.02262559120542E-4</v>
      </c>
      <c r="J4">
        <v>0.45905662789211299</v>
      </c>
      <c r="K4">
        <v>39.246350504921395</v>
      </c>
      <c r="L4">
        <v>234.09628019941198</v>
      </c>
      <c r="M4">
        <v>38.804141633644392</v>
      </c>
    </row>
    <row r="5" spans="1:13" x14ac:dyDescent="0.3">
      <c r="A5" t="s">
        <v>40</v>
      </c>
      <c r="B5">
        <v>46.674843135614495</v>
      </c>
      <c r="C5">
        <v>38.098853844223221</v>
      </c>
      <c r="D5">
        <v>22.942658746758134</v>
      </c>
      <c r="E5">
        <v>10.049493850916088</v>
      </c>
      <c r="F5">
        <v>0</v>
      </c>
      <c r="G5">
        <v>0</v>
      </c>
      <c r="H5">
        <v>0</v>
      </c>
      <c r="I5">
        <v>9.758219693800721E-2</v>
      </c>
      <c r="J5">
        <v>1.9760394879946466</v>
      </c>
      <c r="K5">
        <v>55.085384422320779</v>
      </c>
      <c r="L5">
        <v>250.68749267966203</v>
      </c>
      <c r="M5">
        <v>538.64783736300524</v>
      </c>
    </row>
    <row r="6" spans="1:13" x14ac:dyDescent="0.3">
      <c r="A6" t="s">
        <v>41</v>
      </c>
      <c r="B6">
        <v>158.77659810887795</v>
      </c>
      <c r="C6">
        <v>53.277229742954461</v>
      </c>
      <c r="D6">
        <v>57.965625424898157</v>
      </c>
      <c r="E6">
        <v>2.2694806884315231</v>
      </c>
      <c r="F6">
        <v>7.6066546813914337</v>
      </c>
      <c r="G6">
        <v>1.6450377771175242E-3</v>
      </c>
      <c r="H6">
        <v>0.77565209801067925</v>
      </c>
      <c r="I6">
        <v>8.3930498832526762E-2</v>
      </c>
      <c r="J6">
        <v>0.22026720113608333</v>
      </c>
      <c r="K6">
        <v>26.566252003001363</v>
      </c>
      <c r="L6">
        <v>204.19752329826707</v>
      </c>
      <c r="M6">
        <v>260.27386889720367</v>
      </c>
    </row>
    <row r="7" spans="1:13" x14ac:dyDescent="0.3">
      <c r="A7" t="s">
        <v>42</v>
      </c>
      <c r="B7">
        <v>267.48915734217979</v>
      </c>
      <c r="C7">
        <v>245.72305436378025</v>
      </c>
      <c r="D7">
        <v>34.39666850968645</v>
      </c>
      <c r="E7">
        <v>125.67880805678089</v>
      </c>
      <c r="F7">
        <v>4.2854585738208977</v>
      </c>
      <c r="G7">
        <v>6.4714126415246946</v>
      </c>
      <c r="H7">
        <v>1.0607308170146525E-4</v>
      </c>
      <c r="I7">
        <v>0</v>
      </c>
      <c r="J7">
        <v>1.6971693072234441E-3</v>
      </c>
      <c r="K7">
        <v>15.519154809685</v>
      </c>
      <c r="L7">
        <v>84.587872929751754</v>
      </c>
      <c r="M7">
        <v>115.94532993369104</v>
      </c>
    </row>
    <row r="8" spans="1:13" x14ac:dyDescent="0.3">
      <c r="A8" t="s">
        <v>43</v>
      </c>
      <c r="B8">
        <v>39.314948944437525</v>
      </c>
      <c r="C8">
        <v>94.090340042913425</v>
      </c>
      <c r="D8">
        <v>34.148308025824115</v>
      </c>
      <c r="E8">
        <v>3.9942127098526559</v>
      </c>
      <c r="F8">
        <v>5.0963967304663091</v>
      </c>
      <c r="G8">
        <v>2.2089319502153586</v>
      </c>
      <c r="H8">
        <v>0</v>
      </c>
      <c r="I8">
        <v>1.267752496680073E-4</v>
      </c>
      <c r="J8">
        <v>1.1409772470120662E-3</v>
      </c>
      <c r="K8">
        <v>36.626161974397746</v>
      </c>
      <c r="L8">
        <v>783.81108586170728</v>
      </c>
      <c r="M8">
        <v>88.390873449776379</v>
      </c>
    </row>
    <row r="9" spans="1:13" x14ac:dyDescent="0.3">
      <c r="A9" t="s">
        <v>44</v>
      </c>
      <c r="B9">
        <v>135.05694760820049</v>
      </c>
      <c r="C9">
        <v>16.057004555808657</v>
      </c>
      <c r="D9">
        <v>1.0688496583143507</v>
      </c>
      <c r="E9">
        <v>125.58228929384967</v>
      </c>
      <c r="F9">
        <v>28.465205011389521</v>
      </c>
      <c r="G9">
        <v>1.1645216400911163</v>
      </c>
      <c r="H9">
        <v>3.6446469248291574E-3</v>
      </c>
      <c r="I9">
        <v>3.6446469248291574E-3</v>
      </c>
      <c r="J9">
        <v>0.37363325740318903</v>
      </c>
      <c r="K9">
        <v>82.826651480637835</v>
      </c>
      <c r="L9">
        <v>7.3804100227790437E-2</v>
      </c>
      <c r="M9">
        <v>74.269020501138968</v>
      </c>
    </row>
    <row r="10" spans="1:13" x14ac:dyDescent="0.3">
      <c r="A10" t="s">
        <v>45</v>
      </c>
      <c r="B10">
        <v>174.80744982808514</v>
      </c>
      <c r="C10">
        <v>110.46857805600139</v>
      </c>
      <c r="D10">
        <v>5.20110425426732</v>
      </c>
      <c r="E10">
        <v>8.8873582882947942E-4</v>
      </c>
      <c r="F10">
        <v>0</v>
      </c>
      <c r="G10">
        <v>9.4285984080519487</v>
      </c>
      <c r="H10">
        <v>0</v>
      </c>
      <c r="I10">
        <v>0</v>
      </c>
      <c r="J10">
        <v>0.12797795935144501</v>
      </c>
      <c r="K10">
        <v>22.609661669379161</v>
      </c>
      <c r="L10">
        <v>90.013886497325458</v>
      </c>
      <c r="M10">
        <v>99.143814120901396</v>
      </c>
    </row>
    <row r="11" spans="1:13" x14ac:dyDescent="0.3">
      <c r="A11" t="s">
        <v>46</v>
      </c>
      <c r="B11">
        <v>109.86416442726834</v>
      </c>
      <c r="C11">
        <v>123.0916058619746</v>
      </c>
      <c r="D11">
        <v>281.03393976141211</v>
      </c>
      <c r="E11">
        <v>16.030775660855518</v>
      </c>
      <c r="F11">
        <v>0.2384112977521641</v>
      </c>
      <c r="G11">
        <v>0.19311315117925287</v>
      </c>
      <c r="H11">
        <v>0.12055958957936594</v>
      </c>
      <c r="I11">
        <v>2.4266855825918585E-3</v>
      </c>
      <c r="J11">
        <v>0.29527756078752254</v>
      </c>
      <c r="K11">
        <v>12.616910672290436</v>
      </c>
      <c r="L11">
        <v>48.904367636107857</v>
      </c>
      <c r="M11">
        <v>359.94245752011045</v>
      </c>
    </row>
    <row r="12" spans="1:13" x14ac:dyDescent="0.3">
      <c r="A12" t="s">
        <v>47</v>
      </c>
      <c r="B12">
        <v>42.557926765292208</v>
      </c>
      <c r="C12">
        <v>95.818738852166604</v>
      </c>
      <c r="D12">
        <v>28.633973350120648</v>
      </c>
      <c r="E12">
        <v>31.838883642849638</v>
      </c>
      <c r="F12">
        <v>2.6859720910712408E-3</v>
      </c>
      <c r="G12">
        <v>4.1968313922988131E-3</v>
      </c>
      <c r="H12">
        <v>0</v>
      </c>
      <c r="I12">
        <v>0</v>
      </c>
      <c r="J12">
        <v>0</v>
      </c>
      <c r="K12">
        <v>1.0492078480747033E-3</v>
      </c>
      <c r="L12">
        <v>326.91977756793625</v>
      </c>
      <c r="M12">
        <v>262.72181303116145</v>
      </c>
    </row>
    <row r="13" spans="1:13" x14ac:dyDescent="0.3">
      <c r="A13" t="s">
        <v>48</v>
      </c>
      <c r="B13">
        <v>266.81854424030143</v>
      </c>
      <c r="C13">
        <v>269.79579463467593</v>
      </c>
      <c r="D13">
        <v>114.95902729106163</v>
      </c>
      <c r="E13">
        <v>6.1973968786356002</v>
      </c>
      <c r="F13">
        <v>1.2187263561164947</v>
      </c>
      <c r="G13">
        <v>1.7126427498572936E-2</v>
      </c>
      <c r="H13">
        <v>1.515834123607678E-2</v>
      </c>
      <c r="I13">
        <v>0.16952709144341663</v>
      </c>
      <c r="J13">
        <v>0.23803177646427642</v>
      </c>
      <c r="K13">
        <v>10.935611983495194</v>
      </c>
      <c r="L13">
        <v>208.80266859154244</v>
      </c>
      <c r="M13">
        <v>311.18339817586764</v>
      </c>
    </row>
    <row r="14" spans="1:13" x14ac:dyDescent="0.3">
      <c r="A14" t="s">
        <v>49</v>
      </c>
      <c r="B14">
        <v>9.6925494007126662</v>
      </c>
      <c r="C14">
        <v>4.8767087787495935</v>
      </c>
      <c r="D14">
        <v>36.535276967930024</v>
      </c>
      <c r="E14">
        <v>13.351603498542275</v>
      </c>
      <c r="F14">
        <v>0</v>
      </c>
      <c r="G14">
        <v>1.5873015873015869E-3</v>
      </c>
      <c r="H14">
        <v>0.89264658244250039</v>
      </c>
      <c r="I14">
        <v>0</v>
      </c>
      <c r="J14">
        <v>16.933236151603495</v>
      </c>
      <c r="K14">
        <v>185.96747651441524</v>
      </c>
      <c r="L14">
        <v>521.93702623906711</v>
      </c>
      <c r="M14">
        <v>187.05568513119533</v>
      </c>
    </row>
    <row r="15" spans="1:13" x14ac:dyDescent="0.3">
      <c r="A15" t="s">
        <v>50</v>
      </c>
      <c r="B15">
        <v>219.29850848619924</v>
      </c>
      <c r="C15">
        <v>24.65640322304132</v>
      </c>
      <c r="D15">
        <v>48.799897136979247</v>
      </c>
      <c r="E15">
        <v>3.8709411966398086</v>
      </c>
      <c r="F15">
        <v>1.2639807989027942</v>
      </c>
      <c r="G15">
        <v>0</v>
      </c>
      <c r="H15">
        <v>5.7946168352477284E-3</v>
      </c>
      <c r="I15">
        <v>0</v>
      </c>
      <c r="J15">
        <v>0</v>
      </c>
      <c r="K15">
        <v>14.044231098919937</v>
      </c>
      <c r="L15">
        <v>532.53835076290079</v>
      </c>
      <c r="M15">
        <v>133.60795474027086</v>
      </c>
    </row>
    <row r="16" spans="1:13" x14ac:dyDescent="0.3">
      <c r="A16" t="s">
        <v>51</v>
      </c>
      <c r="B16">
        <v>121.04796368006404</v>
      </c>
      <c r="C16">
        <v>338.8394712244625</v>
      </c>
      <c r="D16">
        <v>36.432741353985833</v>
      </c>
      <c r="E16">
        <v>3.2314060622245966E-3</v>
      </c>
      <c r="F16">
        <v>14.466444118039789</v>
      </c>
      <c r="G16">
        <v>3.4036319935905994</v>
      </c>
      <c r="H16">
        <v>0.19294965950060086</v>
      </c>
      <c r="I16">
        <v>0</v>
      </c>
      <c r="J16">
        <v>1.2575510749098679</v>
      </c>
      <c r="K16">
        <v>45.829883829616762</v>
      </c>
      <c r="L16">
        <v>260.63228735478691</v>
      </c>
      <c r="M16">
        <v>138.70586193083193</v>
      </c>
    </row>
    <row r="17" spans="1:14" x14ac:dyDescent="0.3">
      <c r="A17" t="s">
        <v>52</v>
      </c>
      <c r="B17">
        <v>195.1572892938496</v>
      </c>
      <c r="C17">
        <v>8.3337414578587694</v>
      </c>
      <c r="D17">
        <v>44.41916287015944</v>
      </c>
      <c r="E17">
        <v>281.45603644646917</v>
      </c>
      <c r="F17">
        <v>17.279071753986329</v>
      </c>
      <c r="G17">
        <v>2.8473804100227782E-5</v>
      </c>
      <c r="H17">
        <v>4.5558086560364451E-4</v>
      </c>
      <c r="I17">
        <v>0</v>
      </c>
      <c r="J17">
        <v>0</v>
      </c>
      <c r="K17">
        <v>29.508086560364465</v>
      </c>
      <c r="L17">
        <v>121.30113895216397</v>
      </c>
      <c r="M17">
        <v>196.95045558086557</v>
      </c>
    </row>
    <row r="18" spans="1:14" x14ac:dyDescent="0.3">
      <c r="A18" t="s">
        <v>53</v>
      </c>
      <c r="B18">
        <v>409.24125246332397</v>
      </c>
      <c r="C18">
        <v>4.3951244434712793</v>
      </c>
      <c r="D18">
        <v>6.5594044230348141</v>
      </c>
      <c r="E18">
        <v>118.42043646449169</v>
      </c>
      <c r="F18">
        <v>3.825822932632656</v>
      </c>
      <c r="G18">
        <v>7.009707320633532E-2</v>
      </c>
      <c r="H18">
        <v>3.5325888621268531E-3</v>
      </c>
      <c r="I18">
        <v>1.7381504999635062</v>
      </c>
      <c r="J18">
        <v>4.9339464272680836E-3</v>
      </c>
      <c r="K18">
        <v>169.14528866506097</v>
      </c>
      <c r="L18">
        <v>36.62214436902417</v>
      </c>
      <c r="M18">
        <v>241.31450259105176</v>
      </c>
    </row>
    <row r="19" spans="1:14" x14ac:dyDescent="0.3">
      <c r="A19" t="s">
        <v>54</v>
      </c>
      <c r="B19">
        <v>114.39513677811553</v>
      </c>
      <c r="C19">
        <v>46.886443768996962</v>
      </c>
      <c r="D19">
        <v>63.817659574468102</v>
      </c>
      <c r="E19">
        <v>1.0942249240121586E-3</v>
      </c>
      <c r="F19">
        <v>0</v>
      </c>
      <c r="G19">
        <v>0</v>
      </c>
      <c r="H19">
        <v>0</v>
      </c>
      <c r="I19">
        <v>0</v>
      </c>
      <c r="J19">
        <v>28.953677811550168</v>
      </c>
      <c r="K19">
        <v>174.78431610942246</v>
      </c>
      <c r="L19">
        <v>110.53644376899696</v>
      </c>
      <c r="M19">
        <v>319.4700303951368</v>
      </c>
    </row>
    <row r="20" spans="1:14" x14ac:dyDescent="0.3">
      <c r="A20" t="s">
        <v>55</v>
      </c>
      <c r="B20">
        <v>314.70453758226535</v>
      </c>
      <c r="C20">
        <v>6.2521648770349847</v>
      </c>
      <c r="D20">
        <v>31.018053342570138</v>
      </c>
      <c r="E20">
        <v>149.14859715968132</v>
      </c>
      <c r="F20">
        <v>0</v>
      </c>
      <c r="G20">
        <v>0</v>
      </c>
      <c r="H20">
        <v>9.9757533772081735E-4</v>
      </c>
      <c r="I20">
        <v>2.7710426047800484E-5</v>
      </c>
      <c r="J20">
        <v>2.4939383443020445E-4</v>
      </c>
      <c r="K20">
        <v>31.844378247315539</v>
      </c>
      <c r="L20">
        <v>132.05373051610667</v>
      </c>
      <c r="M20">
        <v>431.69543470730878</v>
      </c>
    </row>
    <row r="21" spans="1:14" x14ac:dyDescent="0.3">
      <c r="A21" t="s">
        <v>56</v>
      </c>
      <c r="B21">
        <v>77.344052030552803</v>
      </c>
      <c r="C21">
        <v>7.2631021704605594</v>
      </c>
      <c r="D21">
        <v>551.03453074188928</v>
      </c>
      <c r="E21">
        <v>27.300915072222644</v>
      </c>
      <c r="F21">
        <v>7.7440822808742347E-3</v>
      </c>
      <c r="G21">
        <v>1.2100128563865992E-4</v>
      </c>
      <c r="H21">
        <v>0</v>
      </c>
      <c r="I21">
        <v>0</v>
      </c>
      <c r="J21">
        <v>0</v>
      </c>
      <c r="K21">
        <v>7.3821674355290012</v>
      </c>
      <c r="L21">
        <v>32.530257883990025</v>
      </c>
      <c r="M21">
        <v>576.89447175376256</v>
      </c>
    </row>
    <row r="22" spans="1:14" x14ac:dyDescent="0.3">
      <c r="A22" t="s">
        <v>57</v>
      </c>
      <c r="B22">
        <v>42.155448290027742</v>
      </c>
      <c r="C22">
        <v>154.76968265379483</v>
      </c>
      <c r="D22">
        <v>55.468583752695892</v>
      </c>
      <c r="E22">
        <v>56.716647838143182</v>
      </c>
      <c r="F22">
        <v>2.0129403306973397E-3</v>
      </c>
      <c r="G22">
        <v>5.3240217726199038E-2</v>
      </c>
      <c r="H22">
        <v>0.20129403306973406</v>
      </c>
      <c r="I22">
        <v>0</v>
      </c>
      <c r="J22">
        <v>9.113320324535275</v>
      </c>
      <c r="K22">
        <v>22.617397555715318</v>
      </c>
      <c r="L22">
        <v>113.20119133203247</v>
      </c>
      <c r="M22">
        <v>87.567012426825514</v>
      </c>
    </row>
    <row r="23" spans="1:14" x14ac:dyDescent="0.3">
      <c r="A23" t="s">
        <v>58</v>
      </c>
      <c r="B23">
        <v>36.012404157437373</v>
      </c>
      <c r="C23">
        <v>151.42831828250124</v>
      </c>
      <c r="D23">
        <v>132.5194752087238</v>
      </c>
      <c r="E23">
        <v>0.46648492077014814</v>
      </c>
      <c r="F23">
        <v>2.429340603169194</v>
      </c>
      <c r="G23">
        <v>0.5583233941046174</v>
      </c>
      <c r="H23">
        <v>7.6674050093712715E-3</v>
      </c>
      <c r="I23">
        <v>0</v>
      </c>
      <c r="J23">
        <v>1.9628556823990451E-2</v>
      </c>
      <c r="K23">
        <v>20.94585108195604</v>
      </c>
      <c r="L23">
        <v>198.25333106150961</v>
      </c>
      <c r="M23">
        <v>283.24038166638269</v>
      </c>
    </row>
    <row r="24" spans="1:14" x14ac:dyDescent="0.3">
      <c r="A24" t="s">
        <v>59</v>
      </c>
      <c r="B24">
        <v>176.68547368421051</v>
      </c>
      <c r="C24">
        <v>101.64224561403506</v>
      </c>
      <c r="D24">
        <v>1.9377192982456137</v>
      </c>
      <c r="E24">
        <v>56.503894736842092</v>
      </c>
      <c r="F24">
        <v>19.058561403508769</v>
      </c>
      <c r="G24">
        <v>0</v>
      </c>
      <c r="H24">
        <v>0.24757894736842109</v>
      </c>
      <c r="I24">
        <v>0</v>
      </c>
      <c r="J24">
        <v>6.8771929824561389E-3</v>
      </c>
      <c r="K24">
        <v>60.305999999999983</v>
      </c>
      <c r="L24">
        <v>100.68898245614035</v>
      </c>
      <c r="M24">
        <v>156.21403508771928</v>
      </c>
    </row>
    <row r="25" spans="1:14" x14ac:dyDescent="0.3">
      <c r="A25" t="s">
        <v>60</v>
      </c>
      <c r="B25">
        <v>57.710702297624316</v>
      </c>
      <c r="C25">
        <v>453.02270860205874</v>
      </c>
      <c r="D25">
        <v>94.330432649237764</v>
      </c>
      <c r="E25">
        <v>2.3232732503893812</v>
      </c>
      <c r="F25">
        <v>2.8250802886062956</v>
      </c>
      <c r="G25">
        <v>0</v>
      </c>
      <c r="H25">
        <v>4.2971262039202006E-2</v>
      </c>
      <c r="I25">
        <v>0</v>
      </c>
      <c r="J25">
        <v>0.49160461978239306</v>
      </c>
      <c r="K25">
        <v>1.7182928959879862</v>
      </c>
      <c r="L25">
        <v>13.337484248207362</v>
      </c>
      <c r="M25">
        <v>321.74041045733168</v>
      </c>
    </row>
    <row r="26" spans="1:14" x14ac:dyDescent="0.3">
      <c r="A26" t="s">
        <v>61</v>
      </c>
      <c r="B26">
        <v>388.67916493387662</v>
      </c>
      <c r="C26">
        <v>36.122897779256441</v>
      </c>
      <c r="D26">
        <v>13.12098477917325</v>
      </c>
      <c r="E26">
        <v>67.747783415120992</v>
      </c>
      <c r="F26">
        <v>0</v>
      </c>
      <c r="G26">
        <v>0</v>
      </c>
      <c r="H26">
        <v>0</v>
      </c>
      <c r="I26">
        <v>0</v>
      </c>
      <c r="J26">
        <v>6.1515428761540376E-2</v>
      </c>
      <c r="K26">
        <v>13.627214505531063</v>
      </c>
      <c r="L26">
        <v>331.1660983115695</v>
      </c>
      <c r="M26">
        <v>92.785494468934516</v>
      </c>
    </row>
    <row r="27" spans="1:14" x14ac:dyDescent="0.3">
      <c r="A27" t="s">
        <v>62</v>
      </c>
      <c r="B27">
        <v>452.82809655718245</v>
      </c>
      <c r="C27">
        <v>141.87471309853584</v>
      </c>
      <c r="D27">
        <v>3.3623268698060951</v>
      </c>
      <c r="E27">
        <v>46.877430418150645</v>
      </c>
      <c r="F27">
        <v>0</v>
      </c>
      <c r="G27">
        <v>1.0552697533306954E-4</v>
      </c>
      <c r="H27">
        <v>0</v>
      </c>
      <c r="I27">
        <v>0</v>
      </c>
      <c r="J27">
        <v>10.504181506397574</v>
      </c>
      <c r="K27">
        <v>86.23833267378977</v>
      </c>
      <c r="L27">
        <v>117.34285714285714</v>
      </c>
      <c r="M27">
        <v>159.65176098140083</v>
      </c>
    </row>
    <row r="28" spans="1:14" x14ac:dyDescent="0.3">
      <c r="A28" t="s">
        <v>63</v>
      </c>
      <c r="B28">
        <v>427.12923659305989</v>
      </c>
      <c r="C28">
        <v>283.0486056782334</v>
      </c>
      <c r="D28">
        <v>1.9644416403785485</v>
      </c>
      <c r="E28">
        <v>0.71227760252365946</v>
      </c>
      <c r="F28">
        <v>8.1766561514195583E-3</v>
      </c>
      <c r="G28">
        <v>1.4536277602523656E-2</v>
      </c>
      <c r="H28">
        <v>0</v>
      </c>
      <c r="I28">
        <v>1.0094637223974763E-4</v>
      </c>
      <c r="J28">
        <v>1.2214511041009466E-2</v>
      </c>
      <c r="K28">
        <v>14.347406940063093</v>
      </c>
      <c r="L28">
        <v>148.77435962145111</v>
      </c>
      <c r="M28">
        <v>555.58016403785496</v>
      </c>
    </row>
    <row r="29" spans="1:14" x14ac:dyDescent="0.3">
      <c r="A29" t="s">
        <v>64</v>
      </c>
      <c r="B29">
        <v>63.315112849008706</v>
      </c>
      <c r="C29">
        <v>39.054647732729649</v>
      </c>
      <c r="D29">
        <v>30.195540920628389</v>
      </c>
      <c r="E29">
        <v>108.88561432393499</v>
      </c>
      <c r="F29">
        <v>5.2883583727790366</v>
      </c>
      <c r="G29">
        <v>0.11239624065308362</v>
      </c>
      <c r="H29">
        <v>1.5674281402208963</v>
      </c>
      <c r="I29">
        <v>1.0976195376277698E-4</v>
      </c>
      <c r="J29">
        <v>0.26353845098442757</v>
      </c>
      <c r="K29">
        <v>108.77631885847566</v>
      </c>
      <c r="L29">
        <v>184.07354050902103</v>
      </c>
      <c r="M29">
        <v>317.39866913631067</v>
      </c>
    </row>
    <row r="30" spans="1:14" x14ac:dyDescent="0.3">
      <c r="B30">
        <f>AVERAGE(B2:B29)</f>
        <v>203.88047660987758</v>
      </c>
      <c r="C30">
        <f t="shared" ref="C30:M30" si="0">AVERAGE(C2:C29)</f>
        <v>141.16734435803767</v>
      </c>
      <c r="D30">
        <f t="shared" si="0"/>
        <v>77.27625841935911</v>
      </c>
      <c r="E30">
        <f t="shared" si="0"/>
        <v>46.782269434544396</v>
      </c>
      <c r="F30">
        <f t="shared" si="0"/>
        <v>5.5045276727374191</v>
      </c>
      <c r="G30">
        <f t="shared" si="0"/>
        <v>0.84888274850684398</v>
      </c>
      <c r="H30">
        <f t="shared" si="0"/>
        <v>0.31767672791249751</v>
      </c>
      <c r="I30">
        <f t="shared" si="0"/>
        <v>7.5106138664075714E-2</v>
      </c>
      <c r="J30">
        <f t="shared" si="0"/>
        <v>2.5519495624917332</v>
      </c>
      <c r="K30">
        <f t="shared" si="0"/>
        <v>48.573935496083344</v>
      </c>
      <c r="L30">
        <f t="shared" si="0"/>
        <v>196.15165413524869</v>
      </c>
      <c r="M30">
        <f t="shared" si="0"/>
        <v>243.30028255173147</v>
      </c>
      <c r="N30">
        <f>AVERAGE(B30:M30)</f>
        <v>80.535863654599567</v>
      </c>
    </row>
    <row r="32" spans="1:14" x14ac:dyDescent="0.3">
      <c r="B32">
        <f>(B30*B30)/$N30</f>
        <v>516.13339519078772</v>
      </c>
      <c r="C32">
        <f t="shared" ref="C32:M32" si="1">(C30*C30)/$N30</f>
        <v>247.4452772812929</v>
      </c>
      <c r="D32">
        <f t="shared" si="1"/>
        <v>74.148582312428189</v>
      </c>
      <c r="E32">
        <f t="shared" si="1"/>
        <v>27.175231432702375</v>
      </c>
      <c r="F32">
        <f t="shared" si="1"/>
        <v>0.37622772669181581</v>
      </c>
      <c r="G32">
        <f t="shared" si="1"/>
        <v>8.9475904027432468E-3</v>
      </c>
      <c r="H32">
        <f t="shared" si="1"/>
        <v>1.2530877410094963E-3</v>
      </c>
      <c r="I32">
        <f t="shared" si="1"/>
        <v>7.0042485534395869E-5</v>
      </c>
      <c r="J32">
        <f t="shared" si="1"/>
        <v>8.0863931594900199E-2</v>
      </c>
      <c r="K32">
        <f t="shared" si="1"/>
        <v>29.296602811596145</v>
      </c>
      <c r="L32">
        <f t="shared" si="1"/>
        <v>477.74332668743676</v>
      </c>
      <c r="M32">
        <f t="shared" si="1"/>
        <v>735.01449917550644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05A3-1831-41C8-A312-88744DF6B2C2}">
  <dimension ref="A1:R6"/>
  <sheetViews>
    <sheetView workbookViewId="0">
      <selection activeCell="B5" sqref="B5:R5"/>
    </sheetView>
  </sheetViews>
  <sheetFormatPr defaultRowHeight="14.4" x14ac:dyDescent="0.3"/>
  <sheetData>
    <row r="1" spans="1:18" x14ac:dyDescent="0.3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</row>
    <row r="2" spans="1:18" x14ac:dyDescent="0.3">
      <c r="A2" t="s">
        <v>89</v>
      </c>
      <c r="B2">
        <v>4.93</v>
      </c>
      <c r="C2">
        <v>4.93</v>
      </c>
      <c r="D2">
        <v>4.93</v>
      </c>
      <c r="E2">
        <v>4.93</v>
      </c>
      <c r="F2">
        <v>4.93</v>
      </c>
      <c r="G2">
        <v>4.93</v>
      </c>
      <c r="H2">
        <v>4.93</v>
      </c>
      <c r="I2">
        <v>4.93</v>
      </c>
      <c r="J2">
        <v>4.93</v>
      </c>
      <c r="K2">
        <v>4.93</v>
      </c>
      <c r="L2">
        <v>4.93</v>
      </c>
      <c r="M2">
        <v>4.93</v>
      </c>
      <c r="N2">
        <v>4.93</v>
      </c>
      <c r="O2">
        <v>4.93</v>
      </c>
      <c r="P2">
        <v>4.93</v>
      </c>
      <c r="Q2">
        <v>4.93</v>
      </c>
      <c r="R2">
        <v>4.93</v>
      </c>
    </row>
    <row r="3" spans="1:18" x14ac:dyDescent="0.3">
      <c r="A3" t="s">
        <v>88</v>
      </c>
      <c r="B3">
        <v>-4.93</v>
      </c>
      <c r="C3">
        <v>-4.93</v>
      </c>
      <c r="D3">
        <v>-4.93</v>
      </c>
      <c r="E3">
        <v>-4.93</v>
      </c>
      <c r="F3">
        <v>-4.93</v>
      </c>
      <c r="G3">
        <v>-4.93</v>
      </c>
      <c r="H3">
        <v>-4.93</v>
      </c>
      <c r="I3">
        <v>-4.93</v>
      </c>
      <c r="J3">
        <v>-4.93</v>
      </c>
      <c r="K3">
        <v>-4.93</v>
      </c>
      <c r="L3">
        <v>-4.93</v>
      </c>
      <c r="M3">
        <v>-4.93</v>
      </c>
      <c r="N3">
        <v>-4.93</v>
      </c>
      <c r="O3">
        <v>-4.93</v>
      </c>
      <c r="P3">
        <v>-4.93</v>
      </c>
      <c r="Q3">
        <v>-4.93</v>
      </c>
      <c r="R3">
        <v>-4.93</v>
      </c>
    </row>
    <row r="4" spans="1:18" x14ac:dyDescent="0.3">
      <c r="A4" t="s">
        <v>90</v>
      </c>
      <c r="B4">
        <v>-5.9299999999999999E-2</v>
      </c>
      <c r="C4">
        <v>0.31619999999999998</v>
      </c>
      <c r="D4">
        <v>-1.4817</v>
      </c>
      <c r="E4">
        <v>0.84950000000000003</v>
      </c>
      <c r="F4">
        <v>-1.5445</v>
      </c>
      <c r="G4">
        <v>-1.3413999999999999</v>
      </c>
      <c r="H4">
        <v>-4.0500000000000001E-2</v>
      </c>
      <c r="I4">
        <v>-2.1160000000000001</v>
      </c>
      <c r="J4">
        <v>0.33650000000000002</v>
      </c>
      <c r="K4">
        <v>-0.15809999999999999</v>
      </c>
      <c r="L4">
        <v>-0.84950000000000003</v>
      </c>
      <c r="M4">
        <v>1.1856</v>
      </c>
      <c r="N4">
        <v>-0.49390000000000001</v>
      </c>
      <c r="O4">
        <v>-2.0762999999999998</v>
      </c>
      <c r="P4">
        <v>-0.2964</v>
      </c>
      <c r="Q4">
        <v>-0.81</v>
      </c>
      <c r="R4">
        <v>1.9800000000000002E-2</v>
      </c>
    </row>
    <row r="5" spans="1:18" x14ac:dyDescent="0.3">
      <c r="A5" t="s">
        <v>91</v>
      </c>
      <c r="B5">
        <v>1.645</v>
      </c>
      <c r="C5">
        <v>1.645</v>
      </c>
      <c r="D5">
        <v>1.645</v>
      </c>
      <c r="E5">
        <v>1.645</v>
      </c>
      <c r="F5">
        <v>1.645</v>
      </c>
      <c r="G5">
        <v>1.645</v>
      </c>
      <c r="H5">
        <v>1.645</v>
      </c>
      <c r="I5">
        <v>1.645</v>
      </c>
      <c r="J5">
        <v>1.645</v>
      </c>
      <c r="K5">
        <v>1.645</v>
      </c>
      <c r="L5">
        <v>1.645</v>
      </c>
      <c r="M5">
        <v>1.645</v>
      </c>
      <c r="N5">
        <v>1.645</v>
      </c>
      <c r="O5">
        <v>1.645</v>
      </c>
      <c r="P5">
        <v>1.645</v>
      </c>
      <c r="Q5">
        <v>1.645</v>
      </c>
      <c r="R5">
        <v>1.645</v>
      </c>
    </row>
    <row r="6" spans="1:18" x14ac:dyDescent="0.3">
      <c r="A6" t="s">
        <v>91</v>
      </c>
      <c r="B6">
        <v>-1.645</v>
      </c>
      <c r="C6">
        <v>-1.645</v>
      </c>
      <c r="D6">
        <v>-1.645</v>
      </c>
      <c r="E6">
        <v>-1.645</v>
      </c>
      <c r="F6">
        <v>-1.645</v>
      </c>
      <c r="G6">
        <v>-1.645</v>
      </c>
      <c r="H6">
        <v>-1.645</v>
      </c>
      <c r="I6">
        <v>-1.645</v>
      </c>
      <c r="J6">
        <v>-1.645</v>
      </c>
      <c r="K6">
        <v>-1.645</v>
      </c>
      <c r="L6">
        <v>-1.645</v>
      </c>
      <c r="M6">
        <v>-1.645</v>
      </c>
      <c r="N6">
        <v>-1.645</v>
      </c>
      <c r="O6">
        <v>-1.645</v>
      </c>
      <c r="P6">
        <v>-1.645</v>
      </c>
      <c r="Q6">
        <v>-1.645</v>
      </c>
      <c r="R6">
        <v>-1.645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2703-FD7A-4666-87BE-B7B7D4C806B5}">
  <dimension ref="A1:S30"/>
  <sheetViews>
    <sheetView tabSelected="1" zoomScale="80" zoomScaleNormal="80" workbookViewId="0">
      <selection activeCell="S3" sqref="S3:S30"/>
    </sheetView>
  </sheetViews>
  <sheetFormatPr defaultRowHeight="14.4" x14ac:dyDescent="0.3"/>
  <sheetData>
    <row r="1" spans="1:19" x14ac:dyDescent="0.3">
      <c r="A1" t="s">
        <v>25</v>
      </c>
      <c r="B1" t="s">
        <v>65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N1" t="s">
        <v>92</v>
      </c>
    </row>
    <row r="2" spans="1:19" x14ac:dyDescent="0.3">
      <c r="A2">
        <v>106.50999999999999</v>
      </c>
      <c r="B2">
        <v>34.478666666666662</v>
      </c>
      <c r="C2">
        <v>104.58333333333333</v>
      </c>
      <c r="D2">
        <v>50.325333333333333</v>
      </c>
      <c r="E2">
        <v>14.106</v>
      </c>
      <c r="F2">
        <v>0.96666666666666667</v>
      </c>
      <c r="G2">
        <v>0.79599999999999993</v>
      </c>
      <c r="H2">
        <v>0.27400000000000019</v>
      </c>
      <c r="I2">
        <v>0.13333333333333333</v>
      </c>
      <c r="J2">
        <v>29.433333333333334</v>
      </c>
      <c r="K2">
        <v>99.666666666666671</v>
      </c>
      <c r="L2">
        <v>130.73333333333335</v>
      </c>
      <c r="N2" t="s">
        <v>84</v>
      </c>
      <c r="O2" t="s">
        <v>85</v>
      </c>
      <c r="P2" t="s">
        <v>86</v>
      </c>
      <c r="Q2" t="s">
        <v>87</v>
      </c>
      <c r="S2" t="s">
        <v>93</v>
      </c>
    </row>
    <row r="3" spans="1:19" x14ac:dyDescent="0.3">
      <c r="A3">
        <v>157.93333333333334</v>
      </c>
      <c r="B3">
        <v>255.66666666666666</v>
      </c>
      <c r="C3">
        <v>69.666666666666671</v>
      </c>
      <c r="D3">
        <v>4.3666666666666663</v>
      </c>
      <c r="E3">
        <v>34</v>
      </c>
      <c r="F3">
        <v>1.7</v>
      </c>
      <c r="G3">
        <v>17.466666666666669</v>
      </c>
      <c r="H3">
        <v>0.6</v>
      </c>
      <c r="I3">
        <v>2.9666666666666663</v>
      </c>
      <c r="J3">
        <v>57.9</v>
      </c>
      <c r="K3">
        <v>78.399999999999991</v>
      </c>
      <c r="L3">
        <v>81.533333333333346</v>
      </c>
      <c r="N3">
        <f>((SUM(E2^2,F2^2,G2^2))/((SUM(E2,F2,G2))^2))*25</f>
        <v>19.910214792627073</v>
      </c>
      <c r="O3">
        <f>((SUM(H2^2,I2^2,J2^2))/((SUM(H2,I2,J2))^2))*25</f>
        <v>24.324751344343351</v>
      </c>
      <c r="P3">
        <f>((SUM(K2^2,L2^2,A2^2))/((SUM(K2,L2,A2))^2))*25</f>
        <v>8.4507064086348205</v>
      </c>
      <c r="Q3">
        <f>((SUM(B2^2,C2^2,D2^2))/((SUM(B2,C2,D2))^2))*25</f>
        <v>10.217512992835287</v>
      </c>
      <c r="S3">
        <f>(SUM(A2^2,B2^2,C2^2,D2^2,E2^2,F2^2,G2^2,H2^2,I2^2,J2^2,K2^2,L2^2)/((SUM(A2:L2))^2))*100</f>
        <v>16.533149712696648</v>
      </c>
    </row>
    <row r="4" spans="1:19" x14ac:dyDescent="0.3">
      <c r="A4">
        <v>178.26666666666665</v>
      </c>
      <c r="B4">
        <v>46.5</v>
      </c>
      <c r="C4">
        <v>74</v>
      </c>
      <c r="D4">
        <v>6.7333333333333334</v>
      </c>
      <c r="E4">
        <v>28.266666666666666</v>
      </c>
      <c r="F4">
        <v>0</v>
      </c>
      <c r="G4">
        <v>0</v>
      </c>
      <c r="H4">
        <v>6.6666666666666666E-2</v>
      </c>
      <c r="I4">
        <v>4.4666666666666668</v>
      </c>
      <c r="J4">
        <v>41.300000000000004</v>
      </c>
      <c r="K4">
        <v>100.86666666666666</v>
      </c>
      <c r="L4">
        <v>41.06666666666667</v>
      </c>
      <c r="N4">
        <f t="shared" ref="N4:N28" si="0">((SUM(E3^2,F3^2,G3^2))/((SUM(E3,F3,G3))^2))*25</f>
        <v>12.947759947327562</v>
      </c>
      <c r="O4">
        <f t="shared" ref="O4:O30" si="1">((SUM(H3^2,I3^2,J3^2))/((SUM(H3,I3,J3))^2))*25</f>
        <v>22.243492995986276</v>
      </c>
      <c r="P4">
        <f t="shared" ref="P4:P30" si="2">((SUM(K3^2,L3^2,A3^2))/((SUM(K3,L3,A3))^2))*25</f>
        <v>9.337261078470565</v>
      </c>
      <c r="Q4">
        <f t="shared" ref="Q4:Q30" si="3">((SUM(B3^2,C3^2,D3^2))/((SUM(B3,C3,D3))^2))*25</f>
        <v>16.153773277649641</v>
      </c>
      <c r="S4">
        <f t="shared" ref="S4:S30" si="4">(SUM(A3^2,B3^2,C3^2,D3^2,E3^2,F3^2,G3^2,H3^2,I3^2,J3^2,K3^2,L3^2)/((SUM(A3:L3))^2))*100</f>
        <v>19.416629602779548</v>
      </c>
    </row>
    <row r="5" spans="1:19" x14ac:dyDescent="0.3">
      <c r="A5">
        <v>39.366666666666667</v>
      </c>
      <c r="B5">
        <v>35.56666666666667</v>
      </c>
      <c r="C5">
        <v>27.599999999999998</v>
      </c>
      <c r="D5">
        <v>18.266666666666666</v>
      </c>
      <c r="E5">
        <v>0</v>
      </c>
      <c r="F5">
        <v>0</v>
      </c>
      <c r="G5">
        <v>0</v>
      </c>
      <c r="H5">
        <v>1.8</v>
      </c>
      <c r="I5">
        <v>8.1000000000000014</v>
      </c>
      <c r="J5">
        <v>42.766666666666673</v>
      </c>
      <c r="K5">
        <v>91.233333333333334</v>
      </c>
      <c r="L5">
        <v>133.73333333333335</v>
      </c>
      <c r="N5">
        <f t="shared" si="0"/>
        <v>25</v>
      </c>
      <c r="O5">
        <f t="shared" si="1"/>
        <v>20.53660826446281</v>
      </c>
      <c r="P5">
        <f t="shared" si="2"/>
        <v>10.6408841912905</v>
      </c>
      <c r="Q5">
        <f t="shared" si="3"/>
        <v>11.86594293046242</v>
      </c>
      <c r="S5">
        <f t="shared" si="4"/>
        <v>19.797201534676955</v>
      </c>
    </row>
    <row r="6" spans="1:19" x14ac:dyDescent="0.3">
      <c r="A6">
        <v>72.490666666666655</v>
      </c>
      <c r="B6">
        <v>41.991333333333337</v>
      </c>
      <c r="C6">
        <v>43.800000000000004</v>
      </c>
      <c r="D6">
        <v>8.6666666666666661</v>
      </c>
      <c r="E6">
        <v>15.866666666666667</v>
      </c>
      <c r="F6">
        <v>0.23333333333333331</v>
      </c>
      <c r="G6">
        <v>5.0666666666666664</v>
      </c>
      <c r="H6">
        <v>1.6666666666666667</v>
      </c>
      <c r="I6">
        <v>2.7000000000000006</v>
      </c>
      <c r="J6">
        <v>29.652000000000005</v>
      </c>
      <c r="K6">
        <v>82.207999999999984</v>
      </c>
      <c r="L6">
        <v>92.812000000000012</v>
      </c>
      <c r="N6" t="e">
        <f t="shared" si="0"/>
        <v>#DIV/0!</v>
      </c>
      <c r="O6">
        <f t="shared" si="1"/>
        <v>17.105171446883514</v>
      </c>
      <c r="P6">
        <f t="shared" si="2"/>
        <v>9.9316664254852931</v>
      </c>
      <c r="Q6">
        <f t="shared" si="3"/>
        <v>8.8986610645768991</v>
      </c>
      <c r="S6">
        <f t="shared" si="4"/>
        <v>20.16774420077455</v>
      </c>
    </row>
    <row r="7" spans="1:19" x14ac:dyDescent="0.3">
      <c r="A7">
        <v>105.86666666666667</v>
      </c>
      <c r="B7">
        <v>101.468</v>
      </c>
      <c r="C7">
        <v>37.963333333333331</v>
      </c>
      <c r="D7">
        <v>72.566666666666663</v>
      </c>
      <c r="E7">
        <v>13.4</v>
      </c>
      <c r="F7">
        <v>16.466666666666669</v>
      </c>
      <c r="G7">
        <v>6.6666666666666666E-2</v>
      </c>
      <c r="H7">
        <v>0</v>
      </c>
      <c r="I7">
        <v>0.26666666666666666</v>
      </c>
      <c r="J7">
        <v>25.5</v>
      </c>
      <c r="K7">
        <v>59.533333333333331</v>
      </c>
      <c r="L7">
        <v>69.7</v>
      </c>
      <c r="N7">
        <f t="shared" si="0"/>
        <v>15.483228966457933</v>
      </c>
      <c r="O7">
        <f t="shared" si="1"/>
        <v>19.211357900857575</v>
      </c>
      <c r="P7">
        <f t="shared" si="2"/>
        <v>8.4176477976750395</v>
      </c>
      <c r="Q7">
        <f t="shared" si="3"/>
        <v>10.526482495438449</v>
      </c>
      <c r="S7">
        <f t="shared" si="4"/>
        <v>16.198895300076334</v>
      </c>
    </row>
    <row r="8" spans="1:19" x14ac:dyDescent="0.3">
      <c r="A8">
        <v>37.125333333333309</v>
      </c>
      <c r="B8">
        <v>57.433333333333337</v>
      </c>
      <c r="C8">
        <v>34.6</v>
      </c>
      <c r="D8">
        <v>11.833333333333334</v>
      </c>
      <c r="E8">
        <v>13.366666666666665</v>
      </c>
      <c r="F8">
        <v>8.7999999999999989</v>
      </c>
      <c r="G8">
        <v>0</v>
      </c>
      <c r="H8">
        <v>6.6666666666666666E-2</v>
      </c>
      <c r="I8">
        <v>0.20000000000000004</v>
      </c>
      <c r="J8">
        <v>35.833333333333336</v>
      </c>
      <c r="K8">
        <v>165.76666666666668</v>
      </c>
      <c r="L8">
        <v>55.666666666666664</v>
      </c>
      <c r="N8">
        <f t="shared" si="0"/>
        <v>12.575706469709974</v>
      </c>
      <c r="O8">
        <f t="shared" si="1"/>
        <v>24.487890964287928</v>
      </c>
      <c r="P8">
        <f t="shared" si="2"/>
        <v>8.8697963439763114</v>
      </c>
      <c r="Q8">
        <f t="shared" si="3"/>
        <v>9.4579986353513927</v>
      </c>
      <c r="S8">
        <f t="shared" si="4"/>
        <v>14.918163298237888</v>
      </c>
    </row>
    <row r="9" spans="1:19" x14ac:dyDescent="0.3">
      <c r="A9">
        <v>51.333333333333336</v>
      </c>
      <c r="B9">
        <v>17.7</v>
      </c>
      <c r="C9">
        <v>4.5666666666666664</v>
      </c>
      <c r="D9">
        <v>49.5</v>
      </c>
      <c r="E9">
        <v>23.566666666666666</v>
      </c>
      <c r="F9">
        <v>4.7666666666666666</v>
      </c>
      <c r="G9">
        <v>0.26666666666666666</v>
      </c>
      <c r="H9">
        <v>0.26666666666666666</v>
      </c>
      <c r="I9">
        <v>2.6999999999999997</v>
      </c>
      <c r="J9">
        <v>40.200000000000003</v>
      </c>
      <c r="K9">
        <v>1.2</v>
      </c>
      <c r="L9">
        <v>38.06666666666667</v>
      </c>
      <c r="N9">
        <f t="shared" si="0"/>
        <v>13.030527446435636</v>
      </c>
      <c r="O9">
        <f t="shared" si="1"/>
        <v>24.632872334892735</v>
      </c>
      <c r="P9">
        <f t="shared" si="2"/>
        <v>11.95004514665807</v>
      </c>
      <c r="Q9">
        <f t="shared" si="3"/>
        <v>10.742615240235912</v>
      </c>
      <c r="S9">
        <f t="shared" si="4"/>
        <v>21.545503746249974</v>
      </c>
    </row>
    <row r="10" spans="1:19" x14ac:dyDescent="0.3">
      <c r="A10">
        <v>59.133333333333326</v>
      </c>
      <c r="B10">
        <v>47.007999999999981</v>
      </c>
      <c r="C10">
        <v>10.199999999999999</v>
      </c>
      <c r="D10">
        <v>0.13333333333333333</v>
      </c>
      <c r="E10">
        <v>0</v>
      </c>
      <c r="F10">
        <v>13.733333333333334</v>
      </c>
      <c r="G10">
        <v>0</v>
      </c>
      <c r="H10">
        <v>0</v>
      </c>
      <c r="I10">
        <v>1.5999999999999999</v>
      </c>
      <c r="J10">
        <v>21.266666666666666</v>
      </c>
      <c r="K10">
        <v>42.43333333333333</v>
      </c>
      <c r="L10">
        <v>44.533333333333331</v>
      </c>
      <c r="N10">
        <f t="shared" si="0"/>
        <v>17.671402024548875</v>
      </c>
      <c r="O10">
        <f t="shared" si="1"/>
        <v>21.780548888656995</v>
      </c>
      <c r="P10">
        <f t="shared" si="2"/>
        <v>12.443479033029197</v>
      </c>
      <c r="Q10">
        <f t="shared" si="3"/>
        <v>13.515285274719012</v>
      </c>
      <c r="S10">
        <f t="shared" si="4"/>
        <v>16.548448761421952</v>
      </c>
    </row>
    <row r="11" spans="1:19" x14ac:dyDescent="0.3">
      <c r="A11">
        <v>64.399999999999991</v>
      </c>
      <c r="B11">
        <v>68.166666666666671</v>
      </c>
      <c r="C11">
        <v>103</v>
      </c>
      <c r="D11">
        <v>24.600000000000005</v>
      </c>
      <c r="E11">
        <v>3</v>
      </c>
      <c r="F11">
        <v>2.6999999999999997</v>
      </c>
      <c r="G11">
        <v>2.1333333333333333</v>
      </c>
      <c r="H11">
        <v>0.30266666666666692</v>
      </c>
      <c r="I11">
        <v>3.3386666666666667</v>
      </c>
      <c r="J11">
        <v>21.824000000000009</v>
      </c>
      <c r="K11">
        <v>42.966666666666676</v>
      </c>
      <c r="L11">
        <v>116.56666666666668</v>
      </c>
      <c r="N11">
        <f t="shared" si="0"/>
        <v>25</v>
      </c>
      <c r="O11">
        <f t="shared" si="1"/>
        <v>21.746253686814164</v>
      </c>
      <c r="P11">
        <f t="shared" si="2"/>
        <v>8.5271551166124233</v>
      </c>
      <c r="Q11">
        <f t="shared" si="3"/>
        <v>17.592683851701405</v>
      </c>
      <c r="S11">
        <f t="shared" si="4"/>
        <v>17.767841355419073</v>
      </c>
    </row>
    <row r="12" spans="1:19" x14ac:dyDescent="0.3">
      <c r="A12">
        <v>33.56666666666667</v>
      </c>
      <c r="B12">
        <v>50.366666666666667</v>
      </c>
      <c r="C12">
        <v>27.533333333333331</v>
      </c>
      <c r="D12">
        <v>29.033333333333331</v>
      </c>
      <c r="E12">
        <v>0.26666666666666666</v>
      </c>
      <c r="F12">
        <v>0.33333333333333331</v>
      </c>
      <c r="G12">
        <v>0</v>
      </c>
      <c r="H12">
        <v>0</v>
      </c>
      <c r="I12">
        <v>0</v>
      </c>
      <c r="J12">
        <v>0.16666666666666666</v>
      </c>
      <c r="K12">
        <v>93.033333333333346</v>
      </c>
      <c r="L12">
        <v>83.4</v>
      </c>
      <c r="N12">
        <f t="shared" si="0"/>
        <v>8.4911724762335918</v>
      </c>
      <c r="O12">
        <f t="shared" si="1"/>
        <v>18.794830648107038</v>
      </c>
      <c r="P12">
        <f t="shared" si="2"/>
        <v>9.7621088532264064</v>
      </c>
      <c r="Q12">
        <f t="shared" si="3"/>
        <v>10.346395985008636</v>
      </c>
      <c r="S12">
        <f t="shared" si="4"/>
        <v>17.519073084558382</v>
      </c>
    </row>
    <row r="13" spans="1:19" x14ac:dyDescent="0.3">
      <c r="A13">
        <v>113.83333333333333</v>
      </c>
      <c r="B13">
        <v>114.46666666666665</v>
      </c>
      <c r="C13">
        <v>74.719333333333338</v>
      </c>
      <c r="D13">
        <v>17.34866666666667</v>
      </c>
      <c r="E13">
        <v>7.6933333333333325</v>
      </c>
      <c r="F13">
        <v>0.91200000000000003</v>
      </c>
      <c r="G13">
        <v>0.85799999999999998</v>
      </c>
      <c r="H13">
        <v>2.8693333333333335</v>
      </c>
      <c r="I13">
        <v>3.4</v>
      </c>
      <c r="J13">
        <v>23.045333333333343</v>
      </c>
      <c r="K13">
        <v>100.7</v>
      </c>
      <c r="L13">
        <v>122.93333333333332</v>
      </c>
      <c r="N13">
        <f t="shared" si="0"/>
        <v>12.654320987654321</v>
      </c>
      <c r="O13">
        <f t="shared" si="1"/>
        <v>25</v>
      </c>
      <c r="P13">
        <f t="shared" si="2"/>
        <v>9.4883686067019415</v>
      </c>
      <c r="Q13">
        <f t="shared" si="3"/>
        <v>9.046600106653564</v>
      </c>
      <c r="S13">
        <f t="shared" si="4"/>
        <v>20.682484661128377</v>
      </c>
    </row>
    <row r="14" spans="1:19" x14ac:dyDescent="0.3">
      <c r="A14">
        <v>18.233333333333334</v>
      </c>
      <c r="B14">
        <v>12.933333333333332</v>
      </c>
      <c r="C14">
        <v>35.4</v>
      </c>
      <c r="D14">
        <v>21.400000000000002</v>
      </c>
      <c r="E14">
        <v>0</v>
      </c>
      <c r="F14">
        <v>0.23333333333333331</v>
      </c>
      <c r="G14">
        <v>5.5333333333333323</v>
      </c>
      <c r="H14">
        <v>0</v>
      </c>
      <c r="I14">
        <v>24.099999999999998</v>
      </c>
      <c r="J14">
        <v>79.86666666666666</v>
      </c>
      <c r="K14">
        <v>133.80000000000001</v>
      </c>
      <c r="L14">
        <v>80.100000000000009</v>
      </c>
      <c r="N14">
        <f t="shared" si="0"/>
        <v>16.960388693636077</v>
      </c>
      <c r="O14">
        <f t="shared" si="1"/>
        <v>16.026085594242311</v>
      </c>
      <c r="P14">
        <f t="shared" si="2"/>
        <v>8.3881857265443855</v>
      </c>
      <c r="Q14">
        <f t="shared" si="3"/>
        <v>11.127578611391703</v>
      </c>
      <c r="S14">
        <f t="shared" si="4"/>
        <v>17.021179711650994</v>
      </c>
    </row>
    <row r="15" spans="1:19" x14ac:dyDescent="0.3">
      <c r="A15">
        <v>84.300000000000011</v>
      </c>
      <c r="B15">
        <v>28.266666666666669</v>
      </c>
      <c r="C15">
        <v>39.766666666666666</v>
      </c>
      <c r="D15">
        <v>11.200000000000001</v>
      </c>
      <c r="E15">
        <v>6.3999999999999995</v>
      </c>
      <c r="F15">
        <v>0</v>
      </c>
      <c r="G15">
        <v>0.43333333333333335</v>
      </c>
      <c r="H15">
        <v>0</v>
      </c>
      <c r="I15">
        <v>0</v>
      </c>
      <c r="J15">
        <v>21.333333333333332</v>
      </c>
      <c r="K15">
        <v>131.36666666666667</v>
      </c>
      <c r="L15">
        <v>65.8</v>
      </c>
      <c r="N15">
        <f t="shared" si="0"/>
        <v>23.058739015670422</v>
      </c>
      <c r="O15">
        <f t="shared" si="1"/>
        <v>16.096426138506548</v>
      </c>
      <c r="P15">
        <f t="shared" si="2"/>
        <v>11.436624219214197</v>
      </c>
      <c r="Q15">
        <f t="shared" si="3"/>
        <v>9.6570656127869423</v>
      </c>
      <c r="S15">
        <f t="shared" si="4"/>
        <v>19.785467212630493</v>
      </c>
    </row>
    <row r="16" spans="1:19" x14ac:dyDescent="0.3">
      <c r="A16">
        <v>70.966666666666654</v>
      </c>
      <c r="B16">
        <v>118.73333333333333</v>
      </c>
      <c r="C16">
        <v>38.93333333333333</v>
      </c>
      <c r="D16">
        <v>0.3666666666666667</v>
      </c>
      <c r="E16">
        <v>24.533333333333331</v>
      </c>
      <c r="F16">
        <v>11.9</v>
      </c>
      <c r="G16">
        <v>2.8333333333333335</v>
      </c>
      <c r="H16">
        <v>0</v>
      </c>
      <c r="I16">
        <v>7.2333333333333343</v>
      </c>
      <c r="J16">
        <v>43.666666666666664</v>
      </c>
      <c r="K16">
        <v>104.13333333333333</v>
      </c>
      <c r="L16">
        <v>75.966666666666683</v>
      </c>
      <c r="N16">
        <f t="shared" si="0"/>
        <v>22.030339083878641</v>
      </c>
      <c r="O16">
        <f t="shared" si="1"/>
        <v>25</v>
      </c>
      <c r="P16">
        <f t="shared" si="2"/>
        <v>9.0545534926680542</v>
      </c>
      <c r="Q16">
        <f t="shared" si="3"/>
        <v>9.9787500426981399</v>
      </c>
      <c r="S16">
        <f t="shared" si="4"/>
        <v>20.960184769001565</v>
      </c>
    </row>
    <row r="17" spans="1:19" x14ac:dyDescent="0.3">
      <c r="A17">
        <v>87.266666666666666</v>
      </c>
      <c r="B17">
        <v>18.033333333333335</v>
      </c>
      <c r="C17">
        <v>41.633333333333333</v>
      </c>
      <c r="D17">
        <v>104.8</v>
      </c>
      <c r="E17">
        <v>25.966666666666669</v>
      </c>
      <c r="F17">
        <v>3.3333333333333333E-2</v>
      </c>
      <c r="G17">
        <v>0.13333333333333333</v>
      </c>
      <c r="H17">
        <v>0</v>
      </c>
      <c r="I17">
        <v>0</v>
      </c>
      <c r="J17">
        <v>33.933333333333337</v>
      </c>
      <c r="K17">
        <v>68.8</v>
      </c>
      <c r="L17">
        <v>87.666666666666671</v>
      </c>
      <c r="N17">
        <f t="shared" si="0"/>
        <v>12.185230931537729</v>
      </c>
      <c r="O17">
        <f t="shared" si="1"/>
        <v>18.904308776877588</v>
      </c>
      <c r="P17">
        <f t="shared" si="2"/>
        <v>8.5869497085051734</v>
      </c>
      <c r="Q17">
        <f t="shared" si="3"/>
        <v>15.629463852534945</v>
      </c>
      <c r="S17">
        <f t="shared" si="4"/>
        <v>16.037054640570357</v>
      </c>
    </row>
    <row r="18" spans="1:19" x14ac:dyDescent="0.3">
      <c r="A18">
        <v>124.80000000000001</v>
      </c>
      <c r="B18">
        <v>12.933333333333332</v>
      </c>
      <c r="C18">
        <v>15.799999999999999</v>
      </c>
      <c r="D18">
        <v>67.13333333333334</v>
      </c>
      <c r="E18">
        <v>12.066666666666668</v>
      </c>
      <c r="F18">
        <v>1.6333333333333335</v>
      </c>
      <c r="G18">
        <v>0.3666666666666667</v>
      </c>
      <c r="H18">
        <v>8.1333333333333329</v>
      </c>
      <c r="I18">
        <v>0.43333333333333335</v>
      </c>
      <c r="J18">
        <v>80.233333333333334</v>
      </c>
      <c r="K18">
        <v>37.333333333333336</v>
      </c>
      <c r="L18">
        <v>95.833333333333329</v>
      </c>
      <c r="N18">
        <f t="shared" si="0"/>
        <v>24.682830721574341</v>
      </c>
      <c r="O18">
        <f t="shared" si="1"/>
        <v>25</v>
      </c>
      <c r="P18">
        <f t="shared" si="2"/>
        <v>8.4311250293274078</v>
      </c>
      <c r="Q18">
        <f t="shared" si="3"/>
        <v>12.053531011459082</v>
      </c>
      <c r="S18">
        <f t="shared" si="4"/>
        <v>15.916953782929721</v>
      </c>
    </row>
    <row r="19" spans="1:19" x14ac:dyDescent="0.3">
      <c r="A19">
        <v>64.666666666666671</v>
      </c>
      <c r="B19">
        <v>41.4</v>
      </c>
      <c r="C19">
        <v>48.300000000000004</v>
      </c>
      <c r="D19">
        <v>0.20000000000000004</v>
      </c>
      <c r="E19">
        <v>0</v>
      </c>
      <c r="F19">
        <v>0</v>
      </c>
      <c r="G19">
        <v>0</v>
      </c>
      <c r="H19">
        <v>0</v>
      </c>
      <c r="I19">
        <v>32.533333333333339</v>
      </c>
      <c r="J19">
        <v>79.933333333333323</v>
      </c>
      <c r="K19">
        <v>63.566666666666663</v>
      </c>
      <c r="L19">
        <v>108.06666666666666</v>
      </c>
      <c r="N19">
        <f t="shared" si="0"/>
        <v>18.750421149569867</v>
      </c>
      <c r="O19">
        <f t="shared" si="1"/>
        <v>20.619415868571274</v>
      </c>
      <c r="P19">
        <f t="shared" si="2"/>
        <v>9.8249822376469158</v>
      </c>
      <c r="Q19">
        <f t="shared" si="3"/>
        <v>13.393829515185866</v>
      </c>
      <c r="S19">
        <f t="shared" si="4"/>
        <v>18.088838231890929</v>
      </c>
    </row>
    <row r="20" spans="1:19" x14ac:dyDescent="0.3">
      <c r="A20">
        <v>112.33333333333333</v>
      </c>
      <c r="B20">
        <v>15.833333333333334</v>
      </c>
      <c r="C20">
        <v>35.266666666666666</v>
      </c>
      <c r="D20">
        <v>77.333333333333329</v>
      </c>
      <c r="E20">
        <v>0</v>
      </c>
      <c r="F20">
        <v>0</v>
      </c>
      <c r="G20">
        <v>0.19999999999999998</v>
      </c>
      <c r="H20">
        <v>3.3333333333333333E-2</v>
      </c>
      <c r="I20">
        <v>0.10000000000000002</v>
      </c>
      <c r="J20">
        <v>35.733333333333327</v>
      </c>
      <c r="K20">
        <v>72.766666666666666</v>
      </c>
      <c r="L20">
        <v>131.56666666666669</v>
      </c>
      <c r="N20" t="e">
        <f t="shared" si="0"/>
        <v>#DIV/0!</v>
      </c>
      <c r="O20">
        <f t="shared" si="1"/>
        <v>14.720337783018717</v>
      </c>
      <c r="P20">
        <f t="shared" si="2"/>
        <v>8.9101569805866472</v>
      </c>
      <c r="Q20">
        <f t="shared" si="3"/>
        <v>12.518204011130893</v>
      </c>
      <c r="S20">
        <f t="shared" si="4"/>
        <v>16.315440775676503</v>
      </c>
    </row>
    <row r="21" spans="1:19" x14ac:dyDescent="0.3">
      <c r="A21">
        <v>53.29999999999999</v>
      </c>
      <c r="B21">
        <v>16.333333333333332</v>
      </c>
      <c r="C21">
        <v>142.26666666666668</v>
      </c>
      <c r="D21">
        <v>31.666666666666668</v>
      </c>
      <c r="E21">
        <v>0.53333333333333333</v>
      </c>
      <c r="F21">
        <v>6.6666666666666666E-2</v>
      </c>
      <c r="G21">
        <v>0</v>
      </c>
      <c r="H21">
        <v>0</v>
      </c>
      <c r="I21">
        <v>0</v>
      </c>
      <c r="J21">
        <v>16.466666666666665</v>
      </c>
      <c r="K21">
        <v>34.56666666666667</v>
      </c>
      <c r="L21">
        <v>145.56666666666669</v>
      </c>
      <c r="N21">
        <f t="shared" si="0"/>
        <v>25</v>
      </c>
      <c r="O21">
        <f t="shared" si="1"/>
        <v>24.814687815259603</v>
      </c>
      <c r="P21">
        <f t="shared" si="2"/>
        <v>8.7814952908587252</v>
      </c>
      <c r="Q21">
        <f t="shared" si="3"/>
        <v>11.328920558260693</v>
      </c>
      <c r="S21">
        <f t="shared" si="4"/>
        <v>18.994079859921737</v>
      </c>
    </row>
    <row r="22" spans="1:19" x14ac:dyDescent="0.3">
      <c r="A22">
        <v>33.766666666666673</v>
      </c>
      <c r="B22">
        <v>64.7</v>
      </c>
      <c r="C22">
        <v>38.733333333333327</v>
      </c>
      <c r="D22">
        <v>39.166666666666671</v>
      </c>
      <c r="E22">
        <v>0.23333333333333331</v>
      </c>
      <c r="F22">
        <v>1.2</v>
      </c>
      <c r="G22">
        <v>2.3333333333333335</v>
      </c>
      <c r="H22">
        <v>0</v>
      </c>
      <c r="I22">
        <v>15.699999999999998</v>
      </c>
      <c r="J22">
        <v>24.733333333333334</v>
      </c>
      <c r="K22">
        <v>55.333333333333336</v>
      </c>
      <c r="L22">
        <v>48.666666666666664</v>
      </c>
      <c r="N22">
        <f t="shared" si="0"/>
        <v>20.061728395061724</v>
      </c>
      <c r="O22">
        <f t="shared" si="1"/>
        <v>25</v>
      </c>
      <c r="P22">
        <f t="shared" si="2"/>
        <v>11.573169341410956</v>
      </c>
      <c r="Q22">
        <f t="shared" si="3"/>
        <v>14.853954100737161</v>
      </c>
      <c r="S22">
        <f t="shared" si="4"/>
        <v>24.195669707554519</v>
      </c>
    </row>
    <row r="23" spans="1:19" x14ac:dyDescent="0.3">
      <c r="A23">
        <v>34.266666666666666</v>
      </c>
      <c r="B23">
        <v>70.266666666666666</v>
      </c>
      <c r="C23">
        <v>65.733333333333334</v>
      </c>
      <c r="D23">
        <v>3.9</v>
      </c>
      <c r="E23">
        <v>8.9</v>
      </c>
      <c r="F23">
        <v>4.2666666666666666</v>
      </c>
      <c r="G23">
        <v>0.5</v>
      </c>
      <c r="H23">
        <v>0</v>
      </c>
      <c r="I23">
        <v>0.79999999999999993</v>
      </c>
      <c r="J23">
        <v>26.133333333333336</v>
      </c>
      <c r="K23">
        <v>80.400000000000006</v>
      </c>
      <c r="L23">
        <v>96.100000000000009</v>
      </c>
      <c r="N23">
        <f t="shared" si="0"/>
        <v>12.226877594173391</v>
      </c>
      <c r="O23">
        <f t="shared" si="1"/>
        <v>13.123917249853708</v>
      </c>
      <c r="P23">
        <f t="shared" si="2"/>
        <v>8.6545437632074886</v>
      </c>
      <c r="Q23">
        <f t="shared" si="3"/>
        <v>8.8769044838602564</v>
      </c>
      <c r="S23">
        <f t="shared" si="4"/>
        <v>13.912545737005669</v>
      </c>
    </row>
    <row r="24" spans="1:19" x14ac:dyDescent="0.3">
      <c r="A24">
        <v>74.8</v>
      </c>
      <c r="B24">
        <v>56.733333333333327</v>
      </c>
      <c r="C24">
        <v>7.833333333333333</v>
      </c>
      <c r="D24">
        <v>42.3</v>
      </c>
      <c r="E24">
        <v>24.566666666666666</v>
      </c>
      <c r="F24">
        <v>0</v>
      </c>
      <c r="G24">
        <v>2.8000000000000003</v>
      </c>
      <c r="H24">
        <v>0</v>
      </c>
      <c r="I24">
        <v>0.46666666666666662</v>
      </c>
      <c r="J24">
        <v>43.699999999999996</v>
      </c>
      <c r="K24">
        <v>56.466666666666669</v>
      </c>
      <c r="L24">
        <v>70.333333333333329</v>
      </c>
      <c r="N24">
        <f t="shared" si="0"/>
        <v>13.072278405710886</v>
      </c>
      <c r="O24">
        <f t="shared" si="1"/>
        <v>23.558964807371822</v>
      </c>
      <c r="P24">
        <f t="shared" si="2"/>
        <v>9.4960555477169812</v>
      </c>
      <c r="Q24">
        <f t="shared" si="3"/>
        <v>11.845341326153463</v>
      </c>
      <c r="S24">
        <f t="shared" si="4"/>
        <v>17.589904718401517</v>
      </c>
    </row>
    <row r="25" spans="1:19" x14ac:dyDescent="0.3">
      <c r="A25">
        <v>41.533333333333331</v>
      </c>
      <c r="B25">
        <v>116.36666666666667</v>
      </c>
      <c r="C25">
        <v>53.099999999999994</v>
      </c>
      <c r="D25">
        <v>8.3333333333333339</v>
      </c>
      <c r="E25">
        <v>9.189333333333332</v>
      </c>
      <c r="F25">
        <v>0</v>
      </c>
      <c r="G25">
        <v>1.1333333333333335</v>
      </c>
      <c r="H25">
        <v>0</v>
      </c>
      <c r="I25">
        <v>3.8333333333333335</v>
      </c>
      <c r="J25">
        <v>7.166666666666667</v>
      </c>
      <c r="K25">
        <v>19.966666666666665</v>
      </c>
      <c r="L25">
        <v>98.066666666666663</v>
      </c>
      <c r="N25">
        <f t="shared" si="0"/>
        <v>20.407697751323731</v>
      </c>
      <c r="O25">
        <f t="shared" si="1"/>
        <v>24.477280170879315</v>
      </c>
      <c r="P25">
        <f t="shared" si="2"/>
        <v>8.4457661022227821</v>
      </c>
      <c r="Q25">
        <f t="shared" si="3"/>
        <v>11.09699471787342</v>
      </c>
      <c r="S25">
        <f t="shared" si="4"/>
        <v>14.765161588180979</v>
      </c>
    </row>
    <row r="26" spans="1:19" x14ac:dyDescent="0.3">
      <c r="A26">
        <v>113.93333333333332</v>
      </c>
      <c r="B26">
        <v>34.733333333333341</v>
      </c>
      <c r="C26">
        <v>20.933333333333334</v>
      </c>
      <c r="D26">
        <v>47.566666666666663</v>
      </c>
      <c r="E26">
        <v>0</v>
      </c>
      <c r="F26">
        <v>0</v>
      </c>
      <c r="G26">
        <v>0</v>
      </c>
      <c r="H26">
        <v>0</v>
      </c>
      <c r="I26">
        <v>1.4333333333333333</v>
      </c>
      <c r="J26">
        <v>21.333333333333332</v>
      </c>
      <c r="K26">
        <v>105.16666666666667</v>
      </c>
      <c r="L26">
        <v>55.666666666666664</v>
      </c>
      <c r="N26">
        <f t="shared" si="0"/>
        <v>20.113162871235954</v>
      </c>
      <c r="O26">
        <f t="shared" si="1"/>
        <v>13.647842056932966</v>
      </c>
      <c r="P26">
        <f t="shared" si="2"/>
        <v>11.527941138543307</v>
      </c>
      <c r="Q26">
        <f t="shared" si="3"/>
        <v>12.993340329084285</v>
      </c>
      <c r="S26">
        <f t="shared" si="4"/>
        <v>22.014012138899798</v>
      </c>
    </row>
    <row r="27" spans="1:19" x14ac:dyDescent="0.3">
      <c r="A27">
        <v>138.1</v>
      </c>
      <c r="B27">
        <v>77.3</v>
      </c>
      <c r="C27">
        <v>11.9</v>
      </c>
      <c r="D27">
        <v>44.43333333333333</v>
      </c>
      <c r="E27">
        <v>0</v>
      </c>
      <c r="F27">
        <v>6.6666666666666666E-2</v>
      </c>
      <c r="G27">
        <v>0</v>
      </c>
      <c r="H27">
        <v>0</v>
      </c>
      <c r="I27">
        <v>21.033333333333331</v>
      </c>
      <c r="J27">
        <v>60.266666666666673</v>
      </c>
      <c r="K27">
        <v>70.3</v>
      </c>
      <c r="L27">
        <v>81.999999999999986</v>
      </c>
      <c r="N27" t="e">
        <f t="shared" si="0"/>
        <v>#DIV/0!</v>
      </c>
      <c r="O27">
        <f t="shared" si="1"/>
        <v>22.050305580624624</v>
      </c>
      <c r="P27">
        <f t="shared" si="2"/>
        <v>8.9870161248651161</v>
      </c>
      <c r="Q27">
        <f t="shared" si="3"/>
        <v>9.1656945293439147</v>
      </c>
      <c r="S27">
        <f t="shared" si="4"/>
        <v>19.614720818893453</v>
      </c>
    </row>
    <row r="28" spans="1:19" x14ac:dyDescent="0.3">
      <c r="A28">
        <v>137.13333333333333</v>
      </c>
      <c r="B28">
        <v>111.63333333333333</v>
      </c>
      <c r="C28">
        <v>9.2999999999999989</v>
      </c>
      <c r="D28">
        <v>5.6000000000000005</v>
      </c>
      <c r="E28">
        <v>0.6</v>
      </c>
      <c r="F28">
        <v>0.79999999999999993</v>
      </c>
      <c r="G28">
        <v>0</v>
      </c>
      <c r="H28">
        <v>6.6666666666666666E-2</v>
      </c>
      <c r="I28">
        <v>0.73333333333333339</v>
      </c>
      <c r="J28">
        <v>25.133333333333336</v>
      </c>
      <c r="K28">
        <v>80.933333333333337</v>
      </c>
      <c r="L28">
        <v>156.4</v>
      </c>
      <c r="N28">
        <f t="shared" si="0"/>
        <v>25</v>
      </c>
      <c r="O28">
        <f t="shared" si="1"/>
        <v>15.410980780574512</v>
      </c>
      <c r="P28">
        <f t="shared" si="2"/>
        <v>9.1120931801106479</v>
      </c>
      <c r="Q28">
        <f t="shared" si="3"/>
        <v>11.327249719560273</v>
      </c>
      <c r="S28">
        <f t="shared" si="4"/>
        <v>16.796593536062126</v>
      </c>
    </row>
    <row r="29" spans="1:19" x14ac:dyDescent="0.3">
      <c r="A29">
        <v>50.633333333333333</v>
      </c>
      <c r="B29">
        <v>39.766666666666673</v>
      </c>
      <c r="C29">
        <v>34.966666666666669</v>
      </c>
      <c r="D29">
        <v>66.400000000000006</v>
      </c>
      <c r="E29">
        <v>14.633333333333335</v>
      </c>
      <c r="F29">
        <v>2.1333333333333333</v>
      </c>
      <c r="G29">
        <v>7.9666666666666677</v>
      </c>
      <c r="H29">
        <v>6.6666666666666666E-2</v>
      </c>
      <c r="I29">
        <v>3.2666666666666671</v>
      </c>
      <c r="J29">
        <v>66.36666666666666</v>
      </c>
      <c r="K29">
        <v>86.333333333333329</v>
      </c>
      <c r="L29">
        <v>113.36666666666667</v>
      </c>
      <c r="N29">
        <f>((SUM(E28^2,F28^2,G28^2))/((SUM(E28,F28,G28))^2))*25</f>
        <v>12.755102040816327</v>
      </c>
      <c r="O29">
        <f t="shared" si="1"/>
        <v>23.501529860363068</v>
      </c>
      <c r="P29">
        <f t="shared" si="2"/>
        <v>8.8815500986365112</v>
      </c>
      <c r="Q29">
        <f t="shared" si="3"/>
        <v>19.64290026882049</v>
      </c>
      <c r="S29">
        <f t="shared" si="4"/>
        <v>22.580307894396402</v>
      </c>
    </row>
    <row r="30" spans="1:19" x14ac:dyDescent="0.3">
      <c r="N30">
        <f>((SUM(E29^2,F29^2,G29^2))/((SUM(E29,F29,G29))^2))*25</f>
        <v>11.530812040017144</v>
      </c>
      <c r="O30">
        <f t="shared" si="1"/>
        <v>22.720915009808383</v>
      </c>
      <c r="P30">
        <f t="shared" si="2"/>
        <v>9.1233269089948443</v>
      </c>
      <c r="Q30">
        <f t="shared" si="3"/>
        <v>9.0531075449456662</v>
      </c>
      <c r="S30">
        <f t="shared" si="4"/>
        <v>14.730933581956171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Mpumelelo Adons</cp:lastModifiedBy>
  <dcterms:created xsi:type="dcterms:W3CDTF">2023-03-21T11:55:48Z</dcterms:created>
  <dcterms:modified xsi:type="dcterms:W3CDTF">2023-05-29T11:11:05Z</dcterms:modified>
</cp:coreProperties>
</file>