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ot\source\repos\Kerbalism\Kerbalism\misc\"/>
    </mc:Choice>
  </mc:AlternateContent>
  <bookViews>
    <workbookView xWindow="0" yWindow="0" windowWidth="16005" windowHeight="11025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G61" i="1"/>
  <c r="G60" i="1"/>
  <c r="Q28" i="1"/>
  <c r="F28" i="1"/>
  <c r="O4" i="1"/>
  <c r="R4" i="1" s="1"/>
  <c r="M29" i="1"/>
  <c r="S4" i="1"/>
  <c r="P4" i="1"/>
  <c r="S5" i="1" s="1"/>
  <c r="B29" i="1"/>
  <c r="D4" i="1"/>
  <c r="G4" i="1" s="1"/>
  <c r="E5" i="1" s="1"/>
  <c r="H4" i="1"/>
  <c r="O5" i="1" l="1"/>
  <c r="J4" i="1"/>
  <c r="T4" i="1"/>
  <c r="I4" i="1"/>
  <c r="D5" i="1" s="1"/>
  <c r="P5" i="1"/>
  <c r="R5" i="1"/>
  <c r="T5" i="1" l="1"/>
  <c r="Q4" i="1"/>
  <c r="F4" i="1"/>
  <c r="J5" i="1"/>
  <c r="H5" i="1"/>
  <c r="I5" i="1" s="1"/>
  <c r="D6" i="1" s="1"/>
  <c r="S6" i="1"/>
  <c r="O6" i="1"/>
  <c r="R6" i="1" s="1"/>
  <c r="P6" i="1"/>
  <c r="G5" i="1"/>
  <c r="E6" i="1" s="1"/>
  <c r="Q5" i="1" l="1"/>
  <c r="T6" i="1"/>
  <c r="P7" i="1"/>
  <c r="S8" i="1" s="1"/>
  <c r="O7" i="1"/>
  <c r="R7" i="1" s="1"/>
  <c r="S7" i="1"/>
  <c r="T7" i="1" l="1"/>
  <c r="Q6" i="1"/>
  <c r="P8" i="1"/>
  <c r="O9" i="1" s="1"/>
  <c r="R9" i="1" s="1"/>
  <c r="J6" i="1"/>
  <c r="F5" i="1"/>
  <c r="H6" i="1"/>
  <c r="I6" i="1" s="1"/>
  <c r="D7" i="1" s="1"/>
  <c r="O8" i="1"/>
  <c r="R8" i="1" s="1"/>
  <c r="S9" i="1" l="1"/>
  <c r="P9" i="1"/>
  <c r="T9" i="1" s="1"/>
  <c r="Q8" i="1"/>
  <c r="T8" i="1"/>
  <c r="Q7" i="1"/>
  <c r="P10" i="1"/>
  <c r="S10" i="1"/>
  <c r="G6" i="1"/>
  <c r="E7" i="1" s="1"/>
  <c r="O10" i="1" l="1"/>
  <c r="T10" i="1"/>
  <c r="Q9" i="1"/>
  <c r="O11" i="1"/>
  <c r="R11" i="1" s="1"/>
  <c r="S11" i="1"/>
  <c r="R10" i="1"/>
  <c r="P11" i="1" s="1"/>
  <c r="H7" i="1"/>
  <c r="T11" i="1" l="1"/>
  <c r="Q10" i="1"/>
  <c r="J7" i="1"/>
  <c r="F6" i="1"/>
  <c r="I7" i="1"/>
  <c r="D8" i="1" s="1"/>
  <c r="O12" i="1"/>
  <c r="S12" i="1"/>
  <c r="P12" i="1"/>
  <c r="Q11" i="1" l="1"/>
  <c r="T12" i="1"/>
  <c r="O13" i="1"/>
  <c r="R13" i="1" s="1"/>
  <c r="R12" i="1"/>
  <c r="P13" i="1" s="1"/>
  <c r="S13" i="1"/>
  <c r="G7" i="1"/>
  <c r="E8" i="1" s="1"/>
  <c r="T13" i="1" l="1"/>
  <c r="Q12" i="1"/>
  <c r="O14" i="1"/>
  <c r="R14" i="1" s="1"/>
  <c r="P14" i="1"/>
  <c r="S14" i="1"/>
  <c r="G8" i="1"/>
  <c r="E9" i="1" s="1"/>
  <c r="T14" i="1" l="1"/>
  <c r="Q13" i="1"/>
  <c r="F7" i="1"/>
  <c r="J8" i="1"/>
  <c r="H8" i="1"/>
  <c r="I8" i="1" s="1"/>
  <c r="D9" i="1" s="1"/>
  <c r="O15" i="1"/>
  <c r="R15" i="1" s="1"/>
  <c r="S15" i="1"/>
  <c r="P15" i="1"/>
  <c r="Q14" i="1" l="1"/>
  <c r="T15" i="1"/>
  <c r="F8" i="1"/>
  <c r="J9" i="1"/>
  <c r="O16" i="1"/>
  <c r="R16" i="1" s="1"/>
  <c r="H9" i="1"/>
  <c r="I9" i="1" s="1"/>
  <c r="D10" i="1" s="1"/>
  <c r="P16" i="1"/>
  <c r="S16" i="1"/>
  <c r="G9" i="1"/>
  <c r="E10" i="1" s="1"/>
  <c r="T16" i="1" l="1"/>
  <c r="Q15" i="1"/>
  <c r="J10" i="1"/>
  <c r="F9" i="1"/>
  <c r="H10" i="1"/>
  <c r="I10" i="1" s="1"/>
  <c r="D11" i="1" s="1"/>
  <c r="O17" i="1"/>
  <c r="R17" i="1" s="1"/>
  <c r="P17" i="1"/>
  <c r="S17" i="1"/>
  <c r="G10" i="1"/>
  <c r="E11" i="1" s="1"/>
  <c r="T17" i="1" l="1"/>
  <c r="Q16" i="1"/>
  <c r="O18" i="1"/>
  <c r="R18" i="1" s="1"/>
  <c r="S18" i="1"/>
  <c r="P18" i="1"/>
  <c r="Q17" i="1" l="1"/>
  <c r="T18" i="1"/>
  <c r="F10" i="1"/>
  <c r="J11" i="1"/>
  <c r="H11" i="1"/>
  <c r="I11" i="1" s="1"/>
  <c r="D12" i="1" s="1"/>
  <c r="O19" i="1"/>
  <c r="R19" i="1" s="1"/>
  <c r="P19" i="1"/>
  <c r="S19" i="1"/>
  <c r="G11" i="1"/>
  <c r="E12" i="1" s="1"/>
  <c r="T19" i="1" l="1"/>
  <c r="Q18" i="1"/>
  <c r="J12" i="1"/>
  <c r="F11" i="1"/>
  <c r="H12" i="1"/>
  <c r="I12" i="1" s="1"/>
  <c r="D13" i="1" s="1"/>
  <c r="O20" i="1"/>
  <c r="R20" i="1" s="1"/>
  <c r="P20" i="1"/>
  <c r="S20" i="1"/>
  <c r="G12" i="1"/>
  <c r="E13" i="1" s="1"/>
  <c r="T20" i="1" l="1"/>
  <c r="Q19" i="1"/>
  <c r="O21" i="1"/>
  <c r="R21" i="1" s="1"/>
  <c r="S21" i="1"/>
  <c r="P21" i="1"/>
  <c r="Q20" i="1" l="1"/>
  <c r="T21" i="1"/>
  <c r="J13" i="1"/>
  <c r="F12" i="1"/>
  <c r="H13" i="1"/>
  <c r="I13" i="1" s="1"/>
  <c r="D14" i="1" s="1"/>
  <c r="O22" i="1"/>
  <c r="R22" i="1" s="1"/>
  <c r="P22" i="1"/>
  <c r="S22" i="1"/>
  <c r="G13" i="1"/>
  <c r="E14" i="1" s="1"/>
  <c r="T22" i="1" l="1"/>
  <c r="Q21" i="1"/>
  <c r="O23" i="1"/>
  <c r="R23" i="1" s="1"/>
  <c r="P23" i="1"/>
  <c r="S23" i="1"/>
  <c r="T23" i="1" l="1"/>
  <c r="Q22" i="1"/>
  <c r="F13" i="1"/>
  <c r="J14" i="1"/>
  <c r="H14" i="1"/>
  <c r="I14" i="1" s="1"/>
  <c r="D15" i="1" s="1"/>
  <c r="O24" i="1"/>
  <c r="R24" i="1" s="1"/>
  <c r="S24" i="1"/>
  <c r="P24" i="1"/>
  <c r="G14" i="1"/>
  <c r="E15" i="1" s="1"/>
  <c r="Q23" i="1" l="1"/>
  <c r="T24" i="1"/>
  <c r="O25" i="1"/>
  <c r="R25" i="1" s="1"/>
  <c r="P25" i="1"/>
  <c r="S25" i="1"/>
  <c r="T25" i="1" l="1"/>
  <c r="Q24" i="1"/>
  <c r="J15" i="1"/>
  <c r="F14" i="1"/>
  <c r="H15" i="1"/>
  <c r="I15" i="1" s="1"/>
  <c r="D16" i="1" s="1"/>
  <c r="O26" i="1"/>
  <c r="R26" i="1" s="1"/>
  <c r="P26" i="1"/>
  <c r="S26" i="1"/>
  <c r="G15" i="1"/>
  <c r="E16" i="1" s="1"/>
  <c r="T26" i="1" l="1"/>
  <c r="Q25" i="1"/>
  <c r="O27" i="1"/>
  <c r="R27" i="1" s="1"/>
  <c r="S27" i="1"/>
  <c r="P27" i="1"/>
  <c r="Q26" i="1" l="1"/>
  <c r="T27" i="1"/>
  <c r="J16" i="1"/>
  <c r="F15" i="1"/>
  <c r="O28" i="1"/>
  <c r="O29" i="1" s="1"/>
  <c r="H16" i="1"/>
  <c r="I16" i="1" s="1"/>
  <c r="D17" i="1" s="1"/>
  <c r="P28" i="1"/>
  <c r="S28" i="1"/>
  <c r="R28" i="1"/>
  <c r="G16" i="1"/>
  <c r="E17" i="1" s="1"/>
  <c r="T28" i="1" l="1"/>
  <c r="T29" i="1" s="1"/>
  <c r="Q27" i="1"/>
  <c r="F16" i="1" l="1"/>
  <c r="J17" i="1"/>
  <c r="H17" i="1"/>
  <c r="I17" i="1" s="1"/>
  <c r="D18" i="1" s="1"/>
  <c r="G17" i="1"/>
  <c r="E18" i="1" s="1"/>
  <c r="F17" i="1" l="1"/>
  <c r="J18" i="1"/>
  <c r="H18" i="1"/>
  <c r="I18" i="1" s="1"/>
  <c r="D19" i="1" s="1"/>
  <c r="G18" i="1"/>
  <c r="E19" i="1" s="1"/>
  <c r="J19" i="1" l="1"/>
  <c r="F18" i="1"/>
  <c r="H19" i="1"/>
  <c r="I19" i="1" s="1"/>
  <c r="D20" i="1" s="1"/>
  <c r="G19" i="1"/>
  <c r="E20" i="1" s="1"/>
  <c r="F19" i="1" l="1"/>
  <c r="J20" i="1"/>
  <c r="H20" i="1"/>
  <c r="I20" i="1" s="1"/>
  <c r="D21" i="1" s="1"/>
  <c r="G20" i="1"/>
  <c r="E21" i="1" s="1"/>
  <c r="J21" i="1" l="1"/>
  <c r="F20" i="1"/>
  <c r="H21" i="1"/>
  <c r="I21" i="1" s="1"/>
  <c r="D22" i="1" s="1"/>
  <c r="G21" i="1"/>
  <c r="E22" i="1" s="1"/>
  <c r="J22" i="1" l="1"/>
  <c r="F21" i="1"/>
  <c r="H22" i="1"/>
  <c r="I22" i="1" s="1"/>
  <c r="D23" i="1" s="1"/>
  <c r="G22" i="1"/>
  <c r="E23" i="1" s="1"/>
  <c r="F22" i="1" l="1"/>
  <c r="J23" i="1"/>
  <c r="H23" i="1"/>
  <c r="I23" i="1" s="1"/>
  <c r="D24" i="1" s="1"/>
  <c r="G23" i="1"/>
  <c r="E24" i="1" s="1"/>
  <c r="F23" i="1" l="1"/>
  <c r="J24" i="1"/>
  <c r="H24" i="1"/>
  <c r="I24" i="1" s="1"/>
  <c r="D25" i="1" s="1"/>
  <c r="G24" i="1"/>
  <c r="E25" i="1" s="1"/>
  <c r="G25" i="1" l="1"/>
  <c r="E26" i="1" s="1"/>
  <c r="J25" i="1" l="1"/>
  <c r="F24" i="1"/>
  <c r="H25" i="1"/>
  <c r="I25" i="1" s="1"/>
  <c r="D26" i="1" s="1"/>
  <c r="F25" i="1" l="1"/>
  <c r="J26" i="1"/>
  <c r="H26" i="1"/>
  <c r="I26" i="1" s="1"/>
  <c r="D27" i="1" s="1"/>
  <c r="G26" i="1"/>
  <c r="E27" i="1" s="1"/>
  <c r="F26" i="1" l="1"/>
  <c r="J27" i="1"/>
  <c r="H27" i="1"/>
  <c r="I27" i="1" s="1"/>
  <c r="D28" i="1" s="1"/>
  <c r="D29" i="1" s="1"/>
  <c r="G27" i="1"/>
  <c r="E28" i="1" s="1"/>
  <c r="J28" i="1" l="1"/>
  <c r="J29" i="1" s="1"/>
  <c r="F27" i="1"/>
  <c r="H28" i="1"/>
  <c r="I28" i="1" s="1"/>
  <c r="G28" i="1"/>
</calcChain>
</file>

<file path=xl/sharedStrings.xml><?xml version="1.0" encoding="utf-8"?>
<sst xmlns="http://schemas.openxmlformats.org/spreadsheetml/2006/main" count="71" uniqueCount="38">
  <si>
    <t>step 1</t>
  </si>
  <si>
    <t>Starvation</t>
  </si>
  <si>
    <t>Output</t>
  </si>
  <si>
    <t>step 2</t>
  </si>
  <si>
    <t>step 3</t>
  </si>
  <si>
    <t>baseInput</t>
  </si>
  <si>
    <t>step 4</t>
  </si>
  <si>
    <t>step 5</t>
  </si>
  <si>
    <t>step 6</t>
  </si>
  <si>
    <t>step 7</t>
  </si>
  <si>
    <t>step 8</t>
  </si>
  <si>
    <t>step 9</t>
  </si>
  <si>
    <t>step 10</t>
  </si>
  <si>
    <t>step 11</t>
  </si>
  <si>
    <t>step 12</t>
  </si>
  <si>
    <t>step 13</t>
  </si>
  <si>
    <t>step 14</t>
  </si>
  <si>
    <t>step 15</t>
  </si>
  <si>
    <t>step 16</t>
  </si>
  <si>
    <t>step 17</t>
  </si>
  <si>
    <t>step 18</t>
  </si>
  <si>
    <t>step 19</t>
  </si>
  <si>
    <t>step 20</t>
  </si>
  <si>
    <t>step 21</t>
  </si>
  <si>
    <t>step 22</t>
  </si>
  <si>
    <t>step 23</t>
  </si>
  <si>
    <t>step 24</t>
  </si>
  <si>
    <t>ProdFactor</t>
  </si>
  <si>
    <t>START VALUES</t>
  </si>
  <si>
    <t>Sum all steps</t>
  </si>
  <si>
    <t>last step synced amount</t>
  </si>
  <si>
    <t>this step deferred (ouput - input)</t>
  </si>
  <si>
    <t>Starvation = 
last step amount
+ output 
- baseInput</t>
  </si>
  <si>
    <t>Input =
 baseInput 
* (last step ProdFactor)</t>
  </si>
  <si>
    <t>step 25</t>
  </si>
  <si>
    <t>Input = last step synAmount &gt; 0 ? baseInput : 0</t>
  </si>
  <si>
    <t>"OverInput"</t>
  </si>
  <si>
    <t>New synced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</si>
</sst>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00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wrapText="1"/>
    </xf>
    <xf numFmtId="9" fontId="0" fillId="0" borderId="0" xfId="1" applyFont="1"/>
    <xf numFmtId="1" fontId="0" fillId="0" borderId="0" xfId="0" applyNumberFormat="1"/>
    <xf numFmtId="0" fontId="2" fillId="0" borderId="0" xfId="0" applyFont="1"/>
    <xf numFmtId="0" fontId="0" fillId="0" borderId="0" xfId="0" applyAlignment="1">
      <alignment horizontal="center"/>
    </xf>
    <xf numFmtId="1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center"/>
    </xf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6051870634814716E-2"/>
          <c:y val="2.7830487033523088E-2"/>
          <c:w val="0.93685318996142442"/>
          <c:h val="0.73780660585743607"/>
        </c:manualLayout>
      </c:layout>
      <c:lineChart>
        <c:grouping val="standard"/>
        <c:varyColors val="0"/>
        <c:ser>
          <c:idx val="4"/>
          <c:order val="0"/>
          <c:tx>
            <c:v>OverConsumption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Feuil1!$J$4:$J$28</c:f>
              <c:numCache>
                <c:formatCode>0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100</c:v>
                </c:pt>
                <c:pt idx="4">
                  <c:v>100.00000000000003</c:v>
                </c:pt>
                <c:pt idx="5">
                  <c:v>1.4210854715202004E-14</c:v>
                </c:pt>
                <c:pt idx="6">
                  <c:v>50.000000000000014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49.999999999999986</c:v>
                </c:pt>
                <c:pt idx="12">
                  <c:v>1.4210854715202004E-14</c:v>
                </c:pt>
                <c:pt idx="13">
                  <c:v>1.4210854715202004E-14</c:v>
                </c:pt>
                <c:pt idx="14">
                  <c:v>1.4210854715202004E-14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50</c:v>
                </c:pt>
                <c:pt idx="21">
                  <c:v>150</c:v>
                </c:pt>
                <c:pt idx="22">
                  <c:v>1.4210854715202004E-14</c:v>
                </c:pt>
                <c:pt idx="23">
                  <c:v>1.4210854715202004E-14</c:v>
                </c:pt>
                <c:pt idx="24">
                  <c:v>1.4210854715202004E-14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190-4A10-84E8-55E6D00B6F21}"/>
            </c:ext>
          </c:extLst>
        </c:ser>
        <c:ser>
          <c:idx val="2"/>
          <c:order val="1"/>
          <c:tx>
            <c:v>Stored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Feuil1!$F$4:$F$28</c:f>
              <c:numCache>
                <c:formatCode>0</c:formatCode>
                <c:ptCount val="25"/>
                <c:pt idx="0">
                  <c:v>500</c:v>
                </c:pt>
                <c:pt idx="1">
                  <c:v>300</c:v>
                </c:pt>
                <c:pt idx="2">
                  <c:v>100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50.000000000000014</c:v>
                </c:pt>
                <c:pt idx="9">
                  <c:v>50.000000000000014</c:v>
                </c:pt>
                <c:pt idx="10">
                  <c:v>1.4210854715202004E-14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400</c:v>
                </c:pt>
                <c:pt idx="16">
                  <c:v>600</c:v>
                </c:pt>
                <c:pt idx="17">
                  <c:v>550</c:v>
                </c:pt>
                <c:pt idx="18">
                  <c:v>350</c:v>
                </c:pt>
                <c:pt idx="19">
                  <c:v>150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190-4A10-84E8-55E6D00B6F21}"/>
            </c:ext>
          </c:extLst>
        </c:ser>
        <c:ser>
          <c:idx val="0"/>
          <c:order val="2"/>
          <c:tx>
            <c:v>Production</c:v>
          </c:tx>
          <c:spPr>
            <a:ln w="28575" cap="rnd" cmpd="sng">
              <a:solidFill>
                <a:srgbClr val="00B050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Feuil1!$B$4:$B$28</c:f>
              <c:numCache>
                <c:formatCode>0</c:formatCode>
                <c:ptCount val="2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50</c:v>
                </c:pt>
                <c:pt idx="7">
                  <c:v>50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500</c:v>
                </c:pt>
                <c:pt idx="16">
                  <c:v>500</c:v>
                </c:pt>
                <c:pt idx="17">
                  <c:v>250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190-4A10-84E8-55E6D00B6F21}"/>
            </c:ext>
          </c:extLst>
        </c:ser>
        <c:ser>
          <c:idx val="3"/>
          <c:order val="3"/>
          <c:tx>
            <c:v>Requested consumption</c:v>
          </c:tx>
          <c:spPr>
            <a:ln w="28575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Feuil1!$C$4:$C$28</c:f>
              <c:numCache>
                <c:formatCode>0</c:formatCode>
                <c:ptCount val="25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  <c:pt idx="4">
                  <c:v>300</c:v>
                </c:pt>
                <c:pt idx="5">
                  <c:v>300</c:v>
                </c:pt>
                <c:pt idx="6">
                  <c:v>300</c:v>
                </c:pt>
                <c:pt idx="7">
                  <c:v>300</c:v>
                </c:pt>
                <c:pt idx="8">
                  <c:v>300</c:v>
                </c:pt>
                <c:pt idx="9">
                  <c:v>300</c:v>
                </c:pt>
                <c:pt idx="10">
                  <c:v>300</c:v>
                </c:pt>
                <c:pt idx="11">
                  <c:v>300</c:v>
                </c:pt>
                <c:pt idx="12">
                  <c:v>300</c:v>
                </c:pt>
                <c:pt idx="13">
                  <c:v>300</c:v>
                </c:pt>
                <c:pt idx="14">
                  <c:v>300</c:v>
                </c:pt>
                <c:pt idx="15">
                  <c:v>300</c:v>
                </c:pt>
                <c:pt idx="16">
                  <c:v>300</c:v>
                </c:pt>
                <c:pt idx="17">
                  <c:v>300</c:v>
                </c:pt>
                <c:pt idx="18">
                  <c:v>300</c:v>
                </c:pt>
                <c:pt idx="19">
                  <c:v>300</c:v>
                </c:pt>
                <c:pt idx="20">
                  <c:v>300</c:v>
                </c:pt>
                <c:pt idx="21">
                  <c:v>300</c:v>
                </c:pt>
                <c:pt idx="22">
                  <c:v>300</c:v>
                </c:pt>
                <c:pt idx="23">
                  <c:v>300</c:v>
                </c:pt>
                <c:pt idx="24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190-4A10-84E8-55E6D00B6F21}"/>
            </c:ext>
          </c:extLst>
        </c:ser>
        <c:ser>
          <c:idx val="1"/>
          <c:order val="4"/>
          <c:tx>
            <c:v>Effective consumption</c:v>
          </c:tx>
          <c:spPr>
            <a:ln w="2857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Feuil1!$D$4:$D$28</c:f>
              <c:numCache>
                <c:formatCode>0</c:formatCode>
                <c:ptCount val="25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  <c:pt idx="4">
                  <c:v>200.00000000000003</c:v>
                </c:pt>
                <c:pt idx="5">
                  <c:v>100.00000000000001</c:v>
                </c:pt>
                <c:pt idx="6">
                  <c:v>100.00000000000001</c:v>
                </c:pt>
                <c:pt idx="7">
                  <c:v>49.999999999999986</c:v>
                </c:pt>
                <c:pt idx="8">
                  <c:v>49.999999999999986</c:v>
                </c:pt>
                <c:pt idx="9">
                  <c:v>100.00000000000001</c:v>
                </c:pt>
                <c:pt idx="10">
                  <c:v>150</c:v>
                </c:pt>
                <c:pt idx="11">
                  <c:v>150</c:v>
                </c:pt>
                <c:pt idx="12">
                  <c:v>100.00000000000001</c:v>
                </c:pt>
                <c:pt idx="13">
                  <c:v>100.00000000000001</c:v>
                </c:pt>
                <c:pt idx="14">
                  <c:v>100.00000000000001</c:v>
                </c:pt>
                <c:pt idx="15">
                  <c:v>100.00000000000001</c:v>
                </c:pt>
                <c:pt idx="16">
                  <c:v>300</c:v>
                </c:pt>
                <c:pt idx="17">
                  <c:v>300</c:v>
                </c:pt>
                <c:pt idx="18">
                  <c:v>300</c:v>
                </c:pt>
                <c:pt idx="19">
                  <c:v>300</c:v>
                </c:pt>
                <c:pt idx="20">
                  <c:v>300</c:v>
                </c:pt>
                <c:pt idx="21">
                  <c:v>250</c:v>
                </c:pt>
                <c:pt idx="22">
                  <c:v>100.00000000000001</c:v>
                </c:pt>
                <c:pt idx="23">
                  <c:v>100.00000000000001</c:v>
                </c:pt>
                <c:pt idx="24">
                  <c:v>100.00000000000001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190-4A10-84E8-55E6D00B6F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1110160"/>
        <c:axId val="1881109744"/>
      </c:lineChart>
      <c:catAx>
        <c:axId val="188111016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81109744"/>
        <c:crosses val="autoZero"/>
        <c:auto val="1"/>
        <c:lblAlgn val="ctr"/>
        <c:lblOffset val="100"/>
        <c:noMultiLvlLbl val="0"/>
      </c:catAx>
      <c:valAx>
        <c:axId val="1881109744"/>
        <c:scaling>
          <c:orientation val="minMax"/>
          <c:max val="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81110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3.8595133235464214E-2"/>
          <c:y val="0.82766393804734795"/>
          <c:w val="0.20434271987188043"/>
          <c:h val="0.16034305009786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7493580793353786E-2"/>
          <c:y val="4.2173560421735604E-2"/>
          <c:w val="0.94092968642077646"/>
          <c:h val="0.70101899124397649"/>
        </c:manualLayout>
      </c:layout>
      <c:lineChart>
        <c:grouping val="standard"/>
        <c:varyColors val="0"/>
        <c:ser>
          <c:idx val="4"/>
          <c:order val="0"/>
          <c:tx>
            <c:v>OverConsumption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Feuil1!$T$4:$T$28</c:f>
              <c:numCache>
                <c:formatCode>0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100</c:v>
                </c:pt>
                <c:pt idx="4">
                  <c:v>200</c:v>
                </c:pt>
                <c:pt idx="5">
                  <c:v>0</c:v>
                </c:pt>
                <c:pt idx="6">
                  <c:v>0</c:v>
                </c:pt>
                <c:pt idx="7">
                  <c:v>100</c:v>
                </c:pt>
                <c:pt idx="8">
                  <c:v>200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200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50</c:v>
                </c:pt>
                <c:pt idx="21">
                  <c:v>200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12C-4D04-A43B-58208B3A2ADF}"/>
            </c:ext>
          </c:extLst>
        </c:ser>
        <c:ser>
          <c:idx val="2"/>
          <c:order val="1"/>
          <c:tx>
            <c:v>Stored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Feuil1!$Q$4:$Q$28</c:f>
              <c:numCache>
                <c:formatCode>0</c:formatCode>
                <c:ptCount val="25"/>
                <c:pt idx="0">
                  <c:v>500</c:v>
                </c:pt>
                <c:pt idx="1">
                  <c:v>300</c:v>
                </c:pt>
                <c:pt idx="2">
                  <c:v>100</c:v>
                </c:pt>
                <c:pt idx="3">
                  <c:v>0</c:v>
                </c:pt>
                <c:pt idx="4">
                  <c:v>0</c:v>
                </c:pt>
                <c:pt idx="5">
                  <c:v>100</c:v>
                </c:pt>
                <c:pt idx="6">
                  <c:v>150</c:v>
                </c:pt>
                <c:pt idx="7">
                  <c:v>0</c:v>
                </c:pt>
                <c:pt idx="8">
                  <c:v>0</c:v>
                </c:pt>
                <c:pt idx="9">
                  <c:v>100</c:v>
                </c:pt>
                <c:pt idx="10">
                  <c:v>200</c:v>
                </c:pt>
                <c:pt idx="11">
                  <c:v>0</c:v>
                </c:pt>
                <c:pt idx="12">
                  <c:v>0</c:v>
                </c:pt>
                <c:pt idx="13">
                  <c:v>100</c:v>
                </c:pt>
                <c:pt idx="14">
                  <c:v>200</c:v>
                </c:pt>
                <c:pt idx="15">
                  <c:v>400</c:v>
                </c:pt>
                <c:pt idx="16">
                  <c:v>600</c:v>
                </c:pt>
                <c:pt idx="17">
                  <c:v>550</c:v>
                </c:pt>
                <c:pt idx="18">
                  <c:v>350</c:v>
                </c:pt>
                <c:pt idx="19">
                  <c:v>150</c:v>
                </c:pt>
                <c:pt idx="20">
                  <c:v>0</c:v>
                </c:pt>
                <c:pt idx="21">
                  <c:v>0</c:v>
                </c:pt>
                <c:pt idx="22">
                  <c:v>100</c:v>
                </c:pt>
                <c:pt idx="23">
                  <c:v>200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2C-4D04-A43B-58208B3A2ADF}"/>
            </c:ext>
          </c:extLst>
        </c:ser>
        <c:ser>
          <c:idx val="0"/>
          <c:order val="2"/>
          <c:tx>
            <c:v>Production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Feuil1!$M$4:$M$28</c:f>
              <c:numCache>
                <c:formatCode>0</c:formatCode>
                <c:ptCount val="2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50</c:v>
                </c:pt>
                <c:pt idx="7">
                  <c:v>50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500</c:v>
                </c:pt>
                <c:pt idx="16">
                  <c:v>500</c:v>
                </c:pt>
                <c:pt idx="17">
                  <c:v>250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2C-4D04-A43B-58208B3A2ADF}"/>
            </c:ext>
          </c:extLst>
        </c:ser>
        <c:ser>
          <c:idx val="3"/>
          <c:order val="3"/>
          <c:tx>
            <c:v>Requested consumption</c:v>
          </c:tx>
          <c:spPr>
            <a:ln w="28575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Feuil1!$N$4:$N$28</c:f>
              <c:numCache>
                <c:formatCode>0</c:formatCode>
                <c:ptCount val="25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  <c:pt idx="4">
                  <c:v>300</c:v>
                </c:pt>
                <c:pt idx="5">
                  <c:v>300</c:v>
                </c:pt>
                <c:pt idx="6">
                  <c:v>300</c:v>
                </c:pt>
                <c:pt idx="7">
                  <c:v>300</c:v>
                </c:pt>
                <c:pt idx="8">
                  <c:v>300</c:v>
                </c:pt>
                <c:pt idx="9">
                  <c:v>300</c:v>
                </c:pt>
                <c:pt idx="10">
                  <c:v>300</c:v>
                </c:pt>
                <c:pt idx="11">
                  <c:v>300</c:v>
                </c:pt>
                <c:pt idx="12">
                  <c:v>300</c:v>
                </c:pt>
                <c:pt idx="13">
                  <c:v>300</c:v>
                </c:pt>
                <c:pt idx="14">
                  <c:v>300</c:v>
                </c:pt>
                <c:pt idx="15">
                  <c:v>300</c:v>
                </c:pt>
                <c:pt idx="16">
                  <c:v>300</c:v>
                </c:pt>
                <c:pt idx="17">
                  <c:v>300</c:v>
                </c:pt>
                <c:pt idx="18">
                  <c:v>300</c:v>
                </c:pt>
                <c:pt idx="19">
                  <c:v>300</c:v>
                </c:pt>
                <c:pt idx="20">
                  <c:v>300</c:v>
                </c:pt>
                <c:pt idx="21">
                  <c:v>300</c:v>
                </c:pt>
                <c:pt idx="22">
                  <c:v>300</c:v>
                </c:pt>
                <c:pt idx="23">
                  <c:v>300</c:v>
                </c:pt>
                <c:pt idx="24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12C-4D04-A43B-58208B3A2ADF}"/>
            </c:ext>
          </c:extLst>
        </c:ser>
        <c:ser>
          <c:idx val="1"/>
          <c:order val="4"/>
          <c:tx>
            <c:v>Effective consumption</c:v>
          </c:tx>
          <c:spPr>
            <a:ln w="2857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Feuil1!$O$4:$O$28</c:f>
              <c:numCache>
                <c:formatCode>0</c:formatCode>
                <c:ptCount val="25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  <c:pt idx="4">
                  <c:v>300</c:v>
                </c:pt>
                <c:pt idx="5">
                  <c:v>0</c:v>
                </c:pt>
                <c:pt idx="6">
                  <c:v>0</c:v>
                </c:pt>
                <c:pt idx="7">
                  <c:v>300</c:v>
                </c:pt>
                <c:pt idx="8">
                  <c:v>300</c:v>
                </c:pt>
                <c:pt idx="9">
                  <c:v>0</c:v>
                </c:pt>
                <c:pt idx="10">
                  <c:v>0</c:v>
                </c:pt>
                <c:pt idx="11">
                  <c:v>300</c:v>
                </c:pt>
                <c:pt idx="12">
                  <c:v>300</c:v>
                </c:pt>
                <c:pt idx="13">
                  <c:v>0</c:v>
                </c:pt>
                <c:pt idx="14">
                  <c:v>0</c:v>
                </c:pt>
                <c:pt idx="15">
                  <c:v>300</c:v>
                </c:pt>
                <c:pt idx="16">
                  <c:v>300</c:v>
                </c:pt>
                <c:pt idx="17">
                  <c:v>300</c:v>
                </c:pt>
                <c:pt idx="18">
                  <c:v>300</c:v>
                </c:pt>
                <c:pt idx="19">
                  <c:v>300</c:v>
                </c:pt>
                <c:pt idx="20">
                  <c:v>300</c:v>
                </c:pt>
                <c:pt idx="21">
                  <c:v>300</c:v>
                </c:pt>
                <c:pt idx="22">
                  <c:v>0</c:v>
                </c:pt>
                <c:pt idx="23">
                  <c:v>0</c:v>
                </c:pt>
                <c:pt idx="24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2C-4D04-A43B-58208B3A2A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1805200"/>
        <c:axId val="1991806032"/>
      </c:lineChart>
      <c:catAx>
        <c:axId val="199180520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91806032"/>
        <c:crosses val="autoZero"/>
        <c:auto val="1"/>
        <c:lblAlgn val="ctr"/>
        <c:lblOffset val="100"/>
        <c:noMultiLvlLbl val="0"/>
      </c:catAx>
      <c:valAx>
        <c:axId val="1991806032"/>
        <c:scaling>
          <c:orientation val="minMax"/>
          <c:max val="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91805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2.4780544776400553E-2"/>
          <c:y val="0.83951421823414107"/>
          <c:w val="0.25941880470682793"/>
          <c:h val="0.1528812205460474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295275</xdr:colOff>
      <xdr:row>31</xdr:row>
      <xdr:rowOff>1</xdr:rowOff>
    </xdr:from>
    <xdr:to>
      <xdr:col>10</xdr:col>
      <xdr:colOff>123825</xdr:colOff>
      <xdr:row>57</xdr:row>
      <xdr:rowOff>38101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95250</xdr:colOff>
      <xdr:row>30</xdr:row>
      <xdr:rowOff>190498</xdr:rowOff>
    </xdr:from>
    <xdr:to>
      <xdr:col>21</xdr:col>
      <xdr:colOff>466725</xdr:colOff>
      <xdr:row>57</xdr:row>
      <xdr:rowOff>57149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180975</xdr:colOff>
      <xdr:row>52</xdr:row>
      <xdr:rowOff>47625</xdr:rowOff>
    </xdr:from>
    <xdr:to>
      <xdr:col>21</xdr:col>
      <xdr:colOff>342900</xdr:colOff>
      <xdr:row>57</xdr:row>
      <xdr:rowOff>9525</xdr:rowOff>
    </xdr:to>
    <xdr:sp macro="" textlink="">
      <xdr:nvSpPr>
        <xdr:cNvPr id="5" name="ZoneTexte 4"/>
        <xdr:cNvSpPr txBox="1"/>
      </xdr:nvSpPr>
      <xdr:spPr>
        <a:xfrm>
          <a:off x="12715875" y="10496550"/>
          <a:ext cx="4610100" cy="914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200" b="1"/>
            <a:t>Resource sim behaviour</a:t>
          </a:r>
          <a:r>
            <a:rPr lang="fr-FR" sz="1200" b="1" baseline="0"/>
            <a:t> when consumption &gt; production.</a:t>
          </a:r>
        </a:p>
        <a:p>
          <a:r>
            <a:rPr lang="fr-FR" sz="1100" baseline="0"/>
            <a:t>Logic used for consumption : </a:t>
          </a:r>
        </a:p>
        <a:p>
          <a:r>
            <a:rPr lang="fr-FR" sz="1100" baseline="0"/>
            <a:t>if curent stored amount &gt; 0, consume else don't consume</a:t>
          </a:r>
          <a:endParaRPr lang="fr-FR" sz="1100"/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0.84504</cdr:x>
      <cdr:y>0.73839</cdr:y>
    </cdr:from>
    <cdr:to>
      <cdr:x>0.95884</cdr:x>
      <cdr:y>0.84841</cdr:y>
    </cdr:to>
    <cdr:sp macro="" textlink="">
      <cdr:nvSpPr>
        <cdr:cNvPr id="2" name="ZoneTexte 1"/>
        <cdr:cNvSpPr txBox="1"/>
      </cdr:nvSpPr>
      <cdr:spPr>
        <a:xfrm xmlns:a="http://schemas.openxmlformats.org/drawingml/2006/main">
          <a:off x="6648450" y="2876551"/>
          <a:ext cx="89535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fr-FR" sz="1100"/>
        </a:p>
      </cdr:txBody>
    </cdr:sp>
  </cdr:relSizeAnchor>
  <cdr:relSizeAnchor xmlns:cdr="http://schemas.openxmlformats.org/drawingml/2006/chartDrawing">
    <cdr:from>
      <cdr:x>0.29782</cdr:x>
      <cdr:y>0.91551</cdr:y>
    </cdr:from>
    <cdr:to>
      <cdr:x>0.35109</cdr:x>
      <cdr:y>0.98397</cdr:y>
    </cdr:to>
    <cdr:sp macro="" textlink="Feuil1!$J$29">
      <cdr:nvSpPr>
        <cdr:cNvPr id="3" name="ZoneTexte 2"/>
        <cdr:cNvSpPr txBox="1"/>
      </cdr:nvSpPr>
      <cdr:spPr>
        <a:xfrm xmlns:a="http://schemas.openxmlformats.org/drawingml/2006/main">
          <a:off x="2343151" y="4403708"/>
          <a:ext cx="419100" cy="329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7489A8B2-8384-4A19-913B-3646AC782414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500</a:t>
          </a:fld>
          <a:endParaRPr lang="fr-FR" sz="1100"/>
        </a:p>
      </cdr:txBody>
    </cdr:sp>
  </cdr:relSizeAnchor>
  <cdr:relSizeAnchor xmlns:cdr="http://schemas.openxmlformats.org/drawingml/2006/chartDrawing">
    <cdr:from>
      <cdr:x>0.25303</cdr:x>
      <cdr:y>0.8297</cdr:y>
    </cdr:from>
    <cdr:to>
      <cdr:x>0.39467</cdr:x>
      <cdr:y>0.98466</cdr:y>
    </cdr:to>
    <cdr:sp macro="" textlink="">
      <cdr:nvSpPr>
        <cdr:cNvPr id="4" name="ZoneTexte 3"/>
        <cdr:cNvSpPr txBox="1"/>
      </cdr:nvSpPr>
      <cdr:spPr>
        <a:xfrm xmlns:a="http://schemas.openxmlformats.org/drawingml/2006/main">
          <a:off x="1990726" y="3990975"/>
          <a:ext cx="1114424" cy="745372"/>
        </a:xfrm>
        <a:prstGeom xmlns:a="http://schemas.openxmlformats.org/drawingml/2006/main" prst="rect">
          <a:avLst/>
        </a:prstGeom>
        <a:ln xmlns:a="http://schemas.openxmlformats.org/drawingml/2006/main">
          <a:solidFill>
            <a:schemeClr val="accent1"/>
          </a:solidFill>
        </a:ln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fr-FR" sz="1100"/>
            <a:t>total </a:t>
          </a:r>
          <a:br>
            <a:rPr lang="fr-FR" sz="1100"/>
          </a:br>
          <a:r>
            <a:rPr lang="fr-FR" sz="1100"/>
            <a:t>overconsumption</a:t>
          </a:r>
        </a:p>
      </cdr:txBody>
    </cdr:sp>
  </cdr:relSizeAnchor>
  <cdr:relSizeAnchor xmlns:cdr="http://schemas.openxmlformats.org/drawingml/2006/chartDrawing">
    <cdr:from>
      <cdr:x>0.41041</cdr:x>
      <cdr:y>0.82574</cdr:y>
    </cdr:from>
    <cdr:to>
      <cdr:x>0.99395</cdr:x>
      <cdr:y>0.9901</cdr:y>
    </cdr:to>
    <cdr:sp macro="" textlink="">
      <cdr:nvSpPr>
        <cdr:cNvPr id="5" name="ZoneTexte 4"/>
        <cdr:cNvSpPr txBox="1"/>
      </cdr:nvSpPr>
      <cdr:spPr>
        <a:xfrm xmlns:a="http://schemas.openxmlformats.org/drawingml/2006/main">
          <a:off x="3228975" y="3971925"/>
          <a:ext cx="4591050" cy="7905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fr-FR" sz="1100" b="1">
              <a:effectLst/>
              <a:latin typeface="+mn-lt"/>
              <a:ea typeface="+mn-ea"/>
              <a:cs typeface="+mn-cs"/>
            </a:rPr>
            <a:t>Resource sim behaviour</a:t>
          </a:r>
          <a:r>
            <a:rPr lang="fr-FR" sz="1100" b="1" baseline="0">
              <a:effectLst/>
              <a:latin typeface="+mn-lt"/>
              <a:ea typeface="+mn-ea"/>
              <a:cs typeface="+mn-cs"/>
            </a:rPr>
            <a:t> when consumption &gt; production.</a:t>
          </a:r>
          <a:endParaRPr lang="fr-FR">
            <a:effectLst/>
          </a:endParaRPr>
        </a:p>
        <a:p xmlns:a="http://schemas.openxmlformats.org/drawingml/2006/main">
          <a:endParaRPr lang="fr-FR" sz="1100" baseline="0">
            <a:effectLst/>
            <a:latin typeface="+mn-lt"/>
            <a:ea typeface="+mn-ea"/>
            <a:cs typeface="+mn-cs"/>
          </a:endParaRPr>
        </a:p>
        <a:p xmlns:a="http://schemas.openxmlformats.org/drawingml/2006/main">
          <a:r>
            <a:rPr lang="fr-FR" sz="1100" baseline="0">
              <a:effectLst/>
              <a:latin typeface="+mn-lt"/>
              <a:ea typeface="+mn-ea"/>
              <a:cs typeface="+mn-cs"/>
            </a:rPr>
            <a:t>Consumption is scaled by previous step "starvation factor"</a:t>
          </a:r>
          <a:endParaRPr lang="fr-FR">
            <a:effectLst/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0.27033</cdr:x>
      <cdr:y>0.8289</cdr:y>
    </cdr:from>
    <cdr:to>
      <cdr:x>0.40909</cdr:x>
      <cdr:y>0.99648</cdr:y>
    </cdr:to>
    <cdr:sp macro="" textlink="">
      <cdr:nvSpPr>
        <cdr:cNvPr id="2" name="ZoneTexte 1"/>
        <cdr:cNvSpPr txBox="1"/>
      </cdr:nvSpPr>
      <cdr:spPr>
        <a:xfrm xmlns:a="http://schemas.openxmlformats.org/drawingml/2006/main">
          <a:off x="2152650" y="4152902"/>
          <a:ext cx="1104901" cy="839603"/>
        </a:xfrm>
        <a:prstGeom xmlns:a="http://schemas.openxmlformats.org/drawingml/2006/main" prst="rect">
          <a:avLst/>
        </a:prstGeom>
        <a:ln xmlns:a="http://schemas.openxmlformats.org/drawingml/2006/main">
          <a:solidFill>
            <a:schemeClr val="accent1"/>
          </a:solidFill>
        </a:ln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fr-FR" sz="1100"/>
            <a:t>total </a:t>
          </a:r>
        </a:p>
        <a:p xmlns:a="http://schemas.openxmlformats.org/drawingml/2006/main">
          <a:pPr algn="ctr"/>
          <a:r>
            <a:rPr lang="fr-FR" sz="1100"/>
            <a:t>overconsumption</a:t>
          </a:r>
        </a:p>
      </cdr:txBody>
    </cdr:sp>
  </cdr:relSizeAnchor>
  <cdr:relSizeAnchor xmlns:cdr="http://schemas.openxmlformats.org/drawingml/2006/chartDrawing">
    <cdr:from>
      <cdr:x>0.3122</cdr:x>
      <cdr:y>0.91445</cdr:y>
    </cdr:from>
    <cdr:to>
      <cdr:x>0.38876</cdr:x>
      <cdr:y>0.96008</cdr:y>
    </cdr:to>
    <cdr:sp macro="" textlink="Feuil1!$T$29">
      <cdr:nvSpPr>
        <cdr:cNvPr id="3" name="ZoneTexte 2"/>
        <cdr:cNvSpPr txBox="1"/>
      </cdr:nvSpPr>
      <cdr:spPr>
        <a:xfrm xmlns:a="http://schemas.openxmlformats.org/drawingml/2006/main">
          <a:off x="2486025" y="4581527"/>
          <a:ext cx="609600" cy="228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E0EEEB1E-4E1B-411E-B2A8-FB8150509845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1050</a:t>
          </a:fld>
          <a:endParaRPr lang="fr-FR" sz="1100"/>
        </a:p>
      </cdr:txBody>
    </cdr:sp>
  </cdr:relSizeAnchor>
</c:userShape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1"/>
  <sheetViews>
    <sheetView tabSelected="1" workbookViewId="0">
      <selection activeCell="K31" sqref="K31"/>
    </sheetView>
  </sheetViews>
  <sheetFormatPr baseColWidth="10" defaultRowHeight="15" x14ac:dyDescent="0.25"/>
  <cols>
    <col min="1" max="1" width="14" customWidth="1"/>
    <col min="4" max="4" width="13" customWidth="1"/>
    <col min="5" max="5" width="14.5703125" bestFit="1" customWidth="1"/>
    <col min="6" max="6" width="8.5703125" customWidth="1"/>
    <col min="7" max="7" width="13.7109375" customWidth="1"/>
    <col min="8" max="8" width="16.42578125" customWidth="1"/>
    <col min="9" max="10" width="11.5703125" customWidth="1"/>
    <col min="15" max="15" width="16" customWidth="1"/>
    <col min="17" max="17" width="9.5703125" customWidth="1"/>
  </cols>
  <sheetData>
    <row r="1" spans="1:22" x14ac:dyDescent="0.25">
      <c r="A1" s="8"/>
      <c r="B1" s="8"/>
      <c r="C1" s="8"/>
      <c r="D1" s="8"/>
      <c r="E1" s="8"/>
      <c r="F1" s="8"/>
      <c r="G1" s="8"/>
      <c r="H1" s="8"/>
      <c r="I1" s="8"/>
      <c r="J1" s="5"/>
      <c r="L1" s="8"/>
      <c r="M1" s="8"/>
      <c r="N1" s="8"/>
      <c r="O1" s="8"/>
      <c r="P1" s="8"/>
      <c r="Q1" s="8"/>
      <c r="R1" s="8"/>
      <c r="S1" s="8"/>
    </row>
    <row r="2" spans="1:22" ht="57.75" customHeight="1" x14ac:dyDescent="0.25">
      <c r="B2" t="s">
        <v>2</v>
      </c>
      <c r="C2" t="s">
        <v>5</v>
      </c>
      <c r="D2" s="1" t="s">
        <v>33</v>
      </c>
      <c r="E2" s="1" t="s">
        <v>30</v>
      </c>
      <c r="F2" s="1" t="s">
        <v>37</v>
      </c>
      <c r="G2" s="1" t="s">
        <v>31</v>
      </c>
      <c r="H2" s="1" t="s">
        <v>32</v>
      </c>
      <c r="I2" t="s">
        <v>27</v>
      </c>
      <c r="J2" s="1" t="s">
        <v>36</v>
      </c>
      <c r="M2" t="s">
        <v>2</v>
      </c>
      <c r="N2" t="s">
        <v>5</v>
      </c>
      <c r="O2" s="1" t="s">
        <v>35</v>
      </c>
      <c r="P2" s="1" t="s">
        <v>30</v>
      </c>
      <c r="Q2" s="1" t="s">
        <v>37</v>
      </c>
      <c r="R2" s="1" t="s">
        <v>31</v>
      </c>
      <c r="S2" t="s">
        <v>1</v>
      </c>
      <c r="T2" s="1" t="s">
        <v>36</v>
      </c>
    </row>
    <row r="3" spans="1:22" x14ac:dyDescent="0.25">
      <c r="A3" t="s">
        <v>28</v>
      </c>
      <c r="E3">
        <v>700</v>
      </c>
      <c r="I3" s="2">
        <v>1</v>
      </c>
      <c r="J3" s="2"/>
      <c r="L3" t="s">
        <v>28</v>
      </c>
      <c r="P3">
        <v>700</v>
      </c>
    </row>
    <row r="4" spans="1:22" x14ac:dyDescent="0.25">
      <c r="A4" t="s">
        <v>0</v>
      </c>
      <c r="B4" s="3">
        <v>100</v>
      </c>
      <c r="C4" s="3">
        <v>300</v>
      </c>
      <c r="D4" s="3">
        <f t="shared" ref="D4:D28" si="0">C4*I3</f>
        <v>300</v>
      </c>
      <c r="E4" s="3">
        <f>MAX(E3+G3,0)</f>
        <v>700</v>
      </c>
      <c r="F4" s="3">
        <f>E5</f>
        <v>500</v>
      </c>
      <c r="G4" s="3">
        <f t="shared" ref="G4:G28" si="1">B4-D4</f>
        <v>-200</v>
      </c>
      <c r="H4" s="3">
        <f>ABS(MIN(E4+B4-C4,0))</f>
        <v>0</v>
      </c>
      <c r="I4" s="2">
        <f t="shared" ref="I4:I28" si="2">IF(C4 = 0, 1, 1-(H4/C4))</f>
        <v>1</v>
      </c>
      <c r="J4" s="6">
        <f>IF(B4+E4-D4 &lt; 0, ABS(B4+E4-D4), 0)</f>
        <v>0</v>
      </c>
      <c r="L4" t="s">
        <v>0</v>
      </c>
      <c r="M4" s="3">
        <v>100</v>
      </c>
      <c r="N4" s="3">
        <v>300</v>
      </c>
      <c r="O4" s="3">
        <f>IF(P3&gt;0,N4,0)</f>
        <v>300</v>
      </c>
      <c r="P4" s="3">
        <f>MAX(P3+R3,0)</f>
        <v>700</v>
      </c>
      <c r="Q4" s="3">
        <f>P5</f>
        <v>500</v>
      </c>
      <c r="R4" s="3">
        <f t="shared" ref="R4:R28" si="3">M4-O4</f>
        <v>-200</v>
      </c>
      <c r="S4" s="3">
        <f t="shared" ref="S4:S28" si="4">ABS(MIN(P3+M4-N4,0))</f>
        <v>0</v>
      </c>
      <c r="T4" s="6">
        <f>IF(M4+P4-O4 &lt; 0, ABS(M4+P4-O4), 0)</f>
        <v>0</v>
      </c>
      <c r="V4" s="3">
        <v>100</v>
      </c>
    </row>
    <row r="5" spans="1:22" x14ac:dyDescent="0.25">
      <c r="A5" t="s">
        <v>3</v>
      </c>
      <c r="B5" s="3">
        <v>100</v>
      </c>
      <c r="C5" s="3">
        <v>300</v>
      </c>
      <c r="D5" s="3">
        <f t="shared" si="0"/>
        <v>300</v>
      </c>
      <c r="E5" s="3">
        <f t="shared" ref="E5:E28" si="5">MAX(E4+G4,0)</f>
        <v>500</v>
      </c>
      <c r="F5" s="3">
        <f t="shared" ref="F5:F28" si="6">E6</f>
        <v>300</v>
      </c>
      <c r="G5" s="3">
        <f t="shared" si="1"/>
        <v>-200</v>
      </c>
      <c r="H5" s="3">
        <f t="shared" ref="H5:H28" si="7">ABS(MIN(E5+B5-C5,0))</f>
        <v>0</v>
      </c>
      <c r="I5" s="2">
        <f t="shared" si="2"/>
        <v>1</v>
      </c>
      <c r="J5" s="6">
        <f t="shared" ref="J5:J28" si="8">IF(B5+E5-D5 &lt; 0, ABS(B5+E5-D5), 0)</f>
        <v>0</v>
      </c>
      <c r="L5" t="s">
        <v>0</v>
      </c>
      <c r="M5" s="3">
        <v>100</v>
      </c>
      <c r="N5" s="3">
        <v>300</v>
      </c>
      <c r="O5" s="3">
        <f t="shared" ref="O5:O28" si="9">IF(P4&gt;0,N5,0)</f>
        <v>300</v>
      </c>
      <c r="P5" s="3">
        <f t="shared" ref="P5:P28" si="10">MAX(P4+R4,0)</f>
        <v>500</v>
      </c>
      <c r="Q5" s="3">
        <f t="shared" ref="Q5:Q28" si="11">P6</f>
        <v>300</v>
      </c>
      <c r="R5" s="3">
        <f t="shared" si="3"/>
        <v>-200</v>
      </c>
      <c r="S5" s="3">
        <f t="shared" si="4"/>
        <v>0</v>
      </c>
      <c r="T5" s="6">
        <f t="shared" ref="T5:T28" si="12">IF(M5+P5-O5 &lt; 0, ABS(M5+P5-O5), 0)</f>
        <v>0</v>
      </c>
      <c r="V5" s="3">
        <v>100</v>
      </c>
    </row>
    <row r="6" spans="1:22" x14ac:dyDescent="0.25">
      <c r="A6" t="s">
        <v>4</v>
      </c>
      <c r="B6" s="3">
        <v>100</v>
      </c>
      <c r="C6" s="3">
        <v>300</v>
      </c>
      <c r="D6" s="3">
        <f t="shared" si="0"/>
        <v>300</v>
      </c>
      <c r="E6" s="3">
        <f t="shared" si="5"/>
        <v>300</v>
      </c>
      <c r="F6" s="3">
        <f t="shared" si="6"/>
        <v>100</v>
      </c>
      <c r="G6" s="3">
        <f t="shared" si="1"/>
        <v>-200</v>
      </c>
      <c r="H6" s="3">
        <f t="shared" si="7"/>
        <v>0</v>
      </c>
      <c r="I6" s="2">
        <f t="shared" si="2"/>
        <v>1</v>
      </c>
      <c r="J6" s="6">
        <f t="shared" si="8"/>
        <v>0</v>
      </c>
      <c r="L6" t="s">
        <v>3</v>
      </c>
      <c r="M6" s="3">
        <v>100</v>
      </c>
      <c r="N6" s="3">
        <v>300</v>
      </c>
      <c r="O6" s="3">
        <f t="shared" si="9"/>
        <v>300</v>
      </c>
      <c r="P6" s="3">
        <f t="shared" si="10"/>
        <v>300</v>
      </c>
      <c r="Q6" s="3">
        <f t="shared" si="11"/>
        <v>100</v>
      </c>
      <c r="R6" s="3">
        <f t="shared" si="3"/>
        <v>-200</v>
      </c>
      <c r="S6" s="3">
        <f t="shared" si="4"/>
        <v>0</v>
      </c>
      <c r="T6" s="6">
        <f t="shared" si="12"/>
        <v>0</v>
      </c>
      <c r="V6" s="3">
        <v>100</v>
      </c>
    </row>
    <row r="7" spans="1:22" x14ac:dyDescent="0.25">
      <c r="A7" t="s">
        <v>6</v>
      </c>
      <c r="B7" s="3">
        <v>100</v>
      </c>
      <c r="C7" s="3">
        <v>300</v>
      </c>
      <c r="D7" s="3">
        <f t="shared" si="0"/>
        <v>300</v>
      </c>
      <c r="E7" s="3">
        <f t="shared" si="5"/>
        <v>100</v>
      </c>
      <c r="F7" s="3">
        <f t="shared" si="6"/>
        <v>0</v>
      </c>
      <c r="G7" s="3">
        <f t="shared" si="1"/>
        <v>-200</v>
      </c>
      <c r="H7" s="3">
        <f>ABS(MIN(E7+B7-C7,0))</f>
        <v>100</v>
      </c>
      <c r="I7" s="2">
        <f t="shared" si="2"/>
        <v>0.66666666666666674</v>
      </c>
      <c r="J7" s="6">
        <f t="shared" si="8"/>
        <v>100</v>
      </c>
      <c r="L7" t="s">
        <v>4</v>
      </c>
      <c r="M7" s="3">
        <v>100</v>
      </c>
      <c r="N7" s="3">
        <v>300</v>
      </c>
      <c r="O7" s="3">
        <f t="shared" si="9"/>
        <v>300</v>
      </c>
      <c r="P7" s="3">
        <f t="shared" si="10"/>
        <v>100</v>
      </c>
      <c r="Q7" s="3">
        <f t="shared" si="11"/>
        <v>0</v>
      </c>
      <c r="R7" s="3">
        <f t="shared" si="3"/>
        <v>-200</v>
      </c>
      <c r="S7" s="3">
        <f t="shared" si="4"/>
        <v>0</v>
      </c>
      <c r="T7" s="6">
        <f t="shared" si="12"/>
        <v>100</v>
      </c>
      <c r="V7" s="3">
        <v>100</v>
      </c>
    </row>
    <row r="8" spans="1:22" x14ac:dyDescent="0.25">
      <c r="A8" t="s">
        <v>7</v>
      </c>
      <c r="B8" s="3">
        <v>100</v>
      </c>
      <c r="C8" s="3">
        <v>300</v>
      </c>
      <c r="D8" s="3">
        <f t="shared" si="0"/>
        <v>200.00000000000003</v>
      </c>
      <c r="E8" s="3">
        <f t="shared" si="5"/>
        <v>0</v>
      </c>
      <c r="F8" s="3">
        <f t="shared" si="6"/>
        <v>0</v>
      </c>
      <c r="G8" s="3">
        <f t="shared" si="1"/>
        <v>-100.00000000000003</v>
      </c>
      <c r="H8" s="3">
        <f t="shared" si="7"/>
        <v>200</v>
      </c>
      <c r="I8" s="2">
        <f t="shared" si="2"/>
        <v>0.33333333333333337</v>
      </c>
      <c r="J8" s="6">
        <f t="shared" si="8"/>
        <v>100.00000000000003</v>
      </c>
      <c r="L8" t="s">
        <v>6</v>
      </c>
      <c r="M8" s="3">
        <v>100</v>
      </c>
      <c r="N8" s="3">
        <v>300</v>
      </c>
      <c r="O8" s="3">
        <f t="shared" si="9"/>
        <v>300</v>
      </c>
      <c r="P8" s="3">
        <f t="shared" si="10"/>
        <v>0</v>
      </c>
      <c r="Q8" s="3">
        <f t="shared" si="11"/>
        <v>0</v>
      </c>
      <c r="R8" s="3">
        <f t="shared" si="3"/>
        <v>-200</v>
      </c>
      <c r="S8" s="3">
        <f t="shared" si="4"/>
        <v>100</v>
      </c>
      <c r="T8" s="6">
        <f t="shared" si="12"/>
        <v>200</v>
      </c>
      <c r="V8" s="3">
        <v>100</v>
      </c>
    </row>
    <row r="9" spans="1:22" x14ac:dyDescent="0.25">
      <c r="A9" t="s">
        <v>8</v>
      </c>
      <c r="B9" s="3">
        <v>100</v>
      </c>
      <c r="C9" s="3">
        <v>300</v>
      </c>
      <c r="D9" s="3">
        <f t="shared" si="0"/>
        <v>100.00000000000001</v>
      </c>
      <c r="E9" s="3">
        <f t="shared" si="5"/>
        <v>0</v>
      </c>
      <c r="F9" s="3">
        <f t="shared" si="6"/>
        <v>0</v>
      </c>
      <c r="G9" s="3">
        <f t="shared" si="1"/>
        <v>0</v>
      </c>
      <c r="H9" s="3">
        <f t="shared" si="7"/>
        <v>200</v>
      </c>
      <c r="I9" s="2">
        <f t="shared" si="2"/>
        <v>0.33333333333333337</v>
      </c>
      <c r="J9" s="6">
        <f t="shared" si="8"/>
        <v>1.4210854715202004E-14</v>
      </c>
      <c r="L9" t="s">
        <v>7</v>
      </c>
      <c r="M9" s="3">
        <v>100</v>
      </c>
      <c r="N9" s="3">
        <v>300</v>
      </c>
      <c r="O9" s="3">
        <f t="shared" si="9"/>
        <v>0</v>
      </c>
      <c r="P9" s="3">
        <f t="shared" si="10"/>
        <v>0</v>
      </c>
      <c r="Q9" s="3">
        <f t="shared" si="11"/>
        <v>100</v>
      </c>
      <c r="R9" s="3">
        <f t="shared" si="3"/>
        <v>100</v>
      </c>
      <c r="S9" s="3">
        <f t="shared" si="4"/>
        <v>200</v>
      </c>
      <c r="T9" s="6">
        <f t="shared" si="12"/>
        <v>0</v>
      </c>
      <c r="V9" s="3">
        <v>100</v>
      </c>
    </row>
    <row r="10" spans="1:22" x14ac:dyDescent="0.25">
      <c r="A10" t="s">
        <v>9</v>
      </c>
      <c r="B10" s="3">
        <v>50</v>
      </c>
      <c r="C10" s="3">
        <v>300</v>
      </c>
      <c r="D10" s="3">
        <f t="shared" si="0"/>
        <v>100.00000000000001</v>
      </c>
      <c r="E10" s="3">
        <f t="shared" si="5"/>
        <v>0</v>
      </c>
      <c r="F10" s="3">
        <f t="shared" si="6"/>
        <v>0</v>
      </c>
      <c r="G10" s="3">
        <f t="shared" si="1"/>
        <v>-50.000000000000014</v>
      </c>
      <c r="H10" s="3">
        <f t="shared" si="7"/>
        <v>250</v>
      </c>
      <c r="I10" s="2">
        <f t="shared" si="2"/>
        <v>0.16666666666666663</v>
      </c>
      <c r="J10" s="6">
        <f t="shared" si="8"/>
        <v>50.000000000000014</v>
      </c>
      <c r="L10" t="s">
        <v>8</v>
      </c>
      <c r="M10" s="3">
        <v>50</v>
      </c>
      <c r="N10" s="3">
        <v>300</v>
      </c>
      <c r="O10" s="3">
        <f t="shared" si="9"/>
        <v>0</v>
      </c>
      <c r="P10" s="3">
        <f t="shared" si="10"/>
        <v>100</v>
      </c>
      <c r="Q10" s="3">
        <f t="shared" si="11"/>
        <v>150</v>
      </c>
      <c r="R10" s="3">
        <f t="shared" si="3"/>
        <v>50</v>
      </c>
      <c r="S10" s="3">
        <f t="shared" si="4"/>
        <v>250</v>
      </c>
      <c r="T10" s="6">
        <f t="shared" si="12"/>
        <v>0</v>
      </c>
      <c r="V10" s="3">
        <v>50</v>
      </c>
    </row>
    <row r="11" spans="1:22" x14ac:dyDescent="0.25">
      <c r="A11" t="s">
        <v>10</v>
      </c>
      <c r="B11" s="3">
        <v>50</v>
      </c>
      <c r="C11" s="3">
        <v>300</v>
      </c>
      <c r="D11" s="3">
        <f t="shared" si="0"/>
        <v>49.999999999999986</v>
      </c>
      <c r="E11" s="3">
        <f t="shared" si="5"/>
        <v>0</v>
      </c>
      <c r="F11" s="3">
        <f t="shared" si="6"/>
        <v>0</v>
      </c>
      <c r="G11" s="3">
        <f t="shared" si="1"/>
        <v>0</v>
      </c>
      <c r="H11" s="3">
        <f t="shared" si="7"/>
        <v>250</v>
      </c>
      <c r="I11" s="2">
        <f t="shared" si="2"/>
        <v>0.16666666666666663</v>
      </c>
      <c r="J11" s="6">
        <f t="shared" si="8"/>
        <v>0</v>
      </c>
      <c r="L11" t="s">
        <v>9</v>
      </c>
      <c r="M11" s="3">
        <v>50</v>
      </c>
      <c r="N11" s="3">
        <v>300</v>
      </c>
      <c r="O11" s="3">
        <f t="shared" si="9"/>
        <v>300</v>
      </c>
      <c r="P11" s="3">
        <f t="shared" si="10"/>
        <v>150</v>
      </c>
      <c r="Q11" s="3">
        <f t="shared" si="11"/>
        <v>0</v>
      </c>
      <c r="R11" s="3">
        <f t="shared" si="3"/>
        <v>-250</v>
      </c>
      <c r="S11" s="3">
        <f t="shared" si="4"/>
        <v>150</v>
      </c>
      <c r="T11" s="6">
        <f t="shared" si="12"/>
        <v>100</v>
      </c>
      <c r="V11" s="3">
        <v>50</v>
      </c>
    </row>
    <row r="12" spans="1:22" x14ac:dyDescent="0.25">
      <c r="A12" t="s">
        <v>11</v>
      </c>
      <c r="B12" s="3">
        <v>100</v>
      </c>
      <c r="C12" s="3">
        <v>300</v>
      </c>
      <c r="D12" s="3">
        <f t="shared" si="0"/>
        <v>49.999999999999986</v>
      </c>
      <c r="E12" s="3">
        <f t="shared" si="5"/>
        <v>0</v>
      </c>
      <c r="F12" s="3">
        <f t="shared" si="6"/>
        <v>50.000000000000014</v>
      </c>
      <c r="G12" s="3">
        <f t="shared" si="1"/>
        <v>50.000000000000014</v>
      </c>
      <c r="H12" s="3">
        <f t="shared" si="7"/>
        <v>200</v>
      </c>
      <c r="I12" s="2">
        <f t="shared" si="2"/>
        <v>0.33333333333333337</v>
      </c>
      <c r="J12" s="6">
        <f t="shared" si="8"/>
        <v>0</v>
      </c>
      <c r="L12" t="s">
        <v>10</v>
      </c>
      <c r="M12" s="3">
        <v>100</v>
      </c>
      <c r="N12" s="3">
        <v>300</v>
      </c>
      <c r="O12" s="3">
        <f t="shared" si="9"/>
        <v>300</v>
      </c>
      <c r="P12" s="3">
        <f t="shared" si="10"/>
        <v>0</v>
      </c>
      <c r="Q12" s="3">
        <f t="shared" si="11"/>
        <v>0</v>
      </c>
      <c r="R12" s="3">
        <f t="shared" si="3"/>
        <v>-200</v>
      </c>
      <c r="S12" s="3">
        <f t="shared" si="4"/>
        <v>50</v>
      </c>
      <c r="T12" s="6">
        <f t="shared" si="12"/>
        <v>200</v>
      </c>
      <c r="V12" s="3">
        <v>100</v>
      </c>
    </row>
    <row r="13" spans="1:22" x14ac:dyDescent="0.25">
      <c r="A13" t="s">
        <v>12</v>
      </c>
      <c r="B13" s="3">
        <v>100</v>
      </c>
      <c r="C13" s="3">
        <v>300</v>
      </c>
      <c r="D13" s="3">
        <f t="shared" si="0"/>
        <v>100.00000000000001</v>
      </c>
      <c r="E13" s="3">
        <f t="shared" si="5"/>
        <v>50.000000000000014</v>
      </c>
      <c r="F13" s="3">
        <f t="shared" si="6"/>
        <v>50.000000000000014</v>
      </c>
      <c r="G13" s="3">
        <f t="shared" si="1"/>
        <v>0</v>
      </c>
      <c r="H13" s="3">
        <f t="shared" si="7"/>
        <v>150</v>
      </c>
      <c r="I13" s="2">
        <f t="shared" si="2"/>
        <v>0.5</v>
      </c>
      <c r="J13" s="6">
        <f t="shared" si="8"/>
        <v>0</v>
      </c>
      <c r="L13" t="s">
        <v>11</v>
      </c>
      <c r="M13" s="3">
        <v>100</v>
      </c>
      <c r="N13" s="3">
        <v>300</v>
      </c>
      <c r="O13" s="3">
        <f t="shared" si="9"/>
        <v>0</v>
      </c>
      <c r="P13" s="3">
        <f t="shared" si="10"/>
        <v>0</v>
      </c>
      <c r="Q13" s="3">
        <f t="shared" si="11"/>
        <v>100</v>
      </c>
      <c r="R13" s="3">
        <f t="shared" si="3"/>
        <v>100</v>
      </c>
      <c r="S13" s="3">
        <f t="shared" si="4"/>
        <v>200</v>
      </c>
      <c r="T13" s="6">
        <f t="shared" si="12"/>
        <v>0</v>
      </c>
      <c r="V13" s="3">
        <v>100</v>
      </c>
    </row>
    <row r="14" spans="1:22" x14ac:dyDescent="0.25">
      <c r="A14" t="s">
        <v>13</v>
      </c>
      <c r="B14" s="3">
        <v>100</v>
      </c>
      <c r="C14" s="3">
        <v>300</v>
      </c>
      <c r="D14" s="3">
        <f t="shared" si="0"/>
        <v>150</v>
      </c>
      <c r="E14" s="3">
        <f t="shared" si="5"/>
        <v>50.000000000000014</v>
      </c>
      <c r="F14" s="3">
        <f t="shared" si="6"/>
        <v>1.4210854715202004E-14</v>
      </c>
      <c r="G14" s="3">
        <f t="shared" si="1"/>
        <v>-50</v>
      </c>
      <c r="H14" s="3">
        <f t="shared" si="7"/>
        <v>150</v>
      </c>
      <c r="I14" s="2">
        <f t="shared" si="2"/>
        <v>0.5</v>
      </c>
      <c r="J14" s="6">
        <f t="shared" si="8"/>
        <v>0</v>
      </c>
      <c r="L14" t="s">
        <v>12</v>
      </c>
      <c r="M14" s="3">
        <v>100</v>
      </c>
      <c r="N14" s="3">
        <v>300</v>
      </c>
      <c r="O14" s="3">
        <f t="shared" si="9"/>
        <v>0</v>
      </c>
      <c r="P14" s="3">
        <f t="shared" si="10"/>
        <v>100</v>
      </c>
      <c r="Q14" s="3">
        <f t="shared" si="11"/>
        <v>200</v>
      </c>
      <c r="R14" s="3">
        <f t="shared" si="3"/>
        <v>100</v>
      </c>
      <c r="S14" s="3">
        <f t="shared" si="4"/>
        <v>200</v>
      </c>
      <c r="T14" s="6">
        <f t="shared" si="12"/>
        <v>0</v>
      </c>
      <c r="V14" s="3">
        <v>100</v>
      </c>
    </row>
    <row r="15" spans="1:22" x14ac:dyDescent="0.25">
      <c r="A15" t="s">
        <v>14</v>
      </c>
      <c r="B15" s="3">
        <v>100</v>
      </c>
      <c r="C15" s="3">
        <v>300</v>
      </c>
      <c r="D15" s="3">
        <f t="shared" si="0"/>
        <v>150</v>
      </c>
      <c r="E15" s="3">
        <f t="shared" si="5"/>
        <v>1.4210854715202004E-14</v>
      </c>
      <c r="F15" s="3">
        <f t="shared" si="6"/>
        <v>0</v>
      </c>
      <c r="G15" s="3">
        <f t="shared" si="1"/>
        <v>-50</v>
      </c>
      <c r="H15" s="3">
        <f t="shared" si="7"/>
        <v>200</v>
      </c>
      <c r="I15" s="2">
        <f t="shared" si="2"/>
        <v>0.33333333333333337</v>
      </c>
      <c r="J15" s="6">
        <f t="shared" si="8"/>
        <v>49.999999999999986</v>
      </c>
      <c r="L15" t="s">
        <v>13</v>
      </c>
      <c r="M15" s="3">
        <v>100</v>
      </c>
      <c r="N15" s="3">
        <v>300</v>
      </c>
      <c r="O15" s="3">
        <f t="shared" si="9"/>
        <v>300</v>
      </c>
      <c r="P15" s="3">
        <f t="shared" si="10"/>
        <v>200</v>
      </c>
      <c r="Q15" s="3">
        <f t="shared" si="11"/>
        <v>0</v>
      </c>
      <c r="R15" s="3">
        <f t="shared" si="3"/>
        <v>-200</v>
      </c>
      <c r="S15" s="3">
        <f t="shared" si="4"/>
        <v>100</v>
      </c>
      <c r="T15" s="6">
        <f t="shared" si="12"/>
        <v>0</v>
      </c>
      <c r="V15" s="3">
        <v>100</v>
      </c>
    </row>
    <row r="16" spans="1:22" x14ac:dyDescent="0.25">
      <c r="A16" t="s">
        <v>15</v>
      </c>
      <c r="B16" s="3">
        <v>100</v>
      </c>
      <c r="C16" s="3">
        <v>300</v>
      </c>
      <c r="D16" s="3">
        <f t="shared" si="0"/>
        <v>100.00000000000001</v>
      </c>
      <c r="E16" s="3">
        <f t="shared" si="5"/>
        <v>0</v>
      </c>
      <c r="F16" s="3">
        <f t="shared" si="6"/>
        <v>0</v>
      </c>
      <c r="G16" s="3">
        <f t="shared" si="1"/>
        <v>0</v>
      </c>
      <c r="H16" s="3">
        <f t="shared" si="7"/>
        <v>200</v>
      </c>
      <c r="I16" s="2">
        <f t="shared" si="2"/>
        <v>0.33333333333333337</v>
      </c>
      <c r="J16" s="6">
        <f t="shared" si="8"/>
        <v>1.4210854715202004E-14</v>
      </c>
      <c r="L16" t="s">
        <v>14</v>
      </c>
      <c r="M16" s="3">
        <v>100</v>
      </c>
      <c r="N16" s="3">
        <v>300</v>
      </c>
      <c r="O16" s="3">
        <f t="shared" si="9"/>
        <v>300</v>
      </c>
      <c r="P16" s="3">
        <f t="shared" si="10"/>
        <v>0</v>
      </c>
      <c r="Q16" s="3">
        <f t="shared" si="11"/>
        <v>0</v>
      </c>
      <c r="R16" s="3">
        <f t="shared" si="3"/>
        <v>-200</v>
      </c>
      <c r="S16" s="3">
        <f t="shared" si="4"/>
        <v>0</v>
      </c>
      <c r="T16" s="6">
        <f t="shared" si="12"/>
        <v>200</v>
      </c>
      <c r="V16" s="3">
        <v>100</v>
      </c>
    </row>
    <row r="17" spans="1:22" x14ac:dyDescent="0.25">
      <c r="A17" t="s">
        <v>16</v>
      </c>
      <c r="B17" s="3">
        <v>100</v>
      </c>
      <c r="C17" s="3">
        <v>300</v>
      </c>
      <c r="D17" s="3">
        <f t="shared" si="0"/>
        <v>100.00000000000001</v>
      </c>
      <c r="E17" s="3">
        <f t="shared" si="5"/>
        <v>0</v>
      </c>
      <c r="F17" s="3">
        <f t="shared" si="6"/>
        <v>0</v>
      </c>
      <c r="G17" s="3">
        <f t="shared" si="1"/>
        <v>0</v>
      </c>
      <c r="H17" s="3">
        <f t="shared" si="7"/>
        <v>200</v>
      </c>
      <c r="I17" s="2">
        <f t="shared" si="2"/>
        <v>0.33333333333333337</v>
      </c>
      <c r="J17" s="6">
        <f t="shared" si="8"/>
        <v>1.4210854715202004E-14</v>
      </c>
      <c r="L17" t="s">
        <v>15</v>
      </c>
      <c r="M17" s="3">
        <v>100</v>
      </c>
      <c r="N17" s="3">
        <v>300</v>
      </c>
      <c r="O17" s="3">
        <f t="shared" si="9"/>
        <v>0</v>
      </c>
      <c r="P17" s="3">
        <f t="shared" si="10"/>
        <v>0</v>
      </c>
      <c r="Q17" s="3">
        <f t="shared" si="11"/>
        <v>100</v>
      </c>
      <c r="R17" s="3">
        <f t="shared" si="3"/>
        <v>100</v>
      </c>
      <c r="S17" s="3">
        <f t="shared" si="4"/>
        <v>200</v>
      </c>
      <c r="T17" s="6">
        <f t="shared" si="12"/>
        <v>0</v>
      </c>
      <c r="V17" s="3">
        <v>100</v>
      </c>
    </row>
    <row r="18" spans="1:22" x14ac:dyDescent="0.25">
      <c r="A18" t="s">
        <v>17</v>
      </c>
      <c r="B18" s="3">
        <v>100</v>
      </c>
      <c r="C18" s="3">
        <v>300</v>
      </c>
      <c r="D18" s="3">
        <f t="shared" si="0"/>
        <v>100.00000000000001</v>
      </c>
      <c r="E18" s="3">
        <f t="shared" si="5"/>
        <v>0</v>
      </c>
      <c r="F18" s="3">
        <f t="shared" si="6"/>
        <v>0</v>
      </c>
      <c r="G18" s="3">
        <f t="shared" si="1"/>
        <v>0</v>
      </c>
      <c r="H18" s="3">
        <f t="shared" si="7"/>
        <v>200</v>
      </c>
      <c r="I18" s="2">
        <f t="shared" si="2"/>
        <v>0.33333333333333337</v>
      </c>
      <c r="J18" s="6">
        <f t="shared" si="8"/>
        <v>1.4210854715202004E-14</v>
      </c>
      <c r="L18" t="s">
        <v>16</v>
      </c>
      <c r="M18" s="3">
        <v>100</v>
      </c>
      <c r="N18" s="3">
        <v>300</v>
      </c>
      <c r="O18" s="3">
        <f t="shared" si="9"/>
        <v>0</v>
      </c>
      <c r="P18" s="3">
        <f t="shared" si="10"/>
        <v>100</v>
      </c>
      <c r="Q18" s="3">
        <f t="shared" si="11"/>
        <v>200</v>
      </c>
      <c r="R18" s="3">
        <f t="shared" si="3"/>
        <v>100</v>
      </c>
      <c r="S18" s="3">
        <f t="shared" si="4"/>
        <v>200</v>
      </c>
      <c r="T18" s="6">
        <f t="shared" si="12"/>
        <v>0</v>
      </c>
      <c r="V18" s="3">
        <v>100</v>
      </c>
    </row>
    <row r="19" spans="1:22" x14ac:dyDescent="0.25">
      <c r="A19" t="s">
        <v>18</v>
      </c>
      <c r="B19" s="3">
        <v>500</v>
      </c>
      <c r="C19" s="3">
        <v>300</v>
      </c>
      <c r="D19" s="3">
        <f t="shared" si="0"/>
        <v>100.00000000000001</v>
      </c>
      <c r="E19" s="3">
        <f t="shared" si="5"/>
        <v>0</v>
      </c>
      <c r="F19" s="3">
        <f t="shared" si="6"/>
        <v>400</v>
      </c>
      <c r="G19" s="3">
        <f t="shared" si="1"/>
        <v>400</v>
      </c>
      <c r="H19" s="3">
        <f t="shared" si="7"/>
        <v>0</v>
      </c>
      <c r="I19" s="2">
        <f t="shared" si="2"/>
        <v>1</v>
      </c>
      <c r="J19" s="6">
        <f t="shared" si="8"/>
        <v>0</v>
      </c>
      <c r="L19" t="s">
        <v>17</v>
      </c>
      <c r="M19" s="3">
        <v>500</v>
      </c>
      <c r="N19" s="3">
        <v>300</v>
      </c>
      <c r="O19" s="3">
        <f t="shared" si="9"/>
        <v>300</v>
      </c>
      <c r="P19" s="3">
        <f t="shared" si="10"/>
        <v>200</v>
      </c>
      <c r="Q19" s="3">
        <f t="shared" si="11"/>
        <v>400</v>
      </c>
      <c r="R19" s="3">
        <f t="shared" si="3"/>
        <v>200</v>
      </c>
      <c r="S19" s="3">
        <f t="shared" si="4"/>
        <v>0</v>
      </c>
      <c r="T19" s="6">
        <f t="shared" si="12"/>
        <v>0</v>
      </c>
      <c r="V19" s="3">
        <v>500</v>
      </c>
    </row>
    <row r="20" spans="1:22" x14ac:dyDescent="0.25">
      <c r="A20" t="s">
        <v>19</v>
      </c>
      <c r="B20" s="3">
        <v>500</v>
      </c>
      <c r="C20" s="3">
        <v>300</v>
      </c>
      <c r="D20" s="3">
        <f t="shared" si="0"/>
        <v>300</v>
      </c>
      <c r="E20" s="3">
        <f t="shared" si="5"/>
        <v>400</v>
      </c>
      <c r="F20" s="3">
        <f t="shared" si="6"/>
        <v>600</v>
      </c>
      <c r="G20" s="3">
        <f t="shared" si="1"/>
        <v>200</v>
      </c>
      <c r="H20" s="3">
        <f t="shared" si="7"/>
        <v>0</v>
      </c>
      <c r="I20" s="2">
        <f t="shared" si="2"/>
        <v>1</v>
      </c>
      <c r="J20" s="6">
        <f t="shared" si="8"/>
        <v>0</v>
      </c>
      <c r="L20" t="s">
        <v>18</v>
      </c>
      <c r="M20" s="3">
        <v>500</v>
      </c>
      <c r="N20" s="3">
        <v>300</v>
      </c>
      <c r="O20" s="3">
        <f t="shared" si="9"/>
        <v>300</v>
      </c>
      <c r="P20" s="3">
        <f t="shared" si="10"/>
        <v>400</v>
      </c>
      <c r="Q20" s="3">
        <f t="shared" si="11"/>
        <v>600</v>
      </c>
      <c r="R20" s="3">
        <f t="shared" si="3"/>
        <v>200</v>
      </c>
      <c r="S20" s="3">
        <f t="shared" si="4"/>
        <v>0</v>
      </c>
      <c r="T20" s="6">
        <f t="shared" si="12"/>
        <v>0</v>
      </c>
      <c r="V20" s="3">
        <v>500</v>
      </c>
    </row>
    <row r="21" spans="1:22" x14ac:dyDescent="0.25">
      <c r="A21" t="s">
        <v>20</v>
      </c>
      <c r="B21" s="3">
        <v>250</v>
      </c>
      <c r="C21" s="3">
        <v>300</v>
      </c>
      <c r="D21" s="3">
        <f t="shared" si="0"/>
        <v>300</v>
      </c>
      <c r="E21" s="3">
        <f t="shared" si="5"/>
        <v>600</v>
      </c>
      <c r="F21" s="3">
        <f t="shared" si="6"/>
        <v>550</v>
      </c>
      <c r="G21" s="3">
        <f t="shared" si="1"/>
        <v>-50</v>
      </c>
      <c r="H21" s="3">
        <f t="shared" si="7"/>
        <v>0</v>
      </c>
      <c r="I21" s="2">
        <f t="shared" si="2"/>
        <v>1</v>
      </c>
      <c r="J21" s="6">
        <f t="shared" si="8"/>
        <v>0</v>
      </c>
      <c r="L21" t="s">
        <v>19</v>
      </c>
      <c r="M21" s="3">
        <v>250</v>
      </c>
      <c r="N21" s="3">
        <v>300</v>
      </c>
      <c r="O21" s="3">
        <f t="shared" si="9"/>
        <v>300</v>
      </c>
      <c r="P21" s="3">
        <f t="shared" si="10"/>
        <v>600</v>
      </c>
      <c r="Q21" s="3">
        <f t="shared" si="11"/>
        <v>550</v>
      </c>
      <c r="R21" s="3">
        <f t="shared" si="3"/>
        <v>-50</v>
      </c>
      <c r="S21" s="3">
        <f t="shared" si="4"/>
        <v>0</v>
      </c>
      <c r="T21" s="6">
        <f t="shared" si="12"/>
        <v>0</v>
      </c>
      <c r="V21" s="3">
        <v>250</v>
      </c>
    </row>
    <row r="22" spans="1:22" x14ac:dyDescent="0.25">
      <c r="A22" t="s">
        <v>21</v>
      </c>
      <c r="B22" s="3">
        <v>100</v>
      </c>
      <c r="C22" s="3">
        <v>300</v>
      </c>
      <c r="D22" s="3">
        <f t="shared" si="0"/>
        <v>300</v>
      </c>
      <c r="E22" s="3">
        <f t="shared" si="5"/>
        <v>550</v>
      </c>
      <c r="F22" s="3">
        <f t="shared" si="6"/>
        <v>350</v>
      </c>
      <c r="G22" s="3">
        <f t="shared" si="1"/>
        <v>-200</v>
      </c>
      <c r="H22" s="3">
        <f t="shared" si="7"/>
        <v>0</v>
      </c>
      <c r="I22" s="2">
        <f t="shared" si="2"/>
        <v>1</v>
      </c>
      <c r="J22" s="6">
        <f t="shared" si="8"/>
        <v>0</v>
      </c>
      <c r="L22" t="s">
        <v>20</v>
      </c>
      <c r="M22" s="3">
        <v>100</v>
      </c>
      <c r="N22" s="3">
        <v>300</v>
      </c>
      <c r="O22" s="3">
        <f t="shared" si="9"/>
        <v>300</v>
      </c>
      <c r="P22" s="3">
        <f t="shared" si="10"/>
        <v>550</v>
      </c>
      <c r="Q22" s="3">
        <f t="shared" si="11"/>
        <v>350</v>
      </c>
      <c r="R22" s="3">
        <f t="shared" si="3"/>
        <v>-200</v>
      </c>
      <c r="S22" s="3">
        <f t="shared" si="4"/>
        <v>0</v>
      </c>
      <c r="T22" s="6">
        <f t="shared" si="12"/>
        <v>0</v>
      </c>
      <c r="V22" s="3">
        <v>100</v>
      </c>
    </row>
    <row r="23" spans="1:22" x14ac:dyDescent="0.25">
      <c r="A23" t="s">
        <v>22</v>
      </c>
      <c r="B23" s="3">
        <v>100</v>
      </c>
      <c r="C23" s="3">
        <v>300</v>
      </c>
      <c r="D23" s="3">
        <f t="shared" si="0"/>
        <v>300</v>
      </c>
      <c r="E23" s="3">
        <f t="shared" si="5"/>
        <v>350</v>
      </c>
      <c r="F23" s="3">
        <f t="shared" si="6"/>
        <v>150</v>
      </c>
      <c r="G23" s="3">
        <f t="shared" si="1"/>
        <v>-200</v>
      </c>
      <c r="H23" s="3">
        <f t="shared" si="7"/>
        <v>0</v>
      </c>
      <c r="I23" s="2">
        <f t="shared" si="2"/>
        <v>1</v>
      </c>
      <c r="J23" s="6">
        <f t="shared" si="8"/>
        <v>0</v>
      </c>
      <c r="L23" t="s">
        <v>21</v>
      </c>
      <c r="M23" s="3">
        <v>100</v>
      </c>
      <c r="N23" s="3">
        <v>300</v>
      </c>
      <c r="O23" s="3">
        <f t="shared" si="9"/>
        <v>300</v>
      </c>
      <c r="P23" s="3">
        <f t="shared" si="10"/>
        <v>350</v>
      </c>
      <c r="Q23" s="3">
        <f t="shared" si="11"/>
        <v>150</v>
      </c>
      <c r="R23" s="3">
        <f t="shared" si="3"/>
        <v>-200</v>
      </c>
      <c r="S23" s="3">
        <f t="shared" si="4"/>
        <v>0</v>
      </c>
      <c r="T23" s="6">
        <f t="shared" si="12"/>
        <v>0</v>
      </c>
      <c r="V23" s="3">
        <v>100</v>
      </c>
    </row>
    <row r="24" spans="1:22" x14ac:dyDescent="0.25">
      <c r="A24" t="s">
        <v>23</v>
      </c>
      <c r="B24" s="3">
        <v>100</v>
      </c>
      <c r="C24" s="3">
        <v>300</v>
      </c>
      <c r="D24" s="3">
        <f t="shared" si="0"/>
        <v>300</v>
      </c>
      <c r="E24" s="3">
        <f t="shared" si="5"/>
        <v>150</v>
      </c>
      <c r="F24" s="3">
        <f t="shared" si="6"/>
        <v>0</v>
      </c>
      <c r="G24" s="3">
        <f t="shared" si="1"/>
        <v>-200</v>
      </c>
      <c r="H24" s="3">
        <f t="shared" si="7"/>
        <v>50</v>
      </c>
      <c r="I24" s="2">
        <f t="shared" si="2"/>
        <v>0.83333333333333337</v>
      </c>
      <c r="J24" s="6">
        <f t="shared" si="8"/>
        <v>50</v>
      </c>
      <c r="L24" t="s">
        <v>22</v>
      </c>
      <c r="M24" s="3">
        <v>100</v>
      </c>
      <c r="N24" s="3">
        <v>300</v>
      </c>
      <c r="O24" s="3">
        <f t="shared" si="9"/>
        <v>300</v>
      </c>
      <c r="P24" s="3">
        <f t="shared" si="10"/>
        <v>150</v>
      </c>
      <c r="Q24" s="3">
        <f t="shared" si="11"/>
        <v>0</v>
      </c>
      <c r="R24" s="3">
        <f t="shared" si="3"/>
        <v>-200</v>
      </c>
      <c r="S24" s="3">
        <f t="shared" si="4"/>
        <v>0</v>
      </c>
      <c r="T24" s="6">
        <f t="shared" si="12"/>
        <v>50</v>
      </c>
      <c r="V24" s="3">
        <v>100</v>
      </c>
    </row>
    <row r="25" spans="1:22" x14ac:dyDescent="0.25">
      <c r="A25" t="s">
        <v>24</v>
      </c>
      <c r="B25" s="3">
        <v>100</v>
      </c>
      <c r="C25" s="3">
        <v>300</v>
      </c>
      <c r="D25" s="3">
        <f t="shared" si="0"/>
        <v>250</v>
      </c>
      <c r="E25" s="3">
        <f t="shared" si="5"/>
        <v>0</v>
      </c>
      <c r="F25" s="3">
        <f t="shared" si="6"/>
        <v>0</v>
      </c>
      <c r="G25" s="3">
        <f t="shared" si="1"/>
        <v>-150</v>
      </c>
      <c r="H25" s="3">
        <f t="shared" si="7"/>
        <v>200</v>
      </c>
      <c r="I25" s="2">
        <f t="shared" si="2"/>
        <v>0.33333333333333337</v>
      </c>
      <c r="J25" s="6">
        <f t="shared" si="8"/>
        <v>150</v>
      </c>
      <c r="L25" t="s">
        <v>23</v>
      </c>
      <c r="M25" s="3">
        <v>100</v>
      </c>
      <c r="N25" s="3">
        <v>300</v>
      </c>
      <c r="O25" s="3">
        <f t="shared" si="9"/>
        <v>300</v>
      </c>
      <c r="P25" s="3">
        <f t="shared" si="10"/>
        <v>0</v>
      </c>
      <c r="Q25" s="3">
        <f t="shared" si="11"/>
        <v>0</v>
      </c>
      <c r="R25" s="3">
        <f t="shared" si="3"/>
        <v>-200</v>
      </c>
      <c r="S25" s="3">
        <f t="shared" si="4"/>
        <v>50</v>
      </c>
      <c r="T25" s="6">
        <f t="shared" si="12"/>
        <v>200</v>
      </c>
      <c r="V25" s="3">
        <v>100</v>
      </c>
    </row>
    <row r="26" spans="1:22" x14ac:dyDescent="0.25">
      <c r="A26" t="s">
        <v>25</v>
      </c>
      <c r="B26" s="3">
        <v>100</v>
      </c>
      <c r="C26" s="3">
        <v>300</v>
      </c>
      <c r="D26" s="3">
        <f t="shared" si="0"/>
        <v>100.00000000000001</v>
      </c>
      <c r="E26" s="3">
        <f t="shared" si="5"/>
        <v>0</v>
      </c>
      <c r="F26" s="3">
        <f t="shared" si="6"/>
        <v>0</v>
      </c>
      <c r="G26" s="3">
        <f t="shared" si="1"/>
        <v>0</v>
      </c>
      <c r="H26" s="3">
        <f t="shared" si="7"/>
        <v>200</v>
      </c>
      <c r="I26" s="2">
        <f t="shared" si="2"/>
        <v>0.33333333333333337</v>
      </c>
      <c r="J26" s="6">
        <f t="shared" si="8"/>
        <v>1.4210854715202004E-14</v>
      </c>
      <c r="L26" t="s">
        <v>24</v>
      </c>
      <c r="M26" s="3">
        <v>100</v>
      </c>
      <c r="N26" s="3">
        <v>300</v>
      </c>
      <c r="O26" s="3">
        <f t="shared" si="9"/>
        <v>0</v>
      </c>
      <c r="P26" s="3">
        <f t="shared" si="10"/>
        <v>0</v>
      </c>
      <c r="Q26" s="3">
        <f t="shared" si="11"/>
        <v>100</v>
      </c>
      <c r="R26" s="3">
        <f t="shared" si="3"/>
        <v>100</v>
      </c>
      <c r="S26" s="3">
        <f t="shared" si="4"/>
        <v>200</v>
      </c>
      <c r="T26" s="6">
        <f t="shared" si="12"/>
        <v>0</v>
      </c>
      <c r="V26" s="3">
        <v>100</v>
      </c>
    </row>
    <row r="27" spans="1:22" x14ac:dyDescent="0.25">
      <c r="A27" t="s">
        <v>26</v>
      </c>
      <c r="B27" s="3">
        <v>100</v>
      </c>
      <c r="C27" s="3">
        <v>300</v>
      </c>
      <c r="D27" s="3">
        <f t="shared" si="0"/>
        <v>100.00000000000001</v>
      </c>
      <c r="E27" s="3">
        <f t="shared" si="5"/>
        <v>0</v>
      </c>
      <c r="F27" s="3">
        <f t="shared" si="6"/>
        <v>0</v>
      </c>
      <c r="G27" s="3">
        <f t="shared" si="1"/>
        <v>0</v>
      </c>
      <c r="H27" s="3">
        <f t="shared" si="7"/>
        <v>200</v>
      </c>
      <c r="I27" s="2">
        <f t="shared" si="2"/>
        <v>0.33333333333333337</v>
      </c>
      <c r="J27" s="6">
        <f t="shared" si="8"/>
        <v>1.4210854715202004E-14</v>
      </c>
      <c r="L27" t="s">
        <v>25</v>
      </c>
      <c r="M27" s="3">
        <v>100</v>
      </c>
      <c r="N27" s="3">
        <v>300</v>
      </c>
      <c r="O27" s="3">
        <f t="shared" si="9"/>
        <v>0</v>
      </c>
      <c r="P27" s="3">
        <f t="shared" si="10"/>
        <v>100</v>
      </c>
      <c r="Q27" s="3">
        <f t="shared" si="11"/>
        <v>200</v>
      </c>
      <c r="R27" s="3">
        <f t="shared" si="3"/>
        <v>100</v>
      </c>
      <c r="S27" s="3">
        <f t="shared" si="4"/>
        <v>200</v>
      </c>
      <c r="T27" s="6">
        <f t="shared" si="12"/>
        <v>0</v>
      </c>
      <c r="V27" s="3">
        <v>100</v>
      </c>
    </row>
    <row r="28" spans="1:22" x14ac:dyDescent="0.25">
      <c r="A28" t="s">
        <v>34</v>
      </c>
      <c r="B28" s="3">
        <v>100</v>
      </c>
      <c r="C28" s="3">
        <v>300</v>
      </c>
      <c r="D28" s="3">
        <f t="shared" si="0"/>
        <v>100.00000000000001</v>
      </c>
      <c r="E28" s="3">
        <f t="shared" si="5"/>
        <v>0</v>
      </c>
      <c r="F28" s="3">
        <f t="shared" si="6"/>
        <v>0</v>
      </c>
      <c r="G28" s="3">
        <f t="shared" si="1"/>
        <v>0</v>
      </c>
      <c r="H28" s="3">
        <f t="shared" si="7"/>
        <v>200</v>
      </c>
      <c r="I28" s="2">
        <f t="shared" si="2"/>
        <v>0.33333333333333337</v>
      </c>
      <c r="J28" s="6">
        <f t="shared" si="8"/>
        <v>1.4210854715202004E-14</v>
      </c>
      <c r="L28" t="s">
        <v>26</v>
      </c>
      <c r="M28" s="3">
        <v>100</v>
      </c>
      <c r="N28" s="3">
        <v>300</v>
      </c>
      <c r="O28" s="3">
        <f t="shared" si="9"/>
        <v>300</v>
      </c>
      <c r="P28" s="3">
        <f t="shared" si="10"/>
        <v>200</v>
      </c>
      <c r="Q28" s="3">
        <f t="shared" si="11"/>
        <v>0</v>
      </c>
      <c r="R28" s="3">
        <f t="shared" si="3"/>
        <v>-200</v>
      </c>
      <c r="S28" s="3">
        <f t="shared" si="4"/>
        <v>100</v>
      </c>
      <c r="T28" s="6">
        <f t="shared" si="12"/>
        <v>0</v>
      </c>
      <c r="V28" s="3">
        <v>100</v>
      </c>
    </row>
    <row r="29" spans="1:22" x14ac:dyDescent="0.25">
      <c r="A29" t="s">
        <v>29</v>
      </c>
      <c r="B29">
        <f>SUM(B4:B28)</f>
        <v>3350</v>
      </c>
      <c r="D29">
        <f>SUM(D4:D28)</f>
        <v>4550</v>
      </c>
      <c r="J29" s="3">
        <f>SUM(J4:J28)</f>
        <v>500.00000000000006</v>
      </c>
      <c r="L29" t="s">
        <v>29</v>
      </c>
      <c r="M29">
        <f>SUM(M4:M28)</f>
        <v>3350</v>
      </c>
      <c r="O29">
        <f>SUM(O4:O28)</f>
        <v>5100</v>
      </c>
      <c r="T29" s="3">
        <f>SUM(T4:T28)</f>
        <v>1050</v>
      </c>
    </row>
    <row r="30" spans="1:22" x14ac:dyDescent="0.25">
      <c r="C30" s="4"/>
      <c r="D30" s="4"/>
      <c r="N30" s="4"/>
      <c r="O30" s="4"/>
    </row>
    <row r="60" spans="5:7" x14ac:dyDescent="0.25">
      <c r="E60" s="7">
        <v>1E-10</v>
      </c>
      <c r="G60">
        <f>0.5*0.5</f>
        <v>0.25</v>
      </c>
    </row>
    <row r="61" spans="5:7" x14ac:dyDescent="0.25">
      <c r="G61">
        <f>(0.25*0.5)+(0.25*0.5)</f>
        <v>0.25</v>
      </c>
    </row>
  </sheetData>
  <mergeCells count="2">
    <mergeCell ref="A1:I1"/>
    <mergeCell ref="L1:S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Got</dc:creator>
  <cp:lastModifiedBy>Got</cp:lastModifiedBy>
  <dcterms:created xsi:type="dcterms:W3CDTF">2020-02-11T12:11:10Z</dcterms:created>
  <dcterms:modified xsi:type="dcterms:W3CDTF">2020-02-15T02:55:54Z</dcterms:modified>
</cp:coreProperties>
</file>