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1.xml" ContentType="application/vnd.openxmlformats-officedocument.themeOverrid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slicers/slicer3.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kayha\Desktop\generations\capstone projects\"/>
    </mc:Choice>
  </mc:AlternateContent>
  <xr:revisionPtr revIDLastSave="0" documentId="13_ncr:1_{F4ABC6E0-7D5D-497B-AF7C-D8B991139207}" xr6:coauthVersionLast="47" xr6:coauthVersionMax="47" xr10:uidLastSave="{00000000-0000-0000-0000-000000000000}"/>
  <bookViews>
    <workbookView xWindow="-120" yWindow="-120" windowWidth="20730" windowHeight="11040" tabRatio="796" firstSheet="2" activeTab="7" xr2:uid="{00000000-000D-0000-FFFF-FFFF00000000}"/>
  </bookViews>
  <sheets>
    <sheet name="BLOSSOM ACADEMY" sheetId="8" r:id="rId1"/>
    <sheet name="Data" sheetId="1" r:id="rId2"/>
    <sheet name="Table" sheetId="5" r:id="rId3"/>
    <sheet name="One-dimensional Pivot Table" sheetId="3" r:id="rId4"/>
    <sheet name="Sheet1" sheetId="10" r:id="rId5"/>
    <sheet name="Two-dimensional Pivot Table" sheetId="4" r:id="rId6"/>
    <sheet name="Charts" sheetId="9" r:id="rId7"/>
    <sheet name="Dashboard" sheetId="11" r:id="rId8"/>
  </sheets>
  <definedNames>
    <definedName name="_xlnm._FilterDatabase" localSheetId="1" hidden="1">Data!$A$1:$F$214</definedName>
    <definedName name="Category">Table1[Category]</definedName>
    <definedName name="Slicer_Category">#N/A</definedName>
    <definedName name="Slicer_Category1">#N/A</definedName>
    <definedName name="Slicer_Country">#N/A</definedName>
    <definedName name="Slicer_Country1">#N/A</definedName>
    <definedName name="Slicer_Product">#N/A</definedName>
    <definedName name="Slicer_Product1">#N/A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5" l="1"/>
  <c r="J3" i="5"/>
  <c r="M6" i="5"/>
  <c r="M2" i="5" a="1"/>
  <c r="M2" i="5" s="1"/>
  <c r="K2" i="5" a="1"/>
  <c r="K2" i="5" s="1"/>
  <c r="I2" i="5" a="1"/>
  <c r="I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<sst xmlns="http://schemas.openxmlformats.org/spreadsheetml/2006/main" count="1405" uniqueCount="30">
  <si>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</si>
  <si>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</si>
  <si>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</si>
  <si>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</si>
  <si>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</si>
  <si>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</si>
  <si>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</si>
  <si>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</si>
  <si>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</si>
  <si>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</si>
  <si>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</si>
  <si>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</si>
  <si>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</si>
  <si>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</si>
  <si>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</si>
  <si>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</si>
  <si>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</si>
  <si>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</si>
  <si>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</si>
  <si>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</si>
  <si>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</si>
  <si>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</si>
  <si>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Grand Total</t>
  </si>
  <si>
    <t>Count of Category</t>
  </si>
  <si>
    <t>Count of Product</t>
  </si>
  <si>
    <t>Sum of Amount</t>
  </si>
  <si>
    <t>Countries</t>
  </si>
  <si>
    <t>Products</t>
  </si>
  <si>
    <t>total</t>
  </si>
  <si>
    <t>2016 Fruits and Vegetables Data from Seven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</si>
</sst>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quot;$&quot;#,##0"/>
    <numFmt numFmtId="165" formatCode="_-* #,##0_-;\-* #,##0_-;_-* &quot;-&quot;??_-;_-@_-"/>
  </numFmts>
  <fonts count="7" x14ac:knownFonts="1">
    <font>
      <sz val="11"/>
      <color theme="1"/>
      <name val="Trebuchet MS"/>
      <family val="2"/>
      <scheme val="minor"/>
    </font>
    <font>
      <b/>
      <sz val="11"/>
      <color theme="1"/>
      <name val="Trebuchet MS"/>
      <family val="2"/>
      <scheme val="minor"/>
    </font>
    <font>
      <sz val="11"/>
      <color theme="0"/>
      <name val="Trebuchet MS"/>
      <family val="2"/>
      <scheme val="minor"/>
    </font>
    <font>
      <sz val="11"/>
      <name val="Trebuchet MS"/>
      <family val="2"/>
      <scheme val="minor"/>
    </font>
    <font>
      <sz val="11"/>
      <color theme="1"/>
      <name val="Trebuchet MS"/>
      <family val="2"/>
      <scheme val="minor"/>
    </font>
    <font>
      <sz val="8"/>
      <name val="Trebuchet MS"/>
      <family val="2"/>
      <scheme val="minor"/>
    </font>
    <font>
      <b/>
      <sz val="22"/>
      <color theme="0"/>
      <name val="Trebuchet MS"/>
      <family val="2"/>
      <scheme val="minor"/>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0" tint="-0.34998626667073579"/>
        <bgColor indexed="64"/>
      </patternFill>
    </fill>
    <fill>
      <patternFill patternType="solid">
        <fgColor theme="5" tint="-0.499984740745262"/>
        <bgColor indexed="64"/>
      </patternFill>
    </fill>
    <fill>
      <patternFill patternType="solid">
        <fgColor theme="5"/>
        <bgColor indexed="64"/>
      </patternFill>
    </fill>
  </fills>
  <borders count="1">
    <border>
      <left/>
      <right/>
      <top/>
      <bottom/>
      <diagonal/>
    </border>
  </borders>
  <cellStyleXfs count="2">
    <xf numFmtId="0" fontId="0" fillId="0" borderId="0"/>
    <xf numFmtId="43" fontId="4" fillId="0" borderId="0" applyFont="0" applyFill="0" applyBorder="0" applyAlignment="0" applyProtection="0"/>
  </cellStyleXfs>
  <cellXfs count="18">
    <xf numFmtId="0" fontId="0" fillId="0" borderId="0" xfId="0"/>
    <xf numFmtId="0" fontId="1" fillId="0" borderId="0" xfId="0" applyFont="1"/>
    <xf numFmtId="164" fontId="0" fillId="0" borderId="0" xfId="0" applyNumberFormat="1"/>
    <xf numFmtId="14" fontId="0" fillId="0" borderId="0" xfId="0" applyNumberFormat="1"/>
    <xf numFmtId="0" fontId="0" fillId="2" borderId="0" xfId="0" applyFill="1"/>
    <xf numFmtId="0" fontId="0" fillId="3" borderId="0" xfId="0" applyFill="1" applyAlignment="1">
      <alignment horizontal="left"/>
    </xf>
    <xf numFmtId="164" fontId="0" fillId="3" borderId="0" xfId="0" applyNumberFormat="1" applyFill="1"/>
    <xf numFmtId="0" fontId="0" fillId="4" borderId="0" xfId="0" applyFill="1" applyAlignment="1">
      <alignment horizontal="left"/>
    </xf>
    <xf numFmtId="164" fontId="2" fillId="5" borderId="0" xfId="0" applyNumberFormat="1" applyFont="1" applyFill="1"/>
    <xf numFmtId="0" fontId="2" fillId="5" borderId="0" xfId="0" applyNumberFormat="1" applyFont="1" applyFill="1"/>
    <xf numFmtId="0" fontId="3" fillId="0" borderId="0" xfId="0" applyFont="1"/>
    <xf numFmtId="0" fontId="0" fillId="3" borderId="0" xfId="0" applyNumberFormat="1" applyFill="1"/>
    <xf numFmtId="10" fontId="0" fillId="3" borderId="0" xfId="0" applyNumberFormat="1" applyFill="1"/>
    <xf numFmtId="10" fontId="2" fillId="5" borderId="0" xfId="0" applyNumberFormat="1" applyFont="1" applyFill="1"/>
    <xf numFmtId="165" fontId="0" fillId="0" borderId="0" xfId="1" applyNumberFormat="1" applyFont="1"/>
    <xf numFmtId="3" fontId="0" fillId="0" borderId="0" xfId="0" applyNumberFormat="1"/>
    <xf numFmtId="0" fontId="6" fillId="6" borderId="0" xfId="0" applyFont="1" applyFill="1" applyAlignment="1">
      <alignment horizontal="center"/>
    </xf>
    <xf numFmtId="0" fontId="2" fillId="6" borderId="0" xfId="0" applyFont="1" applyFill="1" applyAlignment="1">
      <alignment horizontal="center"/>
    </xf>
  </cellXfs>
  <cellStyles count="2">
    <cellStyle name="Comma" xfId="1" builtinId="3"/>
    <cellStyle name="Normal" xfId="0" builtinId="0"/>
  </cellStyles>
  <dxfs count="68">
    <dxf>
      <fill>
        <patternFill patternType="solid">
          <bgColor rgb="FFFFC000"/>
        </patternFill>
      </fill>
    </dxf>
    <dxf>
      <fill>
        <patternFill patternType="solid">
          <bgColor rgb="FFFFC000"/>
        </patternFill>
      </fill>
    </dxf>
    <dxf>
      <fill>
        <patternFill patternType="solid">
          <bgColor rgb="FF92D050"/>
        </patternFill>
      </fill>
    </dxf>
    <dxf>
      <fill>
        <patternFill patternType="solid">
          <bgColor theme="0" tint="-0.34998626667073579"/>
        </patternFill>
      </fill>
    </dxf>
    <dxf>
      <fill>
        <patternFill patternType="solid">
          <bgColor theme="7" tint="-0.499984740745262"/>
        </patternFill>
      </fill>
    </dxf>
    <dxf>
      <font>
        <color theme="0"/>
      </font>
    </dxf>
    <dxf>
      <fill>
        <patternFill>
          <bgColor theme="5" tint="-0.499984740745262"/>
        </patternFill>
      </fill>
    </dxf>
    <dxf>
      <numFmt numFmtId="14" formatCode="0.00%"/>
    </dxf>
    <dxf>
      <fill>
        <patternFill patternType="solid">
          <bgColor rgb="FFFFC000"/>
        </patternFill>
      </fill>
    </dxf>
    <dxf>
      <fill>
        <patternFill patternType="solid">
          <bgColor rgb="FFFFC000"/>
        </patternFill>
      </fill>
    </dxf>
    <dxf>
      <fill>
        <patternFill patternType="solid">
          <bgColor rgb="FF92D050"/>
        </patternFill>
      </fill>
    </dxf>
    <dxf>
      <fill>
        <patternFill patternType="solid">
          <bgColor theme="0" tint="-0.34998626667073579"/>
        </patternFill>
      </fill>
    </dxf>
    <dxf>
      <fill>
        <patternFill patternType="solid">
          <bgColor theme="7" tint="-0.499984740745262"/>
        </patternFill>
      </fill>
    </dxf>
    <dxf>
      <font>
        <color theme="0"/>
      </font>
    </dxf>
    <dxf>
      <fill>
        <patternFill>
          <bgColor theme="5" tint="-0.499984740745262"/>
        </patternFill>
      </fill>
    </dxf>
    <dxf>
      <numFmt numFmtId="14" formatCode="0.00%"/>
    </dxf>
    <dxf>
      <numFmt numFmtId="164" formatCode="&quot;$&quot;#,##0"/>
    </dxf>
    <dxf>
      <fill>
        <patternFill patternType="solid">
          <bgColor rgb="FFFFC000"/>
        </patternFill>
      </fill>
    </dxf>
    <dxf>
      <fill>
        <patternFill patternType="solid">
          <bgColor rgb="FFFFC000"/>
        </patternFill>
      </fill>
    </dxf>
    <dxf>
      <fill>
        <patternFill patternType="solid">
          <bgColor rgb="FF92D050"/>
        </patternFill>
      </fill>
    </dxf>
    <dxf>
      <fill>
        <patternFill patternType="solid">
          <bgColor rgb="FF92D050"/>
        </patternFill>
      </fill>
    </dxf>
    <dxf>
      <fill>
        <patternFill patternType="solid">
          <bgColor theme="0" tint="-0.34998626667073579"/>
        </patternFill>
      </fill>
    </dxf>
    <dxf>
      <fill>
        <patternFill patternType="solid">
          <bgColor theme="5" tint="-0.499984740745262"/>
        </patternFill>
      </fill>
    </dxf>
    <dxf>
      <font>
        <color theme="0"/>
      </font>
    </dxf>
    <dxf>
      <fill>
        <patternFill patternType="solid">
          <bgColor rgb="FF92D05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ont>
        <color theme="0"/>
      </font>
    </dxf>
    <dxf>
      <fill>
        <patternFill patternType="solid">
          <bgColor theme="0" tint="-0.34998626667073579"/>
        </patternFill>
      </fill>
    </dxf>
    <dxf>
      <fill>
        <patternFill patternType="solid">
          <bgColor theme="5" tint="-0.499984740745262"/>
        </patternFill>
      </fill>
    </dxf>
    <dxf>
      <font>
        <color theme="0"/>
      </font>
    </dxf>
    <dxf>
      <fill>
        <patternFill patternType="solid">
          <bgColor theme="5" tint="-0.499984740745262"/>
        </patternFill>
      </fill>
    </dxf>
    <dxf>
      <fill>
        <patternFill patternType="solid">
          <bgColor theme="0" tint="-0.34998626667073579"/>
        </patternFill>
      </fill>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164" formatCode="&quot;$&quot;#,##0"/>
    </dxf>
    <dxf>
      <numFmt numFmtId="19" formatCode="dd/mm/yyyy"/>
    </dxf>
    <dxf>
      <fill>
        <patternFill>
          <bgColor theme="5" tint="-0.499984740745262"/>
        </patternFill>
      </fill>
    </dxf>
    <dxf>
      <fill>
        <patternFill patternType="solid">
          <bgColor theme="7" tint="-0.499984740745262"/>
        </patternFill>
      </fill>
    </dxf>
    <dxf>
      <font>
        <color theme="0"/>
      </font>
    </dxf>
    <dxf>
      <fill>
        <patternFill patternType="solid">
          <bgColor theme="0" tint="-0.34998626667073579"/>
        </patternFill>
      </fill>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FFC000"/>
        </patternFill>
      </fill>
    </dxf>
    <dxf>
      <numFmt numFmtId="164" formatCode="&quot;$&quot;#,##0"/>
    </dxf>
    <dxf>
      <fill>
        <patternFill>
          <bgColor theme="5" tint="-0.499984740745262"/>
        </patternFill>
      </fill>
    </dxf>
    <dxf>
      <fill>
        <patternFill>
          <bgColor theme="0" tint="-0.34998626667073579"/>
        </patternFill>
      </fill>
    </dxf>
    <dxf>
      <font>
        <color theme="0"/>
      </font>
    </dxf>
    <dxf>
      <fill>
        <patternFill>
          <bgColor theme="7" tint="-0.499984740745262"/>
        </patternFill>
      </fill>
    </dxf>
    <dxf>
      <fill>
        <patternFill patternType="solid">
          <bgColor rgb="FFFFFF00"/>
        </patternFill>
      </fill>
    </dxf>
    <dxf>
      <fill>
        <patternFill patternType="solid">
          <bgColor theme="0" tint="-0.249977111117893"/>
        </patternFill>
      </fill>
    </dxf>
    <dxf>
      <fill>
        <patternFill patternType="solid">
          <bgColor rgb="FF92D050"/>
        </patternFill>
      </fill>
    </dxf>
    <dxf>
      <fill>
        <patternFill patternType="solid">
          <bgColor rgb="FFFFC000"/>
        </patternFill>
      </fill>
    </dxf>
    <dxf>
      <fill>
        <patternFill patternType="solid">
          <bgColor rgb="FFFFC000"/>
        </patternFill>
      </fill>
    </dxf>
    <dxf>
      <numFmt numFmtId="166" formatCode="m/d/yyyy"/>
    </dxf>
    <dxf>
      <numFmt numFmtId="164" formatCode="&quot;$&quot;#,##0"/>
    </dxf>
    <dxf>
      <font>
        <b/>
        <i val="0"/>
        <strike val="0"/>
        <condense val="0"/>
        <extend val="0"/>
        <outline val="0"/>
        <shadow val="0"/>
        <u val="none"/>
        <vertAlign val="baseline"/>
        <sz val="11"/>
        <color theme="1"/>
        <name val="Trebuchet MS"/>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a:t>
            </a:r>
            <a:r>
              <a:rPr lang="en-US" baseline="0"/>
              <a:t> of Preffered Products in 2016</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rgbClr val="FFC000"/>
          </a:solidFill>
          <a:ln w="25400">
            <a:solidFill>
              <a:schemeClr val="lt1"/>
            </a:solidFill>
          </a:ln>
          <a:effectLst/>
          <a:sp3d contourW="25400">
            <a:contourClr>
              <a:schemeClr val="lt1"/>
            </a:contourClr>
          </a:sp3d>
        </c:spPr>
      </c:pivotFmt>
      <c:pivotFmt>
        <c:idx val="2"/>
        <c:spPr>
          <a:solidFill>
            <a:srgbClr val="FFC000"/>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'One-dimensional Pivot Table'!$B$1</c:f>
              <c:strCache>
                <c:ptCount val="1"/>
                <c:pt idx="0">
                  <c:v>Total</c:v>
                </c:pt>
              </c:strCache>
            </c:strRef>
          </c:tx>
          <c:spPr>
            <a:solidFill>
              <a:srgbClr val="FFC000"/>
            </a:solidFill>
          </c:spPr>
          <c:dPt>
            <c:idx val="0"/>
            <c:bubble3D val="0"/>
            <c:spPr>
              <a:solidFill>
                <a:srgbClr val="FFC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1-145B-4100-BE3C-55D1BAEE1544}"/>
              </c:ext>
            </c:extLst>
          </c:dPt>
          <c:dPt>
            <c:idx val="1"/>
            <c:bubble3D val="0"/>
            <c:spPr>
              <a:solidFill>
                <a:srgbClr val="FFC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2-CF84-4D0C-9460-18A59F86723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Table'!$A$2:$A$4</c:f>
              <c:strCache>
                <c:ptCount val="2"/>
                <c:pt idx="0">
                  <c:v>Fruit</c:v>
                </c:pt>
                <c:pt idx="1">
                  <c:v>Vegetables</c:v>
                </c:pt>
              </c:strCache>
            </c:strRef>
          </c:cat>
          <c:val>
            <c:numRef>
              <c:f>'One-dimensional Pivot Table'!$B$2:$B$4</c:f>
              <c:numCache>
                <c:formatCode>0.00%</c:formatCode>
                <c:ptCount val="2"/>
                <c:pt idx="0">
                  <c:v>0.68544600938967137</c:v>
                </c:pt>
                <c:pt idx="1">
                  <c:v>0.31455399061032863</c:v>
                </c:pt>
              </c:numCache>
            </c:numRef>
          </c:val>
          <c:extLst>
            <c:ext xmlns:c16="http://schemas.microsoft.com/office/drawing/2014/chart" uri="{C3380CC4-5D6E-409C-BE32-E72D297353CC}">
              <c16:uniqueId val="{00000000-CF84-4D0C-9460-18A59F86723B}"/>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 Spent on Each of the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pivotFmt>
      <c:pivotFmt>
        <c:idx val="2"/>
        <c:spPr>
          <a:solidFill>
            <a:srgbClr val="FFC000"/>
          </a:solidFill>
          <a:ln>
            <a:noFill/>
          </a:ln>
          <a:effectLst/>
        </c:spPr>
      </c:pivotFmt>
      <c:pivotFmt>
        <c:idx val="3"/>
        <c:spPr>
          <a:solidFill>
            <a:srgbClr val="00B050"/>
          </a:solidFill>
          <a:ln>
            <a:noFill/>
          </a:ln>
          <a:effectLst/>
        </c:spPr>
      </c:pivotFmt>
      <c:pivotFmt>
        <c:idx val="4"/>
        <c:spPr>
          <a:solidFill>
            <a:srgbClr val="FFC000"/>
          </a:solidFill>
          <a:ln>
            <a:noFill/>
          </a:ln>
          <a:effectLst/>
        </c:spPr>
      </c:pivotFmt>
      <c:pivotFmt>
        <c:idx val="5"/>
        <c:spPr>
          <a:solidFill>
            <a:srgbClr val="00B050"/>
          </a:solidFill>
          <a:ln>
            <a:noFill/>
          </a:ln>
          <a:effectLst/>
        </c:spPr>
      </c:pivotFmt>
      <c:pivotFmt>
        <c:idx val="6"/>
        <c:spPr>
          <a:solidFill>
            <a:srgbClr val="FFC000"/>
          </a:solidFill>
          <a:ln>
            <a:noFill/>
          </a:ln>
          <a:effectLst/>
        </c:spPr>
      </c:pivotFmt>
      <c:pivotFmt>
        <c:idx val="7"/>
        <c:spPr>
          <a:solidFill>
            <a:srgbClr val="FFC000"/>
          </a:solidFill>
          <a:ln>
            <a:noFill/>
          </a:ln>
          <a:effectLst/>
        </c:spPr>
      </c:pivotFmt>
    </c:pivotFmts>
    <c:plotArea>
      <c:layout/>
      <c:barChart>
        <c:barDir val="bar"/>
        <c:grouping val="clustered"/>
        <c:varyColors val="0"/>
        <c:ser>
          <c:idx val="0"/>
          <c:order val="0"/>
          <c:tx>
            <c:strRef>
              <c:f>'One-dimensional Pivot Table'!$E$1</c:f>
              <c:strCache>
                <c:ptCount val="1"/>
                <c:pt idx="0">
                  <c:v>Total</c:v>
                </c:pt>
              </c:strCache>
            </c:strRef>
          </c:tx>
          <c:spPr>
            <a:solidFill>
              <a:srgbClr val="FFFF00"/>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C-3503-4D02-9FD2-142C239861AE}"/>
              </c:ext>
            </c:extLst>
          </c:dPt>
          <c:dPt>
            <c:idx val="1"/>
            <c:invertIfNegative val="0"/>
            <c:bubble3D val="0"/>
            <c:spPr>
              <a:solidFill>
                <a:srgbClr val="00B050"/>
              </a:solidFill>
              <a:ln>
                <a:noFill/>
              </a:ln>
              <a:effectLst/>
            </c:spPr>
            <c:extLst>
              <c:ext xmlns:c16="http://schemas.microsoft.com/office/drawing/2014/chart" uri="{C3380CC4-5D6E-409C-BE32-E72D297353CC}">
                <c16:uniqueId val="{00000006-374A-4039-A1F1-BEC538972D75}"/>
              </c:ext>
            </c:extLst>
          </c:dPt>
          <c:dPt>
            <c:idx val="2"/>
            <c:invertIfNegative val="0"/>
            <c:bubble3D val="0"/>
            <c:spPr>
              <a:solidFill>
                <a:srgbClr val="FFC000"/>
              </a:solidFill>
              <a:ln>
                <a:noFill/>
              </a:ln>
              <a:effectLst/>
            </c:spPr>
            <c:extLst>
              <c:ext xmlns:c16="http://schemas.microsoft.com/office/drawing/2014/chart" uri="{C3380CC4-5D6E-409C-BE32-E72D297353CC}">
                <c16:uniqueId val="{00000005-374A-4039-A1F1-BEC538972D75}"/>
              </c:ext>
            </c:extLst>
          </c:dPt>
          <c:dPt>
            <c:idx val="3"/>
            <c:invertIfNegative val="0"/>
            <c:bubble3D val="0"/>
            <c:spPr>
              <a:solidFill>
                <a:srgbClr val="00B050"/>
              </a:solidFill>
              <a:ln>
                <a:noFill/>
              </a:ln>
              <a:effectLst/>
            </c:spPr>
            <c:extLst>
              <c:ext xmlns:c16="http://schemas.microsoft.com/office/drawing/2014/chart" uri="{C3380CC4-5D6E-409C-BE32-E72D297353CC}">
                <c16:uniqueId val="{00000004-374A-4039-A1F1-BEC538972D75}"/>
              </c:ext>
            </c:extLst>
          </c:dPt>
          <c:dPt>
            <c:idx val="4"/>
            <c:invertIfNegative val="0"/>
            <c:bubble3D val="0"/>
            <c:spPr>
              <a:solidFill>
                <a:srgbClr val="FFC000"/>
              </a:solidFill>
              <a:ln>
                <a:noFill/>
              </a:ln>
              <a:effectLst/>
            </c:spPr>
            <c:extLst>
              <c:ext xmlns:c16="http://schemas.microsoft.com/office/drawing/2014/chart" uri="{C3380CC4-5D6E-409C-BE32-E72D297353CC}">
                <c16:uniqueId val="{00000003-374A-4039-A1F1-BEC538972D75}"/>
              </c:ext>
            </c:extLst>
          </c:dPt>
          <c:dPt>
            <c:idx val="5"/>
            <c:invertIfNegative val="0"/>
            <c:bubble3D val="0"/>
            <c:spPr>
              <a:solidFill>
                <a:srgbClr val="FFC000"/>
              </a:solidFill>
              <a:ln>
                <a:noFill/>
              </a:ln>
              <a:effectLst/>
            </c:spPr>
            <c:extLst>
              <c:ext xmlns:c16="http://schemas.microsoft.com/office/drawing/2014/chart" uri="{C3380CC4-5D6E-409C-BE32-E72D297353CC}">
                <c16:uniqueId val="{00000002-374A-4039-A1F1-BEC538972D75}"/>
              </c:ext>
            </c:extLst>
          </c:dPt>
          <c:dPt>
            <c:idx val="6"/>
            <c:invertIfNegative val="0"/>
            <c:bubble3D val="0"/>
            <c:spPr>
              <a:solidFill>
                <a:srgbClr val="FFC000"/>
              </a:solidFill>
              <a:ln>
                <a:noFill/>
              </a:ln>
              <a:effectLst/>
            </c:spPr>
            <c:extLst>
              <c:ext xmlns:c16="http://schemas.microsoft.com/office/drawing/2014/chart" uri="{C3380CC4-5D6E-409C-BE32-E72D297353CC}">
                <c16:uniqueId val="{0000000B-3503-4D02-9FD2-142C239861A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Table'!$D$2:$D$9</c:f>
              <c:strCache>
                <c:ptCount val="7"/>
                <c:pt idx="0">
                  <c:v>Mango</c:v>
                </c:pt>
                <c:pt idx="1">
                  <c:v>Beans</c:v>
                </c:pt>
                <c:pt idx="2">
                  <c:v>Orange</c:v>
                </c:pt>
                <c:pt idx="3">
                  <c:v>Carrots</c:v>
                </c:pt>
                <c:pt idx="4">
                  <c:v>Cabbage</c:v>
                </c:pt>
                <c:pt idx="5">
                  <c:v>Apple</c:v>
                </c:pt>
                <c:pt idx="6">
                  <c:v>Banana</c:v>
                </c:pt>
              </c:strCache>
            </c:strRef>
          </c:cat>
          <c:val>
            <c:numRef>
              <c:f>'One-dimensional Pivot Table'!$E$2:$E$9</c:f>
              <c:numCache>
                <c:formatCode>"$"#,##0</c:formatCode>
                <c:ptCount val="7"/>
                <c:pt idx="0">
                  <c:v>57079</c:v>
                </c:pt>
                <c:pt idx="1">
                  <c:v>57281</c:v>
                </c:pt>
                <c:pt idx="2">
                  <c:v>104438</c:v>
                </c:pt>
                <c:pt idx="3">
                  <c:v>136945</c:v>
                </c:pt>
                <c:pt idx="4">
                  <c:v>142439</c:v>
                </c:pt>
                <c:pt idx="5">
                  <c:v>191257</c:v>
                </c:pt>
                <c:pt idx="6">
                  <c:v>340295</c:v>
                </c:pt>
              </c:numCache>
            </c:numRef>
          </c:val>
          <c:extLst>
            <c:ext xmlns:c16="http://schemas.microsoft.com/office/drawing/2014/chart" uri="{C3380CC4-5D6E-409C-BE32-E72D297353CC}">
              <c16:uniqueId val="{00000000-374A-4039-A1F1-BEC538972D75}"/>
            </c:ext>
          </c:extLst>
        </c:ser>
        <c:dLbls>
          <c:dLblPos val="outEnd"/>
          <c:showLegendKey val="0"/>
          <c:showVal val="1"/>
          <c:showCatName val="0"/>
          <c:showSerName val="0"/>
          <c:showPercent val="0"/>
          <c:showBubbleSize val="0"/>
        </c:dLbls>
        <c:gapWidth val="182"/>
        <c:axId val="1395856752"/>
        <c:axId val="1395858000"/>
      </c:barChart>
      <c:catAx>
        <c:axId val="1395856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395858000"/>
        <c:crosses val="autoZero"/>
        <c:auto val="1"/>
        <c:lblAlgn val="ctr"/>
        <c:lblOffset val="100"/>
        <c:noMultiLvlLbl val="0"/>
      </c:catAx>
      <c:valAx>
        <c:axId val="1395858000"/>
        <c:scaling>
          <c:orientation val="minMax"/>
        </c:scaling>
        <c:delete val="1"/>
        <c:axPos val="b"/>
        <c:numFmt formatCode="&quot;$&quot;#,##0" sourceLinked="1"/>
        <c:majorTickMark val="none"/>
        <c:minorTickMark val="none"/>
        <c:tickLblPos val="nextTo"/>
        <c:crossAx val="139585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Table!PivotTable12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Count of Products from Each Country</a:t>
            </a:r>
            <a:endParaRPr lang="en-GH">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Table'!$H$1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Table'!$G$2:$G$9</c:f>
              <c:strCache>
                <c:ptCount val="7"/>
                <c:pt idx="0">
                  <c:v>New Zealand</c:v>
                </c:pt>
                <c:pt idx="1">
                  <c:v>Canada</c:v>
                </c:pt>
                <c:pt idx="2">
                  <c:v>Australia</c:v>
                </c:pt>
                <c:pt idx="3">
                  <c:v>France</c:v>
                </c:pt>
                <c:pt idx="4">
                  <c:v>Germany</c:v>
                </c:pt>
                <c:pt idx="5">
                  <c:v>United Kingdom</c:v>
                </c:pt>
                <c:pt idx="6">
                  <c:v>United States</c:v>
                </c:pt>
              </c:strCache>
            </c:strRef>
          </c:cat>
          <c:val>
            <c:numRef>
              <c:f>'One-dimensional Pivot Table'!$H$2:$H$9</c:f>
              <c:numCache>
                <c:formatCode>0.00%</c:formatCode>
                <c:ptCount val="7"/>
                <c:pt idx="0">
                  <c:v>6.5727699530516437E-2</c:v>
                </c:pt>
                <c:pt idx="1">
                  <c:v>9.3896713615023469E-2</c:v>
                </c:pt>
                <c:pt idx="2">
                  <c:v>0.12676056338028169</c:v>
                </c:pt>
                <c:pt idx="3">
                  <c:v>0.13145539906103287</c:v>
                </c:pt>
                <c:pt idx="4">
                  <c:v>0.15492957746478872</c:v>
                </c:pt>
                <c:pt idx="5">
                  <c:v>0.15962441314553991</c:v>
                </c:pt>
                <c:pt idx="6">
                  <c:v>0.26760563380281688</c:v>
                </c:pt>
              </c:numCache>
            </c:numRef>
          </c:val>
          <c:extLst>
            <c:ext xmlns:c16="http://schemas.microsoft.com/office/drawing/2014/chart" uri="{C3380CC4-5D6E-409C-BE32-E72D297353CC}">
              <c16:uniqueId val="{00000000-867A-4940-97BA-3031841331BA}"/>
            </c:ext>
          </c:extLst>
        </c:ser>
        <c:dLbls>
          <c:dLblPos val="outEnd"/>
          <c:showLegendKey val="0"/>
          <c:showVal val="1"/>
          <c:showCatName val="0"/>
          <c:showSerName val="0"/>
          <c:showPercent val="0"/>
          <c:showBubbleSize val="0"/>
        </c:dLbls>
        <c:gapWidth val="182"/>
        <c:axId val="1932284607"/>
        <c:axId val="1932285023"/>
      </c:barChart>
      <c:catAx>
        <c:axId val="19322846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932285023"/>
        <c:crosses val="autoZero"/>
        <c:auto val="1"/>
        <c:lblAlgn val="ctr"/>
        <c:lblOffset val="100"/>
        <c:noMultiLvlLbl val="0"/>
      </c:catAx>
      <c:valAx>
        <c:axId val="1932285023"/>
        <c:scaling>
          <c:orientation val="minMax"/>
        </c:scaling>
        <c:delete val="1"/>
        <c:axPos val="b"/>
        <c:numFmt formatCode="0.00%" sourceLinked="1"/>
        <c:majorTickMark val="none"/>
        <c:minorTickMark val="none"/>
        <c:tickLblPos val="nextTo"/>
        <c:crossAx val="1932284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 Spent on Products in Each Country</a:t>
            </a:r>
          </a:p>
        </c:rich>
      </c:tx>
      <c:layout>
        <c:manualLayout>
          <c:xMode val="edge"/>
          <c:yMode val="edge"/>
          <c:x val="0.16347317585301838"/>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00B0F0"/>
          </a:solidFill>
          <a:ln>
            <a:noFill/>
          </a:ln>
          <a:effectLst/>
        </c:spPr>
        <c:marker>
          <c:symbol val="circle"/>
          <c:size val="5"/>
          <c:spPr>
            <a:solidFill>
              <a:srgbClr val="00B0F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'One-dimensional Pivot Table'!$B$12</c:f>
              <c:strCache>
                <c:ptCount val="1"/>
                <c:pt idx="0">
                  <c:v>Total</c:v>
                </c:pt>
              </c:strCache>
            </c:strRef>
          </c:tx>
          <c:spPr>
            <a:solidFill>
              <a:srgbClr val="92D050"/>
            </a:solidFill>
            <a:ln>
              <a:noFill/>
            </a:ln>
            <a:effectLst/>
          </c:spPr>
          <c:dPt>
            <c:idx val="0"/>
            <c:bubble3D val="0"/>
            <c:extLst>
              <c:ext xmlns:c16="http://schemas.microsoft.com/office/drawing/2014/chart" uri="{C3380CC4-5D6E-409C-BE32-E72D297353CC}">
                <c16:uniqueId val="{00000000-1260-4AB3-8381-11ADB7A887A5}"/>
              </c:ext>
            </c:extLst>
          </c:dPt>
          <c:dPt>
            <c:idx val="1"/>
            <c:bubble3D val="0"/>
            <c:extLst>
              <c:ext xmlns:c16="http://schemas.microsoft.com/office/drawing/2014/chart" uri="{C3380CC4-5D6E-409C-BE32-E72D297353CC}">
                <c16:uniqueId val="{00000001-1260-4AB3-8381-11ADB7A887A5}"/>
              </c:ext>
            </c:extLst>
          </c:dPt>
          <c:dPt>
            <c:idx val="2"/>
            <c:bubble3D val="0"/>
            <c:extLst>
              <c:ext xmlns:c16="http://schemas.microsoft.com/office/drawing/2014/chart" uri="{C3380CC4-5D6E-409C-BE32-E72D297353CC}">
                <c16:uniqueId val="{00000002-1260-4AB3-8381-11ADB7A887A5}"/>
              </c:ext>
            </c:extLst>
          </c:dPt>
          <c:dPt>
            <c:idx val="3"/>
            <c:bubble3D val="0"/>
            <c:extLst>
              <c:ext xmlns:c16="http://schemas.microsoft.com/office/drawing/2014/chart" uri="{C3380CC4-5D6E-409C-BE32-E72D297353CC}">
                <c16:uniqueId val="{00000003-1260-4AB3-8381-11ADB7A887A5}"/>
              </c:ext>
            </c:extLst>
          </c:dPt>
          <c:dPt>
            <c:idx val="4"/>
            <c:bubble3D val="0"/>
            <c:extLst>
              <c:ext xmlns:c16="http://schemas.microsoft.com/office/drawing/2014/chart" uri="{C3380CC4-5D6E-409C-BE32-E72D297353CC}">
                <c16:uniqueId val="{00000004-1260-4AB3-8381-11ADB7A887A5}"/>
              </c:ext>
            </c:extLst>
          </c:dPt>
          <c:dPt>
            <c:idx val="5"/>
            <c:bubble3D val="0"/>
            <c:extLst>
              <c:ext xmlns:c16="http://schemas.microsoft.com/office/drawing/2014/chart" uri="{C3380CC4-5D6E-409C-BE32-E72D297353CC}">
                <c16:uniqueId val="{00000005-1260-4AB3-8381-11ADB7A887A5}"/>
              </c:ext>
            </c:extLst>
          </c:dPt>
          <c:dPt>
            <c:idx val="6"/>
            <c:bubble3D val="0"/>
            <c:extLst>
              <c:ext xmlns:c16="http://schemas.microsoft.com/office/drawing/2014/chart" uri="{C3380CC4-5D6E-409C-BE32-E72D297353CC}">
                <c16:uniqueId val="{00000006-1260-4AB3-8381-11ADB7A887A5}"/>
              </c:ext>
            </c:extLst>
          </c:dPt>
          <c:dLbls>
            <c:dLbl>
              <c:idx val="0"/>
              <c:layout>
                <c:manualLayout>
                  <c:x val="0"/>
                  <c:y val="-0.198312236286919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260-4AB3-8381-11ADB7A887A5}"/>
                </c:ext>
              </c:extLst>
            </c:dLbl>
            <c:dLbl>
              <c:idx val="1"/>
              <c:layout>
                <c:manualLayout>
                  <c:x val="0"/>
                  <c:y val="-0.19409282700421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260-4AB3-8381-11ADB7A887A5}"/>
                </c:ext>
              </c:extLst>
            </c:dLbl>
            <c:dLbl>
              <c:idx val="2"/>
              <c:layout>
                <c:manualLayout>
                  <c:x val="-7.0921985815603269E-3"/>
                  <c:y val="-0.253164556962025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260-4AB3-8381-11ADB7A887A5}"/>
                </c:ext>
              </c:extLst>
            </c:dLbl>
            <c:dLbl>
              <c:idx val="3"/>
              <c:layout>
                <c:manualLayout>
                  <c:x val="0"/>
                  <c:y val="-0.261603375527426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260-4AB3-8381-11ADB7A887A5}"/>
                </c:ext>
              </c:extLst>
            </c:dLbl>
            <c:dLbl>
              <c:idx val="4"/>
              <c:layout>
                <c:manualLayout>
                  <c:x val="0"/>
                  <c:y val="-0.206751054852320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260-4AB3-8381-11ADB7A887A5}"/>
                </c:ext>
              </c:extLst>
            </c:dLbl>
            <c:dLbl>
              <c:idx val="5"/>
              <c:layout>
                <c:manualLayout>
                  <c:x val="-5.2009456264775503E-2"/>
                  <c:y val="-0.303797468354430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260-4AB3-8381-11ADB7A887A5}"/>
                </c:ext>
              </c:extLst>
            </c:dLbl>
            <c:dLbl>
              <c:idx val="6"/>
              <c:layout>
                <c:manualLayout>
                  <c:x val="-2.8368794326241134E-2"/>
                  <c:y val="-0.3924050632911392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260-4AB3-8381-11ADB7A887A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Table'!$A$13:$A$20</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Table'!$B$13:$B$20</c:f>
              <c:numCache>
                <c:formatCode>"$"#,##0</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7-1260-4AB3-8381-11ADB7A887A5}"/>
            </c:ext>
          </c:extLst>
        </c:ser>
        <c:dLbls>
          <c:showLegendKey val="0"/>
          <c:showVal val="1"/>
          <c:showCatName val="0"/>
          <c:showSerName val="0"/>
          <c:showPercent val="0"/>
          <c:showBubbleSize val="0"/>
        </c:dLbls>
        <c:axId val="1409025840"/>
        <c:axId val="1409023344"/>
      </c:areaChart>
      <c:catAx>
        <c:axId val="1409025840"/>
        <c:scaling>
          <c:orientation val="minMax"/>
        </c:scaling>
        <c:delete val="1"/>
        <c:axPos val="b"/>
        <c:numFmt formatCode="General" sourceLinked="1"/>
        <c:majorTickMark val="out"/>
        <c:minorTickMark val="none"/>
        <c:tickLblPos val="nextTo"/>
        <c:crossAx val="1409023344"/>
        <c:crosses val="autoZero"/>
        <c:auto val="1"/>
        <c:lblAlgn val="ctr"/>
        <c:lblOffset val="100"/>
        <c:noMultiLvlLbl val="0"/>
      </c:catAx>
      <c:valAx>
        <c:axId val="1409023344"/>
        <c:scaling>
          <c:orientation val="minMax"/>
        </c:scaling>
        <c:delete val="1"/>
        <c:axPos val="l"/>
        <c:numFmt formatCode="&quot;$&quot;#,##0" sourceLinked="1"/>
        <c:majorTickMark val="none"/>
        <c:minorTickMark val="none"/>
        <c:tickLblPos val="nextTo"/>
        <c:crossAx val="1409025840"/>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1.xlsx]Two-dimensional Pivot Table!PivotTable4</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Count of Products for Each Country </a:t>
            </a:r>
          </a:p>
        </c:rich>
      </c:tx>
      <c:layout>
        <c:manualLayout>
          <c:xMode val="edge"/>
          <c:yMode val="edge"/>
          <c:x val="0.29102128187732429"/>
          <c:y val="2.912113015336723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Table'!$B$2:$B$3</c:f>
              <c:strCache>
                <c:ptCount val="1"/>
                <c:pt idx="0">
                  <c:v>Australia</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Table'!$B$4:$B$11</c:f>
              <c:numCache>
                <c:formatCode>General</c:formatCode>
                <c:ptCount val="7"/>
                <c:pt idx="0">
                  <c:v>4</c:v>
                </c:pt>
                <c:pt idx="1">
                  <c:v>10</c:v>
                </c:pt>
                <c:pt idx="2">
                  <c:v>3</c:v>
                </c:pt>
                <c:pt idx="3">
                  <c:v>2</c:v>
                </c:pt>
                <c:pt idx="4">
                  <c:v>3</c:v>
                </c:pt>
                <c:pt idx="5">
                  <c:v>2</c:v>
                </c:pt>
                <c:pt idx="6">
                  <c:v>3</c:v>
                </c:pt>
              </c:numCache>
            </c:numRef>
          </c:val>
          <c:extLst>
            <c:ext xmlns:c16="http://schemas.microsoft.com/office/drawing/2014/chart" uri="{C3380CC4-5D6E-409C-BE32-E72D297353CC}">
              <c16:uniqueId val="{00000000-C1C7-4C1E-960D-75855EA30EAB}"/>
            </c:ext>
          </c:extLst>
        </c:ser>
        <c:ser>
          <c:idx val="1"/>
          <c:order val="1"/>
          <c:tx>
            <c:strRef>
              <c:f>'Two-dimensional Pivot Table'!$C$2:$C$3</c:f>
              <c:strCache>
                <c:ptCount val="1"/>
                <c:pt idx="0">
                  <c:v>Canada</c:v>
                </c:pt>
              </c:strCache>
            </c:strRef>
          </c:tx>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Table'!$C$4:$C$11</c:f>
              <c:numCache>
                <c:formatCode>General</c:formatCode>
                <c:ptCount val="7"/>
                <c:pt idx="0">
                  <c:v>6</c:v>
                </c:pt>
                <c:pt idx="1">
                  <c:v>7</c:v>
                </c:pt>
                <c:pt idx="3">
                  <c:v>3</c:v>
                </c:pt>
                <c:pt idx="5">
                  <c:v>1</c:v>
                </c:pt>
                <c:pt idx="6">
                  <c:v>3</c:v>
                </c:pt>
              </c:numCache>
            </c:numRef>
          </c:val>
          <c:extLst>
            <c:ext xmlns:c16="http://schemas.microsoft.com/office/drawing/2014/chart" uri="{C3380CC4-5D6E-409C-BE32-E72D297353CC}">
              <c16:uniqueId val="{00000000-6B2B-41E8-BCF2-3E28D876223A}"/>
            </c:ext>
          </c:extLst>
        </c:ser>
        <c:ser>
          <c:idx val="2"/>
          <c:order val="2"/>
          <c:tx>
            <c:strRef>
              <c:f>'Two-dimensional Pivot Table'!$D$2:$D$3</c:f>
              <c:strCache>
                <c:ptCount val="1"/>
                <c:pt idx="0">
                  <c:v>France</c:v>
                </c:pt>
              </c:strCache>
            </c:strRef>
          </c:tx>
          <c:spPr>
            <a:gradFill rotWithShape="1">
              <a:gsLst>
                <a:gs pos="0">
                  <a:schemeClr val="accent3">
                    <a:tint val="96000"/>
                    <a:lumMod val="100000"/>
                  </a:schemeClr>
                </a:gs>
                <a:gs pos="78000">
                  <a:schemeClr val="accent3">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Table'!$D$4:$D$11</c:f>
              <c:numCache>
                <c:formatCode>General</c:formatCode>
                <c:ptCount val="7"/>
                <c:pt idx="0">
                  <c:v>16</c:v>
                </c:pt>
                <c:pt idx="1">
                  <c:v>7</c:v>
                </c:pt>
                <c:pt idx="2">
                  <c:v>1</c:v>
                </c:pt>
                <c:pt idx="3">
                  <c:v>1</c:v>
                </c:pt>
                <c:pt idx="4">
                  <c:v>1</c:v>
                </c:pt>
                <c:pt idx="5">
                  <c:v>1</c:v>
                </c:pt>
                <c:pt idx="6">
                  <c:v>1</c:v>
                </c:pt>
              </c:numCache>
            </c:numRef>
          </c:val>
          <c:extLst>
            <c:ext xmlns:c16="http://schemas.microsoft.com/office/drawing/2014/chart" uri="{C3380CC4-5D6E-409C-BE32-E72D297353CC}">
              <c16:uniqueId val="{00000001-6B2B-41E8-BCF2-3E28D876223A}"/>
            </c:ext>
          </c:extLst>
        </c:ser>
        <c:ser>
          <c:idx val="3"/>
          <c:order val="3"/>
          <c:tx>
            <c:strRef>
              <c:f>'Two-dimensional Pivot Table'!$E$2:$E$3</c:f>
              <c:strCache>
                <c:ptCount val="1"/>
                <c:pt idx="0">
                  <c:v>Germany</c:v>
                </c:pt>
              </c:strCache>
            </c:strRef>
          </c:tx>
          <c:spPr>
            <a:gradFill rotWithShape="1">
              <a:gsLst>
                <a:gs pos="0">
                  <a:schemeClr val="accent4">
                    <a:tint val="96000"/>
                    <a:lumMod val="100000"/>
                  </a:schemeClr>
                </a:gs>
                <a:gs pos="78000">
                  <a:schemeClr val="accent4">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Table'!$E$4:$E$11</c:f>
              <c:numCache>
                <c:formatCode>General</c:formatCode>
                <c:ptCount val="7"/>
                <c:pt idx="0">
                  <c:v>2</c:v>
                </c:pt>
                <c:pt idx="1">
                  <c:v>9</c:v>
                </c:pt>
                <c:pt idx="2">
                  <c:v>6</c:v>
                </c:pt>
                <c:pt idx="3">
                  <c:v>8</c:v>
                </c:pt>
                <c:pt idx="4">
                  <c:v>6</c:v>
                </c:pt>
                <c:pt idx="5">
                  <c:v>1</c:v>
                </c:pt>
                <c:pt idx="6">
                  <c:v>1</c:v>
                </c:pt>
              </c:numCache>
            </c:numRef>
          </c:val>
          <c:extLst>
            <c:ext xmlns:c16="http://schemas.microsoft.com/office/drawing/2014/chart" uri="{C3380CC4-5D6E-409C-BE32-E72D297353CC}">
              <c16:uniqueId val="{00000002-6B2B-41E8-BCF2-3E28D876223A}"/>
            </c:ext>
          </c:extLst>
        </c:ser>
        <c:ser>
          <c:idx val="4"/>
          <c:order val="4"/>
          <c:tx>
            <c:strRef>
              <c:f>'Two-dimensional Pivot Table'!$F$2:$F$3</c:f>
              <c:strCache>
                <c:ptCount val="1"/>
                <c:pt idx="0">
                  <c:v>New Zealand</c:v>
                </c:pt>
              </c:strCache>
            </c:strRef>
          </c:tx>
          <c:spPr>
            <a:gradFill rotWithShape="1">
              <a:gsLst>
                <a:gs pos="0">
                  <a:schemeClr val="accent5">
                    <a:tint val="96000"/>
                    <a:lumMod val="100000"/>
                  </a:schemeClr>
                </a:gs>
                <a:gs pos="78000">
                  <a:schemeClr val="accent5">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Table'!$F$4:$F$11</c:f>
              <c:numCache>
                <c:formatCode>General</c:formatCode>
                <c:ptCount val="7"/>
                <c:pt idx="0">
                  <c:v>2</c:v>
                </c:pt>
                <c:pt idx="1">
                  <c:v>8</c:v>
                </c:pt>
                <c:pt idx="3">
                  <c:v>1</c:v>
                </c:pt>
                <c:pt idx="6">
                  <c:v>3</c:v>
                </c:pt>
              </c:numCache>
            </c:numRef>
          </c:val>
          <c:extLst>
            <c:ext xmlns:c16="http://schemas.microsoft.com/office/drawing/2014/chart" uri="{C3380CC4-5D6E-409C-BE32-E72D297353CC}">
              <c16:uniqueId val="{00000003-6B2B-41E8-BCF2-3E28D876223A}"/>
            </c:ext>
          </c:extLst>
        </c:ser>
        <c:ser>
          <c:idx val="5"/>
          <c:order val="5"/>
          <c:tx>
            <c:strRef>
              <c:f>'Two-dimensional Pivot Table'!$G$2:$G$3</c:f>
              <c:strCache>
                <c:ptCount val="1"/>
                <c:pt idx="0">
                  <c:v>United Kingdom</c:v>
                </c:pt>
              </c:strCache>
            </c:strRef>
          </c:tx>
          <c:spPr>
            <a:gradFill rotWithShape="1">
              <a:gsLst>
                <a:gs pos="0">
                  <a:schemeClr val="accent6">
                    <a:tint val="96000"/>
                    <a:lumMod val="100000"/>
                  </a:schemeClr>
                </a:gs>
                <a:gs pos="78000">
                  <a:schemeClr val="accent6">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Table'!$G$4:$G$11</c:f>
              <c:numCache>
                <c:formatCode>General</c:formatCode>
                <c:ptCount val="7"/>
                <c:pt idx="0">
                  <c:v>4</c:v>
                </c:pt>
                <c:pt idx="1">
                  <c:v>7</c:v>
                </c:pt>
                <c:pt idx="2">
                  <c:v>2</c:v>
                </c:pt>
                <c:pt idx="3">
                  <c:v>8</c:v>
                </c:pt>
                <c:pt idx="4">
                  <c:v>7</c:v>
                </c:pt>
                <c:pt idx="5">
                  <c:v>1</c:v>
                </c:pt>
                <c:pt idx="6">
                  <c:v>5</c:v>
                </c:pt>
              </c:numCache>
            </c:numRef>
          </c:val>
          <c:extLst>
            <c:ext xmlns:c16="http://schemas.microsoft.com/office/drawing/2014/chart" uri="{C3380CC4-5D6E-409C-BE32-E72D297353CC}">
              <c16:uniqueId val="{00000006-6B2B-41E8-BCF2-3E28D876223A}"/>
            </c:ext>
          </c:extLst>
        </c:ser>
        <c:ser>
          <c:idx val="6"/>
          <c:order val="6"/>
          <c:tx>
            <c:strRef>
              <c:f>'Two-dimensional Pivot Table'!$H$2:$H$3</c:f>
              <c:strCache>
                <c:ptCount val="1"/>
                <c:pt idx="0">
                  <c:v>United States</c:v>
                </c:pt>
              </c:strCache>
            </c:strRef>
          </c:tx>
          <c:spPr>
            <a:gradFill rotWithShape="1">
              <a:gsLst>
                <a:gs pos="0">
                  <a:schemeClr val="accent1">
                    <a:lumMod val="60000"/>
                    <a:tint val="96000"/>
                    <a:lumMod val="100000"/>
                  </a:schemeClr>
                </a:gs>
                <a:gs pos="78000">
                  <a:schemeClr val="accent1">
                    <a:lumMod val="60000"/>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Table'!$H$4:$H$11</c:f>
              <c:numCache>
                <c:formatCode>General</c:formatCode>
                <c:ptCount val="7"/>
                <c:pt idx="0">
                  <c:v>6</c:v>
                </c:pt>
                <c:pt idx="1">
                  <c:v>23</c:v>
                </c:pt>
                <c:pt idx="2">
                  <c:v>1</c:v>
                </c:pt>
                <c:pt idx="3">
                  <c:v>4</c:v>
                </c:pt>
                <c:pt idx="4">
                  <c:v>10</c:v>
                </c:pt>
                <c:pt idx="5">
                  <c:v>5</c:v>
                </c:pt>
                <c:pt idx="6">
                  <c:v>8</c:v>
                </c:pt>
              </c:numCache>
            </c:numRef>
          </c:val>
          <c:extLst>
            <c:ext xmlns:c16="http://schemas.microsoft.com/office/drawing/2014/chart" uri="{C3380CC4-5D6E-409C-BE32-E72D297353CC}">
              <c16:uniqueId val="{00000008-6B2B-41E8-BCF2-3E28D876223A}"/>
            </c:ext>
          </c:extLst>
        </c:ser>
        <c:dLbls>
          <c:dLblPos val="outEnd"/>
          <c:showLegendKey val="0"/>
          <c:showVal val="1"/>
          <c:showCatName val="0"/>
          <c:showSerName val="0"/>
          <c:showPercent val="0"/>
          <c:showBubbleSize val="0"/>
        </c:dLbls>
        <c:gapWidth val="100"/>
        <c:overlap val="-24"/>
        <c:axId val="1409000880"/>
        <c:axId val="1408993808"/>
      </c:barChart>
      <c:catAx>
        <c:axId val="14090008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1408993808"/>
        <c:crosses val="autoZero"/>
        <c:auto val="1"/>
        <c:lblAlgn val="ctr"/>
        <c:lblOffset val="100"/>
        <c:noMultiLvlLbl val="0"/>
      </c:catAx>
      <c:valAx>
        <c:axId val="1408993808"/>
        <c:scaling>
          <c:orientation val="minMax"/>
        </c:scaling>
        <c:delete val="1"/>
        <c:axPos val="l"/>
        <c:numFmt formatCode="General" sourceLinked="1"/>
        <c:majorTickMark val="none"/>
        <c:minorTickMark val="none"/>
        <c:tickLblPos val="nextTo"/>
        <c:crossAx val="140900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1.xlsx]Two-dimensional 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 Spent on Each Category for Each Country</a:t>
            </a:r>
          </a:p>
        </c:rich>
      </c:tx>
      <c:layout>
        <c:manualLayout>
          <c:xMode val="edge"/>
          <c:yMode val="edge"/>
          <c:x val="0.11210489993098689"/>
          <c:y val="6.3776771257014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'Two-dimensional Pivot Table'!$B$13:$B$14</c:f>
              <c:strCache>
                <c:ptCount val="1"/>
                <c:pt idx="0">
                  <c:v>Fruit</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Table'!$A$15:$A$22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Table'!$B$15:$B$22</c:f>
              <c:numCache>
                <c:formatCode>"$"#,##0</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0-A514-413B-B3DD-A7E75584BCA0}"/>
            </c:ext>
          </c:extLst>
        </c:ser>
        <c:ser>
          <c:idx val="1"/>
          <c:order val="1"/>
          <c:tx>
            <c:strRef>
              <c:f>'Two-dimensional Pivot Table'!$C$13:$C$14</c:f>
              <c:strCache>
                <c:ptCount val="1"/>
                <c:pt idx="0">
                  <c:v>Vegetables</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Table'!$A$15:$A$22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Table'!$C$15:$C$22</c:f>
              <c:numCache>
                <c:formatCode>"$"#,##0</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2-383A-43A1-A387-8CBD9AFE3304}"/>
            </c:ext>
          </c:extLst>
        </c:ser>
        <c:dLbls>
          <c:dLblPos val="outEnd"/>
          <c:showLegendKey val="0"/>
          <c:showVal val="1"/>
          <c:showCatName val="0"/>
          <c:showSerName val="0"/>
          <c:showPercent val="0"/>
          <c:showBubbleSize val="0"/>
        </c:dLbls>
        <c:gapWidth val="182"/>
        <c:axId val="1395857584"/>
        <c:axId val="1395867568"/>
      </c:barChart>
      <c:catAx>
        <c:axId val="1395857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395867568"/>
        <c:crosses val="autoZero"/>
        <c:auto val="1"/>
        <c:lblAlgn val="ctr"/>
        <c:lblOffset val="100"/>
        <c:noMultiLvlLbl val="0"/>
      </c:catAx>
      <c:valAx>
        <c:axId val="1395867568"/>
        <c:scaling>
          <c:orientation val="minMax"/>
        </c:scaling>
        <c:delete val="1"/>
        <c:axPos val="b"/>
        <c:numFmt formatCode="&quot;$&quot;#,##0" sourceLinked="1"/>
        <c:majorTickMark val="none"/>
        <c:minorTickMark val="none"/>
        <c:tickLblPos val="nextTo"/>
        <c:crossAx val="139585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 Spent on Each of the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pivotFmt>
      <c:pivotFmt>
        <c:idx val="2"/>
        <c:spPr>
          <a:solidFill>
            <a:srgbClr val="00B050"/>
          </a:solidFill>
          <a:ln>
            <a:noFill/>
          </a:ln>
          <a:effectLst/>
        </c:spPr>
      </c:pivotFmt>
      <c:pivotFmt>
        <c:idx val="3"/>
        <c:spPr>
          <a:solidFill>
            <a:srgbClr val="00B050"/>
          </a:solidFill>
          <a:ln>
            <a:noFill/>
          </a:ln>
          <a:effectLst/>
        </c:spPr>
      </c:pivotFmt>
      <c:pivotFmt>
        <c:idx val="4"/>
        <c:spPr>
          <a:solidFill>
            <a:srgbClr val="FFC000"/>
          </a:solidFill>
          <a:ln>
            <a:noFill/>
          </a:ln>
          <a:effectLst/>
        </c:spPr>
      </c:pivotFmt>
      <c:pivotFmt>
        <c:idx val="5"/>
        <c:spPr>
          <a:solidFill>
            <a:srgbClr val="00B050"/>
          </a:solidFill>
          <a:ln>
            <a:noFill/>
          </a:ln>
          <a:effectLst/>
        </c:spPr>
      </c:pivotFmt>
      <c:pivotFmt>
        <c:idx val="6"/>
        <c:spPr>
          <a:solidFill>
            <a:srgbClr val="FFC000"/>
          </a:solidFill>
          <a:ln>
            <a:noFill/>
          </a:ln>
          <a:effectLst/>
        </c:spPr>
      </c:pivotFmt>
      <c:pivotFmt>
        <c:idx val="7"/>
        <c:spPr>
          <a:solidFill>
            <a:srgbClr val="FFC000"/>
          </a:solidFill>
          <a:ln>
            <a:noFill/>
          </a:ln>
          <a:effectLst/>
        </c:spPr>
      </c:pivotFmt>
      <c:pivotFmt>
        <c:idx val="8"/>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solidFill>
          <a:ln>
            <a:noFill/>
          </a:ln>
          <a:effectLst/>
        </c:spPr>
      </c:pivotFmt>
      <c:pivotFmt>
        <c:idx val="10"/>
        <c:spPr>
          <a:solidFill>
            <a:srgbClr val="00B050"/>
          </a:solidFill>
          <a:ln>
            <a:noFill/>
          </a:ln>
          <a:effectLst/>
        </c:spPr>
      </c:pivotFmt>
      <c:pivotFmt>
        <c:idx val="11"/>
        <c:spPr>
          <a:solidFill>
            <a:srgbClr val="FFC000"/>
          </a:solidFill>
          <a:ln>
            <a:noFill/>
          </a:ln>
          <a:effectLst/>
        </c:spPr>
      </c:pivotFmt>
      <c:pivotFmt>
        <c:idx val="12"/>
        <c:spPr>
          <a:solidFill>
            <a:srgbClr val="00B050"/>
          </a:solidFill>
          <a:ln>
            <a:noFill/>
          </a:ln>
          <a:effectLst/>
        </c:spPr>
      </c:pivotFmt>
      <c:pivotFmt>
        <c:idx val="13"/>
        <c:spPr>
          <a:solidFill>
            <a:srgbClr val="00B050"/>
          </a:solidFill>
          <a:ln>
            <a:noFill/>
          </a:ln>
          <a:effectLst/>
        </c:spPr>
      </c:pivotFmt>
      <c:pivotFmt>
        <c:idx val="14"/>
        <c:spPr>
          <a:solidFill>
            <a:srgbClr val="FFC000"/>
          </a:solidFill>
          <a:ln>
            <a:noFill/>
          </a:ln>
          <a:effectLst/>
        </c:spPr>
      </c:pivotFmt>
      <c:pivotFmt>
        <c:idx val="15"/>
        <c:spPr>
          <a:solidFill>
            <a:srgbClr val="FFC000"/>
          </a:solidFill>
          <a:ln>
            <a:noFill/>
          </a:ln>
          <a:effectLst/>
        </c:spPr>
      </c:pivotFmt>
      <c:pivotFmt>
        <c:idx val="16"/>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FFC000"/>
          </a:solidFill>
          <a:ln>
            <a:noFill/>
          </a:ln>
          <a:effectLst/>
        </c:spPr>
      </c:pivotFmt>
      <c:pivotFmt>
        <c:idx val="18"/>
        <c:spPr>
          <a:solidFill>
            <a:srgbClr val="00B050"/>
          </a:solidFill>
          <a:ln>
            <a:noFill/>
          </a:ln>
          <a:effectLst/>
        </c:spPr>
      </c:pivotFmt>
      <c:pivotFmt>
        <c:idx val="19"/>
        <c:spPr>
          <a:solidFill>
            <a:srgbClr val="FFC000"/>
          </a:solidFill>
          <a:ln>
            <a:noFill/>
          </a:ln>
          <a:effectLst/>
        </c:spPr>
      </c:pivotFmt>
      <c:pivotFmt>
        <c:idx val="20"/>
        <c:spPr>
          <a:solidFill>
            <a:srgbClr val="00B050"/>
          </a:solidFill>
          <a:ln>
            <a:noFill/>
          </a:ln>
          <a:effectLst/>
        </c:spPr>
      </c:pivotFmt>
      <c:pivotFmt>
        <c:idx val="21"/>
        <c:spPr>
          <a:solidFill>
            <a:srgbClr val="00B050"/>
          </a:solidFill>
          <a:ln>
            <a:noFill/>
          </a:ln>
          <a:effectLst/>
        </c:spPr>
      </c:pivotFmt>
      <c:pivotFmt>
        <c:idx val="22"/>
        <c:spPr>
          <a:solidFill>
            <a:srgbClr val="FFC000"/>
          </a:solidFill>
          <a:ln>
            <a:noFill/>
          </a:ln>
          <a:effectLst/>
        </c:spPr>
      </c:pivotFmt>
      <c:pivotFmt>
        <c:idx val="23"/>
        <c:spPr>
          <a:solidFill>
            <a:srgbClr val="FFC000"/>
          </a:solidFill>
          <a:ln>
            <a:noFill/>
          </a:ln>
          <a:effectLst/>
        </c:spPr>
      </c:pivotFmt>
    </c:pivotFmts>
    <c:plotArea>
      <c:layout/>
      <c:barChart>
        <c:barDir val="bar"/>
        <c:grouping val="clustered"/>
        <c:varyColors val="0"/>
        <c:ser>
          <c:idx val="0"/>
          <c:order val="0"/>
          <c:tx>
            <c:strRef>
              <c:f>'One-dimensional Pivot Table'!$E$1</c:f>
              <c:strCache>
                <c:ptCount val="1"/>
                <c:pt idx="0">
                  <c:v>Total</c:v>
                </c:pt>
              </c:strCache>
            </c:strRef>
          </c:tx>
          <c:spPr>
            <a:solidFill>
              <a:srgbClr val="FFFF00"/>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1-973E-480C-A190-56CB2E2667B3}"/>
              </c:ext>
            </c:extLst>
          </c:dPt>
          <c:dPt>
            <c:idx val="1"/>
            <c:invertIfNegative val="0"/>
            <c:bubble3D val="0"/>
            <c:spPr>
              <a:solidFill>
                <a:srgbClr val="00B050"/>
              </a:solidFill>
              <a:ln>
                <a:noFill/>
              </a:ln>
              <a:effectLst/>
            </c:spPr>
            <c:extLst>
              <c:ext xmlns:c16="http://schemas.microsoft.com/office/drawing/2014/chart" uri="{C3380CC4-5D6E-409C-BE32-E72D297353CC}">
                <c16:uniqueId val="{00000003-973E-480C-A190-56CB2E2667B3}"/>
              </c:ext>
            </c:extLst>
          </c:dPt>
          <c:dPt>
            <c:idx val="2"/>
            <c:invertIfNegative val="0"/>
            <c:bubble3D val="0"/>
            <c:spPr>
              <a:solidFill>
                <a:srgbClr val="FFC000"/>
              </a:solidFill>
              <a:ln>
                <a:noFill/>
              </a:ln>
              <a:effectLst/>
            </c:spPr>
            <c:extLst>
              <c:ext xmlns:c16="http://schemas.microsoft.com/office/drawing/2014/chart" uri="{C3380CC4-5D6E-409C-BE32-E72D297353CC}">
                <c16:uniqueId val="{00000005-973E-480C-A190-56CB2E2667B3}"/>
              </c:ext>
            </c:extLst>
          </c:dPt>
          <c:dPt>
            <c:idx val="3"/>
            <c:invertIfNegative val="0"/>
            <c:bubble3D val="0"/>
            <c:spPr>
              <a:solidFill>
                <a:srgbClr val="00B050"/>
              </a:solidFill>
              <a:ln>
                <a:noFill/>
              </a:ln>
              <a:effectLst/>
            </c:spPr>
            <c:extLst>
              <c:ext xmlns:c16="http://schemas.microsoft.com/office/drawing/2014/chart" uri="{C3380CC4-5D6E-409C-BE32-E72D297353CC}">
                <c16:uniqueId val="{00000007-973E-480C-A190-56CB2E2667B3}"/>
              </c:ext>
            </c:extLst>
          </c:dPt>
          <c:dPt>
            <c:idx val="4"/>
            <c:invertIfNegative val="0"/>
            <c:bubble3D val="0"/>
            <c:spPr>
              <a:solidFill>
                <a:srgbClr val="00B050"/>
              </a:solidFill>
              <a:ln>
                <a:noFill/>
              </a:ln>
              <a:effectLst/>
            </c:spPr>
            <c:extLst>
              <c:ext xmlns:c16="http://schemas.microsoft.com/office/drawing/2014/chart" uri="{C3380CC4-5D6E-409C-BE32-E72D297353CC}">
                <c16:uniqueId val="{00000009-973E-480C-A190-56CB2E2667B3}"/>
              </c:ext>
            </c:extLst>
          </c:dPt>
          <c:dPt>
            <c:idx val="5"/>
            <c:invertIfNegative val="0"/>
            <c:bubble3D val="0"/>
            <c:spPr>
              <a:solidFill>
                <a:srgbClr val="FFC000"/>
              </a:solidFill>
              <a:ln>
                <a:noFill/>
              </a:ln>
              <a:effectLst/>
            </c:spPr>
            <c:extLst>
              <c:ext xmlns:c16="http://schemas.microsoft.com/office/drawing/2014/chart" uri="{C3380CC4-5D6E-409C-BE32-E72D297353CC}">
                <c16:uniqueId val="{0000000B-973E-480C-A190-56CB2E2667B3}"/>
              </c:ext>
            </c:extLst>
          </c:dPt>
          <c:dPt>
            <c:idx val="6"/>
            <c:invertIfNegative val="0"/>
            <c:bubble3D val="0"/>
            <c:spPr>
              <a:solidFill>
                <a:srgbClr val="FFC000"/>
              </a:solidFill>
              <a:ln>
                <a:noFill/>
              </a:ln>
              <a:effectLst/>
            </c:spPr>
            <c:extLst>
              <c:ext xmlns:c16="http://schemas.microsoft.com/office/drawing/2014/chart" uri="{C3380CC4-5D6E-409C-BE32-E72D297353CC}">
                <c16:uniqueId val="{0000000D-973E-480C-A190-56CB2E2667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Table'!$D$2:$D$9</c:f>
              <c:strCache>
                <c:ptCount val="7"/>
                <c:pt idx="0">
                  <c:v>Mango</c:v>
                </c:pt>
                <c:pt idx="1">
                  <c:v>Beans</c:v>
                </c:pt>
                <c:pt idx="2">
                  <c:v>Orange</c:v>
                </c:pt>
                <c:pt idx="3">
                  <c:v>Carrots</c:v>
                </c:pt>
                <c:pt idx="4">
                  <c:v>Cabbage</c:v>
                </c:pt>
                <c:pt idx="5">
                  <c:v>Apple</c:v>
                </c:pt>
                <c:pt idx="6">
                  <c:v>Banana</c:v>
                </c:pt>
              </c:strCache>
            </c:strRef>
          </c:cat>
          <c:val>
            <c:numRef>
              <c:f>'One-dimensional Pivot Table'!$E$2:$E$9</c:f>
              <c:numCache>
                <c:formatCode>"$"#,##0</c:formatCode>
                <c:ptCount val="7"/>
                <c:pt idx="0">
                  <c:v>57079</c:v>
                </c:pt>
                <c:pt idx="1">
                  <c:v>57281</c:v>
                </c:pt>
                <c:pt idx="2">
                  <c:v>104438</c:v>
                </c:pt>
                <c:pt idx="3">
                  <c:v>136945</c:v>
                </c:pt>
                <c:pt idx="4">
                  <c:v>142439</c:v>
                </c:pt>
                <c:pt idx="5">
                  <c:v>191257</c:v>
                </c:pt>
                <c:pt idx="6">
                  <c:v>340295</c:v>
                </c:pt>
              </c:numCache>
            </c:numRef>
          </c:val>
          <c:extLst>
            <c:ext xmlns:c16="http://schemas.microsoft.com/office/drawing/2014/chart" uri="{C3380CC4-5D6E-409C-BE32-E72D297353CC}">
              <c16:uniqueId val="{0000000E-973E-480C-A190-56CB2E2667B3}"/>
            </c:ext>
          </c:extLst>
        </c:ser>
        <c:dLbls>
          <c:dLblPos val="outEnd"/>
          <c:showLegendKey val="0"/>
          <c:showVal val="1"/>
          <c:showCatName val="0"/>
          <c:showSerName val="0"/>
          <c:showPercent val="0"/>
          <c:showBubbleSize val="0"/>
        </c:dLbls>
        <c:gapWidth val="182"/>
        <c:axId val="1395856752"/>
        <c:axId val="1395858000"/>
      </c:barChart>
      <c:catAx>
        <c:axId val="1395856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395858000"/>
        <c:crosses val="autoZero"/>
        <c:auto val="1"/>
        <c:lblAlgn val="ctr"/>
        <c:lblOffset val="100"/>
        <c:noMultiLvlLbl val="0"/>
      </c:catAx>
      <c:valAx>
        <c:axId val="1395858000"/>
        <c:scaling>
          <c:orientation val="minMax"/>
        </c:scaling>
        <c:delete val="1"/>
        <c:axPos val="b"/>
        <c:numFmt formatCode="&quot;$&quot;#,##0" sourceLinked="1"/>
        <c:majorTickMark val="none"/>
        <c:minorTickMark val="none"/>
        <c:tickLblPos val="nextTo"/>
        <c:crossAx val="139585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 Spent on Products in Each Country</a:t>
            </a:r>
          </a:p>
        </c:rich>
      </c:tx>
      <c:layout>
        <c:manualLayout>
          <c:xMode val="edge"/>
          <c:yMode val="edge"/>
          <c:x val="0.16347317585301838"/>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00B0F0"/>
          </a:solidFill>
          <a:ln>
            <a:noFill/>
          </a:ln>
          <a:effectLst/>
        </c:spPr>
        <c:marker>
          <c:symbol val="circle"/>
          <c:size val="5"/>
          <c:spPr>
            <a:solidFill>
              <a:srgbClr val="00B0F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'One-dimensional Pivot Table'!$B$12</c:f>
              <c:strCache>
                <c:ptCount val="1"/>
                <c:pt idx="0">
                  <c:v>Total</c:v>
                </c:pt>
              </c:strCache>
            </c:strRef>
          </c:tx>
          <c:spPr>
            <a:solidFill>
              <a:srgbClr val="92D050"/>
            </a:solidFill>
            <a:ln>
              <a:noFill/>
            </a:ln>
            <a:effectLst/>
          </c:spPr>
          <c:dPt>
            <c:idx val="0"/>
            <c:bubble3D val="0"/>
            <c:extLst>
              <c:ext xmlns:c16="http://schemas.microsoft.com/office/drawing/2014/chart" uri="{C3380CC4-5D6E-409C-BE32-E72D297353CC}">
                <c16:uniqueId val="{00000001-96C4-470A-B94F-612FCC782BF0}"/>
              </c:ext>
            </c:extLst>
          </c:dPt>
          <c:dPt>
            <c:idx val="1"/>
            <c:bubble3D val="0"/>
            <c:extLst>
              <c:ext xmlns:c16="http://schemas.microsoft.com/office/drawing/2014/chart" uri="{C3380CC4-5D6E-409C-BE32-E72D297353CC}">
                <c16:uniqueId val="{00000002-96C4-470A-B94F-612FCC782BF0}"/>
              </c:ext>
            </c:extLst>
          </c:dPt>
          <c:dPt>
            <c:idx val="2"/>
            <c:bubble3D val="0"/>
            <c:extLst>
              <c:ext xmlns:c16="http://schemas.microsoft.com/office/drawing/2014/chart" uri="{C3380CC4-5D6E-409C-BE32-E72D297353CC}">
                <c16:uniqueId val="{00000003-96C4-470A-B94F-612FCC782BF0}"/>
              </c:ext>
            </c:extLst>
          </c:dPt>
          <c:dPt>
            <c:idx val="3"/>
            <c:bubble3D val="0"/>
            <c:extLst>
              <c:ext xmlns:c16="http://schemas.microsoft.com/office/drawing/2014/chart" uri="{C3380CC4-5D6E-409C-BE32-E72D297353CC}">
                <c16:uniqueId val="{00000004-96C4-470A-B94F-612FCC782BF0}"/>
              </c:ext>
            </c:extLst>
          </c:dPt>
          <c:dPt>
            <c:idx val="4"/>
            <c:bubble3D val="0"/>
            <c:extLst>
              <c:ext xmlns:c16="http://schemas.microsoft.com/office/drawing/2014/chart" uri="{C3380CC4-5D6E-409C-BE32-E72D297353CC}">
                <c16:uniqueId val="{00000005-96C4-470A-B94F-612FCC782BF0}"/>
              </c:ext>
            </c:extLst>
          </c:dPt>
          <c:dPt>
            <c:idx val="5"/>
            <c:bubble3D val="0"/>
            <c:extLst>
              <c:ext xmlns:c16="http://schemas.microsoft.com/office/drawing/2014/chart" uri="{C3380CC4-5D6E-409C-BE32-E72D297353CC}">
                <c16:uniqueId val="{00000006-96C4-470A-B94F-612FCC782BF0}"/>
              </c:ext>
            </c:extLst>
          </c:dPt>
          <c:dPt>
            <c:idx val="6"/>
            <c:bubble3D val="0"/>
            <c:extLst>
              <c:ext xmlns:c16="http://schemas.microsoft.com/office/drawing/2014/chart" uri="{C3380CC4-5D6E-409C-BE32-E72D297353CC}">
                <c16:uniqueId val="{00000007-96C4-470A-B94F-612FCC782BF0}"/>
              </c:ext>
            </c:extLst>
          </c:dPt>
          <c:dLbls>
            <c:dLbl>
              <c:idx val="0"/>
              <c:layout>
                <c:manualLayout>
                  <c:x val="0"/>
                  <c:y val="-0.198312236286919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6C4-470A-B94F-612FCC782BF0}"/>
                </c:ext>
              </c:extLst>
            </c:dLbl>
            <c:dLbl>
              <c:idx val="1"/>
              <c:layout>
                <c:manualLayout>
                  <c:x val="0"/>
                  <c:y val="-0.19409282700421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6C4-470A-B94F-612FCC782BF0}"/>
                </c:ext>
              </c:extLst>
            </c:dLbl>
            <c:dLbl>
              <c:idx val="2"/>
              <c:layout>
                <c:manualLayout>
                  <c:x val="-7.0921985815603269E-3"/>
                  <c:y val="-0.253164556962025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6C4-470A-B94F-612FCC782BF0}"/>
                </c:ext>
              </c:extLst>
            </c:dLbl>
            <c:dLbl>
              <c:idx val="3"/>
              <c:layout>
                <c:manualLayout>
                  <c:x val="0"/>
                  <c:y val="-0.261603375527426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6C4-470A-B94F-612FCC782BF0}"/>
                </c:ext>
              </c:extLst>
            </c:dLbl>
            <c:dLbl>
              <c:idx val="4"/>
              <c:layout>
                <c:manualLayout>
                  <c:x val="0"/>
                  <c:y val="-0.206751054852320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6C4-470A-B94F-612FCC782BF0}"/>
                </c:ext>
              </c:extLst>
            </c:dLbl>
            <c:dLbl>
              <c:idx val="5"/>
              <c:layout>
                <c:manualLayout>
                  <c:x val="-5.2009456264775503E-2"/>
                  <c:y val="-0.303797468354430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6C4-470A-B94F-612FCC782BF0}"/>
                </c:ext>
              </c:extLst>
            </c:dLbl>
            <c:dLbl>
              <c:idx val="6"/>
              <c:layout>
                <c:manualLayout>
                  <c:x val="-2.8368794326241134E-2"/>
                  <c:y val="-0.3924050632911392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6C4-470A-B94F-612FCC782B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Table'!$A$13:$A$20</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Table'!$B$13:$B$20</c:f>
              <c:numCache>
                <c:formatCode>"$"#,##0</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1A44-4506-8DF3-AD2A461DD565}"/>
            </c:ext>
          </c:extLst>
        </c:ser>
        <c:dLbls>
          <c:showLegendKey val="0"/>
          <c:showVal val="1"/>
          <c:showCatName val="0"/>
          <c:showSerName val="0"/>
          <c:showPercent val="0"/>
          <c:showBubbleSize val="0"/>
        </c:dLbls>
        <c:axId val="1409025840"/>
        <c:axId val="1409023344"/>
      </c:areaChart>
      <c:catAx>
        <c:axId val="14090258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409023344"/>
        <c:crosses val="autoZero"/>
        <c:auto val="1"/>
        <c:lblAlgn val="ctr"/>
        <c:lblOffset val="100"/>
        <c:noMultiLvlLbl val="0"/>
      </c:catAx>
      <c:valAx>
        <c:axId val="1409023344"/>
        <c:scaling>
          <c:orientation val="minMax"/>
        </c:scaling>
        <c:delete val="1"/>
        <c:axPos val="l"/>
        <c:numFmt formatCode="&quot;$&quot;#,##0" sourceLinked="1"/>
        <c:majorTickMark val="out"/>
        <c:minorTickMark val="none"/>
        <c:tickLblPos val="nextTo"/>
        <c:crossAx val="1409025840"/>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1.xlsx]Two-dimensional Pivot Table!PivotTable4</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Count of Products for Each Country </a:t>
            </a:r>
          </a:p>
        </c:rich>
      </c:tx>
      <c:layout>
        <c:manualLayout>
          <c:xMode val="edge"/>
          <c:yMode val="edge"/>
          <c:x val="0.28322089762680069"/>
          <c:y val="3.290363662681434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63085093497305E-2"/>
          <c:y val="0.15613107081390556"/>
          <c:w val="0.77281138841909924"/>
          <c:h val="0.73903992515630113"/>
        </c:manualLayout>
      </c:layout>
      <c:barChart>
        <c:barDir val="col"/>
        <c:grouping val="clustered"/>
        <c:varyColors val="0"/>
        <c:ser>
          <c:idx val="0"/>
          <c:order val="0"/>
          <c:tx>
            <c:strRef>
              <c:f>'Two-dimensional Pivot Table'!$B$2:$B$3</c:f>
              <c:strCache>
                <c:ptCount val="1"/>
                <c:pt idx="0">
                  <c:v>Australia</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Table'!$B$4:$B$11</c:f>
              <c:numCache>
                <c:formatCode>General</c:formatCode>
                <c:ptCount val="7"/>
                <c:pt idx="0">
                  <c:v>4</c:v>
                </c:pt>
                <c:pt idx="1">
                  <c:v>10</c:v>
                </c:pt>
                <c:pt idx="2">
                  <c:v>3</c:v>
                </c:pt>
                <c:pt idx="3">
                  <c:v>2</c:v>
                </c:pt>
                <c:pt idx="4">
                  <c:v>3</c:v>
                </c:pt>
                <c:pt idx="5">
                  <c:v>2</c:v>
                </c:pt>
                <c:pt idx="6">
                  <c:v>3</c:v>
                </c:pt>
              </c:numCache>
            </c:numRef>
          </c:val>
          <c:extLst>
            <c:ext xmlns:c16="http://schemas.microsoft.com/office/drawing/2014/chart" uri="{C3380CC4-5D6E-409C-BE32-E72D297353CC}">
              <c16:uniqueId val="{00000000-C24E-485B-B76E-B7702206183A}"/>
            </c:ext>
          </c:extLst>
        </c:ser>
        <c:ser>
          <c:idx val="1"/>
          <c:order val="1"/>
          <c:tx>
            <c:strRef>
              <c:f>'Two-dimensional Pivot Table'!$C$2:$C$3</c:f>
              <c:strCache>
                <c:ptCount val="1"/>
                <c:pt idx="0">
                  <c:v>Canada</c:v>
                </c:pt>
              </c:strCache>
            </c:strRef>
          </c:tx>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Table'!$C$4:$C$11</c:f>
              <c:numCache>
                <c:formatCode>General</c:formatCode>
                <c:ptCount val="7"/>
                <c:pt idx="0">
                  <c:v>6</c:v>
                </c:pt>
                <c:pt idx="1">
                  <c:v>7</c:v>
                </c:pt>
                <c:pt idx="3">
                  <c:v>3</c:v>
                </c:pt>
                <c:pt idx="5">
                  <c:v>1</c:v>
                </c:pt>
                <c:pt idx="6">
                  <c:v>3</c:v>
                </c:pt>
              </c:numCache>
            </c:numRef>
          </c:val>
          <c:extLst>
            <c:ext xmlns:c16="http://schemas.microsoft.com/office/drawing/2014/chart" uri="{C3380CC4-5D6E-409C-BE32-E72D297353CC}">
              <c16:uniqueId val="{00000001-67F4-435C-9305-E885798478A3}"/>
            </c:ext>
          </c:extLst>
        </c:ser>
        <c:ser>
          <c:idx val="2"/>
          <c:order val="2"/>
          <c:tx>
            <c:strRef>
              <c:f>'Two-dimensional Pivot Table'!$D$2:$D$3</c:f>
              <c:strCache>
                <c:ptCount val="1"/>
                <c:pt idx="0">
                  <c:v>France</c:v>
                </c:pt>
              </c:strCache>
            </c:strRef>
          </c:tx>
          <c:spPr>
            <a:gradFill rotWithShape="1">
              <a:gsLst>
                <a:gs pos="0">
                  <a:schemeClr val="accent3">
                    <a:tint val="96000"/>
                    <a:lumMod val="100000"/>
                  </a:schemeClr>
                </a:gs>
                <a:gs pos="78000">
                  <a:schemeClr val="accent3">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Table'!$D$4:$D$11</c:f>
              <c:numCache>
                <c:formatCode>General</c:formatCode>
                <c:ptCount val="7"/>
                <c:pt idx="0">
                  <c:v>16</c:v>
                </c:pt>
                <c:pt idx="1">
                  <c:v>7</c:v>
                </c:pt>
                <c:pt idx="2">
                  <c:v>1</c:v>
                </c:pt>
                <c:pt idx="3">
                  <c:v>1</c:v>
                </c:pt>
                <c:pt idx="4">
                  <c:v>1</c:v>
                </c:pt>
                <c:pt idx="5">
                  <c:v>1</c:v>
                </c:pt>
                <c:pt idx="6">
                  <c:v>1</c:v>
                </c:pt>
              </c:numCache>
            </c:numRef>
          </c:val>
          <c:extLst>
            <c:ext xmlns:c16="http://schemas.microsoft.com/office/drawing/2014/chart" uri="{C3380CC4-5D6E-409C-BE32-E72D297353CC}">
              <c16:uniqueId val="{00000002-67F4-435C-9305-E885798478A3}"/>
            </c:ext>
          </c:extLst>
        </c:ser>
        <c:ser>
          <c:idx val="3"/>
          <c:order val="3"/>
          <c:tx>
            <c:strRef>
              <c:f>'Two-dimensional Pivot Table'!$E$2:$E$3</c:f>
              <c:strCache>
                <c:ptCount val="1"/>
                <c:pt idx="0">
                  <c:v>Germany</c:v>
                </c:pt>
              </c:strCache>
            </c:strRef>
          </c:tx>
          <c:spPr>
            <a:gradFill rotWithShape="1">
              <a:gsLst>
                <a:gs pos="0">
                  <a:schemeClr val="accent4">
                    <a:tint val="96000"/>
                    <a:lumMod val="100000"/>
                  </a:schemeClr>
                </a:gs>
                <a:gs pos="78000">
                  <a:schemeClr val="accent4">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Table'!$E$4:$E$11</c:f>
              <c:numCache>
                <c:formatCode>General</c:formatCode>
                <c:ptCount val="7"/>
                <c:pt idx="0">
                  <c:v>2</c:v>
                </c:pt>
                <c:pt idx="1">
                  <c:v>9</c:v>
                </c:pt>
                <c:pt idx="2">
                  <c:v>6</c:v>
                </c:pt>
                <c:pt idx="3">
                  <c:v>8</c:v>
                </c:pt>
                <c:pt idx="4">
                  <c:v>6</c:v>
                </c:pt>
                <c:pt idx="5">
                  <c:v>1</c:v>
                </c:pt>
                <c:pt idx="6">
                  <c:v>1</c:v>
                </c:pt>
              </c:numCache>
            </c:numRef>
          </c:val>
          <c:extLst>
            <c:ext xmlns:c16="http://schemas.microsoft.com/office/drawing/2014/chart" uri="{C3380CC4-5D6E-409C-BE32-E72D297353CC}">
              <c16:uniqueId val="{00000003-67F4-435C-9305-E885798478A3}"/>
            </c:ext>
          </c:extLst>
        </c:ser>
        <c:ser>
          <c:idx val="4"/>
          <c:order val="4"/>
          <c:tx>
            <c:strRef>
              <c:f>'Two-dimensional Pivot Table'!$F$2:$F$3</c:f>
              <c:strCache>
                <c:ptCount val="1"/>
                <c:pt idx="0">
                  <c:v>New Zealand</c:v>
                </c:pt>
              </c:strCache>
            </c:strRef>
          </c:tx>
          <c:spPr>
            <a:gradFill rotWithShape="1">
              <a:gsLst>
                <a:gs pos="0">
                  <a:schemeClr val="accent5">
                    <a:tint val="96000"/>
                    <a:lumMod val="100000"/>
                  </a:schemeClr>
                </a:gs>
                <a:gs pos="78000">
                  <a:schemeClr val="accent5">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Table'!$F$4:$F$11</c:f>
              <c:numCache>
                <c:formatCode>General</c:formatCode>
                <c:ptCount val="7"/>
                <c:pt idx="0">
                  <c:v>2</c:v>
                </c:pt>
                <c:pt idx="1">
                  <c:v>8</c:v>
                </c:pt>
                <c:pt idx="3">
                  <c:v>1</c:v>
                </c:pt>
                <c:pt idx="6">
                  <c:v>3</c:v>
                </c:pt>
              </c:numCache>
            </c:numRef>
          </c:val>
          <c:extLst>
            <c:ext xmlns:c16="http://schemas.microsoft.com/office/drawing/2014/chart" uri="{C3380CC4-5D6E-409C-BE32-E72D297353CC}">
              <c16:uniqueId val="{00000004-67F4-435C-9305-E885798478A3}"/>
            </c:ext>
          </c:extLst>
        </c:ser>
        <c:ser>
          <c:idx val="5"/>
          <c:order val="5"/>
          <c:tx>
            <c:strRef>
              <c:f>'Two-dimensional Pivot Table'!$G$2:$G$3</c:f>
              <c:strCache>
                <c:ptCount val="1"/>
                <c:pt idx="0">
                  <c:v>United Kingdom</c:v>
                </c:pt>
              </c:strCache>
            </c:strRef>
          </c:tx>
          <c:spPr>
            <a:gradFill rotWithShape="1">
              <a:gsLst>
                <a:gs pos="0">
                  <a:schemeClr val="accent6">
                    <a:tint val="96000"/>
                    <a:lumMod val="100000"/>
                  </a:schemeClr>
                </a:gs>
                <a:gs pos="78000">
                  <a:schemeClr val="accent6">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Table'!$G$4:$G$11</c:f>
              <c:numCache>
                <c:formatCode>General</c:formatCode>
                <c:ptCount val="7"/>
                <c:pt idx="0">
                  <c:v>4</c:v>
                </c:pt>
                <c:pt idx="1">
                  <c:v>7</c:v>
                </c:pt>
                <c:pt idx="2">
                  <c:v>2</c:v>
                </c:pt>
                <c:pt idx="3">
                  <c:v>8</c:v>
                </c:pt>
                <c:pt idx="4">
                  <c:v>7</c:v>
                </c:pt>
                <c:pt idx="5">
                  <c:v>1</c:v>
                </c:pt>
                <c:pt idx="6">
                  <c:v>5</c:v>
                </c:pt>
              </c:numCache>
            </c:numRef>
          </c:val>
          <c:extLst>
            <c:ext xmlns:c16="http://schemas.microsoft.com/office/drawing/2014/chart" uri="{C3380CC4-5D6E-409C-BE32-E72D297353CC}">
              <c16:uniqueId val="{00000007-67F4-435C-9305-E885798478A3}"/>
            </c:ext>
          </c:extLst>
        </c:ser>
        <c:ser>
          <c:idx val="6"/>
          <c:order val="6"/>
          <c:tx>
            <c:strRef>
              <c:f>'Two-dimensional Pivot Table'!$H$2:$H$3</c:f>
              <c:strCache>
                <c:ptCount val="1"/>
                <c:pt idx="0">
                  <c:v>United States</c:v>
                </c:pt>
              </c:strCache>
            </c:strRef>
          </c:tx>
          <c:spPr>
            <a:gradFill rotWithShape="1">
              <a:gsLst>
                <a:gs pos="0">
                  <a:schemeClr val="accent1">
                    <a:lumMod val="60000"/>
                    <a:tint val="96000"/>
                    <a:lumMod val="100000"/>
                  </a:schemeClr>
                </a:gs>
                <a:gs pos="78000">
                  <a:schemeClr val="accent1">
                    <a:lumMod val="60000"/>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Table'!$H$4:$H$11</c:f>
              <c:numCache>
                <c:formatCode>General</c:formatCode>
                <c:ptCount val="7"/>
                <c:pt idx="0">
                  <c:v>6</c:v>
                </c:pt>
                <c:pt idx="1">
                  <c:v>23</c:v>
                </c:pt>
                <c:pt idx="2">
                  <c:v>1</c:v>
                </c:pt>
                <c:pt idx="3">
                  <c:v>4</c:v>
                </c:pt>
                <c:pt idx="4">
                  <c:v>10</c:v>
                </c:pt>
                <c:pt idx="5">
                  <c:v>5</c:v>
                </c:pt>
                <c:pt idx="6">
                  <c:v>8</c:v>
                </c:pt>
              </c:numCache>
            </c:numRef>
          </c:val>
          <c:extLst>
            <c:ext xmlns:c16="http://schemas.microsoft.com/office/drawing/2014/chart" uri="{C3380CC4-5D6E-409C-BE32-E72D297353CC}">
              <c16:uniqueId val="{00000009-67F4-435C-9305-E885798478A3}"/>
            </c:ext>
          </c:extLst>
        </c:ser>
        <c:dLbls>
          <c:dLblPos val="outEnd"/>
          <c:showLegendKey val="0"/>
          <c:showVal val="1"/>
          <c:showCatName val="0"/>
          <c:showSerName val="0"/>
          <c:showPercent val="0"/>
          <c:showBubbleSize val="0"/>
        </c:dLbls>
        <c:gapWidth val="100"/>
        <c:overlap val="-24"/>
        <c:axId val="1409000880"/>
        <c:axId val="1408993808"/>
      </c:barChart>
      <c:catAx>
        <c:axId val="14090008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1408993808"/>
        <c:crosses val="autoZero"/>
        <c:auto val="1"/>
        <c:lblAlgn val="ctr"/>
        <c:lblOffset val="100"/>
        <c:noMultiLvlLbl val="0"/>
      </c:catAx>
      <c:valAx>
        <c:axId val="1408993808"/>
        <c:scaling>
          <c:orientation val="minMax"/>
        </c:scaling>
        <c:delete val="1"/>
        <c:axPos val="l"/>
        <c:numFmt formatCode="General" sourceLinked="1"/>
        <c:majorTickMark val="none"/>
        <c:minorTickMark val="none"/>
        <c:tickLblPos val="nextTo"/>
        <c:crossAx val="140900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1.xlsx]Two-dimensional 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 Spent on Each Category for Each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FFC000"/>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148531479268929"/>
          <c:y val="0.13597758390898898"/>
          <c:w val="0.62190866909460818"/>
          <c:h val="0.8227659880471534"/>
        </c:manualLayout>
      </c:layout>
      <c:barChart>
        <c:barDir val="bar"/>
        <c:grouping val="clustered"/>
        <c:varyColors val="0"/>
        <c:ser>
          <c:idx val="0"/>
          <c:order val="0"/>
          <c:tx>
            <c:strRef>
              <c:f>'Two-dimensional Pivot Table'!$B$13:$B$14</c:f>
              <c:strCache>
                <c:ptCount val="1"/>
                <c:pt idx="0">
                  <c:v>Fruit</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Table'!$A$15:$A$22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Table'!$B$15:$B$22</c:f>
              <c:numCache>
                <c:formatCode>"$"#,##0</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0-DE9A-46A8-86A7-08D3C51ED310}"/>
            </c:ext>
          </c:extLst>
        </c:ser>
        <c:ser>
          <c:idx val="1"/>
          <c:order val="1"/>
          <c:tx>
            <c:strRef>
              <c:f>'Two-dimensional Pivot Table'!$C$13:$C$14</c:f>
              <c:strCache>
                <c:ptCount val="1"/>
                <c:pt idx="0">
                  <c:v>Vegetables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Table'!$A$15:$A$22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Table'!$C$15:$C$22</c:f>
              <c:numCache>
                <c:formatCode>"$"#,##0</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3-C98E-4CAE-B435-5E0C96080F48}"/>
            </c:ext>
          </c:extLst>
        </c:ser>
        <c:dLbls>
          <c:dLblPos val="outEnd"/>
          <c:showLegendKey val="0"/>
          <c:showVal val="1"/>
          <c:showCatName val="0"/>
          <c:showSerName val="0"/>
          <c:showPercent val="0"/>
          <c:showBubbleSize val="0"/>
        </c:dLbls>
        <c:gapWidth val="182"/>
        <c:axId val="1395857584"/>
        <c:axId val="1395867568"/>
      </c:barChart>
      <c:catAx>
        <c:axId val="1395857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395867568"/>
        <c:crosses val="autoZero"/>
        <c:auto val="1"/>
        <c:lblAlgn val="ctr"/>
        <c:lblOffset val="100"/>
        <c:noMultiLvlLbl val="0"/>
      </c:catAx>
      <c:valAx>
        <c:axId val="1395867568"/>
        <c:scaling>
          <c:orientation val="minMax"/>
        </c:scaling>
        <c:delete val="1"/>
        <c:axPos val="b"/>
        <c:numFmt formatCode="&quot;$&quot;#,##0" sourceLinked="1"/>
        <c:majorTickMark val="none"/>
        <c:minorTickMark val="none"/>
        <c:tickLblPos val="nextTo"/>
        <c:crossAx val="139585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[keren capstone project 1.xlsx]One-dimensional Pivot Table!PivotTable10</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a:t>
            </a:r>
            <a:r>
              <a:rPr lang="en-US" baseline="0"/>
              <a:t> of Preffered Products in 2016</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rgbClr val="00B050"/>
          </a:solidFill>
          <a:ln w="25400">
            <a:solidFill>
              <a:schemeClr val="lt1"/>
            </a:solidFill>
          </a:ln>
          <a:effectLst/>
          <a:sp3d contourW="25400">
            <a:contourClr>
              <a:schemeClr val="lt1"/>
            </a:contourClr>
          </a:sp3d>
        </c:spPr>
      </c:pivotFmt>
      <c:pivotFmt>
        <c:idx val="2"/>
        <c:spPr>
          <a:solidFill>
            <a:srgbClr val="FFC000"/>
          </a:solidFill>
          <a:ln w="25400">
            <a:solidFill>
              <a:schemeClr val="lt1"/>
            </a:solidFill>
          </a:ln>
          <a:effectLst/>
          <a:sp3d contourW="25400">
            <a:contourClr>
              <a:schemeClr val="lt1"/>
            </a:contourClr>
          </a:sp3d>
        </c:spPr>
      </c:pivotFmt>
      <c:pivotFmt>
        <c:idx val="3"/>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
        <c:spPr>
          <a:solidFill>
            <a:srgbClr val="FFC000"/>
          </a:solidFill>
          <a:ln w="25400">
            <a:solidFill>
              <a:schemeClr val="lt1"/>
            </a:solidFill>
          </a:ln>
          <a:effectLst/>
          <a:sp3d contourW="25400">
            <a:contourClr>
              <a:schemeClr val="lt1"/>
            </a:contourClr>
          </a:sp3d>
        </c:spPr>
      </c:pivotFmt>
      <c:pivotFmt>
        <c:idx val="5"/>
        <c:spPr>
          <a:solidFill>
            <a:srgbClr val="00B050"/>
          </a:solidFill>
          <a:ln w="25400">
            <a:solidFill>
              <a:schemeClr val="lt1"/>
            </a:solidFill>
          </a:ln>
          <a:effectLst/>
          <a:sp3d contourW="25400">
            <a:contourClr>
              <a:schemeClr val="lt1"/>
            </a:contourClr>
          </a:sp3d>
        </c:spPr>
      </c:pivotFmt>
      <c:pivotFmt>
        <c:idx val="6"/>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7"/>
        <c:spPr>
          <a:solidFill>
            <a:srgbClr val="FFC000"/>
          </a:solidFill>
          <a:ln w="25400">
            <a:solidFill>
              <a:schemeClr val="lt1"/>
            </a:solidFill>
          </a:ln>
          <a:effectLst/>
          <a:sp3d contourW="25400">
            <a:contourClr>
              <a:schemeClr val="lt1"/>
            </a:contourClr>
          </a:sp3d>
        </c:spPr>
      </c:pivotFmt>
      <c:pivotFmt>
        <c:idx val="8"/>
        <c:spPr>
          <a:solidFill>
            <a:srgbClr val="00B050"/>
          </a:solidFill>
          <a:ln w="25400">
            <a:solidFill>
              <a:schemeClr val="lt1"/>
            </a:solidFill>
          </a:ln>
          <a:effectLst/>
          <a:sp3d contourW="25400">
            <a:contourClr>
              <a:schemeClr val="lt1"/>
            </a:contourClr>
          </a:sp3d>
        </c:spPr>
      </c:pivotFmt>
      <c:pivotFmt>
        <c:idx val="9"/>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0"/>
        <c:spPr>
          <a:solidFill>
            <a:srgbClr val="FFC000"/>
          </a:solidFill>
          <a:ln w="25400">
            <a:solidFill>
              <a:schemeClr val="lt1"/>
            </a:solidFill>
          </a:ln>
          <a:effectLst/>
          <a:sp3d contourW="25400">
            <a:contourClr>
              <a:schemeClr val="lt1"/>
            </a:contourClr>
          </a:sp3d>
        </c:spPr>
      </c:pivotFmt>
      <c:pivotFmt>
        <c:idx val="11"/>
        <c:spPr>
          <a:solidFill>
            <a:srgbClr val="00B050"/>
          </a:solidFill>
          <a:ln w="25400">
            <a:solidFill>
              <a:schemeClr val="lt1"/>
            </a:solidFill>
          </a:ln>
          <a:effectLst/>
          <a:sp3d contourW="25400">
            <a:contourClr>
              <a:schemeClr val="lt1"/>
            </a:contourClr>
          </a:sp3d>
        </c:spPr>
      </c:pivotFmt>
      <c:pivotFmt>
        <c:idx val="12"/>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3"/>
        <c:spPr>
          <a:solidFill>
            <a:srgbClr val="FFC000"/>
          </a:solidFill>
          <a:ln w="25400">
            <a:solidFill>
              <a:schemeClr val="lt1"/>
            </a:solidFill>
          </a:ln>
          <a:effectLst/>
          <a:sp3d contourW="25400">
            <a:contourClr>
              <a:schemeClr val="lt1"/>
            </a:contourClr>
          </a:sp3d>
        </c:spPr>
      </c:pivotFmt>
      <c:pivotFmt>
        <c:idx val="14"/>
        <c:spPr>
          <a:solidFill>
            <a:srgbClr val="00B050"/>
          </a:solidFill>
          <a:ln w="25400">
            <a:solidFill>
              <a:schemeClr val="lt1"/>
            </a:solidFill>
          </a:ln>
          <a:effectLst/>
          <a:sp3d contourW="25400">
            <a:contourClr>
              <a:schemeClr val="lt1"/>
            </a:contourClr>
          </a:sp3d>
        </c:spPr>
      </c:pivotFmt>
      <c:pivotFmt>
        <c:idx val="15"/>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6"/>
        <c:spPr>
          <a:solidFill>
            <a:srgbClr val="FFC000"/>
          </a:solidFill>
          <a:ln w="25400">
            <a:solidFill>
              <a:schemeClr val="lt1"/>
            </a:solidFill>
          </a:ln>
          <a:effectLst/>
          <a:sp3d contourW="25400">
            <a:contourClr>
              <a:schemeClr val="lt1"/>
            </a:contourClr>
          </a:sp3d>
        </c:spPr>
      </c:pivotFmt>
      <c:pivotFmt>
        <c:idx val="17"/>
        <c:spPr>
          <a:solidFill>
            <a:srgbClr val="00B050"/>
          </a:solidFill>
          <a:ln w="25400">
            <a:solidFill>
              <a:schemeClr val="lt1"/>
            </a:solidFill>
          </a:ln>
          <a:effectLst/>
          <a:sp3d contourW="25400">
            <a:contourClr>
              <a:schemeClr val="lt1"/>
            </a:contourClr>
          </a:sp3d>
        </c:spPr>
      </c:pivotFmt>
      <c:pivotFmt>
        <c:idx val="18"/>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9"/>
        <c:spPr>
          <a:solidFill>
            <a:srgbClr val="FFC000"/>
          </a:solidFill>
          <a:ln w="25400">
            <a:solidFill>
              <a:schemeClr val="lt1"/>
            </a:solidFill>
          </a:ln>
          <a:effectLst/>
          <a:sp3d contourW="25400">
            <a:contourClr>
              <a:schemeClr val="lt1"/>
            </a:contourClr>
          </a:sp3d>
        </c:spPr>
      </c:pivotFmt>
      <c:pivotFmt>
        <c:idx val="20"/>
        <c:spPr>
          <a:solidFill>
            <a:srgbClr val="00B050"/>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'One-dimensional Pivot Table'!$B$1</c:f>
              <c:strCache>
                <c:ptCount val="1"/>
                <c:pt idx="0">
                  <c:v>Total</c:v>
                </c:pt>
              </c:strCache>
            </c:strRef>
          </c:tx>
          <c:spPr>
            <a:solidFill>
              <a:srgbClr val="FFC000"/>
            </a:solidFill>
          </c:spPr>
          <c:dPt>
            <c:idx val="0"/>
            <c:bubble3D val="0"/>
            <c:spPr>
              <a:solidFill>
                <a:srgbClr val="FFC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1-81FE-4AEC-A47C-622EB36769F2}"/>
              </c:ext>
            </c:extLst>
          </c:dPt>
          <c:dPt>
            <c:idx val="1"/>
            <c:bubble3D val="0"/>
            <c:spPr>
              <a:solidFill>
                <a:srgbClr val="00B050"/>
              </a:solidFill>
              <a:ln w="25400">
                <a:solidFill>
                  <a:schemeClr val="lt1"/>
                </a:solidFill>
              </a:ln>
              <a:effectLst/>
              <a:sp3d contourW="25400">
                <a:contourClr>
                  <a:schemeClr val="lt1"/>
                </a:contourClr>
              </a:sp3d>
            </c:spPr>
            <c:extLst>
              <c:ext xmlns:c16="http://schemas.microsoft.com/office/drawing/2014/chart" uri="{C3380CC4-5D6E-409C-BE32-E72D297353CC}">
                <c16:uniqueId val="{00000003-81FE-4AEC-A47C-622EB36769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Table'!$A$2:$A$4</c:f>
              <c:strCache>
                <c:ptCount val="2"/>
                <c:pt idx="0">
                  <c:v>Fruit</c:v>
                </c:pt>
                <c:pt idx="1">
                  <c:v>Vegetables</c:v>
                </c:pt>
              </c:strCache>
            </c:strRef>
          </c:cat>
          <c:val>
            <c:numRef>
              <c:f>'One-dimensional Pivot Table'!$B$2:$B$4</c:f>
              <c:numCache>
                <c:formatCode>0.00%</c:formatCode>
                <c:ptCount val="2"/>
                <c:pt idx="0">
                  <c:v>0.68544600938967137</c:v>
                </c:pt>
                <c:pt idx="1">
                  <c:v>0.31455399061032863</c:v>
                </c:pt>
              </c:numCache>
            </c:numRef>
          </c:val>
          <c:extLst>
            <c:ext xmlns:c16="http://schemas.microsoft.com/office/drawing/2014/chart" uri="{C3380CC4-5D6E-409C-BE32-E72D297353CC}">
              <c16:uniqueId val="{00000004-81FE-4AEC-A47C-622EB36769F2}"/>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Table!PivotTable12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Percentage of Products Per Country</a:t>
            </a:r>
            <a:endParaRPr lang="en-GH">
              <a:effectLst/>
            </a:endParaRPr>
          </a:p>
        </c:rich>
      </c:tx>
      <c:layout>
        <c:manualLayout>
          <c:xMode val="edge"/>
          <c:yMode val="edge"/>
          <c:x val="0.12681140033623658"/>
          <c:y val="2.76804140001867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Table'!$H$1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Table'!$G$2:$G$9</c:f>
              <c:strCache>
                <c:ptCount val="7"/>
                <c:pt idx="0">
                  <c:v>New Zealand</c:v>
                </c:pt>
                <c:pt idx="1">
                  <c:v>Canada</c:v>
                </c:pt>
                <c:pt idx="2">
                  <c:v>Australia</c:v>
                </c:pt>
                <c:pt idx="3">
                  <c:v>France</c:v>
                </c:pt>
                <c:pt idx="4">
                  <c:v>Germany</c:v>
                </c:pt>
                <c:pt idx="5">
                  <c:v>United Kingdom</c:v>
                </c:pt>
                <c:pt idx="6">
                  <c:v>United States</c:v>
                </c:pt>
              </c:strCache>
            </c:strRef>
          </c:cat>
          <c:val>
            <c:numRef>
              <c:f>'One-dimensional Pivot Table'!$H$2:$H$9</c:f>
              <c:numCache>
                <c:formatCode>0.00%</c:formatCode>
                <c:ptCount val="7"/>
                <c:pt idx="0">
                  <c:v>6.5727699530516437E-2</c:v>
                </c:pt>
                <c:pt idx="1">
                  <c:v>9.3896713615023469E-2</c:v>
                </c:pt>
                <c:pt idx="2">
                  <c:v>0.12676056338028169</c:v>
                </c:pt>
                <c:pt idx="3">
                  <c:v>0.13145539906103287</c:v>
                </c:pt>
                <c:pt idx="4">
                  <c:v>0.15492957746478872</c:v>
                </c:pt>
                <c:pt idx="5">
                  <c:v>0.15962441314553991</c:v>
                </c:pt>
                <c:pt idx="6">
                  <c:v>0.26760563380281688</c:v>
                </c:pt>
              </c:numCache>
            </c:numRef>
          </c:val>
          <c:extLst>
            <c:ext xmlns:c16="http://schemas.microsoft.com/office/drawing/2014/chart" uri="{C3380CC4-5D6E-409C-BE32-E72D297353CC}">
              <c16:uniqueId val="{00000000-2505-433B-8236-CFC3BD5A4966}"/>
            </c:ext>
          </c:extLst>
        </c:ser>
        <c:dLbls>
          <c:dLblPos val="outEnd"/>
          <c:showLegendKey val="0"/>
          <c:showVal val="1"/>
          <c:showCatName val="0"/>
          <c:showSerName val="0"/>
          <c:showPercent val="0"/>
          <c:showBubbleSize val="0"/>
        </c:dLbls>
        <c:gapWidth val="182"/>
        <c:axId val="1932228031"/>
        <c:axId val="1932245087"/>
      </c:barChart>
      <c:catAx>
        <c:axId val="19322280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932245087"/>
        <c:crosses val="autoZero"/>
        <c:auto val="1"/>
        <c:lblAlgn val="ctr"/>
        <c:lblOffset val="100"/>
        <c:noMultiLvlLbl val="0"/>
      </c:catAx>
      <c:valAx>
        <c:axId val="1932245087"/>
        <c:scaling>
          <c:orientation val="minMax"/>
        </c:scaling>
        <c:delete val="1"/>
        <c:axPos val="b"/>
        <c:numFmt formatCode="0.00%" sourceLinked="1"/>
        <c:majorTickMark val="none"/>
        <c:minorTickMark val="none"/>
        <c:tickLblPos val="nextTo"/>
        <c:crossAx val="1932228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a:t>
            </a:r>
            <a:r>
              <a:rPr lang="en-US" baseline="0"/>
              <a:t> of Preffered Products in 2016</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rgbClr val="00B050"/>
          </a:solidFill>
          <a:ln w="25400">
            <a:solidFill>
              <a:schemeClr val="lt1"/>
            </a:solidFill>
          </a:ln>
          <a:effectLst/>
          <a:sp3d contourW="25400">
            <a:contourClr>
              <a:schemeClr val="lt1"/>
            </a:contourClr>
          </a:sp3d>
        </c:spPr>
      </c:pivotFmt>
      <c:pivotFmt>
        <c:idx val="2"/>
        <c:spPr>
          <a:solidFill>
            <a:srgbClr val="FFC000"/>
          </a:solidFill>
          <a:ln w="25400">
            <a:solidFill>
              <a:schemeClr val="lt1"/>
            </a:solidFill>
          </a:ln>
          <a:effectLst/>
          <a:sp3d contourW="25400">
            <a:contourClr>
              <a:schemeClr val="lt1"/>
            </a:contourClr>
          </a:sp3d>
        </c:spPr>
      </c:pivotFmt>
      <c:pivotFmt>
        <c:idx val="3"/>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
        <c:spPr>
          <a:solidFill>
            <a:srgbClr val="FFC000"/>
          </a:solidFill>
          <a:ln w="25400">
            <a:solidFill>
              <a:schemeClr val="lt1"/>
            </a:solidFill>
          </a:ln>
          <a:effectLst/>
          <a:sp3d contourW="25400">
            <a:contourClr>
              <a:schemeClr val="lt1"/>
            </a:contourClr>
          </a:sp3d>
        </c:spPr>
      </c:pivotFmt>
      <c:pivotFmt>
        <c:idx val="5"/>
        <c:spPr>
          <a:solidFill>
            <a:srgbClr val="00B050"/>
          </a:solidFill>
          <a:ln w="25400">
            <a:solidFill>
              <a:schemeClr val="lt1"/>
            </a:solidFill>
          </a:ln>
          <a:effectLst/>
          <a:sp3d contourW="25400">
            <a:contourClr>
              <a:schemeClr val="lt1"/>
            </a:contourClr>
          </a:sp3d>
        </c:spPr>
      </c:pivotFmt>
      <c:pivotFmt>
        <c:idx val="6"/>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7"/>
        <c:spPr>
          <a:solidFill>
            <a:srgbClr val="FFC000"/>
          </a:solidFill>
          <a:ln w="25400">
            <a:solidFill>
              <a:schemeClr val="lt1"/>
            </a:solidFill>
          </a:ln>
          <a:effectLst/>
          <a:sp3d contourW="25400">
            <a:contourClr>
              <a:schemeClr val="lt1"/>
            </a:contourClr>
          </a:sp3d>
        </c:spPr>
      </c:pivotFmt>
      <c:pivotFmt>
        <c:idx val="8"/>
        <c:spPr>
          <a:solidFill>
            <a:srgbClr val="00B050"/>
          </a:solidFill>
          <a:ln w="25400">
            <a:solidFill>
              <a:schemeClr val="lt1"/>
            </a:solidFill>
          </a:ln>
          <a:effectLst/>
          <a:sp3d contourW="25400">
            <a:contourClr>
              <a:schemeClr val="lt1"/>
            </a:contourClr>
          </a:sp3d>
        </c:spPr>
      </c:pivotFmt>
      <c:pivotFmt>
        <c:idx val="9"/>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0"/>
        <c:spPr>
          <a:solidFill>
            <a:srgbClr val="FFC000"/>
          </a:solidFill>
          <a:ln w="25400">
            <a:solidFill>
              <a:schemeClr val="lt1"/>
            </a:solidFill>
          </a:ln>
          <a:effectLst/>
          <a:sp3d contourW="25400">
            <a:contourClr>
              <a:schemeClr val="lt1"/>
            </a:contourClr>
          </a:sp3d>
        </c:spPr>
      </c:pivotFmt>
      <c:pivotFmt>
        <c:idx val="11"/>
        <c:spPr>
          <a:solidFill>
            <a:srgbClr val="00B050"/>
          </a:solidFill>
          <a:ln w="25400">
            <a:solidFill>
              <a:schemeClr val="lt1"/>
            </a:solidFill>
          </a:ln>
          <a:effectLst/>
          <a:sp3d contourW="25400">
            <a:contourClr>
              <a:schemeClr val="lt1"/>
            </a:contourClr>
          </a:sp3d>
        </c:spPr>
      </c:pivotFmt>
      <c:pivotFmt>
        <c:idx val="12"/>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3"/>
        <c:spPr>
          <a:solidFill>
            <a:srgbClr val="FFC000"/>
          </a:solidFill>
          <a:ln w="25400">
            <a:solidFill>
              <a:schemeClr val="lt1"/>
            </a:solidFill>
          </a:ln>
          <a:effectLst/>
          <a:sp3d contourW="25400">
            <a:contourClr>
              <a:schemeClr val="lt1"/>
            </a:contourClr>
          </a:sp3d>
        </c:spPr>
      </c:pivotFmt>
      <c:pivotFmt>
        <c:idx val="14"/>
        <c:spPr>
          <a:solidFill>
            <a:srgbClr val="00B050"/>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'One-dimensional Pivot Table'!$B$1</c:f>
              <c:strCache>
                <c:ptCount val="1"/>
                <c:pt idx="0">
                  <c:v>Total</c:v>
                </c:pt>
              </c:strCache>
            </c:strRef>
          </c:tx>
          <c:spPr>
            <a:solidFill>
              <a:srgbClr val="FFC000"/>
            </a:solidFill>
          </c:spPr>
          <c:dPt>
            <c:idx val="0"/>
            <c:bubble3D val="0"/>
            <c:spPr>
              <a:solidFill>
                <a:srgbClr val="FFC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1-3E91-49D4-941C-CD0D922E38D2}"/>
              </c:ext>
            </c:extLst>
          </c:dPt>
          <c:dPt>
            <c:idx val="1"/>
            <c:bubble3D val="0"/>
            <c:spPr>
              <a:solidFill>
                <a:srgbClr val="00B050"/>
              </a:solidFill>
              <a:ln w="25400">
                <a:solidFill>
                  <a:schemeClr val="lt1"/>
                </a:solidFill>
              </a:ln>
              <a:effectLst/>
              <a:sp3d contourW="25400">
                <a:contourClr>
                  <a:schemeClr val="lt1"/>
                </a:contourClr>
              </a:sp3d>
            </c:spPr>
            <c:extLst>
              <c:ext xmlns:c16="http://schemas.microsoft.com/office/drawing/2014/chart" uri="{C3380CC4-5D6E-409C-BE32-E72D297353CC}">
                <c16:uniqueId val="{00000003-3E91-49D4-941C-CD0D922E38D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Table'!$A$2:$A$4</c:f>
              <c:strCache>
                <c:ptCount val="2"/>
                <c:pt idx="0">
                  <c:v>Fruit</c:v>
                </c:pt>
                <c:pt idx="1">
                  <c:v>Vegetables</c:v>
                </c:pt>
              </c:strCache>
            </c:strRef>
          </c:cat>
          <c:val>
            <c:numRef>
              <c:f>'One-dimensional Pivot Table'!$B$2:$B$4</c:f>
              <c:numCache>
                <c:formatCode>0.00%</c:formatCode>
                <c:ptCount val="2"/>
                <c:pt idx="0">
                  <c:v>0.68544600938967137</c:v>
                </c:pt>
                <c:pt idx="1">
                  <c:v>0.31455399061032863</c:v>
                </c:pt>
              </c:numCache>
            </c:numRef>
          </c:val>
          <c:extLst>
            <c:ext xmlns:c16="http://schemas.microsoft.com/office/drawing/2014/chart" uri="{C3380CC4-5D6E-409C-BE32-E72D297353CC}">
              <c16:uniqueId val="{00000004-3E91-49D4-941C-CD0D922E38D2}"/>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 Spent on Each of the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pivotFmt>
      <c:pivotFmt>
        <c:idx val="2"/>
        <c:spPr>
          <a:solidFill>
            <a:srgbClr val="00B050"/>
          </a:solidFill>
          <a:ln>
            <a:noFill/>
          </a:ln>
          <a:effectLst/>
        </c:spPr>
      </c:pivotFmt>
      <c:pivotFmt>
        <c:idx val="3"/>
        <c:spPr>
          <a:solidFill>
            <a:srgbClr val="00B050"/>
          </a:solidFill>
          <a:ln>
            <a:noFill/>
          </a:ln>
          <a:effectLst/>
        </c:spPr>
      </c:pivotFmt>
      <c:pivotFmt>
        <c:idx val="4"/>
        <c:spPr>
          <a:solidFill>
            <a:srgbClr val="FFC000"/>
          </a:solidFill>
          <a:ln>
            <a:noFill/>
          </a:ln>
          <a:effectLst/>
        </c:spPr>
      </c:pivotFmt>
      <c:pivotFmt>
        <c:idx val="5"/>
        <c:spPr>
          <a:solidFill>
            <a:srgbClr val="00B050"/>
          </a:solidFill>
          <a:ln>
            <a:noFill/>
          </a:ln>
          <a:effectLst/>
        </c:spPr>
      </c:pivotFmt>
      <c:pivotFmt>
        <c:idx val="6"/>
        <c:spPr>
          <a:solidFill>
            <a:srgbClr val="FFC000"/>
          </a:solidFill>
          <a:ln>
            <a:noFill/>
          </a:ln>
          <a:effectLst/>
        </c:spPr>
      </c:pivotFmt>
      <c:pivotFmt>
        <c:idx val="7"/>
        <c:spPr>
          <a:solidFill>
            <a:srgbClr val="FFC000"/>
          </a:solidFill>
          <a:ln>
            <a:noFill/>
          </a:ln>
          <a:effectLst/>
        </c:spPr>
      </c:pivotFmt>
      <c:pivotFmt>
        <c:idx val="8"/>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solidFill>
          <a:ln>
            <a:noFill/>
          </a:ln>
          <a:effectLst/>
        </c:spPr>
      </c:pivotFmt>
      <c:pivotFmt>
        <c:idx val="10"/>
        <c:spPr>
          <a:solidFill>
            <a:srgbClr val="00B050"/>
          </a:solidFill>
          <a:ln>
            <a:noFill/>
          </a:ln>
          <a:effectLst/>
        </c:spPr>
      </c:pivotFmt>
      <c:pivotFmt>
        <c:idx val="11"/>
        <c:spPr>
          <a:solidFill>
            <a:srgbClr val="FFC000"/>
          </a:solidFill>
          <a:ln>
            <a:noFill/>
          </a:ln>
          <a:effectLst/>
        </c:spPr>
      </c:pivotFmt>
      <c:pivotFmt>
        <c:idx val="12"/>
        <c:spPr>
          <a:solidFill>
            <a:srgbClr val="00B050"/>
          </a:solidFill>
          <a:ln>
            <a:noFill/>
          </a:ln>
          <a:effectLst/>
        </c:spPr>
      </c:pivotFmt>
      <c:pivotFmt>
        <c:idx val="13"/>
        <c:spPr>
          <a:solidFill>
            <a:srgbClr val="00B050"/>
          </a:solidFill>
          <a:ln>
            <a:noFill/>
          </a:ln>
          <a:effectLst/>
        </c:spPr>
      </c:pivotFmt>
      <c:pivotFmt>
        <c:idx val="14"/>
        <c:spPr>
          <a:solidFill>
            <a:srgbClr val="FFC000"/>
          </a:solidFill>
          <a:ln>
            <a:noFill/>
          </a:ln>
          <a:effectLst/>
        </c:spPr>
      </c:pivotFmt>
      <c:pivotFmt>
        <c:idx val="15"/>
        <c:spPr>
          <a:solidFill>
            <a:srgbClr val="FFC000"/>
          </a:solidFill>
          <a:ln>
            <a:noFill/>
          </a:ln>
          <a:effectLst/>
        </c:spPr>
      </c:pivotFmt>
      <c:pivotFmt>
        <c:idx val="16"/>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FFC000"/>
          </a:solidFill>
          <a:ln>
            <a:noFill/>
          </a:ln>
          <a:effectLst/>
        </c:spPr>
      </c:pivotFmt>
      <c:pivotFmt>
        <c:idx val="18"/>
        <c:spPr>
          <a:solidFill>
            <a:srgbClr val="00B050"/>
          </a:solidFill>
          <a:ln>
            <a:noFill/>
          </a:ln>
          <a:effectLst/>
        </c:spPr>
      </c:pivotFmt>
      <c:pivotFmt>
        <c:idx val="19"/>
        <c:spPr>
          <a:solidFill>
            <a:srgbClr val="FFC000"/>
          </a:solidFill>
          <a:ln>
            <a:noFill/>
          </a:ln>
          <a:effectLst/>
        </c:spPr>
      </c:pivotFmt>
      <c:pivotFmt>
        <c:idx val="20"/>
        <c:spPr>
          <a:solidFill>
            <a:srgbClr val="00B050"/>
          </a:solidFill>
          <a:ln>
            <a:noFill/>
          </a:ln>
          <a:effectLst/>
        </c:spPr>
      </c:pivotFmt>
      <c:pivotFmt>
        <c:idx val="21"/>
        <c:spPr>
          <a:solidFill>
            <a:srgbClr val="00B050"/>
          </a:solidFill>
          <a:ln>
            <a:noFill/>
          </a:ln>
          <a:effectLst/>
        </c:spPr>
      </c:pivotFmt>
      <c:pivotFmt>
        <c:idx val="22"/>
        <c:spPr>
          <a:solidFill>
            <a:srgbClr val="FFC000"/>
          </a:solidFill>
          <a:ln>
            <a:noFill/>
          </a:ln>
          <a:effectLst/>
        </c:spPr>
      </c:pivotFmt>
      <c:pivotFmt>
        <c:idx val="23"/>
        <c:spPr>
          <a:solidFill>
            <a:srgbClr val="FFC000"/>
          </a:solidFill>
          <a:ln>
            <a:noFill/>
          </a:ln>
          <a:effectLst/>
        </c:spPr>
      </c:pivotFmt>
      <c:pivotFmt>
        <c:idx val="24"/>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FFC000"/>
          </a:solidFill>
          <a:ln>
            <a:noFill/>
          </a:ln>
          <a:effectLst/>
        </c:spPr>
      </c:pivotFmt>
      <c:pivotFmt>
        <c:idx val="26"/>
        <c:spPr>
          <a:solidFill>
            <a:srgbClr val="00B050"/>
          </a:solidFill>
          <a:ln>
            <a:noFill/>
          </a:ln>
          <a:effectLst/>
        </c:spPr>
      </c:pivotFmt>
      <c:pivotFmt>
        <c:idx val="27"/>
        <c:spPr>
          <a:solidFill>
            <a:srgbClr val="FFC000"/>
          </a:solidFill>
          <a:ln>
            <a:noFill/>
          </a:ln>
          <a:effectLst/>
        </c:spPr>
      </c:pivotFmt>
      <c:pivotFmt>
        <c:idx val="28"/>
        <c:spPr>
          <a:solidFill>
            <a:srgbClr val="00B050"/>
          </a:solidFill>
          <a:ln>
            <a:noFill/>
          </a:ln>
          <a:effectLst/>
        </c:spPr>
      </c:pivotFmt>
      <c:pivotFmt>
        <c:idx val="29"/>
        <c:spPr>
          <a:solidFill>
            <a:srgbClr val="00B050"/>
          </a:solidFill>
          <a:ln>
            <a:noFill/>
          </a:ln>
          <a:effectLst/>
        </c:spPr>
      </c:pivotFmt>
      <c:pivotFmt>
        <c:idx val="30"/>
        <c:spPr>
          <a:solidFill>
            <a:srgbClr val="FFC000"/>
          </a:solidFill>
          <a:ln>
            <a:noFill/>
          </a:ln>
          <a:effectLst/>
        </c:spPr>
      </c:pivotFmt>
      <c:pivotFmt>
        <c:idx val="31"/>
        <c:spPr>
          <a:solidFill>
            <a:srgbClr val="FFC000"/>
          </a:solidFill>
          <a:ln>
            <a:noFill/>
          </a:ln>
          <a:effectLst/>
        </c:spPr>
      </c:pivotFmt>
      <c:pivotFmt>
        <c:idx val="3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FFC000"/>
          </a:solidFill>
          <a:ln>
            <a:noFill/>
          </a:ln>
          <a:effectLst/>
        </c:spPr>
      </c:pivotFmt>
      <c:pivotFmt>
        <c:idx val="34"/>
        <c:spPr>
          <a:solidFill>
            <a:srgbClr val="00B050"/>
          </a:solidFill>
          <a:ln>
            <a:noFill/>
          </a:ln>
          <a:effectLst/>
        </c:spPr>
      </c:pivotFmt>
      <c:pivotFmt>
        <c:idx val="35"/>
        <c:spPr>
          <a:solidFill>
            <a:srgbClr val="FFC000"/>
          </a:solidFill>
          <a:ln>
            <a:noFill/>
          </a:ln>
          <a:effectLst/>
        </c:spPr>
      </c:pivotFmt>
      <c:pivotFmt>
        <c:idx val="36"/>
        <c:spPr>
          <a:solidFill>
            <a:srgbClr val="00B050"/>
          </a:solidFill>
          <a:ln>
            <a:noFill/>
          </a:ln>
          <a:effectLst/>
        </c:spPr>
      </c:pivotFmt>
      <c:pivotFmt>
        <c:idx val="37"/>
        <c:spPr>
          <a:solidFill>
            <a:srgbClr val="00B050"/>
          </a:solidFill>
          <a:ln>
            <a:noFill/>
          </a:ln>
          <a:effectLst/>
        </c:spPr>
      </c:pivotFmt>
      <c:pivotFmt>
        <c:idx val="38"/>
        <c:spPr>
          <a:solidFill>
            <a:srgbClr val="FFC000"/>
          </a:solidFill>
          <a:ln>
            <a:noFill/>
          </a:ln>
          <a:effectLst/>
        </c:spPr>
      </c:pivotFmt>
      <c:pivotFmt>
        <c:idx val="39"/>
        <c:spPr>
          <a:solidFill>
            <a:srgbClr val="FFC000"/>
          </a:solidFill>
          <a:ln>
            <a:noFill/>
          </a:ln>
          <a:effectLst/>
        </c:spPr>
      </c:pivotFmt>
    </c:pivotFmts>
    <c:plotArea>
      <c:layout/>
      <c:barChart>
        <c:barDir val="bar"/>
        <c:grouping val="clustered"/>
        <c:varyColors val="0"/>
        <c:ser>
          <c:idx val="0"/>
          <c:order val="0"/>
          <c:tx>
            <c:strRef>
              <c:f>'One-dimensional Pivot Table'!$E$1</c:f>
              <c:strCache>
                <c:ptCount val="1"/>
                <c:pt idx="0">
                  <c:v>Total</c:v>
                </c:pt>
              </c:strCache>
            </c:strRef>
          </c:tx>
          <c:spPr>
            <a:solidFill>
              <a:srgbClr val="FFFF00"/>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1-F6EF-4C77-9C31-F9ABD591B54D}"/>
              </c:ext>
            </c:extLst>
          </c:dPt>
          <c:dPt>
            <c:idx val="1"/>
            <c:invertIfNegative val="0"/>
            <c:bubble3D val="0"/>
            <c:spPr>
              <a:solidFill>
                <a:srgbClr val="00B050"/>
              </a:solidFill>
              <a:ln>
                <a:noFill/>
              </a:ln>
              <a:effectLst/>
            </c:spPr>
            <c:extLst>
              <c:ext xmlns:c16="http://schemas.microsoft.com/office/drawing/2014/chart" uri="{C3380CC4-5D6E-409C-BE32-E72D297353CC}">
                <c16:uniqueId val="{00000003-F6EF-4C77-9C31-F9ABD591B54D}"/>
              </c:ext>
            </c:extLst>
          </c:dPt>
          <c:dPt>
            <c:idx val="2"/>
            <c:invertIfNegative val="0"/>
            <c:bubble3D val="0"/>
            <c:spPr>
              <a:solidFill>
                <a:srgbClr val="FFC000"/>
              </a:solidFill>
              <a:ln>
                <a:noFill/>
              </a:ln>
              <a:effectLst/>
            </c:spPr>
            <c:extLst>
              <c:ext xmlns:c16="http://schemas.microsoft.com/office/drawing/2014/chart" uri="{C3380CC4-5D6E-409C-BE32-E72D297353CC}">
                <c16:uniqueId val="{00000005-F6EF-4C77-9C31-F9ABD591B54D}"/>
              </c:ext>
            </c:extLst>
          </c:dPt>
          <c:dPt>
            <c:idx val="3"/>
            <c:invertIfNegative val="0"/>
            <c:bubble3D val="0"/>
            <c:spPr>
              <a:solidFill>
                <a:srgbClr val="00B050"/>
              </a:solidFill>
              <a:ln>
                <a:noFill/>
              </a:ln>
              <a:effectLst/>
            </c:spPr>
            <c:extLst>
              <c:ext xmlns:c16="http://schemas.microsoft.com/office/drawing/2014/chart" uri="{C3380CC4-5D6E-409C-BE32-E72D297353CC}">
                <c16:uniqueId val="{00000007-F6EF-4C77-9C31-F9ABD591B54D}"/>
              </c:ext>
            </c:extLst>
          </c:dPt>
          <c:dPt>
            <c:idx val="4"/>
            <c:invertIfNegative val="0"/>
            <c:bubble3D val="0"/>
            <c:spPr>
              <a:solidFill>
                <a:srgbClr val="00B050"/>
              </a:solidFill>
              <a:ln>
                <a:noFill/>
              </a:ln>
              <a:effectLst/>
            </c:spPr>
            <c:extLst>
              <c:ext xmlns:c16="http://schemas.microsoft.com/office/drawing/2014/chart" uri="{C3380CC4-5D6E-409C-BE32-E72D297353CC}">
                <c16:uniqueId val="{00000009-F6EF-4C77-9C31-F9ABD591B54D}"/>
              </c:ext>
            </c:extLst>
          </c:dPt>
          <c:dPt>
            <c:idx val="5"/>
            <c:invertIfNegative val="0"/>
            <c:bubble3D val="0"/>
            <c:spPr>
              <a:solidFill>
                <a:srgbClr val="FFC000"/>
              </a:solidFill>
              <a:ln>
                <a:noFill/>
              </a:ln>
              <a:effectLst/>
            </c:spPr>
            <c:extLst>
              <c:ext xmlns:c16="http://schemas.microsoft.com/office/drawing/2014/chart" uri="{C3380CC4-5D6E-409C-BE32-E72D297353CC}">
                <c16:uniqueId val="{0000000B-F6EF-4C77-9C31-F9ABD591B54D}"/>
              </c:ext>
            </c:extLst>
          </c:dPt>
          <c:dPt>
            <c:idx val="6"/>
            <c:invertIfNegative val="0"/>
            <c:bubble3D val="0"/>
            <c:spPr>
              <a:solidFill>
                <a:srgbClr val="FFC000"/>
              </a:solidFill>
              <a:ln>
                <a:noFill/>
              </a:ln>
              <a:effectLst/>
            </c:spPr>
            <c:extLst>
              <c:ext xmlns:c16="http://schemas.microsoft.com/office/drawing/2014/chart" uri="{C3380CC4-5D6E-409C-BE32-E72D297353CC}">
                <c16:uniqueId val="{0000000D-F6EF-4C77-9C31-F9ABD591B54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Table'!$D$2:$D$9</c:f>
              <c:strCache>
                <c:ptCount val="7"/>
                <c:pt idx="0">
                  <c:v>Mango</c:v>
                </c:pt>
                <c:pt idx="1">
                  <c:v>Beans</c:v>
                </c:pt>
                <c:pt idx="2">
                  <c:v>Orange</c:v>
                </c:pt>
                <c:pt idx="3">
                  <c:v>Carrots</c:v>
                </c:pt>
                <c:pt idx="4">
                  <c:v>Cabbage</c:v>
                </c:pt>
                <c:pt idx="5">
                  <c:v>Apple</c:v>
                </c:pt>
                <c:pt idx="6">
                  <c:v>Banana</c:v>
                </c:pt>
              </c:strCache>
            </c:strRef>
          </c:cat>
          <c:val>
            <c:numRef>
              <c:f>'One-dimensional Pivot Table'!$E$2:$E$9</c:f>
              <c:numCache>
                <c:formatCode>"$"#,##0</c:formatCode>
                <c:ptCount val="7"/>
                <c:pt idx="0">
                  <c:v>57079</c:v>
                </c:pt>
                <c:pt idx="1">
                  <c:v>57281</c:v>
                </c:pt>
                <c:pt idx="2">
                  <c:v>104438</c:v>
                </c:pt>
                <c:pt idx="3">
                  <c:v>136945</c:v>
                </c:pt>
                <c:pt idx="4">
                  <c:v>142439</c:v>
                </c:pt>
                <c:pt idx="5">
                  <c:v>191257</c:v>
                </c:pt>
                <c:pt idx="6">
                  <c:v>340295</c:v>
                </c:pt>
              </c:numCache>
            </c:numRef>
          </c:val>
          <c:extLst>
            <c:ext xmlns:c16="http://schemas.microsoft.com/office/drawing/2014/chart" uri="{C3380CC4-5D6E-409C-BE32-E72D297353CC}">
              <c16:uniqueId val="{0000000E-F6EF-4C77-9C31-F9ABD591B54D}"/>
            </c:ext>
          </c:extLst>
        </c:ser>
        <c:dLbls>
          <c:dLblPos val="outEnd"/>
          <c:showLegendKey val="0"/>
          <c:showVal val="1"/>
          <c:showCatName val="0"/>
          <c:showSerName val="0"/>
          <c:showPercent val="0"/>
          <c:showBubbleSize val="0"/>
        </c:dLbls>
        <c:gapWidth val="182"/>
        <c:axId val="1395856752"/>
        <c:axId val="1395858000"/>
      </c:barChart>
      <c:catAx>
        <c:axId val="1395856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395858000"/>
        <c:crosses val="autoZero"/>
        <c:auto val="1"/>
        <c:lblAlgn val="ctr"/>
        <c:lblOffset val="100"/>
        <c:noMultiLvlLbl val="0"/>
      </c:catAx>
      <c:valAx>
        <c:axId val="1395858000"/>
        <c:scaling>
          <c:orientation val="minMax"/>
        </c:scaling>
        <c:delete val="1"/>
        <c:axPos val="b"/>
        <c:numFmt formatCode="&quot;$&quot;#,##0" sourceLinked="1"/>
        <c:majorTickMark val="none"/>
        <c:minorTickMark val="none"/>
        <c:tickLblPos val="nextTo"/>
        <c:crossAx val="139585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1.xlsx]Two-dimensional Pivot Table!PivotTable4</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Count of Products for Each Country </a:t>
            </a:r>
          </a:p>
        </c:rich>
      </c:tx>
      <c:layout>
        <c:manualLayout>
          <c:xMode val="edge"/>
          <c:yMode val="edge"/>
          <c:x val="0.28519036059459707"/>
          <c:y val="2.912116961623605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63085093497305E-2"/>
          <c:y val="0.15613107081390556"/>
          <c:w val="0.77281138841909924"/>
          <c:h val="0.73903992515630113"/>
        </c:manualLayout>
      </c:layout>
      <c:barChart>
        <c:barDir val="col"/>
        <c:grouping val="clustered"/>
        <c:varyColors val="0"/>
        <c:ser>
          <c:idx val="0"/>
          <c:order val="0"/>
          <c:tx>
            <c:strRef>
              <c:f>'Two-dimensional Pivot Table'!$B$2:$B$3</c:f>
              <c:strCache>
                <c:ptCount val="1"/>
                <c:pt idx="0">
                  <c:v>Australia</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Table'!$B$4:$B$11</c:f>
              <c:numCache>
                <c:formatCode>General</c:formatCode>
                <c:ptCount val="7"/>
                <c:pt idx="0">
                  <c:v>4</c:v>
                </c:pt>
                <c:pt idx="1">
                  <c:v>10</c:v>
                </c:pt>
                <c:pt idx="2">
                  <c:v>3</c:v>
                </c:pt>
                <c:pt idx="3">
                  <c:v>2</c:v>
                </c:pt>
                <c:pt idx="4">
                  <c:v>3</c:v>
                </c:pt>
                <c:pt idx="5">
                  <c:v>2</c:v>
                </c:pt>
                <c:pt idx="6">
                  <c:v>3</c:v>
                </c:pt>
              </c:numCache>
            </c:numRef>
          </c:val>
          <c:extLst>
            <c:ext xmlns:c16="http://schemas.microsoft.com/office/drawing/2014/chart" uri="{C3380CC4-5D6E-409C-BE32-E72D297353CC}">
              <c16:uniqueId val="{00000000-61D6-414B-BCCF-1AC419E19E2D}"/>
            </c:ext>
          </c:extLst>
        </c:ser>
        <c:ser>
          <c:idx val="1"/>
          <c:order val="1"/>
          <c:tx>
            <c:strRef>
              <c:f>'Two-dimensional Pivot Table'!$C$2:$C$3</c:f>
              <c:strCache>
                <c:ptCount val="1"/>
                <c:pt idx="0">
                  <c:v>Canada</c:v>
                </c:pt>
              </c:strCache>
            </c:strRef>
          </c:tx>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Table'!$C$4:$C$11</c:f>
              <c:numCache>
                <c:formatCode>General</c:formatCode>
                <c:ptCount val="7"/>
                <c:pt idx="0">
                  <c:v>6</c:v>
                </c:pt>
                <c:pt idx="1">
                  <c:v>7</c:v>
                </c:pt>
                <c:pt idx="3">
                  <c:v>3</c:v>
                </c:pt>
                <c:pt idx="5">
                  <c:v>1</c:v>
                </c:pt>
                <c:pt idx="6">
                  <c:v>3</c:v>
                </c:pt>
              </c:numCache>
            </c:numRef>
          </c:val>
          <c:extLst>
            <c:ext xmlns:c16="http://schemas.microsoft.com/office/drawing/2014/chart" uri="{C3380CC4-5D6E-409C-BE32-E72D297353CC}">
              <c16:uniqueId val="{00000001-178B-4FF3-8BA5-91B7608E185D}"/>
            </c:ext>
          </c:extLst>
        </c:ser>
        <c:ser>
          <c:idx val="2"/>
          <c:order val="2"/>
          <c:tx>
            <c:strRef>
              <c:f>'Two-dimensional Pivot Table'!$D$2:$D$3</c:f>
              <c:strCache>
                <c:ptCount val="1"/>
                <c:pt idx="0">
                  <c:v>France</c:v>
                </c:pt>
              </c:strCache>
            </c:strRef>
          </c:tx>
          <c:spPr>
            <a:gradFill rotWithShape="1">
              <a:gsLst>
                <a:gs pos="0">
                  <a:schemeClr val="accent3">
                    <a:tint val="96000"/>
                    <a:lumMod val="100000"/>
                  </a:schemeClr>
                </a:gs>
                <a:gs pos="78000">
                  <a:schemeClr val="accent3">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Table'!$D$4:$D$11</c:f>
              <c:numCache>
                <c:formatCode>General</c:formatCode>
                <c:ptCount val="7"/>
                <c:pt idx="0">
                  <c:v>16</c:v>
                </c:pt>
                <c:pt idx="1">
                  <c:v>7</c:v>
                </c:pt>
                <c:pt idx="2">
                  <c:v>1</c:v>
                </c:pt>
                <c:pt idx="3">
                  <c:v>1</c:v>
                </c:pt>
                <c:pt idx="4">
                  <c:v>1</c:v>
                </c:pt>
                <c:pt idx="5">
                  <c:v>1</c:v>
                </c:pt>
                <c:pt idx="6">
                  <c:v>1</c:v>
                </c:pt>
              </c:numCache>
            </c:numRef>
          </c:val>
          <c:extLst>
            <c:ext xmlns:c16="http://schemas.microsoft.com/office/drawing/2014/chart" uri="{C3380CC4-5D6E-409C-BE32-E72D297353CC}">
              <c16:uniqueId val="{00000002-178B-4FF3-8BA5-91B7608E185D}"/>
            </c:ext>
          </c:extLst>
        </c:ser>
        <c:ser>
          <c:idx val="3"/>
          <c:order val="3"/>
          <c:tx>
            <c:strRef>
              <c:f>'Two-dimensional Pivot Table'!$E$2:$E$3</c:f>
              <c:strCache>
                <c:ptCount val="1"/>
                <c:pt idx="0">
                  <c:v>Germany</c:v>
                </c:pt>
              </c:strCache>
            </c:strRef>
          </c:tx>
          <c:spPr>
            <a:gradFill rotWithShape="1">
              <a:gsLst>
                <a:gs pos="0">
                  <a:schemeClr val="accent4">
                    <a:tint val="96000"/>
                    <a:lumMod val="100000"/>
                  </a:schemeClr>
                </a:gs>
                <a:gs pos="78000">
                  <a:schemeClr val="accent4">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Table'!$E$4:$E$11</c:f>
              <c:numCache>
                <c:formatCode>General</c:formatCode>
                <c:ptCount val="7"/>
                <c:pt idx="0">
                  <c:v>2</c:v>
                </c:pt>
                <c:pt idx="1">
                  <c:v>9</c:v>
                </c:pt>
                <c:pt idx="2">
                  <c:v>6</c:v>
                </c:pt>
                <c:pt idx="3">
                  <c:v>8</c:v>
                </c:pt>
                <c:pt idx="4">
                  <c:v>6</c:v>
                </c:pt>
                <c:pt idx="5">
                  <c:v>1</c:v>
                </c:pt>
                <c:pt idx="6">
                  <c:v>1</c:v>
                </c:pt>
              </c:numCache>
            </c:numRef>
          </c:val>
          <c:extLst>
            <c:ext xmlns:c16="http://schemas.microsoft.com/office/drawing/2014/chart" uri="{C3380CC4-5D6E-409C-BE32-E72D297353CC}">
              <c16:uniqueId val="{00000003-178B-4FF3-8BA5-91B7608E185D}"/>
            </c:ext>
          </c:extLst>
        </c:ser>
        <c:ser>
          <c:idx val="4"/>
          <c:order val="4"/>
          <c:tx>
            <c:strRef>
              <c:f>'Two-dimensional Pivot Table'!$F$2:$F$3</c:f>
              <c:strCache>
                <c:ptCount val="1"/>
                <c:pt idx="0">
                  <c:v>New Zealand</c:v>
                </c:pt>
              </c:strCache>
            </c:strRef>
          </c:tx>
          <c:spPr>
            <a:gradFill rotWithShape="1">
              <a:gsLst>
                <a:gs pos="0">
                  <a:schemeClr val="accent5">
                    <a:tint val="96000"/>
                    <a:lumMod val="100000"/>
                  </a:schemeClr>
                </a:gs>
                <a:gs pos="78000">
                  <a:schemeClr val="accent5">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Table'!$F$4:$F$11</c:f>
              <c:numCache>
                <c:formatCode>General</c:formatCode>
                <c:ptCount val="7"/>
                <c:pt idx="0">
                  <c:v>2</c:v>
                </c:pt>
                <c:pt idx="1">
                  <c:v>8</c:v>
                </c:pt>
                <c:pt idx="3">
                  <c:v>1</c:v>
                </c:pt>
                <c:pt idx="6">
                  <c:v>3</c:v>
                </c:pt>
              </c:numCache>
            </c:numRef>
          </c:val>
          <c:extLst>
            <c:ext xmlns:c16="http://schemas.microsoft.com/office/drawing/2014/chart" uri="{C3380CC4-5D6E-409C-BE32-E72D297353CC}">
              <c16:uniqueId val="{00000004-178B-4FF3-8BA5-91B7608E185D}"/>
            </c:ext>
          </c:extLst>
        </c:ser>
        <c:ser>
          <c:idx val="5"/>
          <c:order val="5"/>
          <c:tx>
            <c:strRef>
              <c:f>'Two-dimensional Pivot Table'!$G$2:$G$3</c:f>
              <c:strCache>
                <c:ptCount val="1"/>
                <c:pt idx="0">
                  <c:v>United Kingdom</c:v>
                </c:pt>
              </c:strCache>
            </c:strRef>
          </c:tx>
          <c:spPr>
            <a:gradFill rotWithShape="1">
              <a:gsLst>
                <a:gs pos="0">
                  <a:schemeClr val="accent6">
                    <a:tint val="96000"/>
                    <a:lumMod val="100000"/>
                  </a:schemeClr>
                </a:gs>
                <a:gs pos="78000">
                  <a:schemeClr val="accent6">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Table'!$G$4:$G$11</c:f>
              <c:numCache>
                <c:formatCode>General</c:formatCode>
                <c:ptCount val="7"/>
                <c:pt idx="0">
                  <c:v>4</c:v>
                </c:pt>
                <c:pt idx="1">
                  <c:v>7</c:v>
                </c:pt>
                <c:pt idx="2">
                  <c:v>2</c:v>
                </c:pt>
                <c:pt idx="3">
                  <c:v>8</c:v>
                </c:pt>
                <c:pt idx="4">
                  <c:v>7</c:v>
                </c:pt>
                <c:pt idx="5">
                  <c:v>1</c:v>
                </c:pt>
                <c:pt idx="6">
                  <c:v>5</c:v>
                </c:pt>
              </c:numCache>
            </c:numRef>
          </c:val>
          <c:extLst>
            <c:ext xmlns:c16="http://schemas.microsoft.com/office/drawing/2014/chart" uri="{C3380CC4-5D6E-409C-BE32-E72D297353CC}">
              <c16:uniqueId val="{00000007-178B-4FF3-8BA5-91B7608E185D}"/>
            </c:ext>
          </c:extLst>
        </c:ser>
        <c:ser>
          <c:idx val="6"/>
          <c:order val="6"/>
          <c:tx>
            <c:strRef>
              <c:f>'Two-dimensional Pivot Table'!$H$2:$H$3</c:f>
              <c:strCache>
                <c:ptCount val="1"/>
                <c:pt idx="0">
                  <c:v>United States</c:v>
                </c:pt>
              </c:strCache>
            </c:strRef>
          </c:tx>
          <c:spPr>
            <a:gradFill rotWithShape="1">
              <a:gsLst>
                <a:gs pos="0">
                  <a:schemeClr val="accent1">
                    <a:lumMod val="60000"/>
                    <a:tint val="96000"/>
                    <a:lumMod val="100000"/>
                  </a:schemeClr>
                </a:gs>
                <a:gs pos="78000">
                  <a:schemeClr val="accent1">
                    <a:lumMod val="60000"/>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Table'!$H$4:$H$11</c:f>
              <c:numCache>
                <c:formatCode>General</c:formatCode>
                <c:ptCount val="7"/>
                <c:pt idx="0">
                  <c:v>6</c:v>
                </c:pt>
                <c:pt idx="1">
                  <c:v>23</c:v>
                </c:pt>
                <c:pt idx="2">
                  <c:v>1</c:v>
                </c:pt>
                <c:pt idx="3">
                  <c:v>4</c:v>
                </c:pt>
                <c:pt idx="4">
                  <c:v>10</c:v>
                </c:pt>
                <c:pt idx="5">
                  <c:v>5</c:v>
                </c:pt>
                <c:pt idx="6">
                  <c:v>8</c:v>
                </c:pt>
              </c:numCache>
            </c:numRef>
          </c:val>
          <c:extLst>
            <c:ext xmlns:c16="http://schemas.microsoft.com/office/drawing/2014/chart" uri="{C3380CC4-5D6E-409C-BE32-E72D297353CC}">
              <c16:uniqueId val="{00000009-178B-4FF3-8BA5-91B7608E185D}"/>
            </c:ext>
          </c:extLst>
        </c:ser>
        <c:dLbls>
          <c:dLblPos val="outEnd"/>
          <c:showLegendKey val="0"/>
          <c:showVal val="1"/>
          <c:showCatName val="0"/>
          <c:showSerName val="0"/>
          <c:showPercent val="0"/>
          <c:showBubbleSize val="0"/>
        </c:dLbls>
        <c:gapWidth val="100"/>
        <c:overlap val="-24"/>
        <c:axId val="1409000880"/>
        <c:axId val="1408993808"/>
      </c:barChart>
      <c:catAx>
        <c:axId val="14090008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1408993808"/>
        <c:crosses val="autoZero"/>
        <c:auto val="1"/>
        <c:lblAlgn val="ctr"/>
        <c:lblOffset val="100"/>
        <c:noMultiLvlLbl val="0"/>
      </c:catAx>
      <c:valAx>
        <c:axId val="1408993808"/>
        <c:scaling>
          <c:orientation val="minMax"/>
        </c:scaling>
        <c:delete val="1"/>
        <c:axPos val="l"/>
        <c:numFmt formatCode="General" sourceLinked="1"/>
        <c:majorTickMark val="none"/>
        <c:minorTickMark val="none"/>
        <c:tickLblPos val="nextTo"/>
        <c:crossAx val="140900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 Spent on Products in Each Country</a:t>
            </a:r>
          </a:p>
        </c:rich>
      </c:tx>
      <c:layout>
        <c:manualLayout>
          <c:xMode val="edge"/>
          <c:yMode val="edge"/>
          <c:x val="0.16347317585301838"/>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00B0F0"/>
          </a:solidFill>
          <a:ln>
            <a:noFill/>
          </a:ln>
          <a:effectLst/>
        </c:spPr>
        <c:marker>
          <c:symbol val="circle"/>
          <c:size val="5"/>
          <c:spPr>
            <a:solidFill>
              <a:srgbClr val="00B0F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'One-dimensional Pivot Table'!$B$12</c:f>
              <c:strCache>
                <c:ptCount val="1"/>
                <c:pt idx="0">
                  <c:v>Total</c:v>
                </c:pt>
              </c:strCache>
            </c:strRef>
          </c:tx>
          <c:spPr>
            <a:solidFill>
              <a:srgbClr val="92D050"/>
            </a:solidFill>
            <a:ln>
              <a:noFill/>
            </a:ln>
            <a:effectLst/>
          </c:spPr>
          <c:dPt>
            <c:idx val="0"/>
            <c:bubble3D val="0"/>
            <c:extLst>
              <c:ext xmlns:c16="http://schemas.microsoft.com/office/drawing/2014/chart" uri="{C3380CC4-5D6E-409C-BE32-E72D297353CC}">
                <c16:uniqueId val="{00000000-A858-464D-A5E4-A28F8CE97622}"/>
              </c:ext>
            </c:extLst>
          </c:dPt>
          <c:dPt>
            <c:idx val="1"/>
            <c:bubble3D val="0"/>
            <c:extLst>
              <c:ext xmlns:c16="http://schemas.microsoft.com/office/drawing/2014/chart" uri="{C3380CC4-5D6E-409C-BE32-E72D297353CC}">
                <c16:uniqueId val="{00000001-A858-464D-A5E4-A28F8CE97622}"/>
              </c:ext>
            </c:extLst>
          </c:dPt>
          <c:dPt>
            <c:idx val="2"/>
            <c:bubble3D val="0"/>
            <c:extLst>
              <c:ext xmlns:c16="http://schemas.microsoft.com/office/drawing/2014/chart" uri="{C3380CC4-5D6E-409C-BE32-E72D297353CC}">
                <c16:uniqueId val="{00000002-A858-464D-A5E4-A28F8CE97622}"/>
              </c:ext>
            </c:extLst>
          </c:dPt>
          <c:dPt>
            <c:idx val="3"/>
            <c:bubble3D val="0"/>
            <c:extLst>
              <c:ext xmlns:c16="http://schemas.microsoft.com/office/drawing/2014/chart" uri="{C3380CC4-5D6E-409C-BE32-E72D297353CC}">
                <c16:uniqueId val="{00000003-A858-464D-A5E4-A28F8CE97622}"/>
              </c:ext>
            </c:extLst>
          </c:dPt>
          <c:dPt>
            <c:idx val="4"/>
            <c:bubble3D val="0"/>
            <c:extLst>
              <c:ext xmlns:c16="http://schemas.microsoft.com/office/drawing/2014/chart" uri="{C3380CC4-5D6E-409C-BE32-E72D297353CC}">
                <c16:uniqueId val="{00000004-A858-464D-A5E4-A28F8CE97622}"/>
              </c:ext>
            </c:extLst>
          </c:dPt>
          <c:dPt>
            <c:idx val="5"/>
            <c:bubble3D val="0"/>
            <c:extLst>
              <c:ext xmlns:c16="http://schemas.microsoft.com/office/drawing/2014/chart" uri="{C3380CC4-5D6E-409C-BE32-E72D297353CC}">
                <c16:uniqueId val="{00000005-A858-464D-A5E4-A28F8CE97622}"/>
              </c:ext>
            </c:extLst>
          </c:dPt>
          <c:dPt>
            <c:idx val="6"/>
            <c:bubble3D val="0"/>
            <c:extLst>
              <c:ext xmlns:c16="http://schemas.microsoft.com/office/drawing/2014/chart" uri="{C3380CC4-5D6E-409C-BE32-E72D297353CC}">
                <c16:uniqueId val="{00000006-A858-464D-A5E4-A28F8CE97622}"/>
              </c:ext>
            </c:extLst>
          </c:dPt>
          <c:dLbls>
            <c:dLbl>
              <c:idx val="0"/>
              <c:layout>
                <c:manualLayout>
                  <c:x val="0"/>
                  <c:y val="-0.198312236286919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858-464D-A5E4-A28F8CE97622}"/>
                </c:ext>
              </c:extLst>
            </c:dLbl>
            <c:dLbl>
              <c:idx val="1"/>
              <c:layout>
                <c:manualLayout>
                  <c:x val="0"/>
                  <c:y val="-0.19409282700421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858-464D-A5E4-A28F8CE97622}"/>
                </c:ext>
              </c:extLst>
            </c:dLbl>
            <c:dLbl>
              <c:idx val="2"/>
              <c:layout>
                <c:manualLayout>
                  <c:x val="-7.0921985815603269E-3"/>
                  <c:y val="-0.253164556962025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858-464D-A5E4-A28F8CE97622}"/>
                </c:ext>
              </c:extLst>
            </c:dLbl>
            <c:dLbl>
              <c:idx val="3"/>
              <c:layout>
                <c:manualLayout>
                  <c:x val="0"/>
                  <c:y val="-0.261603375527426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858-464D-A5E4-A28F8CE97622}"/>
                </c:ext>
              </c:extLst>
            </c:dLbl>
            <c:dLbl>
              <c:idx val="4"/>
              <c:layout>
                <c:manualLayout>
                  <c:x val="0"/>
                  <c:y val="-0.206751054852320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858-464D-A5E4-A28F8CE97622}"/>
                </c:ext>
              </c:extLst>
            </c:dLbl>
            <c:dLbl>
              <c:idx val="5"/>
              <c:layout>
                <c:manualLayout>
                  <c:x val="-5.2009456264775503E-2"/>
                  <c:y val="-0.303797468354430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858-464D-A5E4-A28F8CE97622}"/>
                </c:ext>
              </c:extLst>
            </c:dLbl>
            <c:dLbl>
              <c:idx val="6"/>
              <c:layout>
                <c:manualLayout>
                  <c:x val="-2.8368794326241134E-2"/>
                  <c:y val="-0.3924050632911392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858-464D-A5E4-A28F8CE9762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Table'!$A$13:$A$20</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Table'!$B$13:$B$20</c:f>
              <c:numCache>
                <c:formatCode>"$"#,##0</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7-A858-464D-A5E4-A28F8CE97622}"/>
            </c:ext>
          </c:extLst>
        </c:ser>
        <c:dLbls>
          <c:showLegendKey val="0"/>
          <c:showVal val="1"/>
          <c:showCatName val="0"/>
          <c:showSerName val="0"/>
          <c:showPercent val="0"/>
          <c:showBubbleSize val="0"/>
        </c:dLbls>
        <c:axId val="1409025840"/>
        <c:axId val="1409023344"/>
      </c:areaChart>
      <c:catAx>
        <c:axId val="14090258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409023344"/>
        <c:crosses val="autoZero"/>
        <c:auto val="1"/>
        <c:lblAlgn val="ctr"/>
        <c:lblOffset val="100"/>
        <c:noMultiLvlLbl val="0"/>
      </c:catAx>
      <c:valAx>
        <c:axId val="1409023344"/>
        <c:scaling>
          <c:orientation val="minMax"/>
        </c:scaling>
        <c:delete val="1"/>
        <c:axPos val="l"/>
        <c:numFmt formatCode="&quot;$&quot;#,##0" sourceLinked="1"/>
        <c:majorTickMark val="out"/>
        <c:minorTickMark val="none"/>
        <c:tickLblPos val="nextTo"/>
        <c:crossAx val="1409025840"/>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1.xlsx]One-dimensional Pivot Table!PivotTable12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Percentage of Products PerCountry</a:t>
            </a:r>
            <a:endParaRPr lang="en-GH">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Table'!$H$1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Table'!$G$2:$G$9</c:f>
              <c:strCache>
                <c:ptCount val="7"/>
                <c:pt idx="0">
                  <c:v>New Zealand</c:v>
                </c:pt>
                <c:pt idx="1">
                  <c:v>Canada</c:v>
                </c:pt>
                <c:pt idx="2">
                  <c:v>Australia</c:v>
                </c:pt>
                <c:pt idx="3">
                  <c:v>France</c:v>
                </c:pt>
                <c:pt idx="4">
                  <c:v>Germany</c:v>
                </c:pt>
                <c:pt idx="5">
                  <c:v>United Kingdom</c:v>
                </c:pt>
                <c:pt idx="6">
                  <c:v>United States</c:v>
                </c:pt>
              </c:strCache>
            </c:strRef>
          </c:cat>
          <c:val>
            <c:numRef>
              <c:f>'One-dimensional Pivot Table'!$H$2:$H$9</c:f>
              <c:numCache>
                <c:formatCode>0.00%</c:formatCode>
                <c:ptCount val="7"/>
                <c:pt idx="0">
                  <c:v>6.5727699530516437E-2</c:v>
                </c:pt>
                <c:pt idx="1">
                  <c:v>9.3896713615023469E-2</c:v>
                </c:pt>
                <c:pt idx="2">
                  <c:v>0.12676056338028169</c:v>
                </c:pt>
                <c:pt idx="3">
                  <c:v>0.13145539906103287</c:v>
                </c:pt>
                <c:pt idx="4">
                  <c:v>0.15492957746478872</c:v>
                </c:pt>
                <c:pt idx="5">
                  <c:v>0.15962441314553991</c:v>
                </c:pt>
                <c:pt idx="6">
                  <c:v>0.26760563380281688</c:v>
                </c:pt>
              </c:numCache>
            </c:numRef>
          </c:val>
          <c:extLst>
            <c:ext xmlns:c16="http://schemas.microsoft.com/office/drawing/2014/chart" uri="{C3380CC4-5D6E-409C-BE32-E72D297353CC}">
              <c16:uniqueId val="{00000000-5815-4936-8A2B-5FD6C2047462}"/>
            </c:ext>
          </c:extLst>
        </c:ser>
        <c:dLbls>
          <c:dLblPos val="outEnd"/>
          <c:showLegendKey val="0"/>
          <c:showVal val="1"/>
          <c:showCatName val="0"/>
          <c:showSerName val="0"/>
          <c:showPercent val="0"/>
          <c:showBubbleSize val="0"/>
        </c:dLbls>
        <c:gapWidth val="182"/>
        <c:axId val="1932228031"/>
        <c:axId val="1932245087"/>
      </c:barChart>
      <c:catAx>
        <c:axId val="19322280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932245087"/>
        <c:crosses val="autoZero"/>
        <c:auto val="1"/>
        <c:lblAlgn val="ctr"/>
        <c:lblOffset val="100"/>
        <c:noMultiLvlLbl val="0"/>
      </c:catAx>
      <c:valAx>
        <c:axId val="1932245087"/>
        <c:scaling>
          <c:orientation val="minMax"/>
        </c:scaling>
        <c:delete val="1"/>
        <c:axPos val="b"/>
        <c:numFmt formatCode="0.00%" sourceLinked="1"/>
        <c:majorTickMark val="none"/>
        <c:minorTickMark val="none"/>
        <c:tickLblPos val="nextTo"/>
        <c:crossAx val="1932228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17</xdr:col>
      <xdr:colOff>111598</xdr:colOff>
      <xdr:row>20</xdr:row>
      <xdr:rowOff>38100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152400</xdr:colOff>
      <xdr:row>31</xdr:row>
      <xdr:rowOff>90487</xdr:rowOff>
    </xdr:from>
    <xdr:to>
      <xdr:col>5</xdr:col>
      <xdr:colOff>161925</xdr:colOff>
      <xdr:row>45</xdr:row>
      <xdr:rowOff>185737</xdr:rowOff>
    </xdr:to>
    <xdr:graphicFrame macro="">
      <xdr:nvGraphicFramePr>
        <xdr:cNvPr id="2" name="Chart 1">
          <a:extLst>
            <a:ext uri="{FF2B5EF4-FFF2-40B4-BE49-F238E27FC236}">
              <a16:creationId xmlns:a16="http://schemas.microsoft.com/office/drawing/2014/main" id="{88AB25A6-3DB7-4313-B216-0EC70D41C5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623887</xdr:colOff>
      <xdr:row>31</xdr:row>
      <xdr:rowOff>61912</xdr:rowOff>
    </xdr:from>
    <xdr:to>
      <xdr:col>14</xdr:col>
      <xdr:colOff>223837</xdr:colOff>
      <xdr:row>45</xdr:row>
      <xdr:rowOff>157162</xdr:rowOff>
    </xdr:to>
    <xdr:graphicFrame macro="">
      <xdr:nvGraphicFramePr>
        <xdr:cNvPr id="3" name="Chart 2">
          <a:extLst>
            <a:ext uri="{FF2B5EF4-FFF2-40B4-BE49-F238E27FC236}">
              <a16:creationId xmlns:a16="http://schemas.microsoft.com/office/drawing/2014/main" id="{4EF1B42C-E229-4974-AA6A-F50D72833C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981075</xdr:colOff>
      <xdr:row>12</xdr:row>
      <xdr:rowOff>9525</xdr:rowOff>
    </xdr:from>
    <xdr:to>
      <xdr:col>7</xdr:col>
      <xdr:colOff>19050</xdr:colOff>
      <xdr:row>24</xdr:row>
      <xdr:rowOff>19050</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C9938A60-594B-4395-9332-02468EB19544}"/>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762500" y="2524125"/>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28575</xdr:colOff>
      <xdr:row>12</xdr:row>
      <xdr:rowOff>9525</xdr:rowOff>
    </xdr:from>
    <xdr:to>
      <xdr:col>4</xdr:col>
      <xdr:colOff>987755</xdr:colOff>
      <xdr:row>24</xdr:row>
      <xdr:rowOff>19050</xdr:rowOff>
    </xdr:to>
    <mc:AlternateContent xmlns:mc="http://schemas.openxmlformats.org/markup-compatibility/2006" xmlns:a14="http://schemas.microsoft.com/office/drawing/2010/main">
      <mc:Choice Requires="a14">
        <xdr:graphicFrame macro="">
          <xdr:nvGraphicFramePr>
            <xdr:cNvPr id="5" name="Category">
              <a:extLst>
                <a:ext uri="{FF2B5EF4-FFF2-40B4-BE49-F238E27FC236}">
                  <a16:creationId xmlns:a16="http://schemas.microsoft.com/office/drawing/2014/main" id="{F4011711-9070-4D0C-9857-33EBB23E9DC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943225" y="2524125"/>
              <a:ext cx="1825955"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347662</xdr:colOff>
      <xdr:row>47</xdr:row>
      <xdr:rowOff>147637</xdr:rowOff>
    </xdr:from>
    <xdr:to>
      <xdr:col>5</xdr:col>
      <xdr:colOff>4762</xdr:colOff>
      <xdr:row>60</xdr:row>
      <xdr:rowOff>166687</xdr:rowOff>
    </xdr:to>
    <xdr:graphicFrame macro="">
      <xdr:nvGraphicFramePr>
        <xdr:cNvPr id="10" name="Chart 9">
          <a:extLst>
            <a:ext uri="{FF2B5EF4-FFF2-40B4-BE49-F238E27FC236}">
              <a16:creationId xmlns:a16="http://schemas.microsoft.com/office/drawing/2014/main" id="{A15AAD1B-24EA-4F9A-8845-4700675E06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48</xdr:row>
      <xdr:rowOff>0</xdr:rowOff>
    </xdr:from>
    <xdr:to>
      <xdr:col>14</xdr:col>
      <xdr:colOff>28575</xdr:colOff>
      <xdr:row>62</xdr:row>
      <xdr:rowOff>76200</xdr:rowOff>
    </xdr:to>
    <xdr:graphicFrame macro="">
      <xdr:nvGraphicFramePr>
        <xdr:cNvPr id="11" name="Chart 10">
          <a:extLst>
            <a:ext uri="{FF2B5EF4-FFF2-40B4-BE49-F238E27FC236}">
              <a16:creationId xmlns:a16="http://schemas.microsoft.com/office/drawing/2014/main" id="{EB9410B9-5D96-4AFB-B66F-28C59BC469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38100</xdr:colOff>
      <xdr:row>12</xdr:row>
      <xdr:rowOff>9525</xdr:rowOff>
    </xdr:from>
    <xdr:to>
      <xdr:col>9</xdr:col>
      <xdr:colOff>66674</xdr:colOff>
      <xdr:row>24</xdr:row>
      <xdr:rowOff>19050</xdr:rowOff>
    </xdr:to>
    <mc:AlternateContent xmlns:mc="http://schemas.openxmlformats.org/markup-compatibility/2006" xmlns:a14="http://schemas.microsoft.com/office/drawing/2010/main">
      <mc:Choice Requires="a14">
        <xdr:graphicFrame macro="">
          <xdr:nvGraphicFramePr>
            <xdr:cNvPr id="13" name="Country">
              <a:extLst>
                <a:ext uri="{FF2B5EF4-FFF2-40B4-BE49-F238E27FC236}">
                  <a16:creationId xmlns:a16="http://schemas.microsoft.com/office/drawing/2014/main" id="{9D097D5B-95F4-4A07-96F7-21DDA0A0F44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610350" y="2524125"/>
              <a:ext cx="1828799"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51</xdr:row>
      <xdr:rowOff>180975</xdr:rowOff>
    </xdr:from>
    <xdr:to>
      <xdr:col>7</xdr:col>
      <xdr:colOff>19051</xdr:colOff>
      <xdr:row>67</xdr:row>
      <xdr:rowOff>185737</xdr:rowOff>
    </xdr:to>
    <xdr:graphicFrame macro="">
      <xdr:nvGraphicFramePr>
        <xdr:cNvPr id="3" name="Chart 2">
          <a:extLst>
            <a:ext uri="{FF2B5EF4-FFF2-40B4-BE49-F238E27FC236}">
              <a16:creationId xmlns:a16="http://schemas.microsoft.com/office/drawing/2014/main" id="{DC8C9D30-B8A8-4337-BBAE-B37AD78A32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328612</xdr:colOff>
      <xdr:row>52</xdr:row>
      <xdr:rowOff>4761</xdr:rowOff>
    </xdr:from>
    <xdr:to>
      <xdr:col>13</xdr:col>
      <xdr:colOff>271462</xdr:colOff>
      <xdr:row>68</xdr:row>
      <xdr:rowOff>142874</xdr:rowOff>
    </xdr:to>
    <xdr:graphicFrame macro="">
      <xdr:nvGraphicFramePr>
        <xdr:cNvPr id="4" name="Chart 3">
          <a:extLst>
            <a:ext uri="{FF2B5EF4-FFF2-40B4-BE49-F238E27FC236}">
              <a16:creationId xmlns:a16="http://schemas.microsoft.com/office/drawing/2014/main" id="{BDA950EB-1DD3-43FB-B5E4-257DBD5332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704850</xdr:colOff>
      <xdr:row>15</xdr:row>
      <xdr:rowOff>9525</xdr:rowOff>
    </xdr:from>
    <xdr:to>
      <xdr:col>11</xdr:col>
      <xdr:colOff>142875</xdr:colOff>
      <xdr:row>27</xdr:row>
      <xdr:rowOff>19050</xdr:rowOff>
    </xdr:to>
    <mc:AlternateContent xmlns:mc="http://schemas.openxmlformats.org/markup-compatibility/2006" xmlns:a14="http://schemas.microsoft.com/office/drawing/2010/main">
      <mc:Choice Requires="a14">
        <xdr:graphicFrame macro="">
          <xdr:nvGraphicFramePr>
            <xdr:cNvPr id="8" name="Product 1">
              <a:extLst>
                <a:ext uri="{FF2B5EF4-FFF2-40B4-BE49-F238E27FC236}">
                  <a16:creationId xmlns:a16="http://schemas.microsoft.com/office/drawing/2014/main" id="{729C7247-45E3-433B-A97F-4C3890154679}"/>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8162925" y="3152775"/>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133350</xdr:colOff>
      <xdr:row>15</xdr:row>
      <xdr:rowOff>19050</xdr:rowOff>
    </xdr:from>
    <xdr:to>
      <xdr:col>6</xdr:col>
      <xdr:colOff>1009650</xdr:colOff>
      <xdr:row>27</xdr:row>
      <xdr:rowOff>28575</xdr:rowOff>
    </xdr:to>
    <mc:AlternateContent xmlns:mc="http://schemas.openxmlformats.org/markup-compatibility/2006" xmlns:a14="http://schemas.microsoft.com/office/drawing/2010/main">
      <mc:Choice Requires="a14">
        <xdr:graphicFrame macro="">
          <xdr:nvGraphicFramePr>
            <xdr:cNvPr id="9" name="Category 1">
              <a:extLst>
                <a:ext uri="{FF2B5EF4-FFF2-40B4-BE49-F238E27FC236}">
                  <a16:creationId xmlns:a16="http://schemas.microsoft.com/office/drawing/2014/main" id="{2038E203-6696-4175-B283-0982625C5577}"/>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4486275" y="3162300"/>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1019175</xdr:colOff>
      <xdr:row>15</xdr:row>
      <xdr:rowOff>19050</xdr:rowOff>
    </xdr:from>
    <xdr:to>
      <xdr:col>8</xdr:col>
      <xdr:colOff>695325</xdr:colOff>
      <xdr:row>27</xdr:row>
      <xdr:rowOff>28575</xdr:rowOff>
    </xdr:to>
    <mc:AlternateContent xmlns:mc="http://schemas.openxmlformats.org/markup-compatibility/2006" xmlns:a14="http://schemas.microsoft.com/office/drawing/2010/main">
      <mc:Choice Requires="a14">
        <xdr:graphicFrame macro="">
          <xdr:nvGraphicFramePr>
            <xdr:cNvPr id="11" name="Country 1">
              <a:extLst>
                <a:ext uri="{FF2B5EF4-FFF2-40B4-BE49-F238E27FC236}">
                  <a16:creationId xmlns:a16="http://schemas.microsoft.com/office/drawing/2014/main" id="{3BF74DEB-D1DC-47B8-BF9D-5927DB52B77A}"/>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6324600" y="3162300"/>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7</xdr:col>
      <xdr:colOff>242887</xdr:colOff>
      <xdr:row>1</xdr:row>
      <xdr:rowOff>0</xdr:rowOff>
    </xdr:from>
    <xdr:to>
      <xdr:col>14</xdr:col>
      <xdr:colOff>547687</xdr:colOff>
      <xdr:row>15</xdr:row>
      <xdr:rowOff>76200</xdr:rowOff>
    </xdr:to>
    <xdr:graphicFrame macro="">
      <xdr:nvGraphicFramePr>
        <xdr:cNvPr id="3" name="Chart 2">
          <a:extLst>
            <a:ext uri="{FF2B5EF4-FFF2-40B4-BE49-F238E27FC236}">
              <a16:creationId xmlns:a16="http://schemas.microsoft.com/office/drawing/2014/main" id="{335C93A7-EB74-4359-BD47-C848A4B87D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228600</xdr:colOff>
      <xdr:row>15</xdr:row>
      <xdr:rowOff>142875</xdr:rowOff>
    </xdr:from>
    <xdr:to>
      <xdr:col>14</xdr:col>
      <xdr:colOff>571500</xdr:colOff>
      <xdr:row>28</xdr:row>
      <xdr:rowOff>200025</xdr:rowOff>
    </xdr:to>
    <xdr:graphicFrame macro="">
      <xdr:nvGraphicFramePr>
        <xdr:cNvPr id="4" name="Chart 3">
          <a:extLst>
            <a:ext uri="{FF2B5EF4-FFF2-40B4-BE49-F238E27FC236}">
              <a16:creationId xmlns:a16="http://schemas.microsoft.com/office/drawing/2014/main" id="{6D7537B5-0B64-4948-8D13-AD742B206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66675</xdr:colOff>
      <xdr:row>29</xdr:row>
      <xdr:rowOff>9525</xdr:rowOff>
    </xdr:from>
    <xdr:to>
      <xdr:col>7</xdr:col>
      <xdr:colOff>200025</xdr:colOff>
      <xdr:row>45</xdr:row>
      <xdr:rowOff>14287</xdr:rowOff>
    </xdr:to>
    <xdr:graphicFrame macro="">
      <xdr:nvGraphicFramePr>
        <xdr:cNvPr id="6" name="Chart 5">
          <a:extLst>
            <a:ext uri="{FF2B5EF4-FFF2-40B4-BE49-F238E27FC236}">
              <a16:creationId xmlns:a16="http://schemas.microsoft.com/office/drawing/2014/main" id="{AA1E18D0-880B-4C3B-BC82-1B06991247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233363</xdr:colOff>
      <xdr:row>29</xdr:row>
      <xdr:rowOff>14287</xdr:rowOff>
    </xdr:from>
    <xdr:to>
      <xdr:col>14</xdr:col>
      <xdr:colOff>642938</xdr:colOff>
      <xdr:row>45</xdr:row>
      <xdr:rowOff>1</xdr:rowOff>
    </xdr:to>
    <xdr:graphicFrame macro="">
      <xdr:nvGraphicFramePr>
        <xdr:cNvPr id="7" name="Chart 6">
          <a:extLst>
            <a:ext uri="{FF2B5EF4-FFF2-40B4-BE49-F238E27FC236}">
              <a16:creationId xmlns:a16="http://schemas.microsoft.com/office/drawing/2014/main" id="{EB9C1442-9105-42E8-A471-C9AE89D3D1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85725</xdr:colOff>
      <xdr:row>1</xdr:row>
      <xdr:rowOff>9525</xdr:rowOff>
    </xdr:from>
    <xdr:to>
      <xdr:col>7</xdr:col>
      <xdr:colOff>200025</xdr:colOff>
      <xdr:row>15</xdr:row>
      <xdr:rowOff>85725</xdr:rowOff>
    </xdr:to>
    <xdr:graphicFrame macro="">
      <xdr:nvGraphicFramePr>
        <xdr:cNvPr id="12" name="Chart 11">
          <a:extLst>
            <a:ext uri="{FF2B5EF4-FFF2-40B4-BE49-F238E27FC236}">
              <a16:creationId xmlns:a16="http://schemas.microsoft.com/office/drawing/2014/main" id="{C067BED5-5FC5-423A-BE90-DF6624CA98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85725</xdr:colOff>
      <xdr:row>15</xdr:row>
      <xdr:rowOff>133350</xdr:rowOff>
    </xdr:from>
    <xdr:to>
      <xdr:col>7</xdr:col>
      <xdr:colOff>171450</xdr:colOff>
      <xdr:row>28</xdr:row>
      <xdr:rowOff>162049</xdr:rowOff>
    </xdr:to>
    <xdr:graphicFrame macro="">
      <xdr:nvGraphicFramePr>
        <xdr:cNvPr id="14" name="Chart 13">
          <a:extLst>
            <a:ext uri="{FF2B5EF4-FFF2-40B4-BE49-F238E27FC236}">
              <a16:creationId xmlns:a16="http://schemas.microsoft.com/office/drawing/2014/main" id="{01244FE9-99FF-497E-8918-CFE8CBAF90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514350</xdr:colOff>
      <xdr:row>5</xdr:row>
      <xdr:rowOff>74915</xdr:rowOff>
    </xdr:from>
    <xdr:to>
      <xdr:col>9</xdr:col>
      <xdr:colOff>295275</xdr:colOff>
      <xdr:row>19</xdr:row>
      <xdr:rowOff>104775</xdr:rowOff>
    </xdr:to>
    <xdr:graphicFrame macro="">
      <xdr:nvGraphicFramePr>
        <xdr:cNvPr id="2" name="Chart 1">
          <a:extLst>
            <a:ext uri="{FF2B5EF4-FFF2-40B4-BE49-F238E27FC236}">
              <a16:creationId xmlns:a16="http://schemas.microsoft.com/office/drawing/2014/main" id="{8F224D30-80B1-4AAB-B50C-B7F0C65848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330968</xdr:colOff>
      <xdr:row>5</xdr:row>
      <xdr:rowOff>53512</xdr:rowOff>
    </xdr:from>
    <xdr:to>
      <xdr:col>16</xdr:col>
      <xdr:colOff>59506</xdr:colOff>
      <xdr:row>19</xdr:row>
      <xdr:rowOff>72669</xdr:rowOff>
    </xdr:to>
    <xdr:graphicFrame macro="">
      <xdr:nvGraphicFramePr>
        <xdr:cNvPr id="3" name="Chart 2">
          <a:extLst>
            <a:ext uri="{FF2B5EF4-FFF2-40B4-BE49-F238E27FC236}">
              <a16:creationId xmlns:a16="http://schemas.microsoft.com/office/drawing/2014/main" id="{E86FE99F-A98E-482B-B645-FA6A136EBC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533399</xdr:colOff>
      <xdr:row>32</xdr:row>
      <xdr:rowOff>171450</xdr:rowOff>
    </xdr:from>
    <xdr:to>
      <xdr:col>16</xdr:col>
      <xdr:colOff>38100</xdr:colOff>
      <xdr:row>48</xdr:row>
      <xdr:rowOff>176212</xdr:rowOff>
    </xdr:to>
    <xdr:graphicFrame macro="">
      <xdr:nvGraphicFramePr>
        <xdr:cNvPr id="6" name="Chart 5">
          <a:extLst>
            <a:ext uri="{FF2B5EF4-FFF2-40B4-BE49-F238E27FC236}">
              <a16:creationId xmlns:a16="http://schemas.microsoft.com/office/drawing/2014/main" id="{D9B7D9B7-14CF-4482-B260-C1617507B5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38100</xdr:colOff>
      <xdr:row>5</xdr:row>
      <xdr:rowOff>66675</xdr:rowOff>
    </xdr:from>
    <xdr:to>
      <xdr:col>2</xdr:col>
      <xdr:colOff>495300</xdr:colOff>
      <xdr:row>17</xdr:row>
      <xdr:rowOff>28575</xdr:rowOff>
    </xdr:to>
    <mc:AlternateContent xmlns:mc="http://schemas.openxmlformats.org/markup-compatibility/2006" xmlns:a14="http://schemas.microsoft.com/office/drawing/2010/main">
      <mc:Choice Requires="a14">
        <xdr:graphicFrame macro="">
          <xdr:nvGraphicFramePr>
            <xdr:cNvPr id="7" name="Product 2">
              <a:extLst>
                <a:ext uri="{FF2B5EF4-FFF2-40B4-BE49-F238E27FC236}">
                  <a16:creationId xmlns:a16="http://schemas.microsoft.com/office/drawing/2014/main" id="{40CBEE9C-8519-4AB5-A577-619BB23C516B}"/>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38100" y="857250"/>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17</xdr:row>
      <xdr:rowOff>38100</xdr:rowOff>
    </xdr:from>
    <xdr:to>
      <xdr:col>2</xdr:col>
      <xdr:colOff>495300</xdr:colOff>
      <xdr:row>29</xdr:row>
      <xdr:rowOff>47625</xdr:rowOff>
    </xdr:to>
    <mc:AlternateContent xmlns:mc="http://schemas.openxmlformats.org/markup-compatibility/2006" xmlns:a14="http://schemas.microsoft.com/office/drawing/2010/main">
      <mc:Choice Requires="a14">
        <xdr:graphicFrame macro="">
          <xdr:nvGraphicFramePr>
            <xdr:cNvPr id="10" name="Country 2">
              <a:extLst>
                <a:ext uri="{FF2B5EF4-FFF2-40B4-BE49-F238E27FC236}">
                  <a16:creationId xmlns:a16="http://schemas.microsoft.com/office/drawing/2014/main" id="{D0F546DF-D5AF-49FF-80E7-29B3149DF2DD}"/>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38100" y="3676864"/>
              <a:ext cx="1827088" cy="2578064"/>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42809</xdr:colOff>
      <xdr:row>34</xdr:row>
      <xdr:rowOff>200026</xdr:rowOff>
    </xdr:from>
    <xdr:to>
      <xdr:col>2</xdr:col>
      <xdr:colOff>500009</xdr:colOff>
      <xdr:row>48</xdr:row>
      <xdr:rowOff>142876</xdr:rowOff>
    </xdr:to>
    <mc:AlternateContent xmlns:mc="http://schemas.openxmlformats.org/markup-compatibility/2006" xmlns:a14="http://schemas.microsoft.com/office/drawing/2010/main">
      <mc:Choice Requires="a14">
        <xdr:graphicFrame macro="">
          <xdr:nvGraphicFramePr>
            <xdr:cNvPr id="11" name="Product 3">
              <a:extLst>
                <a:ext uri="{FF2B5EF4-FFF2-40B4-BE49-F238E27FC236}">
                  <a16:creationId xmlns:a16="http://schemas.microsoft.com/office/drawing/2014/main" id="{A3C3C224-1BC3-4075-9268-844DE68C266B}"/>
                </a:ext>
              </a:extLst>
            </xdr:cNvPr>
            <xdr:cNvGraphicFramePr/>
          </xdr:nvGraphicFramePr>
          <xdr:xfrm>
            <a:off x="0" y="0"/>
            <a:ext cx="0" cy="0"/>
          </xdr:xfrm>
          <a:graphic>
            <a:graphicData uri="http://schemas.microsoft.com/office/drawing/2010/slicer">
              <sle:slicer xmlns:sle="http://schemas.microsoft.com/office/drawing/2010/slicer" name="Product 3"/>
            </a:graphicData>
          </a:graphic>
        </xdr:graphicFrame>
      </mc:Choice>
      <mc:Fallback xmlns="">
        <xdr:sp macro="" textlink="">
          <xdr:nvSpPr>
            <xdr:cNvPr id="0" name=""/>
            <xdr:cNvSpPr>
              <a:spLocks noTextEdit="1"/>
            </xdr:cNvSpPr>
          </xdr:nvSpPr>
          <xdr:spPr>
            <a:xfrm>
              <a:off x="42809" y="7477554"/>
              <a:ext cx="1827088" cy="2939479"/>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xdr:colOff>
      <xdr:row>29</xdr:row>
      <xdr:rowOff>66676</xdr:rowOff>
    </xdr:from>
    <xdr:to>
      <xdr:col>2</xdr:col>
      <xdr:colOff>504825</xdr:colOff>
      <xdr:row>34</xdr:row>
      <xdr:rowOff>161926</xdr:rowOff>
    </xdr:to>
    <mc:AlternateContent xmlns:mc="http://schemas.openxmlformats.org/markup-compatibility/2006" xmlns:a14="http://schemas.microsoft.com/office/drawing/2010/main">
      <mc:Choice Requires="a14">
        <xdr:graphicFrame macro="">
          <xdr:nvGraphicFramePr>
            <xdr:cNvPr id="14" name="Category 2">
              <a:extLst>
                <a:ext uri="{FF2B5EF4-FFF2-40B4-BE49-F238E27FC236}">
                  <a16:creationId xmlns:a16="http://schemas.microsoft.com/office/drawing/2014/main" id="{14315A93-CF8F-4A30-9C8D-5E7D453854D4}"/>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47625" y="6273979"/>
              <a:ext cx="1827088" cy="11654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333375</xdr:colOff>
      <xdr:row>19</xdr:row>
      <xdr:rowOff>114300</xdr:rowOff>
    </xdr:from>
    <xdr:to>
      <xdr:col>16</xdr:col>
      <xdr:colOff>38100</xdr:colOff>
      <xdr:row>32</xdr:row>
      <xdr:rowOff>123825</xdr:rowOff>
    </xdr:to>
    <xdr:graphicFrame macro="">
      <xdr:nvGraphicFramePr>
        <xdr:cNvPr id="12" name="Chart 11">
          <a:extLst>
            <a:ext uri="{FF2B5EF4-FFF2-40B4-BE49-F238E27FC236}">
              <a16:creationId xmlns:a16="http://schemas.microsoft.com/office/drawing/2014/main" id="{DB23DFAA-69B4-47B9-9F34-2E944D48D6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533400</xdr:colOff>
      <xdr:row>19</xdr:row>
      <xdr:rowOff>114300</xdr:rowOff>
    </xdr:from>
    <xdr:to>
      <xdr:col>9</xdr:col>
      <xdr:colOff>304800</xdr:colOff>
      <xdr:row>32</xdr:row>
      <xdr:rowOff>133350</xdr:rowOff>
    </xdr:to>
    <xdr:graphicFrame macro="">
      <xdr:nvGraphicFramePr>
        <xdr:cNvPr id="13" name="Chart 12">
          <a:extLst>
            <a:ext uri="{FF2B5EF4-FFF2-40B4-BE49-F238E27FC236}">
              <a16:creationId xmlns:a16="http://schemas.microsoft.com/office/drawing/2014/main" id="{C55E7BF0-8D0D-4367-9916-D6ACD6A992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44201</xdr:colOff>
      <xdr:row>2</xdr:row>
      <xdr:rowOff>67851</xdr:rowOff>
    </xdr:from>
    <xdr:to>
      <xdr:col>9</xdr:col>
      <xdr:colOff>244227</xdr:colOff>
      <xdr:row>4</xdr:row>
      <xdr:rowOff>210726</xdr:rowOff>
    </xdr:to>
    <xdr:sp macro="" textlink="">
      <xdr:nvSpPr>
        <xdr:cNvPr id="8" name="Rectangle: Rounded Corners 7">
          <a:extLst>
            <a:ext uri="{FF2B5EF4-FFF2-40B4-BE49-F238E27FC236}">
              <a16:creationId xmlns:a16="http://schemas.microsoft.com/office/drawing/2014/main" id="{9550CD95-78C3-4F7B-AE08-28D3345AB215}"/>
            </a:ext>
          </a:extLst>
        </xdr:cNvPr>
        <xdr:cNvSpPr/>
      </xdr:nvSpPr>
      <xdr:spPr>
        <a:xfrm>
          <a:off x="4153864" y="495941"/>
          <a:ext cx="2254857" cy="57096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0" i="0" u="none" strike="noStrike">
              <a:solidFill>
                <a:schemeClr val="lt1"/>
              </a:solidFill>
              <a:effectLst/>
              <a:latin typeface="+mn-lt"/>
              <a:ea typeface="+mn-ea"/>
              <a:cs typeface="+mn-cs"/>
            </a:rPr>
            <a:t>Total amount for Vegetables</a:t>
          </a:r>
          <a:r>
            <a:rPr lang="en-US" sz="1100" b="0" i="0" u="none" strike="noStrike" baseline="0">
              <a:solidFill>
                <a:schemeClr val="lt1"/>
              </a:solidFill>
              <a:effectLst/>
              <a:latin typeface="+mn-lt"/>
              <a:ea typeface="+mn-ea"/>
              <a:cs typeface="+mn-cs"/>
            </a:rPr>
            <a:t> </a:t>
          </a:r>
          <a:r>
            <a:rPr lang="en-GH" sz="1600" b="0" i="0" u="none" strike="noStrike">
              <a:solidFill>
                <a:schemeClr val="lt1"/>
              </a:solidFill>
              <a:effectLst/>
              <a:latin typeface="+mn-lt"/>
              <a:ea typeface="+mn-ea"/>
              <a:cs typeface="+mn-cs"/>
            </a:rPr>
            <a:t>$336,665</a:t>
          </a:r>
          <a:r>
            <a:rPr lang="en-GH" sz="1600"/>
            <a:t> </a:t>
          </a:r>
        </a:p>
      </xdr:txBody>
    </xdr:sp>
    <xdr:clientData/>
  </xdr:twoCellAnchor>
  <xdr:twoCellAnchor>
    <xdr:from>
      <xdr:col>2</xdr:col>
      <xdr:colOff>576956</xdr:colOff>
      <xdr:row>2</xdr:row>
      <xdr:rowOff>77378</xdr:rowOff>
    </xdr:from>
    <xdr:to>
      <xdr:col>5</xdr:col>
      <xdr:colOff>631432</xdr:colOff>
      <xdr:row>4</xdr:row>
      <xdr:rowOff>201203</xdr:rowOff>
    </xdr:to>
    <xdr:sp macro="" textlink="">
      <xdr:nvSpPr>
        <xdr:cNvPr id="9" name="Rectangle: Rounded Corners 8">
          <a:extLst>
            <a:ext uri="{FF2B5EF4-FFF2-40B4-BE49-F238E27FC236}">
              <a16:creationId xmlns:a16="http://schemas.microsoft.com/office/drawing/2014/main" id="{329D5AC1-69C5-4231-9BAA-99AE396C5131}"/>
            </a:ext>
          </a:extLst>
        </xdr:cNvPr>
        <xdr:cNvSpPr/>
      </xdr:nvSpPr>
      <xdr:spPr>
        <a:xfrm>
          <a:off x="1946844" y="505468"/>
          <a:ext cx="2109307" cy="5519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i="0" u="none" strike="noStrike">
              <a:solidFill>
                <a:schemeClr val="lt1"/>
              </a:solidFill>
              <a:effectLst/>
              <a:latin typeface="+mn-lt"/>
              <a:ea typeface="+mn-ea"/>
              <a:cs typeface="+mn-cs"/>
            </a:rPr>
            <a:t>Total amount for</a:t>
          </a:r>
          <a:r>
            <a:rPr lang="en-US" sz="1100" b="0" i="0" u="none" strike="noStrike" baseline="0">
              <a:solidFill>
                <a:schemeClr val="lt1"/>
              </a:solidFill>
              <a:effectLst/>
              <a:latin typeface="+mn-lt"/>
              <a:ea typeface="+mn-ea"/>
              <a:cs typeface="+mn-cs"/>
            </a:rPr>
            <a:t> fruits</a:t>
          </a:r>
        </a:p>
        <a:p>
          <a:pPr algn="ctr"/>
          <a:r>
            <a:rPr lang="en-GH" sz="1600" b="0" i="0">
              <a:solidFill>
                <a:schemeClr val="lt1"/>
              </a:solidFill>
              <a:effectLst/>
              <a:latin typeface="+mn-lt"/>
              <a:ea typeface="+mn-ea"/>
              <a:cs typeface="+mn-cs"/>
            </a:rPr>
            <a:t>$693,069</a:t>
          </a:r>
          <a:r>
            <a:rPr lang="en-GH" sz="1600">
              <a:solidFill>
                <a:schemeClr val="lt1"/>
              </a:solidFill>
              <a:effectLst/>
              <a:latin typeface="+mn-lt"/>
              <a:ea typeface="+mn-ea"/>
              <a:cs typeface="+mn-cs"/>
            </a:rPr>
            <a:t>  </a:t>
          </a:r>
          <a:endParaRPr lang="en-GH" sz="16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yha" refreshedDate="45533.477503703703" createdVersion="7" refreshedVersion="7" minRefreshableVersion="3" recordCount="213" xr:uid="{E5B93660-026A-4145-9DAC-DDBB49D293FF}">
  <cacheSource type="worksheet">
    <worksheetSource name="Table1"/>
  </cacheSource>
  <cacheFields count="6">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acheField>
    <cacheField name="Country" numFmtId="0">
      <sharedItems count="7">
        <s v="United States"/>
        <s v="United Kingdom"/>
        <s v="Canada"/>
        <s v="Germany"/>
        <s v="Australia"/>
        <s v="New Zealand"/>
        <s v="France"/>
      </sharedItems>
    </cacheField>
  </cacheFields>
  <extLst>
    <ext xmlns:x14="http://schemas.microsoft.com/office/spreadsheetml/2009/9/main" uri="{725AE2AE-9491-48be-B2B4-4EB974FC3084}">
      <x14:pivotCacheDefinition pivotCacheId="207868409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yha" refreshedDate="45534.318250694443" createdVersion="7" refreshedVersion="7" minRefreshableVersion="3" recordCount="213" xr:uid="{43282C57-3127-4785-AD35-5D26822082A3}">
  <cacheSource type="worksheet">
    <worksheetSource ref="A1:F214" sheet="Data"/>
  </cacheSource>
  <cacheFields count="6">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acheField>
    <cacheField name="Country" numFmtId="0">
      <sharedItems count="7">
        <s v="United States"/>
        <s v="United Kingdom"/>
        <s v="Canada"/>
        <s v="Germany"/>
        <s v="Australia"/>
        <s v="New Zealand"/>
        <s v="France"/>
      </sharedItems>
    </cacheField>
  </cacheFields>
  <extLst>
    <ext xmlns:x14="http://schemas.microsoft.com/office/spreadsheetml/2009/9/main" uri="{725AE2AE-9491-48be-B2B4-4EB974FC3084}">
      <x14:pivotCacheDefinition pivotCacheId="2701250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x v="0"/>
    <d v="2016-01-06T00:00:00"/>
    <x v="0"/>
  </r>
  <r>
    <n v="2"/>
    <x v="1"/>
    <x v="0"/>
    <x v="1"/>
    <d v="2016-01-07T00:00:00"/>
    <x v="1"/>
  </r>
  <r>
    <n v="3"/>
    <x v="2"/>
    <x v="1"/>
    <x v="2"/>
    <d v="2016-01-08T00:00:00"/>
    <x v="0"/>
  </r>
  <r>
    <n v="4"/>
    <x v="2"/>
    <x v="1"/>
    <x v="3"/>
    <d v="2016-01-10T00:00:00"/>
    <x v="2"/>
  </r>
  <r>
    <n v="5"/>
    <x v="3"/>
    <x v="0"/>
    <x v="4"/>
    <d v="2016-01-10T00:00:00"/>
    <x v="3"/>
  </r>
  <r>
    <n v="6"/>
    <x v="4"/>
    <x v="1"/>
    <x v="5"/>
    <d v="2016-01-11T00:00:00"/>
    <x v="0"/>
  </r>
  <r>
    <n v="7"/>
    <x v="1"/>
    <x v="0"/>
    <x v="6"/>
    <d v="2016-01-11T00:00:00"/>
    <x v="4"/>
  </r>
  <r>
    <n v="8"/>
    <x v="2"/>
    <x v="1"/>
    <x v="7"/>
    <d v="2016-01-16T00:00:00"/>
    <x v="5"/>
  </r>
  <r>
    <n v="9"/>
    <x v="5"/>
    <x v="1"/>
    <x v="8"/>
    <d v="2016-01-16T00:00:00"/>
    <x v="6"/>
  </r>
  <r>
    <n v="10"/>
    <x v="5"/>
    <x v="1"/>
    <x v="9"/>
    <d v="2016-01-16T00:00:00"/>
    <x v="2"/>
  </r>
  <r>
    <n v="11"/>
    <x v="2"/>
    <x v="1"/>
    <x v="10"/>
    <d v="2016-01-16T00:00:00"/>
    <x v="3"/>
  </r>
  <r>
    <n v="12"/>
    <x v="1"/>
    <x v="0"/>
    <x v="11"/>
    <d v="2016-01-18T00:00:00"/>
    <x v="0"/>
  </r>
  <r>
    <n v="13"/>
    <x v="0"/>
    <x v="0"/>
    <x v="12"/>
    <d v="2016-01-20T00:00:00"/>
    <x v="3"/>
  </r>
  <r>
    <n v="14"/>
    <x v="1"/>
    <x v="0"/>
    <x v="13"/>
    <d v="2016-01-22T00:00:00"/>
    <x v="2"/>
  </r>
  <r>
    <n v="15"/>
    <x v="5"/>
    <x v="1"/>
    <x v="14"/>
    <d v="2016-01-24T00:00:00"/>
    <x v="6"/>
  </r>
  <r>
    <n v="16"/>
    <x v="2"/>
    <x v="1"/>
    <x v="15"/>
    <d v="2016-01-27T00:00:00"/>
    <x v="1"/>
  </r>
  <r>
    <n v="17"/>
    <x v="2"/>
    <x v="1"/>
    <x v="16"/>
    <d v="2016-01-28T00:00:00"/>
    <x v="0"/>
  </r>
  <r>
    <n v="18"/>
    <x v="2"/>
    <x v="1"/>
    <x v="17"/>
    <d v="2016-01-30T00:00:00"/>
    <x v="1"/>
  </r>
  <r>
    <n v="19"/>
    <x v="1"/>
    <x v="0"/>
    <x v="18"/>
    <d v="2016-01-30T00:00:00"/>
    <x v="1"/>
  </r>
  <r>
    <n v="20"/>
    <x v="5"/>
    <x v="1"/>
    <x v="19"/>
    <d v="2016-02-02T00:00:00"/>
    <x v="0"/>
  </r>
  <r>
    <n v="21"/>
    <x v="4"/>
    <x v="1"/>
    <x v="20"/>
    <d v="2016-02-04T00:00:00"/>
    <x v="6"/>
  </r>
  <r>
    <n v="22"/>
    <x v="2"/>
    <x v="1"/>
    <x v="21"/>
    <d v="2016-02-11T00:00:00"/>
    <x v="5"/>
  </r>
  <r>
    <n v="23"/>
    <x v="2"/>
    <x v="1"/>
    <x v="22"/>
    <d v="2016-02-14T00:00:00"/>
    <x v="2"/>
  </r>
  <r>
    <n v="24"/>
    <x v="2"/>
    <x v="1"/>
    <x v="23"/>
    <d v="2016-02-17T00:00:00"/>
    <x v="0"/>
  </r>
  <r>
    <n v="25"/>
    <x v="3"/>
    <x v="0"/>
    <x v="24"/>
    <d v="2016-02-17T00:00:00"/>
    <x v="1"/>
  </r>
  <r>
    <n v="26"/>
    <x v="0"/>
    <x v="0"/>
    <x v="25"/>
    <d v="2016-02-17T00:00:00"/>
    <x v="4"/>
  </r>
  <r>
    <n v="27"/>
    <x v="6"/>
    <x v="1"/>
    <x v="26"/>
    <d v="2016-02-18T00:00:00"/>
    <x v="6"/>
  </r>
  <r>
    <n v="28"/>
    <x v="3"/>
    <x v="0"/>
    <x v="27"/>
    <d v="2016-02-18T00:00:00"/>
    <x v="0"/>
  </r>
  <r>
    <n v="29"/>
    <x v="3"/>
    <x v="0"/>
    <x v="28"/>
    <d v="2016-02-20T00:00:00"/>
    <x v="3"/>
  </r>
  <r>
    <n v="30"/>
    <x v="5"/>
    <x v="1"/>
    <x v="29"/>
    <d v="2016-02-21T00:00:00"/>
    <x v="6"/>
  </r>
  <r>
    <n v="31"/>
    <x v="6"/>
    <x v="1"/>
    <x v="30"/>
    <d v="2016-02-22T00:00:00"/>
    <x v="0"/>
  </r>
  <r>
    <n v="32"/>
    <x v="5"/>
    <x v="1"/>
    <x v="31"/>
    <d v="2016-02-23T00:00:00"/>
    <x v="4"/>
  </r>
  <r>
    <n v="33"/>
    <x v="5"/>
    <x v="1"/>
    <x v="32"/>
    <d v="2016-02-29T00:00:00"/>
    <x v="6"/>
  </r>
  <r>
    <n v="34"/>
    <x v="1"/>
    <x v="0"/>
    <x v="33"/>
    <d v="2016-02-29T00:00:00"/>
    <x v="3"/>
  </r>
  <r>
    <n v="35"/>
    <x v="5"/>
    <x v="1"/>
    <x v="34"/>
    <d v="2016-03-01T00:00:00"/>
    <x v="6"/>
  </r>
  <r>
    <n v="36"/>
    <x v="5"/>
    <x v="1"/>
    <x v="35"/>
    <d v="2016-03-04T00:00:00"/>
    <x v="4"/>
  </r>
  <r>
    <n v="37"/>
    <x v="5"/>
    <x v="1"/>
    <x v="36"/>
    <d v="2016-03-05T00:00:00"/>
    <x v="0"/>
  </r>
  <r>
    <n v="38"/>
    <x v="0"/>
    <x v="0"/>
    <x v="37"/>
    <d v="2016-03-05T00:00:00"/>
    <x v="1"/>
  </r>
  <r>
    <n v="39"/>
    <x v="2"/>
    <x v="1"/>
    <x v="38"/>
    <d v="2016-03-15T00:00:00"/>
    <x v="0"/>
  </r>
  <r>
    <n v="40"/>
    <x v="2"/>
    <x v="1"/>
    <x v="39"/>
    <d v="2016-03-15T00:00:00"/>
    <x v="0"/>
  </r>
  <r>
    <n v="41"/>
    <x v="0"/>
    <x v="0"/>
    <x v="40"/>
    <d v="2016-03-15T00:00:00"/>
    <x v="1"/>
  </r>
  <r>
    <n v="42"/>
    <x v="1"/>
    <x v="0"/>
    <x v="41"/>
    <d v="2016-03-16T00:00:00"/>
    <x v="6"/>
  </r>
  <r>
    <n v="43"/>
    <x v="2"/>
    <x v="1"/>
    <x v="42"/>
    <d v="2016-03-19T00:00:00"/>
    <x v="2"/>
  </r>
  <r>
    <n v="44"/>
    <x v="2"/>
    <x v="1"/>
    <x v="43"/>
    <d v="2016-03-19T00:00:00"/>
    <x v="4"/>
  </r>
  <r>
    <n v="45"/>
    <x v="3"/>
    <x v="0"/>
    <x v="44"/>
    <d v="2016-03-21T00:00:00"/>
    <x v="3"/>
  </r>
  <r>
    <n v="46"/>
    <x v="5"/>
    <x v="1"/>
    <x v="45"/>
    <d v="2016-03-22T00:00:00"/>
    <x v="5"/>
  </r>
  <r>
    <n v="47"/>
    <x v="4"/>
    <x v="1"/>
    <x v="46"/>
    <d v="2016-03-23T00:00:00"/>
    <x v="3"/>
  </r>
  <r>
    <n v="48"/>
    <x v="4"/>
    <x v="1"/>
    <x v="47"/>
    <d v="2016-03-24T00:00:00"/>
    <x v="0"/>
  </r>
  <r>
    <n v="49"/>
    <x v="2"/>
    <x v="1"/>
    <x v="48"/>
    <d v="2016-03-26T00:00:00"/>
    <x v="4"/>
  </r>
  <r>
    <n v="50"/>
    <x v="0"/>
    <x v="0"/>
    <x v="49"/>
    <d v="2016-03-26T00:00:00"/>
    <x v="3"/>
  </r>
  <r>
    <n v="51"/>
    <x v="2"/>
    <x v="1"/>
    <x v="50"/>
    <d v="2016-03-29T00:00:00"/>
    <x v="6"/>
  </r>
  <r>
    <n v="52"/>
    <x v="6"/>
    <x v="1"/>
    <x v="51"/>
    <d v="2016-03-30T00:00:00"/>
    <x v="4"/>
  </r>
  <r>
    <n v="53"/>
    <x v="5"/>
    <x v="1"/>
    <x v="52"/>
    <d v="2016-04-01T00:00:00"/>
    <x v="6"/>
  </r>
  <r>
    <n v="54"/>
    <x v="5"/>
    <x v="1"/>
    <x v="53"/>
    <d v="2016-04-01T00:00:00"/>
    <x v="2"/>
  </r>
  <r>
    <n v="55"/>
    <x v="0"/>
    <x v="0"/>
    <x v="54"/>
    <d v="2016-04-03T00:00:00"/>
    <x v="1"/>
  </r>
  <r>
    <n v="56"/>
    <x v="2"/>
    <x v="1"/>
    <x v="55"/>
    <d v="2016-04-06T00:00:00"/>
    <x v="5"/>
  </r>
  <r>
    <n v="57"/>
    <x v="0"/>
    <x v="0"/>
    <x v="56"/>
    <d v="2016-04-06T00:00:00"/>
    <x v="0"/>
  </r>
  <r>
    <n v="58"/>
    <x v="1"/>
    <x v="0"/>
    <x v="57"/>
    <d v="2016-04-12T00:00:00"/>
    <x v="3"/>
  </r>
  <r>
    <n v="59"/>
    <x v="2"/>
    <x v="1"/>
    <x v="58"/>
    <d v="2016-04-17T00:00:00"/>
    <x v="0"/>
  </r>
  <r>
    <n v="60"/>
    <x v="4"/>
    <x v="1"/>
    <x v="59"/>
    <d v="2016-04-18T00:00:00"/>
    <x v="4"/>
  </r>
  <r>
    <n v="61"/>
    <x v="5"/>
    <x v="1"/>
    <x v="60"/>
    <d v="2016-04-21T00:00:00"/>
    <x v="0"/>
  </r>
  <r>
    <n v="62"/>
    <x v="1"/>
    <x v="0"/>
    <x v="61"/>
    <d v="2016-04-22T00:00:00"/>
    <x v="2"/>
  </r>
  <r>
    <n v="63"/>
    <x v="2"/>
    <x v="1"/>
    <x v="62"/>
    <d v="2016-04-23T00:00:00"/>
    <x v="0"/>
  </r>
  <r>
    <n v="64"/>
    <x v="5"/>
    <x v="1"/>
    <x v="63"/>
    <d v="2016-04-25T00:00:00"/>
    <x v="2"/>
  </r>
  <r>
    <n v="65"/>
    <x v="2"/>
    <x v="1"/>
    <x v="64"/>
    <d v="2016-04-27T00:00:00"/>
    <x v="1"/>
  </r>
  <r>
    <n v="66"/>
    <x v="2"/>
    <x v="1"/>
    <x v="65"/>
    <d v="2016-04-30T00:00:00"/>
    <x v="6"/>
  </r>
  <r>
    <n v="67"/>
    <x v="2"/>
    <x v="1"/>
    <x v="66"/>
    <d v="2016-05-01T00:00:00"/>
    <x v="5"/>
  </r>
  <r>
    <n v="68"/>
    <x v="0"/>
    <x v="0"/>
    <x v="67"/>
    <d v="2016-05-01T00:00:00"/>
    <x v="3"/>
  </r>
  <r>
    <n v="69"/>
    <x v="2"/>
    <x v="1"/>
    <x v="68"/>
    <d v="2016-05-02T00:00:00"/>
    <x v="0"/>
  </r>
  <r>
    <n v="70"/>
    <x v="6"/>
    <x v="1"/>
    <x v="69"/>
    <d v="2016-05-02T00:00:00"/>
    <x v="0"/>
  </r>
  <r>
    <n v="71"/>
    <x v="6"/>
    <x v="1"/>
    <x v="70"/>
    <d v="2016-05-02T00:00:00"/>
    <x v="1"/>
  </r>
  <r>
    <n v="72"/>
    <x v="2"/>
    <x v="1"/>
    <x v="71"/>
    <d v="2016-05-03T00:00:00"/>
    <x v="0"/>
  </r>
  <r>
    <n v="73"/>
    <x v="4"/>
    <x v="1"/>
    <x v="72"/>
    <d v="2016-05-03T00:00:00"/>
    <x v="2"/>
  </r>
  <r>
    <n v="74"/>
    <x v="2"/>
    <x v="1"/>
    <x v="73"/>
    <d v="2016-05-05T00:00:00"/>
    <x v="3"/>
  </r>
  <r>
    <n v="75"/>
    <x v="5"/>
    <x v="1"/>
    <x v="74"/>
    <d v="2016-05-05T00:00:00"/>
    <x v="6"/>
  </r>
  <r>
    <n v="76"/>
    <x v="2"/>
    <x v="1"/>
    <x v="75"/>
    <d v="2016-05-06T00:00:00"/>
    <x v="0"/>
  </r>
  <r>
    <n v="77"/>
    <x v="4"/>
    <x v="1"/>
    <x v="76"/>
    <d v="2016-05-08T00:00:00"/>
    <x v="0"/>
  </r>
  <r>
    <n v="78"/>
    <x v="2"/>
    <x v="1"/>
    <x v="77"/>
    <d v="2016-05-08T00:00:00"/>
    <x v="1"/>
  </r>
  <r>
    <n v="79"/>
    <x v="5"/>
    <x v="1"/>
    <x v="78"/>
    <d v="2016-05-08T00:00:00"/>
    <x v="6"/>
  </r>
  <r>
    <n v="80"/>
    <x v="0"/>
    <x v="0"/>
    <x v="79"/>
    <d v="2016-05-08T00:00:00"/>
    <x v="1"/>
  </r>
  <r>
    <n v="81"/>
    <x v="2"/>
    <x v="1"/>
    <x v="80"/>
    <d v="2016-05-12T00:00:00"/>
    <x v="2"/>
  </r>
  <r>
    <n v="82"/>
    <x v="2"/>
    <x v="1"/>
    <x v="81"/>
    <d v="2016-05-14T00:00:00"/>
    <x v="3"/>
  </r>
  <r>
    <n v="83"/>
    <x v="0"/>
    <x v="0"/>
    <x v="82"/>
    <d v="2016-05-14T00:00:00"/>
    <x v="1"/>
  </r>
  <r>
    <n v="84"/>
    <x v="2"/>
    <x v="1"/>
    <x v="83"/>
    <d v="2016-05-15T00:00:00"/>
    <x v="4"/>
  </r>
  <r>
    <n v="85"/>
    <x v="2"/>
    <x v="1"/>
    <x v="84"/>
    <d v="2016-05-16T00:00:00"/>
    <x v="6"/>
  </r>
  <r>
    <n v="86"/>
    <x v="1"/>
    <x v="0"/>
    <x v="85"/>
    <d v="2016-05-16T00:00:00"/>
    <x v="1"/>
  </r>
  <r>
    <n v="87"/>
    <x v="3"/>
    <x v="0"/>
    <x v="86"/>
    <d v="2016-05-16T00:00:00"/>
    <x v="3"/>
  </r>
  <r>
    <n v="88"/>
    <x v="0"/>
    <x v="0"/>
    <x v="87"/>
    <d v="2016-05-18T00:00:00"/>
    <x v="0"/>
  </r>
  <r>
    <n v="89"/>
    <x v="5"/>
    <x v="1"/>
    <x v="88"/>
    <d v="2016-05-19T00:00:00"/>
    <x v="4"/>
  </r>
  <r>
    <n v="90"/>
    <x v="6"/>
    <x v="1"/>
    <x v="89"/>
    <d v="2016-05-20T00:00:00"/>
    <x v="0"/>
  </r>
  <r>
    <n v="91"/>
    <x v="6"/>
    <x v="1"/>
    <x v="90"/>
    <d v="2016-05-22T00:00:00"/>
    <x v="3"/>
  </r>
  <r>
    <n v="92"/>
    <x v="1"/>
    <x v="0"/>
    <x v="91"/>
    <d v="2016-05-23T00:00:00"/>
    <x v="1"/>
  </r>
  <r>
    <n v="93"/>
    <x v="2"/>
    <x v="1"/>
    <x v="92"/>
    <d v="2016-05-25T00:00:00"/>
    <x v="0"/>
  </r>
  <r>
    <n v="94"/>
    <x v="2"/>
    <x v="1"/>
    <x v="93"/>
    <d v="2016-05-25T00:00:00"/>
    <x v="5"/>
  </r>
  <r>
    <n v="95"/>
    <x v="3"/>
    <x v="0"/>
    <x v="94"/>
    <d v="2016-05-25T00:00:00"/>
    <x v="4"/>
  </r>
  <r>
    <n v="96"/>
    <x v="4"/>
    <x v="1"/>
    <x v="95"/>
    <d v="2016-05-26T00:00:00"/>
    <x v="1"/>
  </r>
  <r>
    <n v="97"/>
    <x v="4"/>
    <x v="1"/>
    <x v="96"/>
    <d v="2016-05-26T00:00:00"/>
    <x v="2"/>
  </r>
  <r>
    <n v="98"/>
    <x v="4"/>
    <x v="1"/>
    <x v="97"/>
    <d v="2016-05-26T00:00:00"/>
    <x v="4"/>
  </r>
  <r>
    <n v="99"/>
    <x v="1"/>
    <x v="0"/>
    <x v="98"/>
    <d v="2016-05-26T00:00:00"/>
    <x v="3"/>
  </r>
  <r>
    <n v="100"/>
    <x v="2"/>
    <x v="1"/>
    <x v="99"/>
    <d v="2016-05-27T00:00:00"/>
    <x v="0"/>
  </r>
  <r>
    <n v="101"/>
    <x v="5"/>
    <x v="1"/>
    <x v="100"/>
    <d v="2016-05-27T00:00:00"/>
    <x v="6"/>
  </r>
  <r>
    <n v="102"/>
    <x v="6"/>
    <x v="1"/>
    <x v="101"/>
    <d v="2016-05-28T00:00:00"/>
    <x v="0"/>
  </r>
  <r>
    <n v="103"/>
    <x v="5"/>
    <x v="1"/>
    <x v="102"/>
    <d v="2016-05-28T00:00:00"/>
    <x v="0"/>
  </r>
  <r>
    <n v="104"/>
    <x v="0"/>
    <x v="0"/>
    <x v="103"/>
    <d v="2016-05-28T00:00:00"/>
    <x v="0"/>
  </r>
  <r>
    <n v="105"/>
    <x v="6"/>
    <x v="1"/>
    <x v="104"/>
    <d v="2016-05-29T00:00:00"/>
    <x v="2"/>
  </r>
  <r>
    <n v="106"/>
    <x v="1"/>
    <x v="0"/>
    <x v="105"/>
    <d v="2016-05-30T00:00:00"/>
    <x v="3"/>
  </r>
  <r>
    <n v="107"/>
    <x v="2"/>
    <x v="1"/>
    <x v="106"/>
    <d v="2016-06-04T00:00:00"/>
    <x v="0"/>
  </r>
  <r>
    <n v="108"/>
    <x v="5"/>
    <x v="1"/>
    <x v="107"/>
    <d v="2016-06-04T00:00:00"/>
    <x v="2"/>
  </r>
  <r>
    <n v="109"/>
    <x v="5"/>
    <x v="1"/>
    <x v="108"/>
    <d v="2016-06-10T00:00:00"/>
    <x v="6"/>
  </r>
  <r>
    <n v="110"/>
    <x v="1"/>
    <x v="0"/>
    <x v="109"/>
    <d v="2016-06-11T00:00:00"/>
    <x v="3"/>
  </r>
  <r>
    <n v="111"/>
    <x v="2"/>
    <x v="1"/>
    <x v="110"/>
    <d v="2016-06-20T00:00:00"/>
    <x v="2"/>
  </r>
  <r>
    <n v="112"/>
    <x v="1"/>
    <x v="0"/>
    <x v="111"/>
    <d v="2016-06-20T00:00:00"/>
    <x v="1"/>
  </r>
  <r>
    <n v="113"/>
    <x v="1"/>
    <x v="0"/>
    <x v="112"/>
    <d v="2016-06-23T00:00:00"/>
    <x v="4"/>
  </r>
  <r>
    <n v="114"/>
    <x v="2"/>
    <x v="1"/>
    <x v="113"/>
    <d v="2016-06-25T00:00:00"/>
    <x v="6"/>
  </r>
  <r>
    <n v="115"/>
    <x v="2"/>
    <x v="1"/>
    <x v="114"/>
    <d v="2016-06-26T00:00:00"/>
    <x v="0"/>
  </r>
  <r>
    <n v="116"/>
    <x v="4"/>
    <x v="1"/>
    <x v="115"/>
    <d v="2016-06-27T00:00:00"/>
    <x v="0"/>
  </r>
  <r>
    <n v="117"/>
    <x v="6"/>
    <x v="1"/>
    <x v="116"/>
    <d v="2016-07-02T00:00:00"/>
    <x v="0"/>
  </r>
  <r>
    <n v="118"/>
    <x v="2"/>
    <x v="1"/>
    <x v="117"/>
    <d v="2016-07-02T00:00:00"/>
    <x v="6"/>
  </r>
  <r>
    <n v="119"/>
    <x v="2"/>
    <x v="1"/>
    <x v="118"/>
    <d v="2016-07-05T00:00:00"/>
    <x v="2"/>
  </r>
  <r>
    <n v="120"/>
    <x v="4"/>
    <x v="1"/>
    <x v="119"/>
    <d v="2016-07-07T00:00:00"/>
    <x v="5"/>
  </r>
  <r>
    <n v="121"/>
    <x v="1"/>
    <x v="0"/>
    <x v="120"/>
    <d v="2016-07-11T00:00:00"/>
    <x v="1"/>
  </r>
  <r>
    <n v="122"/>
    <x v="4"/>
    <x v="1"/>
    <x v="121"/>
    <d v="2016-07-13T00:00:00"/>
    <x v="1"/>
  </r>
  <r>
    <n v="123"/>
    <x v="4"/>
    <x v="1"/>
    <x v="122"/>
    <d v="2016-07-20T00:00:00"/>
    <x v="1"/>
  </r>
  <r>
    <n v="124"/>
    <x v="4"/>
    <x v="1"/>
    <x v="123"/>
    <d v="2016-07-20T00:00:00"/>
    <x v="5"/>
  </r>
  <r>
    <n v="125"/>
    <x v="5"/>
    <x v="1"/>
    <x v="124"/>
    <d v="2016-07-20T00:00:00"/>
    <x v="3"/>
  </r>
  <r>
    <n v="126"/>
    <x v="1"/>
    <x v="0"/>
    <x v="125"/>
    <d v="2016-07-20T00:00:00"/>
    <x v="1"/>
  </r>
  <r>
    <n v="127"/>
    <x v="4"/>
    <x v="1"/>
    <x v="126"/>
    <d v="2016-07-22T00:00:00"/>
    <x v="5"/>
  </r>
  <r>
    <n v="128"/>
    <x v="2"/>
    <x v="1"/>
    <x v="127"/>
    <d v="2016-07-23T00:00:00"/>
    <x v="1"/>
  </r>
  <r>
    <n v="129"/>
    <x v="1"/>
    <x v="0"/>
    <x v="128"/>
    <d v="2016-07-25T00:00:00"/>
    <x v="0"/>
  </r>
  <r>
    <n v="130"/>
    <x v="0"/>
    <x v="0"/>
    <x v="129"/>
    <d v="2016-07-28T00:00:00"/>
    <x v="1"/>
  </r>
  <r>
    <n v="131"/>
    <x v="5"/>
    <x v="1"/>
    <x v="130"/>
    <d v="2016-07-29T00:00:00"/>
    <x v="1"/>
  </r>
  <r>
    <n v="132"/>
    <x v="2"/>
    <x v="1"/>
    <x v="131"/>
    <d v="2016-07-30T00:00:00"/>
    <x v="4"/>
  </r>
  <r>
    <n v="133"/>
    <x v="2"/>
    <x v="1"/>
    <x v="132"/>
    <d v="2016-07-31T00:00:00"/>
    <x v="0"/>
  </r>
  <r>
    <n v="134"/>
    <x v="3"/>
    <x v="0"/>
    <x v="133"/>
    <d v="2016-07-31T00:00:00"/>
    <x v="4"/>
  </r>
  <r>
    <n v="135"/>
    <x v="2"/>
    <x v="1"/>
    <x v="134"/>
    <d v="2016-08-01T00:00:00"/>
    <x v="6"/>
  </r>
  <r>
    <n v="136"/>
    <x v="1"/>
    <x v="0"/>
    <x v="135"/>
    <d v="2016-08-01T00:00:00"/>
    <x v="0"/>
  </r>
  <r>
    <n v="137"/>
    <x v="4"/>
    <x v="1"/>
    <x v="136"/>
    <d v="2016-08-03T00:00:00"/>
    <x v="0"/>
  </r>
  <r>
    <n v="138"/>
    <x v="1"/>
    <x v="0"/>
    <x v="137"/>
    <d v="2016-08-12T00:00:00"/>
    <x v="0"/>
  </r>
  <r>
    <n v="139"/>
    <x v="2"/>
    <x v="1"/>
    <x v="138"/>
    <d v="2016-08-13T00:00:00"/>
    <x v="3"/>
  </r>
  <r>
    <n v="140"/>
    <x v="0"/>
    <x v="0"/>
    <x v="139"/>
    <d v="2016-08-19T00:00:00"/>
    <x v="0"/>
  </r>
  <r>
    <n v="141"/>
    <x v="5"/>
    <x v="1"/>
    <x v="140"/>
    <d v="2016-08-23T00:00:00"/>
    <x v="6"/>
  </r>
  <r>
    <n v="142"/>
    <x v="5"/>
    <x v="1"/>
    <x v="141"/>
    <d v="2016-08-24T00:00:00"/>
    <x v="6"/>
  </r>
  <r>
    <n v="143"/>
    <x v="1"/>
    <x v="0"/>
    <x v="142"/>
    <d v="2016-08-25T00:00:00"/>
    <x v="3"/>
  </r>
  <r>
    <n v="144"/>
    <x v="5"/>
    <x v="1"/>
    <x v="143"/>
    <d v="2016-08-27T00:00:00"/>
    <x v="2"/>
  </r>
  <r>
    <n v="145"/>
    <x v="0"/>
    <x v="0"/>
    <x v="144"/>
    <d v="2016-08-28T00:00:00"/>
    <x v="0"/>
  </r>
  <r>
    <n v="146"/>
    <x v="5"/>
    <x v="1"/>
    <x v="145"/>
    <d v="2016-08-29T00:00:00"/>
    <x v="1"/>
  </r>
  <r>
    <n v="147"/>
    <x v="3"/>
    <x v="0"/>
    <x v="146"/>
    <d v="2016-08-29T00:00:00"/>
    <x v="3"/>
  </r>
  <r>
    <n v="148"/>
    <x v="2"/>
    <x v="1"/>
    <x v="147"/>
    <d v="2016-09-01T00:00:00"/>
    <x v="5"/>
  </r>
  <r>
    <n v="149"/>
    <x v="2"/>
    <x v="1"/>
    <x v="148"/>
    <d v="2016-09-01T00:00:00"/>
    <x v="3"/>
  </r>
  <r>
    <n v="150"/>
    <x v="2"/>
    <x v="1"/>
    <x v="149"/>
    <d v="2016-09-02T00:00:00"/>
    <x v="0"/>
  </r>
  <r>
    <n v="151"/>
    <x v="2"/>
    <x v="1"/>
    <x v="150"/>
    <d v="2016-09-05T00:00:00"/>
    <x v="4"/>
  </r>
  <r>
    <n v="152"/>
    <x v="2"/>
    <x v="1"/>
    <x v="151"/>
    <d v="2016-09-07T00:00:00"/>
    <x v="1"/>
  </r>
  <r>
    <n v="153"/>
    <x v="2"/>
    <x v="1"/>
    <x v="152"/>
    <d v="2016-09-08T00:00:00"/>
    <x v="0"/>
  </r>
  <r>
    <n v="154"/>
    <x v="1"/>
    <x v="0"/>
    <x v="153"/>
    <d v="2016-09-09T00:00:00"/>
    <x v="5"/>
  </r>
  <r>
    <n v="155"/>
    <x v="1"/>
    <x v="0"/>
    <x v="154"/>
    <d v="2016-09-09T00:00:00"/>
    <x v="2"/>
  </r>
  <r>
    <n v="156"/>
    <x v="5"/>
    <x v="1"/>
    <x v="155"/>
    <d v="2016-09-11T00:00:00"/>
    <x v="0"/>
  </r>
  <r>
    <n v="157"/>
    <x v="2"/>
    <x v="1"/>
    <x v="156"/>
    <d v="2016-09-11T00:00:00"/>
    <x v="6"/>
  </r>
  <r>
    <n v="158"/>
    <x v="2"/>
    <x v="1"/>
    <x v="157"/>
    <d v="2016-09-15T00:00:00"/>
    <x v="0"/>
  </r>
  <r>
    <n v="159"/>
    <x v="4"/>
    <x v="1"/>
    <x v="158"/>
    <d v="2016-09-18T00:00:00"/>
    <x v="0"/>
  </r>
  <r>
    <n v="160"/>
    <x v="1"/>
    <x v="0"/>
    <x v="159"/>
    <d v="2016-09-19T00:00:00"/>
    <x v="3"/>
  </r>
  <r>
    <n v="161"/>
    <x v="2"/>
    <x v="1"/>
    <x v="160"/>
    <d v="2016-09-20T00:00:00"/>
    <x v="0"/>
  </r>
  <r>
    <n v="162"/>
    <x v="6"/>
    <x v="1"/>
    <x v="161"/>
    <d v="2016-09-25T00:00:00"/>
    <x v="4"/>
  </r>
  <r>
    <n v="163"/>
    <x v="1"/>
    <x v="0"/>
    <x v="162"/>
    <d v="2016-09-25T00:00:00"/>
    <x v="1"/>
  </r>
  <r>
    <n v="164"/>
    <x v="0"/>
    <x v="0"/>
    <x v="163"/>
    <d v="2016-09-26T00:00:00"/>
    <x v="3"/>
  </r>
  <r>
    <n v="165"/>
    <x v="4"/>
    <x v="1"/>
    <x v="164"/>
    <d v="2016-09-27T00:00:00"/>
    <x v="4"/>
  </r>
  <r>
    <n v="166"/>
    <x v="2"/>
    <x v="1"/>
    <x v="165"/>
    <d v="2016-09-29T00:00:00"/>
    <x v="3"/>
  </r>
  <r>
    <n v="167"/>
    <x v="0"/>
    <x v="0"/>
    <x v="166"/>
    <d v="2016-09-29T00:00:00"/>
    <x v="3"/>
  </r>
  <r>
    <n v="168"/>
    <x v="2"/>
    <x v="1"/>
    <x v="167"/>
    <d v="2016-10-03T00:00:00"/>
    <x v="4"/>
  </r>
  <r>
    <n v="169"/>
    <x v="0"/>
    <x v="0"/>
    <x v="168"/>
    <d v="2016-10-04T00:00:00"/>
    <x v="3"/>
  </r>
  <r>
    <n v="170"/>
    <x v="2"/>
    <x v="1"/>
    <x v="169"/>
    <d v="2016-10-07T00:00:00"/>
    <x v="5"/>
  </r>
  <r>
    <n v="171"/>
    <x v="0"/>
    <x v="0"/>
    <x v="170"/>
    <d v="2016-10-10T00:00:00"/>
    <x v="0"/>
  </r>
  <r>
    <n v="172"/>
    <x v="5"/>
    <x v="1"/>
    <x v="171"/>
    <d v="2016-10-16T00:00:00"/>
    <x v="6"/>
  </r>
  <r>
    <n v="173"/>
    <x v="5"/>
    <x v="1"/>
    <x v="172"/>
    <d v="2016-10-23T00:00:00"/>
    <x v="1"/>
  </r>
  <r>
    <n v="174"/>
    <x v="2"/>
    <x v="1"/>
    <x v="173"/>
    <d v="2016-10-23T00:00:00"/>
    <x v="5"/>
  </r>
  <r>
    <n v="175"/>
    <x v="2"/>
    <x v="1"/>
    <x v="174"/>
    <d v="2016-10-25T00:00:00"/>
    <x v="4"/>
  </r>
  <r>
    <n v="176"/>
    <x v="2"/>
    <x v="1"/>
    <x v="175"/>
    <d v="2016-10-26T00:00:00"/>
    <x v="3"/>
  </r>
  <r>
    <n v="177"/>
    <x v="2"/>
    <x v="1"/>
    <x v="176"/>
    <d v="2016-10-26T00:00:00"/>
    <x v="4"/>
  </r>
  <r>
    <n v="178"/>
    <x v="3"/>
    <x v="0"/>
    <x v="177"/>
    <d v="2016-10-26T00:00:00"/>
    <x v="4"/>
  </r>
  <r>
    <n v="179"/>
    <x v="4"/>
    <x v="1"/>
    <x v="178"/>
    <d v="2016-11-02T00:00:00"/>
    <x v="0"/>
  </r>
  <r>
    <n v="180"/>
    <x v="2"/>
    <x v="1"/>
    <x v="179"/>
    <d v="2016-11-03T00:00:00"/>
    <x v="1"/>
  </r>
  <r>
    <n v="181"/>
    <x v="0"/>
    <x v="0"/>
    <x v="180"/>
    <d v="2016-11-03T00:00:00"/>
    <x v="0"/>
  </r>
  <r>
    <n v="182"/>
    <x v="5"/>
    <x v="1"/>
    <x v="181"/>
    <d v="2016-11-09T00:00:00"/>
    <x v="1"/>
  </r>
  <r>
    <n v="183"/>
    <x v="5"/>
    <x v="1"/>
    <x v="182"/>
    <d v="2016-11-12T00:00:00"/>
    <x v="6"/>
  </r>
  <r>
    <n v="184"/>
    <x v="2"/>
    <x v="1"/>
    <x v="183"/>
    <d v="2016-11-15T00:00:00"/>
    <x v="0"/>
  </r>
  <r>
    <n v="185"/>
    <x v="0"/>
    <x v="0"/>
    <x v="184"/>
    <d v="2016-11-25T00:00:00"/>
    <x v="1"/>
  </r>
  <r>
    <n v="186"/>
    <x v="1"/>
    <x v="0"/>
    <x v="185"/>
    <d v="2016-11-25T00:00:00"/>
    <x v="3"/>
  </r>
  <r>
    <n v="187"/>
    <x v="4"/>
    <x v="1"/>
    <x v="186"/>
    <d v="2016-11-26T00:00:00"/>
    <x v="1"/>
  </r>
  <r>
    <n v="188"/>
    <x v="4"/>
    <x v="1"/>
    <x v="187"/>
    <d v="2016-11-28T00:00:00"/>
    <x v="2"/>
  </r>
  <r>
    <n v="189"/>
    <x v="2"/>
    <x v="1"/>
    <x v="188"/>
    <d v="2016-11-28T00:00:00"/>
    <x v="4"/>
  </r>
  <r>
    <n v="190"/>
    <x v="5"/>
    <x v="1"/>
    <x v="189"/>
    <d v="2016-11-29T00:00:00"/>
    <x v="6"/>
  </r>
  <r>
    <n v="191"/>
    <x v="2"/>
    <x v="1"/>
    <x v="190"/>
    <d v="2016-11-30T00:00:00"/>
    <x v="0"/>
  </r>
  <r>
    <n v="192"/>
    <x v="0"/>
    <x v="0"/>
    <x v="191"/>
    <d v="2016-12-02T00:00:00"/>
    <x v="0"/>
  </r>
  <r>
    <n v="193"/>
    <x v="0"/>
    <x v="0"/>
    <x v="192"/>
    <d v="2016-12-04T00:00:00"/>
    <x v="6"/>
  </r>
  <r>
    <n v="194"/>
    <x v="5"/>
    <x v="1"/>
    <x v="193"/>
    <d v="2016-12-05T00:00:00"/>
    <x v="0"/>
  </r>
  <r>
    <n v="195"/>
    <x v="3"/>
    <x v="0"/>
    <x v="194"/>
    <d v="2016-12-06T00:00:00"/>
    <x v="3"/>
  </r>
  <r>
    <n v="196"/>
    <x v="2"/>
    <x v="1"/>
    <x v="195"/>
    <d v="2016-12-12T00:00:00"/>
    <x v="2"/>
  </r>
  <r>
    <n v="197"/>
    <x v="2"/>
    <x v="1"/>
    <x v="196"/>
    <d v="2016-12-12T00:00:00"/>
    <x v="4"/>
  </r>
  <r>
    <n v="198"/>
    <x v="2"/>
    <x v="1"/>
    <x v="197"/>
    <d v="2016-12-12T00:00:00"/>
    <x v="0"/>
  </r>
  <r>
    <n v="199"/>
    <x v="2"/>
    <x v="1"/>
    <x v="198"/>
    <d v="2016-12-15T00:00:00"/>
    <x v="3"/>
  </r>
  <r>
    <n v="200"/>
    <x v="2"/>
    <x v="1"/>
    <x v="199"/>
    <d v="2016-12-16T00:00:00"/>
    <x v="0"/>
  </r>
  <r>
    <n v="201"/>
    <x v="5"/>
    <x v="1"/>
    <x v="200"/>
    <d v="2016-12-16T00:00:00"/>
    <x v="4"/>
  </r>
  <r>
    <n v="202"/>
    <x v="2"/>
    <x v="1"/>
    <x v="201"/>
    <d v="2016-12-18T00:00:00"/>
    <x v="3"/>
  </r>
  <r>
    <n v="203"/>
    <x v="3"/>
    <x v="0"/>
    <x v="202"/>
    <d v="2016-12-19T00:00:00"/>
    <x v="1"/>
  </r>
  <r>
    <n v="204"/>
    <x v="4"/>
    <x v="1"/>
    <x v="203"/>
    <d v="2016-12-20T00:00:00"/>
    <x v="1"/>
  </r>
  <r>
    <n v="205"/>
    <x v="5"/>
    <x v="1"/>
    <x v="204"/>
    <d v="2016-12-20T00:00:00"/>
    <x v="2"/>
  </r>
  <r>
    <n v="206"/>
    <x v="5"/>
    <x v="1"/>
    <x v="205"/>
    <d v="2016-12-22T00:00:00"/>
    <x v="5"/>
  </r>
  <r>
    <n v="207"/>
    <x v="5"/>
    <x v="1"/>
    <x v="206"/>
    <d v="2016-12-22T00:00:00"/>
    <x v="3"/>
  </r>
  <r>
    <n v="208"/>
    <x v="0"/>
    <x v="0"/>
    <x v="207"/>
    <d v="2016-12-25T00:00:00"/>
    <x v="0"/>
  </r>
  <r>
    <n v="209"/>
    <x v="5"/>
    <x v="1"/>
    <x v="208"/>
    <d v="2016-12-28T00:00:00"/>
    <x v="6"/>
  </r>
  <r>
    <n v="210"/>
    <x v="3"/>
    <x v="0"/>
    <x v="209"/>
    <d v="2016-12-28T00:00:00"/>
    <x v="6"/>
  </r>
  <r>
    <n v="211"/>
    <x v="4"/>
    <x v="1"/>
    <x v="210"/>
    <d v="2016-12-29T00:00:00"/>
    <x v="0"/>
  </r>
  <r>
    <n v="212"/>
    <x v="0"/>
    <x v="0"/>
    <x v="211"/>
    <d v="2016-12-29T00:00:00"/>
    <x v="4"/>
  </r>
  <r>
    <n v="213"/>
    <x v="0"/>
    <x v="0"/>
    <x v="212"/>
    <d v="2016-12-30T00:00:00"/>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x v="0"/>
    <d v="2016-01-06T00:00:00"/>
    <x v="0"/>
  </r>
  <r>
    <n v="2"/>
    <x v="1"/>
    <x v="0"/>
    <x v="1"/>
    <d v="2016-01-07T00:00:00"/>
    <x v="1"/>
  </r>
  <r>
    <n v="3"/>
    <x v="2"/>
    <x v="1"/>
    <x v="2"/>
    <d v="2016-01-08T00:00:00"/>
    <x v="0"/>
  </r>
  <r>
    <n v="4"/>
    <x v="2"/>
    <x v="1"/>
    <x v="3"/>
    <d v="2016-01-10T00:00:00"/>
    <x v="2"/>
  </r>
  <r>
    <n v="5"/>
    <x v="3"/>
    <x v="0"/>
    <x v="4"/>
    <d v="2016-01-10T00:00:00"/>
    <x v="3"/>
  </r>
  <r>
    <n v="6"/>
    <x v="4"/>
    <x v="1"/>
    <x v="5"/>
    <d v="2016-01-11T00:00:00"/>
    <x v="0"/>
  </r>
  <r>
    <n v="7"/>
    <x v="1"/>
    <x v="0"/>
    <x v="6"/>
    <d v="2016-01-11T00:00:00"/>
    <x v="4"/>
  </r>
  <r>
    <n v="8"/>
    <x v="2"/>
    <x v="1"/>
    <x v="7"/>
    <d v="2016-01-16T00:00:00"/>
    <x v="5"/>
  </r>
  <r>
    <n v="9"/>
    <x v="5"/>
    <x v="1"/>
    <x v="8"/>
    <d v="2016-01-16T00:00:00"/>
    <x v="6"/>
  </r>
  <r>
    <n v="10"/>
    <x v="5"/>
    <x v="1"/>
    <x v="9"/>
    <d v="2016-01-16T00:00:00"/>
    <x v="2"/>
  </r>
  <r>
    <n v="11"/>
    <x v="2"/>
    <x v="1"/>
    <x v="10"/>
    <d v="2016-01-16T00:00:00"/>
    <x v="3"/>
  </r>
  <r>
    <n v="12"/>
    <x v="1"/>
    <x v="0"/>
    <x v="11"/>
    <d v="2016-01-18T00:00:00"/>
    <x v="0"/>
  </r>
  <r>
    <n v="13"/>
    <x v="0"/>
    <x v="0"/>
    <x v="12"/>
    <d v="2016-01-20T00:00:00"/>
    <x v="3"/>
  </r>
  <r>
    <n v="14"/>
    <x v="1"/>
    <x v="0"/>
    <x v="13"/>
    <d v="2016-01-22T00:00:00"/>
    <x v="2"/>
  </r>
  <r>
    <n v="15"/>
    <x v="5"/>
    <x v="1"/>
    <x v="14"/>
    <d v="2016-01-24T00:00:00"/>
    <x v="6"/>
  </r>
  <r>
    <n v="16"/>
    <x v="2"/>
    <x v="1"/>
    <x v="15"/>
    <d v="2016-01-27T00:00:00"/>
    <x v="1"/>
  </r>
  <r>
    <n v="17"/>
    <x v="2"/>
    <x v="1"/>
    <x v="16"/>
    <d v="2016-01-28T00:00:00"/>
    <x v="0"/>
  </r>
  <r>
    <n v="18"/>
    <x v="2"/>
    <x v="1"/>
    <x v="17"/>
    <d v="2016-01-30T00:00:00"/>
    <x v="1"/>
  </r>
  <r>
    <n v="19"/>
    <x v="1"/>
    <x v="0"/>
    <x v="18"/>
    <d v="2016-01-30T00:00:00"/>
    <x v="1"/>
  </r>
  <r>
    <n v="20"/>
    <x v="5"/>
    <x v="1"/>
    <x v="19"/>
    <d v="2016-02-02T00:00:00"/>
    <x v="0"/>
  </r>
  <r>
    <n v="21"/>
    <x v="4"/>
    <x v="1"/>
    <x v="20"/>
    <d v="2016-02-04T00:00:00"/>
    <x v="6"/>
  </r>
  <r>
    <n v="22"/>
    <x v="2"/>
    <x v="1"/>
    <x v="21"/>
    <d v="2016-02-11T00:00:00"/>
    <x v="5"/>
  </r>
  <r>
    <n v="23"/>
    <x v="2"/>
    <x v="1"/>
    <x v="22"/>
    <d v="2016-02-14T00:00:00"/>
    <x v="2"/>
  </r>
  <r>
    <n v="24"/>
    <x v="2"/>
    <x v="1"/>
    <x v="23"/>
    <d v="2016-02-17T00:00:00"/>
    <x v="0"/>
  </r>
  <r>
    <n v="25"/>
    <x v="3"/>
    <x v="0"/>
    <x v="24"/>
    <d v="2016-02-17T00:00:00"/>
    <x v="1"/>
  </r>
  <r>
    <n v="26"/>
    <x v="0"/>
    <x v="0"/>
    <x v="25"/>
    <d v="2016-02-17T00:00:00"/>
    <x v="4"/>
  </r>
  <r>
    <n v="27"/>
    <x v="6"/>
    <x v="1"/>
    <x v="26"/>
    <d v="2016-02-18T00:00:00"/>
    <x v="6"/>
  </r>
  <r>
    <n v="28"/>
    <x v="3"/>
    <x v="0"/>
    <x v="27"/>
    <d v="2016-02-18T00:00:00"/>
    <x v="0"/>
  </r>
  <r>
    <n v="29"/>
    <x v="3"/>
    <x v="0"/>
    <x v="28"/>
    <d v="2016-02-20T00:00:00"/>
    <x v="3"/>
  </r>
  <r>
    <n v="30"/>
    <x v="5"/>
    <x v="1"/>
    <x v="29"/>
    <d v="2016-02-21T00:00:00"/>
    <x v="6"/>
  </r>
  <r>
    <n v="31"/>
    <x v="6"/>
    <x v="1"/>
    <x v="30"/>
    <d v="2016-02-22T00:00:00"/>
    <x v="0"/>
  </r>
  <r>
    <n v="32"/>
    <x v="5"/>
    <x v="1"/>
    <x v="31"/>
    <d v="2016-02-23T00:00:00"/>
    <x v="4"/>
  </r>
  <r>
    <n v="33"/>
    <x v="5"/>
    <x v="1"/>
    <x v="32"/>
    <d v="2016-02-29T00:00:00"/>
    <x v="6"/>
  </r>
  <r>
    <n v="34"/>
    <x v="1"/>
    <x v="0"/>
    <x v="33"/>
    <d v="2016-02-29T00:00:00"/>
    <x v="3"/>
  </r>
  <r>
    <n v="35"/>
    <x v="5"/>
    <x v="1"/>
    <x v="34"/>
    <d v="2016-03-01T00:00:00"/>
    <x v="6"/>
  </r>
  <r>
    <n v="36"/>
    <x v="5"/>
    <x v="1"/>
    <x v="35"/>
    <d v="2016-03-04T00:00:00"/>
    <x v="4"/>
  </r>
  <r>
    <n v="37"/>
    <x v="5"/>
    <x v="1"/>
    <x v="36"/>
    <d v="2016-03-05T00:00:00"/>
    <x v="0"/>
  </r>
  <r>
    <n v="38"/>
    <x v="0"/>
    <x v="0"/>
    <x v="37"/>
    <d v="2016-03-05T00:00:00"/>
    <x v="1"/>
  </r>
  <r>
    <n v="39"/>
    <x v="2"/>
    <x v="1"/>
    <x v="38"/>
    <d v="2016-03-15T00:00:00"/>
    <x v="0"/>
  </r>
  <r>
    <n v="40"/>
    <x v="2"/>
    <x v="1"/>
    <x v="39"/>
    <d v="2016-03-15T00:00:00"/>
    <x v="0"/>
  </r>
  <r>
    <n v="41"/>
    <x v="0"/>
    <x v="0"/>
    <x v="40"/>
    <d v="2016-03-15T00:00:00"/>
    <x v="1"/>
  </r>
  <r>
    <n v="42"/>
    <x v="1"/>
    <x v="0"/>
    <x v="41"/>
    <d v="2016-03-16T00:00:00"/>
    <x v="6"/>
  </r>
  <r>
    <n v="43"/>
    <x v="2"/>
    <x v="1"/>
    <x v="42"/>
    <d v="2016-03-19T00:00:00"/>
    <x v="2"/>
  </r>
  <r>
    <n v="44"/>
    <x v="2"/>
    <x v="1"/>
    <x v="43"/>
    <d v="2016-03-19T00:00:00"/>
    <x v="4"/>
  </r>
  <r>
    <n v="45"/>
    <x v="3"/>
    <x v="0"/>
    <x v="44"/>
    <d v="2016-03-21T00:00:00"/>
    <x v="3"/>
  </r>
  <r>
    <n v="46"/>
    <x v="5"/>
    <x v="1"/>
    <x v="45"/>
    <d v="2016-03-22T00:00:00"/>
    <x v="5"/>
  </r>
  <r>
    <n v="47"/>
    <x v="4"/>
    <x v="1"/>
    <x v="46"/>
    <d v="2016-03-23T00:00:00"/>
    <x v="3"/>
  </r>
  <r>
    <n v="48"/>
    <x v="4"/>
    <x v="1"/>
    <x v="47"/>
    <d v="2016-03-24T00:00:00"/>
    <x v="0"/>
  </r>
  <r>
    <n v="49"/>
    <x v="2"/>
    <x v="1"/>
    <x v="48"/>
    <d v="2016-03-26T00:00:00"/>
    <x v="4"/>
  </r>
  <r>
    <n v="50"/>
    <x v="0"/>
    <x v="0"/>
    <x v="49"/>
    <d v="2016-03-26T00:00:00"/>
    <x v="3"/>
  </r>
  <r>
    <n v="51"/>
    <x v="2"/>
    <x v="1"/>
    <x v="50"/>
    <d v="2016-03-29T00:00:00"/>
    <x v="6"/>
  </r>
  <r>
    <n v="52"/>
    <x v="6"/>
    <x v="1"/>
    <x v="51"/>
    <d v="2016-03-30T00:00:00"/>
    <x v="4"/>
  </r>
  <r>
    <n v="53"/>
    <x v="5"/>
    <x v="1"/>
    <x v="52"/>
    <d v="2016-04-01T00:00:00"/>
    <x v="6"/>
  </r>
  <r>
    <n v="54"/>
    <x v="5"/>
    <x v="1"/>
    <x v="53"/>
    <d v="2016-04-01T00:00:00"/>
    <x v="2"/>
  </r>
  <r>
    <n v="55"/>
    <x v="0"/>
    <x v="0"/>
    <x v="54"/>
    <d v="2016-04-03T00:00:00"/>
    <x v="1"/>
  </r>
  <r>
    <n v="56"/>
    <x v="2"/>
    <x v="1"/>
    <x v="55"/>
    <d v="2016-04-06T00:00:00"/>
    <x v="5"/>
  </r>
  <r>
    <n v="57"/>
    <x v="0"/>
    <x v="0"/>
    <x v="56"/>
    <d v="2016-04-06T00:00:00"/>
    <x v="0"/>
  </r>
  <r>
    <n v="58"/>
    <x v="1"/>
    <x v="0"/>
    <x v="57"/>
    <d v="2016-04-12T00:00:00"/>
    <x v="3"/>
  </r>
  <r>
    <n v="59"/>
    <x v="2"/>
    <x v="1"/>
    <x v="58"/>
    <d v="2016-04-17T00:00:00"/>
    <x v="0"/>
  </r>
  <r>
    <n v="60"/>
    <x v="4"/>
    <x v="1"/>
    <x v="59"/>
    <d v="2016-04-18T00:00:00"/>
    <x v="4"/>
  </r>
  <r>
    <n v="61"/>
    <x v="5"/>
    <x v="1"/>
    <x v="60"/>
    <d v="2016-04-21T00:00:00"/>
    <x v="0"/>
  </r>
  <r>
    <n v="62"/>
    <x v="1"/>
    <x v="0"/>
    <x v="61"/>
    <d v="2016-04-22T00:00:00"/>
    <x v="2"/>
  </r>
  <r>
    <n v="63"/>
    <x v="2"/>
    <x v="1"/>
    <x v="62"/>
    <d v="2016-04-23T00:00:00"/>
    <x v="0"/>
  </r>
  <r>
    <n v="64"/>
    <x v="5"/>
    <x v="1"/>
    <x v="63"/>
    <d v="2016-04-25T00:00:00"/>
    <x v="2"/>
  </r>
  <r>
    <n v="65"/>
    <x v="2"/>
    <x v="1"/>
    <x v="64"/>
    <d v="2016-04-27T00:00:00"/>
    <x v="1"/>
  </r>
  <r>
    <n v="66"/>
    <x v="2"/>
    <x v="1"/>
    <x v="65"/>
    <d v="2016-04-30T00:00:00"/>
    <x v="6"/>
  </r>
  <r>
    <n v="67"/>
    <x v="2"/>
    <x v="1"/>
    <x v="66"/>
    <d v="2016-05-01T00:00:00"/>
    <x v="5"/>
  </r>
  <r>
    <n v="68"/>
    <x v="0"/>
    <x v="0"/>
    <x v="67"/>
    <d v="2016-05-01T00:00:00"/>
    <x v="3"/>
  </r>
  <r>
    <n v="69"/>
    <x v="2"/>
    <x v="1"/>
    <x v="68"/>
    <d v="2016-05-02T00:00:00"/>
    <x v="0"/>
  </r>
  <r>
    <n v="70"/>
    <x v="6"/>
    <x v="1"/>
    <x v="69"/>
    <d v="2016-05-02T00:00:00"/>
    <x v="0"/>
  </r>
  <r>
    <n v="71"/>
    <x v="6"/>
    <x v="1"/>
    <x v="70"/>
    <d v="2016-05-02T00:00:00"/>
    <x v="1"/>
  </r>
  <r>
    <n v="72"/>
    <x v="2"/>
    <x v="1"/>
    <x v="71"/>
    <d v="2016-05-03T00:00:00"/>
    <x v="0"/>
  </r>
  <r>
    <n v="73"/>
    <x v="4"/>
    <x v="1"/>
    <x v="72"/>
    <d v="2016-05-03T00:00:00"/>
    <x v="2"/>
  </r>
  <r>
    <n v="74"/>
    <x v="2"/>
    <x v="1"/>
    <x v="73"/>
    <d v="2016-05-05T00:00:00"/>
    <x v="3"/>
  </r>
  <r>
    <n v="75"/>
    <x v="5"/>
    <x v="1"/>
    <x v="74"/>
    <d v="2016-05-05T00:00:00"/>
    <x v="6"/>
  </r>
  <r>
    <n v="76"/>
    <x v="2"/>
    <x v="1"/>
    <x v="75"/>
    <d v="2016-05-06T00:00:00"/>
    <x v="0"/>
  </r>
  <r>
    <n v="77"/>
    <x v="4"/>
    <x v="1"/>
    <x v="76"/>
    <d v="2016-05-08T00:00:00"/>
    <x v="0"/>
  </r>
  <r>
    <n v="78"/>
    <x v="2"/>
    <x v="1"/>
    <x v="77"/>
    <d v="2016-05-08T00:00:00"/>
    <x v="1"/>
  </r>
  <r>
    <n v="79"/>
    <x v="5"/>
    <x v="1"/>
    <x v="78"/>
    <d v="2016-05-08T00:00:00"/>
    <x v="6"/>
  </r>
  <r>
    <n v="80"/>
    <x v="0"/>
    <x v="0"/>
    <x v="79"/>
    <d v="2016-05-08T00:00:00"/>
    <x v="1"/>
  </r>
  <r>
    <n v="81"/>
    <x v="2"/>
    <x v="1"/>
    <x v="80"/>
    <d v="2016-05-12T00:00:00"/>
    <x v="2"/>
  </r>
  <r>
    <n v="82"/>
    <x v="2"/>
    <x v="1"/>
    <x v="81"/>
    <d v="2016-05-14T00:00:00"/>
    <x v="3"/>
  </r>
  <r>
    <n v="83"/>
    <x v="0"/>
    <x v="0"/>
    <x v="82"/>
    <d v="2016-05-14T00:00:00"/>
    <x v="1"/>
  </r>
  <r>
    <n v="84"/>
    <x v="2"/>
    <x v="1"/>
    <x v="83"/>
    <d v="2016-05-15T00:00:00"/>
    <x v="4"/>
  </r>
  <r>
    <n v="85"/>
    <x v="2"/>
    <x v="1"/>
    <x v="84"/>
    <d v="2016-05-16T00:00:00"/>
    <x v="6"/>
  </r>
  <r>
    <n v="86"/>
    <x v="1"/>
    <x v="0"/>
    <x v="85"/>
    <d v="2016-05-16T00:00:00"/>
    <x v="1"/>
  </r>
  <r>
    <n v="87"/>
    <x v="3"/>
    <x v="0"/>
    <x v="86"/>
    <d v="2016-05-16T00:00:00"/>
    <x v="3"/>
  </r>
  <r>
    <n v="88"/>
    <x v="0"/>
    <x v="0"/>
    <x v="87"/>
    <d v="2016-05-18T00:00:00"/>
    <x v="0"/>
  </r>
  <r>
    <n v="89"/>
    <x v="5"/>
    <x v="1"/>
    <x v="88"/>
    <d v="2016-05-19T00:00:00"/>
    <x v="4"/>
  </r>
  <r>
    <n v="90"/>
    <x v="6"/>
    <x v="1"/>
    <x v="89"/>
    <d v="2016-05-20T00:00:00"/>
    <x v="0"/>
  </r>
  <r>
    <n v="91"/>
    <x v="6"/>
    <x v="1"/>
    <x v="90"/>
    <d v="2016-05-22T00:00:00"/>
    <x v="3"/>
  </r>
  <r>
    <n v="92"/>
    <x v="1"/>
    <x v="0"/>
    <x v="91"/>
    <d v="2016-05-23T00:00:00"/>
    <x v="1"/>
  </r>
  <r>
    <n v="93"/>
    <x v="2"/>
    <x v="1"/>
    <x v="92"/>
    <d v="2016-05-25T00:00:00"/>
    <x v="0"/>
  </r>
  <r>
    <n v="94"/>
    <x v="2"/>
    <x v="1"/>
    <x v="93"/>
    <d v="2016-05-25T00:00:00"/>
    <x v="5"/>
  </r>
  <r>
    <n v="95"/>
    <x v="3"/>
    <x v="0"/>
    <x v="94"/>
    <d v="2016-05-25T00:00:00"/>
    <x v="4"/>
  </r>
  <r>
    <n v="96"/>
    <x v="4"/>
    <x v="1"/>
    <x v="95"/>
    <d v="2016-05-26T00:00:00"/>
    <x v="1"/>
  </r>
  <r>
    <n v="97"/>
    <x v="4"/>
    <x v="1"/>
    <x v="96"/>
    <d v="2016-05-26T00:00:00"/>
    <x v="2"/>
  </r>
  <r>
    <n v="98"/>
    <x v="4"/>
    <x v="1"/>
    <x v="97"/>
    <d v="2016-05-26T00:00:00"/>
    <x v="4"/>
  </r>
  <r>
    <n v="99"/>
    <x v="1"/>
    <x v="0"/>
    <x v="98"/>
    <d v="2016-05-26T00:00:00"/>
    <x v="3"/>
  </r>
  <r>
    <n v="100"/>
    <x v="2"/>
    <x v="1"/>
    <x v="99"/>
    <d v="2016-05-27T00:00:00"/>
    <x v="0"/>
  </r>
  <r>
    <n v="101"/>
    <x v="5"/>
    <x v="1"/>
    <x v="100"/>
    <d v="2016-05-27T00:00:00"/>
    <x v="6"/>
  </r>
  <r>
    <n v="102"/>
    <x v="6"/>
    <x v="1"/>
    <x v="101"/>
    <d v="2016-05-28T00:00:00"/>
    <x v="0"/>
  </r>
  <r>
    <n v="103"/>
    <x v="5"/>
    <x v="1"/>
    <x v="102"/>
    <d v="2016-05-28T00:00:00"/>
    <x v="0"/>
  </r>
  <r>
    <n v="104"/>
    <x v="0"/>
    <x v="0"/>
    <x v="103"/>
    <d v="2016-05-28T00:00:00"/>
    <x v="0"/>
  </r>
  <r>
    <n v="105"/>
    <x v="6"/>
    <x v="1"/>
    <x v="104"/>
    <d v="2016-05-29T00:00:00"/>
    <x v="2"/>
  </r>
  <r>
    <n v="106"/>
    <x v="1"/>
    <x v="0"/>
    <x v="105"/>
    <d v="2016-05-30T00:00:00"/>
    <x v="3"/>
  </r>
  <r>
    <n v="107"/>
    <x v="2"/>
    <x v="1"/>
    <x v="106"/>
    <d v="2016-06-04T00:00:00"/>
    <x v="0"/>
  </r>
  <r>
    <n v="108"/>
    <x v="5"/>
    <x v="1"/>
    <x v="107"/>
    <d v="2016-06-04T00:00:00"/>
    <x v="2"/>
  </r>
  <r>
    <n v="109"/>
    <x v="5"/>
    <x v="1"/>
    <x v="108"/>
    <d v="2016-06-10T00:00:00"/>
    <x v="6"/>
  </r>
  <r>
    <n v="110"/>
    <x v="1"/>
    <x v="0"/>
    <x v="109"/>
    <d v="2016-06-11T00:00:00"/>
    <x v="3"/>
  </r>
  <r>
    <n v="111"/>
    <x v="2"/>
    <x v="1"/>
    <x v="110"/>
    <d v="2016-06-20T00:00:00"/>
    <x v="2"/>
  </r>
  <r>
    <n v="112"/>
    <x v="1"/>
    <x v="0"/>
    <x v="111"/>
    <d v="2016-06-20T00:00:00"/>
    <x v="1"/>
  </r>
  <r>
    <n v="113"/>
    <x v="1"/>
    <x v="0"/>
    <x v="112"/>
    <d v="2016-06-23T00:00:00"/>
    <x v="4"/>
  </r>
  <r>
    <n v="114"/>
    <x v="2"/>
    <x v="1"/>
    <x v="113"/>
    <d v="2016-06-25T00:00:00"/>
    <x v="6"/>
  </r>
  <r>
    <n v="115"/>
    <x v="2"/>
    <x v="1"/>
    <x v="114"/>
    <d v="2016-06-26T00:00:00"/>
    <x v="0"/>
  </r>
  <r>
    <n v="116"/>
    <x v="4"/>
    <x v="1"/>
    <x v="115"/>
    <d v="2016-06-27T00:00:00"/>
    <x v="0"/>
  </r>
  <r>
    <n v="117"/>
    <x v="6"/>
    <x v="1"/>
    <x v="116"/>
    <d v="2016-07-02T00:00:00"/>
    <x v="0"/>
  </r>
  <r>
    <n v="118"/>
    <x v="2"/>
    <x v="1"/>
    <x v="117"/>
    <d v="2016-07-02T00:00:00"/>
    <x v="6"/>
  </r>
  <r>
    <n v="119"/>
    <x v="2"/>
    <x v="1"/>
    <x v="118"/>
    <d v="2016-07-05T00:00:00"/>
    <x v="2"/>
  </r>
  <r>
    <n v="120"/>
    <x v="4"/>
    <x v="1"/>
    <x v="119"/>
    <d v="2016-07-07T00:00:00"/>
    <x v="5"/>
  </r>
  <r>
    <n v="121"/>
    <x v="1"/>
    <x v="0"/>
    <x v="120"/>
    <d v="2016-07-11T00:00:00"/>
    <x v="1"/>
  </r>
  <r>
    <n v="122"/>
    <x v="4"/>
    <x v="1"/>
    <x v="121"/>
    <d v="2016-07-13T00:00:00"/>
    <x v="1"/>
  </r>
  <r>
    <n v="123"/>
    <x v="4"/>
    <x v="1"/>
    <x v="122"/>
    <d v="2016-07-20T00:00:00"/>
    <x v="1"/>
  </r>
  <r>
    <n v="124"/>
    <x v="4"/>
    <x v="1"/>
    <x v="123"/>
    <d v="2016-07-20T00:00:00"/>
    <x v="5"/>
  </r>
  <r>
    <n v="125"/>
    <x v="5"/>
    <x v="1"/>
    <x v="124"/>
    <d v="2016-07-20T00:00:00"/>
    <x v="3"/>
  </r>
  <r>
    <n v="126"/>
    <x v="1"/>
    <x v="0"/>
    <x v="125"/>
    <d v="2016-07-20T00:00:00"/>
    <x v="1"/>
  </r>
  <r>
    <n v="127"/>
    <x v="4"/>
    <x v="1"/>
    <x v="126"/>
    <d v="2016-07-22T00:00:00"/>
    <x v="5"/>
  </r>
  <r>
    <n v="128"/>
    <x v="2"/>
    <x v="1"/>
    <x v="127"/>
    <d v="2016-07-23T00:00:00"/>
    <x v="1"/>
  </r>
  <r>
    <n v="129"/>
    <x v="1"/>
    <x v="0"/>
    <x v="128"/>
    <d v="2016-07-25T00:00:00"/>
    <x v="0"/>
  </r>
  <r>
    <n v="130"/>
    <x v="0"/>
    <x v="0"/>
    <x v="129"/>
    <d v="2016-07-28T00:00:00"/>
    <x v="1"/>
  </r>
  <r>
    <n v="131"/>
    <x v="5"/>
    <x v="1"/>
    <x v="130"/>
    <d v="2016-07-29T00:00:00"/>
    <x v="1"/>
  </r>
  <r>
    <n v="132"/>
    <x v="2"/>
    <x v="1"/>
    <x v="131"/>
    <d v="2016-07-30T00:00:00"/>
    <x v="4"/>
  </r>
  <r>
    <n v="133"/>
    <x v="2"/>
    <x v="1"/>
    <x v="132"/>
    <d v="2016-07-31T00:00:00"/>
    <x v="0"/>
  </r>
  <r>
    <n v="134"/>
    <x v="3"/>
    <x v="0"/>
    <x v="133"/>
    <d v="2016-07-31T00:00:00"/>
    <x v="4"/>
  </r>
  <r>
    <n v="135"/>
    <x v="2"/>
    <x v="1"/>
    <x v="134"/>
    <d v="2016-08-01T00:00:00"/>
    <x v="6"/>
  </r>
  <r>
    <n v="136"/>
    <x v="1"/>
    <x v="0"/>
    <x v="135"/>
    <d v="2016-08-01T00:00:00"/>
    <x v="0"/>
  </r>
  <r>
    <n v="137"/>
    <x v="4"/>
    <x v="1"/>
    <x v="136"/>
    <d v="2016-08-03T00:00:00"/>
    <x v="0"/>
  </r>
  <r>
    <n v="138"/>
    <x v="1"/>
    <x v="0"/>
    <x v="137"/>
    <d v="2016-08-12T00:00:00"/>
    <x v="0"/>
  </r>
  <r>
    <n v="139"/>
    <x v="2"/>
    <x v="1"/>
    <x v="138"/>
    <d v="2016-08-13T00:00:00"/>
    <x v="3"/>
  </r>
  <r>
    <n v="140"/>
    <x v="0"/>
    <x v="0"/>
    <x v="139"/>
    <d v="2016-08-19T00:00:00"/>
    <x v="0"/>
  </r>
  <r>
    <n v="141"/>
    <x v="5"/>
    <x v="1"/>
    <x v="140"/>
    <d v="2016-08-23T00:00:00"/>
    <x v="6"/>
  </r>
  <r>
    <n v="142"/>
    <x v="5"/>
    <x v="1"/>
    <x v="141"/>
    <d v="2016-08-24T00:00:00"/>
    <x v="6"/>
  </r>
  <r>
    <n v="143"/>
    <x v="1"/>
    <x v="0"/>
    <x v="142"/>
    <d v="2016-08-25T00:00:00"/>
    <x v="3"/>
  </r>
  <r>
    <n v="144"/>
    <x v="5"/>
    <x v="1"/>
    <x v="143"/>
    <d v="2016-08-27T00:00:00"/>
    <x v="2"/>
  </r>
  <r>
    <n v="145"/>
    <x v="0"/>
    <x v="0"/>
    <x v="144"/>
    <d v="2016-08-28T00:00:00"/>
    <x v="0"/>
  </r>
  <r>
    <n v="146"/>
    <x v="5"/>
    <x v="1"/>
    <x v="145"/>
    <d v="2016-08-29T00:00:00"/>
    <x v="1"/>
  </r>
  <r>
    <n v="147"/>
    <x v="3"/>
    <x v="0"/>
    <x v="146"/>
    <d v="2016-08-29T00:00:00"/>
    <x v="3"/>
  </r>
  <r>
    <n v="148"/>
    <x v="2"/>
    <x v="1"/>
    <x v="147"/>
    <d v="2016-09-01T00:00:00"/>
    <x v="5"/>
  </r>
  <r>
    <n v="149"/>
    <x v="2"/>
    <x v="1"/>
    <x v="148"/>
    <d v="2016-09-01T00:00:00"/>
    <x v="3"/>
  </r>
  <r>
    <n v="150"/>
    <x v="2"/>
    <x v="1"/>
    <x v="149"/>
    <d v="2016-09-02T00:00:00"/>
    <x v="0"/>
  </r>
  <r>
    <n v="151"/>
    <x v="2"/>
    <x v="1"/>
    <x v="150"/>
    <d v="2016-09-05T00:00:00"/>
    <x v="4"/>
  </r>
  <r>
    <n v="152"/>
    <x v="2"/>
    <x v="1"/>
    <x v="151"/>
    <d v="2016-09-07T00:00:00"/>
    <x v="1"/>
  </r>
  <r>
    <n v="153"/>
    <x v="2"/>
    <x v="1"/>
    <x v="152"/>
    <d v="2016-09-08T00:00:00"/>
    <x v="0"/>
  </r>
  <r>
    <n v="154"/>
    <x v="1"/>
    <x v="0"/>
    <x v="153"/>
    <d v="2016-09-09T00:00:00"/>
    <x v="5"/>
  </r>
  <r>
    <n v="155"/>
    <x v="1"/>
    <x v="0"/>
    <x v="154"/>
    <d v="2016-09-09T00:00:00"/>
    <x v="2"/>
  </r>
  <r>
    <n v="156"/>
    <x v="5"/>
    <x v="1"/>
    <x v="155"/>
    <d v="2016-09-11T00:00:00"/>
    <x v="0"/>
  </r>
  <r>
    <n v="157"/>
    <x v="2"/>
    <x v="1"/>
    <x v="156"/>
    <d v="2016-09-11T00:00:00"/>
    <x v="6"/>
  </r>
  <r>
    <n v="158"/>
    <x v="2"/>
    <x v="1"/>
    <x v="157"/>
    <d v="2016-09-15T00:00:00"/>
    <x v="0"/>
  </r>
  <r>
    <n v="159"/>
    <x v="4"/>
    <x v="1"/>
    <x v="158"/>
    <d v="2016-09-18T00:00:00"/>
    <x v="0"/>
  </r>
  <r>
    <n v="160"/>
    <x v="1"/>
    <x v="0"/>
    <x v="159"/>
    <d v="2016-09-19T00:00:00"/>
    <x v="3"/>
  </r>
  <r>
    <n v="161"/>
    <x v="2"/>
    <x v="1"/>
    <x v="160"/>
    <d v="2016-09-20T00:00:00"/>
    <x v="0"/>
  </r>
  <r>
    <n v="162"/>
    <x v="6"/>
    <x v="1"/>
    <x v="161"/>
    <d v="2016-09-25T00:00:00"/>
    <x v="4"/>
  </r>
  <r>
    <n v="163"/>
    <x v="1"/>
    <x v="0"/>
    <x v="162"/>
    <d v="2016-09-25T00:00:00"/>
    <x v="1"/>
  </r>
  <r>
    <n v="164"/>
    <x v="0"/>
    <x v="0"/>
    <x v="163"/>
    <d v="2016-09-26T00:00:00"/>
    <x v="3"/>
  </r>
  <r>
    <n v="165"/>
    <x v="4"/>
    <x v="1"/>
    <x v="164"/>
    <d v="2016-09-27T00:00:00"/>
    <x v="4"/>
  </r>
  <r>
    <n v="166"/>
    <x v="2"/>
    <x v="1"/>
    <x v="165"/>
    <d v="2016-09-29T00:00:00"/>
    <x v="3"/>
  </r>
  <r>
    <n v="167"/>
    <x v="0"/>
    <x v="0"/>
    <x v="166"/>
    <d v="2016-09-29T00:00:00"/>
    <x v="3"/>
  </r>
  <r>
    <n v="168"/>
    <x v="2"/>
    <x v="1"/>
    <x v="167"/>
    <d v="2016-10-03T00:00:00"/>
    <x v="4"/>
  </r>
  <r>
    <n v="169"/>
    <x v="0"/>
    <x v="0"/>
    <x v="168"/>
    <d v="2016-10-04T00:00:00"/>
    <x v="3"/>
  </r>
  <r>
    <n v="170"/>
    <x v="2"/>
    <x v="1"/>
    <x v="169"/>
    <d v="2016-10-07T00:00:00"/>
    <x v="5"/>
  </r>
  <r>
    <n v="171"/>
    <x v="0"/>
    <x v="0"/>
    <x v="170"/>
    <d v="2016-10-10T00:00:00"/>
    <x v="0"/>
  </r>
  <r>
    <n v="172"/>
    <x v="5"/>
    <x v="1"/>
    <x v="171"/>
    <d v="2016-10-16T00:00:00"/>
    <x v="6"/>
  </r>
  <r>
    <n v="173"/>
    <x v="5"/>
    <x v="1"/>
    <x v="172"/>
    <d v="2016-10-23T00:00:00"/>
    <x v="1"/>
  </r>
  <r>
    <n v="174"/>
    <x v="2"/>
    <x v="1"/>
    <x v="173"/>
    <d v="2016-10-23T00:00:00"/>
    <x v="5"/>
  </r>
  <r>
    <n v="175"/>
    <x v="2"/>
    <x v="1"/>
    <x v="174"/>
    <d v="2016-10-25T00:00:00"/>
    <x v="4"/>
  </r>
  <r>
    <n v="176"/>
    <x v="2"/>
    <x v="1"/>
    <x v="175"/>
    <d v="2016-10-26T00:00:00"/>
    <x v="3"/>
  </r>
  <r>
    <n v="177"/>
    <x v="2"/>
    <x v="1"/>
    <x v="176"/>
    <d v="2016-10-26T00:00:00"/>
    <x v="4"/>
  </r>
  <r>
    <n v="178"/>
    <x v="3"/>
    <x v="0"/>
    <x v="177"/>
    <d v="2016-10-26T00:00:00"/>
    <x v="4"/>
  </r>
  <r>
    <n v="179"/>
    <x v="4"/>
    <x v="1"/>
    <x v="178"/>
    <d v="2016-11-02T00:00:00"/>
    <x v="0"/>
  </r>
  <r>
    <n v="180"/>
    <x v="2"/>
    <x v="1"/>
    <x v="179"/>
    <d v="2016-11-03T00:00:00"/>
    <x v="1"/>
  </r>
  <r>
    <n v="181"/>
    <x v="0"/>
    <x v="0"/>
    <x v="180"/>
    <d v="2016-11-03T00:00:00"/>
    <x v="0"/>
  </r>
  <r>
    <n v="182"/>
    <x v="5"/>
    <x v="1"/>
    <x v="181"/>
    <d v="2016-11-09T00:00:00"/>
    <x v="1"/>
  </r>
  <r>
    <n v="183"/>
    <x v="5"/>
    <x v="1"/>
    <x v="182"/>
    <d v="2016-11-12T00:00:00"/>
    <x v="6"/>
  </r>
  <r>
    <n v="184"/>
    <x v="2"/>
    <x v="1"/>
    <x v="183"/>
    <d v="2016-11-15T00:00:00"/>
    <x v="0"/>
  </r>
  <r>
    <n v="185"/>
    <x v="0"/>
    <x v="0"/>
    <x v="184"/>
    <d v="2016-11-25T00:00:00"/>
    <x v="1"/>
  </r>
  <r>
    <n v="186"/>
    <x v="1"/>
    <x v="0"/>
    <x v="185"/>
    <d v="2016-11-25T00:00:00"/>
    <x v="3"/>
  </r>
  <r>
    <n v="187"/>
    <x v="4"/>
    <x v="1"/>
    <x v="186"/>
    <d v="2016-11-26T00:00:00"/>
    <x v="1"/>
  </r>
  <r>
    <n v="188"/>
    <x v="4"/>
    <x v="1"/>
    <x v="187"/>
    <d v="2016-11-28T00:00:00"/>
    <x v="2"/>
  </r>
  <r>
    <n v="189"/>
    <x v="2"/>
    <x v="1"/>
    <x v="188"/>
    <d v="2016-11-28T00:00:00"/>
    <x v="4"/>
  </r>
  <r>
    <n v="190"/>
    <x v="5"/>
    <x v="1"/>
    <x v="189"/>
    <d v="2016-11-29T00:00:00"/>
    <x v="6"/>
  </r>
  <r>
    <n v="191"/>
    <x v="2"/>
    <x v="1"/>
    <x v="190"/>
    <d v="2016-11-30T00:00:00"/>
    <x v="0"/>
  </r>
  <r>
    <n v="192"/>
    <x v="0"/>
    <x v="0"/>
    <x v="191"/>
    <d v="2016-12-02T00:00:00"/>
    <x v="0"/>
  </r>
  <r>
    <n v="193"/>
    <x v="0"/>
    <x v="0"/>
    <x v="192"/>
    <d v="2016-12-04T00:00:00"/>
    <x v="6"/>
  </r>
  <r>
    <n v="194"/>
    <x v="5"/>
    <x v="1"/>
    <x v="193"/>
    <d v="2016-12-05T00:00:00"/>
    <x v="0"/>
  </r>
  <r>
    <n v="195"/>
    <x v="3"/>
    <x v="0"/>
    <x v="194"/>
    <d v="2016-12-06T00:00:00"/>
    <x v="3"/>
  </r>
  <r>
    <n v="196"/>
    <x v="2"/>
    <x v="1"/>
    <x v="195"/>
    <d v="2016-12-12T00:00:00"/>
    <x v="2"/>
  </r>
  <r>
    <n v="197"/>
    <x v="2"/>
    <x v="1"/>
    <x v="196"/>
    <d v="2016-12-12T00:00:00"/>
    <x v="4"/>
  </r>
  <r>
    <n v="198"/>
    <x v="2"/>
    <x v="1"/>
    <x v="197"/>
    <d v="2016-12-12T00:00:00"/>
    <x v="0"/>
  </r>
  <r>
    <n v="199"/>
    <x v="2"/>
    <x v="1"/>
    <x v="198"/>
    <d v="2016-12-15T00:00:00"/>
    <x v="3"/>
  </r>
  <r>
    <n v="200"/>
    <x v="2"/>
    <x v="1"/>
    <x v="199"/>
    <d v="2016-12-16T00:00:00"/>
    <x v="0"/>
  </r>
  <r>
    <n v="201"/>
    <x v="5"/>
    <x v="1"/>
    <x v="200"/>
    <d v="2016-12-16T00:00:00"/>
    <x v="4"/>
  </r>
  <r>
    <n v="202"/>
    <x v="2"/>
    <x v="1"/>
    <x v="201"/>
    <d v="2016-12-18T00:00:00"/>
    <x v="3"/>
  </r>
  <r>
    <n v="203"/>
    <x v="3"/>
    <x v="0"/>
    <x v="202"/>
    <d v="2016-12-19T00:00:00"/>
    <x v="1"/>
  </r>
  <r>
    <n v="204"/>
    <x v="4"/>
    <x v="1"/>
    <x v="203"/>
    <d v="2016-12-20T00:00:00"/>
    <x v="1"/>
  </r>
  <r>
    <n v="205"/>
    <x v="5"/>
    <x v="1"/>
    <x v="204"/>
    <d v="2016-12-20T00:00:00"/>
    <x v="2"/>
  </r>
  <r>
    <n v="206"/>
    <x v="5"/>
    <x v="1"/>
    <x v="205"/>
    <d v="2016-12-22T00:00:00"/>
    <x v="5"/>
  </r>
  <r>
    <n v="207"/>
    <x v="5"/>
    <x v="1"/>
    <x v="206"/>
    <d v="2016-12-22T00:00:00"/>
    <x v="3"/>
  </r>
  <r>
    <n v="208"/>
    <x v="0"/>
    <x v="0"/>
    <x v="207"/>
    <d v="2016-12-25T00:00:00"/>
    <x v="0"/>
  </r>
  <r>
    <n v="209"/>
    <x v="5"/>
    <x v="1"/>
    <x v="208"/>
    <d v="2016-12-28T00:00:00"/>
    <x v="6"/>
  </r>
  <r>
    <n v="210"/>
    <x v="3"/>
    <x v="0"/>
    <x v="209"/>
    <d v="2016-12-28T00:00:00"/>
    <x v="6"/>
  </r>
  <r>
    <n v="211"/>
    <x v="4"/>
    <x v="1"/>
    <x v="210"/>
    <d v="2016-12-29T00:00:00"/>
    <x v="0"/>
  </r>
  <r>
    <n v="212"/>
    <x v="0"/>
    <x v="0"/>
    <x v="211"/>
    <d v="2016-12-29T00:00:00"/>
    <x v="4"/>
  </r>
  <r>
    <n v="213"/>
    <x v="0"/>
    <x v="0"/>
    <x v="212"/>
    <d v="2016-12-30T00:00:0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5C165C-2547-4B0E-B60B-76B23516DDAD}"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Countries">
  <location ref="A12:B20" firstHeaderRow="1" firstDataRow="1" firstDataCol="1"/>
  <pivotFields count="6">
    <pivotField showAll="0"/>
    <pivotField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axis="axisRow" showAll="0">
      <items count="8">
        <item x="4"/>
        <item x="2"/>
        <item x="6"/>
        <item x="3"/>
        <item x="5"/>
        <item x="1"/>
        <item x="0"/>
        <item t="default"/>
      </items>
    </pivotField>
  </pivotFields>
  <rowFields count="1">
    <field x="5"/>
  </rowFields>
  <rowItems count="8">
    <i>
      <x/>
    </i>
    <i>
      <x v="1"/>
    </i>
    <i>
      <x v="2"/>
    </i>
    <i>
      <x v="3"/>
    </i>
    <i>
      <x v="4"/>
    </i>
    <i>
      <x v="5"/>
    </i>
    <i>
      <x v="6"/>
    </i>
    <i t="grand">
      <x/>
    </i>
  </rowItems>
  <colItems count="1">
    <i/>
  </colItems>
  <dataFields count="1">
    <dataField name="Sum of Amount" fld="3" baseField="0" baseItem="0" numFmtId="164"/>
  </dataFields>
  <formats count="8">
    <format dxfId="16">
      <pivotArea outline="0" collapsedLevelsAreSubtotals="1" fieldPosition="0"/>
    </format>
    <format dxfId="17">
      <pivotArea field="5" type="button" dataOnly="0" labelOnly="1" outline="0" axis="axisRow" fieldPosition="0"/>
    </format>
    <format dxfId="18">
      <pivotArea dataOnly="0" labelOnly="1" outline="0" axis="axisValues" fieldPosition="0"/>
    </format>
    <format dxfId="19">
      <pivotArea collapsedLevelsAreSubtotals="1" fieldPosition="0">
        <references count="1">
          <reference field="5" count="0"/>
        </references>
      </pivotArea>
    </format>
    <format dxfId="20">
      <pivotArea dataOnly="0" labelOnly="1" fieldPosition="0">
        <references count="1">
          <reference field="5" count="0"/>
        </references>
      </pivotArea>
    </format>
    <format dxfId="21">
      <pivotArea dataOnly="0" labelOnly="1" grandRow="1" outline="0" fieldPosition="0"/>
    </format>
    <format dxfId="22">
      <pivotArea grandRow="1" outline="0" collapsedLevelsAreSubtotals="1" fieldPosition="0"/>
    </format>
    <format dxfId="23">
      <pivotArea grandRow="1" outline="0" collapsedLevelsAreSubtotals="1" fieldPosition="0"/>
    </format>
  </formats>
  <chartFormats count="24">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5" count="1" selected="0">
            <x v="0"/>
          </reference>
        </references>
      </pivotArea>
    </chartFormat>
    <chartFormat chart="2" format="4">
      <pivotArea type="data" outline="0" fieldPosition="0">
        <references count="2">
          <reference field="4294967294" count="1" selected="0">
            <x v="0"/>
          </reference>
          <reference field="5" count="1" selected="0">
            <x v="1"/>
          </reference>
        </references>
      </pivotArea>
    </chartFormat>
    <chartFormat chart="2" format="5">
      <pivotArea type="data" outline="0" fieldPosition="0">
        <references count="2">
          <reference field="4294967294" count="1" selected="0">
            <x v="0"/>
          </reference>
          <reference field="5" count="1" selected="0">
            <x v="2"/>
          </reference>
        </references>
      </pivotArea>
    </chartFormat>
    <chartFormat chart="2" format="6">
      <pivotArea type="data" outline="0" fieldPosition="0">
        <references count="2">
          <reference field="4294967294" count="1" selected="0">
            <x v="0"/>
          </reference>
          <reference field="5" count="1" selected="0">
            <x v="3"/>
          </reference>
        </references>
      </pivotArea>
    </chartFormat>
    <chartFormat chart="2" format="7">
      <pivotArea type="data" outline="0" fieldPosition="0">
        <references count="2">
          <reference field="4294967294" count="1" selected="0">
            <x v="0"/>
          </reference>
          <reference field="5" count="1" selected="0">
            <x v="4"/>
          </reference>
        </references>
      </pivotArea>
    </chartFormat>
    <chartFormat chart="2" format="8">
      <pivotArea type="data" outline="0" fieldPosition="0">
        <references count="2">
          <reference field="4294967294" count="1" selected="0">
            <x v="0"/>
          </reference>
          <reference field="5" count="1" selected="0">
            <x v="5"/>
          </reference>
        </references>
      </pivotArea>
    </chartFormat>
    <chartFormat chart="2" format="9">
      <pivotArea type="data" outline="0" fieldPosition="0">
        <references count="2">
          <reference field="4294967294" count="1" selected="0">
            <x v="0"/>
          </reference>
          <reference field="5" count="1" selected="0">
            <x v="6"/>
          </reference>
        </references>
      </pivotArea>
    </chartFormat>
    <chartFormat chart="6" format="18" series="1">
      <pivotArea type="data" outline="0" fieldPosition="0">
        <references count="1">
          <reference field="4294967294" count="1" selected="0">
            <x v="0"/>
          </reference>
        </references>
      </pivotArea>
    </chartFormat>
    <chartFormat chart="6" format="19">
      <pivotArea type="data" outline="0" fieldPosition="0">
        <references count="2">
          <reference field="4294967294" count="1" selected="0">
            <x v="0"/>
          </reference>
          <reference field="5" count="1" selected="0">
            <x v="0"/>
          </reference>
        </references>
      </pivotArea>
    </chartFormat>
    <chartFormat chart="6" format="20">
      <pivotArea type="data" outline="0" fieldPosition="0">
        <references count="2">
          <reference field="4294967294" count="1" selected="0">
            <x v="0"/>
          </reference>
          <reference field="5" count="1" selected="0">
            <x v="1"/>
          </reference>
        </references>
      </pivotArea>
    </chartFormat>
    <chartFormat chart="6" format="21">
      <pivotArea type="data" outline="0" fieldPosition="0">
        <references count="2">
          <reference field="4294967294" count="1" selected="0">
            <x v="0"/>
          </reference>
          <reference field="5" count="1" selected="0">
            <x v="2"/>
          </reference>
        </references>
      </pivotArea>
    </chartFormat>
    <chartFormat chart="6" format="22">
      <pivotArea type="data" outline="0" fieldPosition="0">
        <references count="2">
          <reference field="4294967294" count="1" selected="0">
            <x v="0"/>
          </reference>
          <reference field="5" count="1" selected="0">
            <x v="3"/>
          </reference>
        </references>
      </pivotArea>
    </chartFormat>
    <chartFormat chart="6" format="23">
      <pivotArea type="data" outline="0" fieldPosition="0">
        <references count="2">
          <reference field="4294967294" count="1" selected="0">
            <x v="0"/>
          </reference>
          <reference field="5" count="1" selected="0">
            <x v="4"/>
          </reference>
        </references>
      </pivotArea>
    </chartFormat>
    <chartFormat chart="6" format="24">
      <pivotArea type="data" outline="0" fieldPosition="0">
        <references count="2">
          <reference field="4294967294" count="1" selected="0">
            <x v="0"/>
          </reference>
          <reference field="5" count="1" selected="0">
            <x v="5"/>
          </reference>
        </references>
      </pivotArea>
    </chartFormat>
    <chartFormat chart="6" format="25">
      <pivotArea type="data" outline="0" fieldPosition="0">
        <references count="2">
          <reference field="4294967294" count="1" selected="0">
            <x v="0"/>
          </reference>
          <reference field="5" count="1" selected="0">
            <x v="6"/>
          </reference>
        </references>
      </pivotArea>
    </chartFormat>
    <chartFormat chart="8" format="34" series="1">
      <pivotArea type="data" outline="0" fieldPosition="0">
        <references count="1">
          <reference field="4294967294" count="1" selected="0">
            <x v="0"/>
          </reference>
        </references>
      </pivotArea>
    </chartFormat>
    <chartFormat chart="8" format="35">
      <pivotArea type="data" outline="0" fieldPosition="0">
        <references count="2">
          <reference field="4294967294" count="1" selected="0">
            <x v="0"/>
          </reference>
          <reference field="5" count="1" selected="0">
            <x v="0"/>
          </reference>
        </references>
      </pivotArea>
    </chartFormat>
    <chartFormat chart="8" format="36">
      <pivotArea type="data" outline="0" fieldPosition="0">
        <references count="2">
          <reference field="4294967294" count="1" selected="0">
            <x v="0"/>
          </reference>
          <reference field="5" count="1" selected="0">
            <x v="1"/>
          </reference>
        </references>
      </pivotArea>
    </chartFormat>
    <chartFormat chart="8" format="37">
      <pivotArea type="data" outline="0" fieldPosition="0">
        <references count="2">
          <reference field="4294967294" count="1" selected="0">
            <x v="0"/>
          </reference>
          <reference field="5" count="1" selected="0">
            <x v="2"/>
          </reference>
        </references>
      </pivotArea>
    </chartFormat>
    <chartFormat chart="8" format="38">
      <pivotArea type="data" outline="0" fieldPosition="0">
        <references count="2">
          <reference field="4294967294" count="1" selected="0">
            <x v="0"/>
          </reference>
          <reference field="5" count="1" selected="0">
            <x v="3"/>
          </reference>
        </references>
      </pivotArea>
    </chartFormat>
    <chartFormat chart="8" format="39">
      <pivotArea type="data" outline="0" fieldPosition="0">
        <references count="2">
          <reference field="4294967294" count="1" selected="0">
            <x v="0"/>
          </reference>
          <reference field="5" count="1" selected="0">
            <x v="4"/>
          </reference>
        </references>
      </pivotArea>
    </chartFormat>
    <chartFormat chart="8" format="40">
      <pivotArea type="data" outline="0" fieldPosition="0">
        <references count="2">
          <reference field="4294967294" count="1" selected="0">
            <x v="0"/>
          </reference>
          <reference field="5" count="1" selected="0">
            <x v="5"/>
          </reference>
        </references>
      </pivotArea>
    </chartFormat>
    <chartFormat chart="8" format="41">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EC2C06-EB03-46FB-9872-596C55B8B14A}"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rowHeaderCaption="Countries">
  <location ref="G1:H9" firstHeaderRow="1" firstDataRow="1" firstDataCol="1"/>
  <pivotFields count="6">
    <pivotField showAll="0"/>
    <pivotField dataField="1" showAll="0">
      <items count="8">
        <item x="5"/>
        <item x="2"/>
        <item x="3"/>
        <item x="1"/>
        <item x="0"/>
        <item x="6"/>
        <item x="4"/>
        <item t="default"/>
      </items>
    </pivotField>
    <pivotField showAll="0">
      <items count="3">
        <item x="1"/>
        <item x="0"/>
        <item t="default"/>
      </items>
    </pivotField>
    <pivotField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axis="axisRow" showAll="0" sortType="a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s>
  <rowFields count="1">
    <field x="5"/>
  </rowFields>
  <rowItems count="8">
    <i>
      <x v="4"/>
    </i>
    <i>
      <x v="1"/>
    </i>
    <i>
      <x/>
    </i>
    <i>
      <x v="2"/>
    </i>
    <i>
      <x v="3"/>
    </i>
    <i>
      <x v="5"/>
    </i>
    <i>
      <x v="6"/>
    </i>
    <i t="grand">
      <x/>
    </i>
  </rowItems>
  <colItems count="1">
    <i/>
  </colItems>
  <dataFields count="1">
    <dataField name="Count of Product" fld="1" subtotal="count" showDataAs="percentOfTotal" baseField="0" baseItem="0" numFmtId="10"/>
  </dataFields>
  <formats count="8">
    <format dxfId="8">
      <pivotArea field="5" type="button" dataOnly="0" labelOnly="1" outline="0" axis="axisRow" fieldPosition="0"/>
    </format>
    <format dxfId="9">
      <pivotArea dataOnly="0" labelOnly="1" outline="0" axis="axisValues" fieldPosition="0"/>
    </format>
    <format dxfId="10">
      <pivotArea dataOnly="0" fieldPosition="0">
        <references count="1">
          <reference field="5" count="0"/>
        </references>
      </pivotArea>
    </format>
    <format dxfId="11">
      <pivotArea dataOnly="0" labelOnly="1" grandRow="1" outline="0" fieldPosition="0"/>
    </format>
    <format dxfId="12">
      <pivotArea grandRow="1" outline="0" collapsedLevelsAreSubtotals="1" fieldPosition="0"/>
    </format>
    <format dxfId="13">
      <pivotArea grandRow="1" outline="0" collapsedLevelsAreSubtotals="1" fieldPosition="0"/>
    </format>
    <format dxfId="14">
      <pivotArea grandRow="1" outline="0" collapsedLevelsAreSubtotals="1" fieldPosition="0"/>
    </format>
    <format dxfId="15">
      <pivotArea outline="0" fieldPosition="0">
        <references count="1">
          <reference field="4294967294" count="1">
            <x v="0"/>
          </reference>
        </references>
      </pivotArea>
    </format>
  </formats>
  <chartFormats count="4">
    <chartFormat chart="1"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C0AC2B-F315-41DE-AFFA-9FB7EDAC2CFE}"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rowHeaderCaption="Products">
  <location ref="D1:E9" firstHeaderRow="1" firstDataRow="1" firstDataCol="1"/>
  <pivotFields count="6">
    <pivotField showAll="0"/>
    <pivotField axis="axisRow" showAll="0" sortType="a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showAll="0">
      <items count="8">
        <item x="4"/>
        <item x="2"/>
        <item x="6"/>
        <item x="3"/>
        <item x="5"/>
        <item x="1"/>
        <item x="0"/>
        <item t="default"/>
      </items>
    </pivotField>
  </pivotFields>
  <rowFields count="1">
    <field x="1"/>
  </rowFields>
  <rowItems count="8">
    <i>
      <x v="5"/>
    </i>
    <i>
      <x v="2"/>
    </i>
    <i>
      <x v="6"/>
    </i>
    <i>
      <x v="4"/>
    </i>
    <i>
      <x v="3"/>
    </i>
    <i>
      <x/>
    </i>
    <i>
      <x v="1"/>
    </i>
    <i t="grand">
      <x/>
    </i>
  </rowItems>
  <colItems count="1">
    <i/>
  </colItems>
  <dataFields count="1">
    <dataField name="Sum of Amount" fld="3" baseField="0" baseItem="0" numFmtId="164"/>
  </dataFields>
  <formats count="9">
    <format dxfId="55">
      <pivotArea outline="0" collapsedLevelsAreSubtotals="1" fieldPosition="0"/>
    </format>
    <format dxfId="54">
      <pivotArea field="1" type="button" dataOnly="0" labelOnly="1" outline="0" axis="axisRow" fieldPosition="0"/>
    </format>
    <format dxfId="53">
      <pivotArea dataOnly="0" labelOnly="1" outline="0" axis="axisValues" fieldPosition="0"/>
    </format>
    <format dxfId="52">
      <pivotArea collapsedLevelsAreSubtotals="1" fieldPosition="0">
        <references count="1">
          <reference field="1" count="0"/>
        </references>
      </pivotArea>
    </format>
    <format dxfId="51">
      <pivotArea dataOnly="0" labelOnly="1" fieldPosition="0">
        <references count="1">
          <reference field="1" count="0"/>
        </references>
      </pivotArea>
    </format>
    <format dxfId="50">
      <pivotArea dataOnly="0" labelOnly="1" grandRow="1" outline="0" fieldPosition="0"/>
    </format>
    <format dxfId="49">
      <pivotArea grandRow="1" outline="0" collapsedLevelsAreSubtotals="1" fieldPosition="0"/>
    </format>
    <format dxfId="48">
      <pivotArea grandRow="1" outline="0" collapsedLevelsAreSubtotals="1" fieldPosition="0"/>
    </format>
    <format dxfId="47">
      <pivotArea grandRow="1" outline="0" collapsedLevelsAreSubtotals="1" fieldPosition="0"/>
    </format>
  </formats>
  <chartFormats count="2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3"/>
          </reference>
        </references>
      </pivotArea>
    </chartFormat>
    <chartFormat chart="0" format="3">
      <pivotArea type="data" outline="0" fieldPosition="0">
        <references count="2">
          <reference field="4294967294" count="1" selected="0">
            <x v="0"/>
          </reference>
          <reference field="1" count="1" selected="0">
            <x v="4"/>
          </reference>
        </references>
      </pivotArea>
    </chartFormat>
    <chartFormat chart="0" format="4">
      <pivotArea type="data" outline="0" fieldPosition="0">
        <references count="2">
          <reference field="4294967294" count="1" selected="0">
            <x v="0"/>
          </reference>
          <reference field="1" count="1" selected="0">
            <x v="6"/>
          </reference>
        </references>
      </pivotArea>
    </chartFormat>
    <chartFormat chart="0" format="5">
      <pivotArea type="data" outline="0" fieldPosition="0">
        <references count="2">
          <reference field="4294967294" count="1" selected="0">
            <x v="0"/>
          </reference>
          <reference field="1" count="1" selected="0">
            <x v="2"/>
          </reference>
        </references>
      </pivotArea>
    </chartFormat>
    <chartFormat chart="0" format="6">
      <pivotArea type="data" outline="0" fieldPosition="0">
        <references count="2">
          <reference field="4294967294" count="1" selected="0">
            <x v="0"/>
          </reference>
          <reference field="1" count="1" selected="0">
            <x v="1"/>
          </reference>
        </references>
      </pivotArea>
    </chartFormat>
    <chartFormat chart="0" format="7">
      <pivotArea type="data" outline="0" fieldPosition="0">
        <references count="2">
          <reference field="4294967294" count="1" selected="0">
            <x v="0"/>
          </reference>
          <reference field="1" count="1" selected="0">
            <x v="5"/>
          </reference>
        </references>
      </pivotArea>
    </chartFormat>
    <chartFormat chart="2" format="16" series="1">
      <pivotArea type="data" outline="0" fieldPosition="0">
        <references count="1">
          <reference field="4294967294" count="1" selected="0">
            <x v="0"/>
          </reference>
        </references>
      </pivotArea>
    </chartFormat>
    <chartFormat chart="2" format="17">
      <pivotArea type="data" outline="0" fieldPosition="0">
        <references count="2">
          <reference field="4294967294" count="1" selected="0">
            <x v="0"/>
          </reference>
          <reference field="1" count="1" selected="0">
            <x v="5"/>
          </reference>
        </references>
      </pivotArea>
    </chartFormat>
    <chartFormat chart="2" format="18">
      <pivotArea type="data" outline="0" fieldPosition="0">
        <references count="2">
          <reference field="4294967294" count="1" selected="0">
            <x v="0"/>
          </reference>
          <reference field="1" count="1" selected="0">
            <x v="2"/>
          </reference>
        </references>
      </pivotArea>
    </chartFormat>
    <chartFormat chart="2" format="19">
      <pivotArea type="data" outline="0" fieldPosition="0">
        <references count="2">
          <reference field="4294967294" count="1" selected="0">
            <x v="0"/>
          </reference>
          <reference field="1" count="1" selected="0">
            <x v="6"/>
          </reference>
        </references>
      </pivotArea>
    </chartFormat>
    <chartFormat chart="2" format="20">
      <pivotArea type="data" outline="0" fieldPosition="0">
        <references count="2">
          <reference field="4294967294" count="1" selected="0">
            <x v="0"/>
          </reference>
          <reference field="1" count="1" selected="0">
            <x v="4"/>
          </reference>
        </references>
      </pivotArea>
    </chartFormat>
    <chartFormat chart="2" format="21">
      <pivotArea type="data" outline="0" fieldPosition="0">
        <references count="2">
          <reference field="4294967294" count="1" selected="0">
            <x v="0"/>
          </reference>
          <reference field="1" count="1" selected="0">
            <x v="3"/>
          </reference>
        </references>
      </pivotArea>
    </chartFormat>
    <chartFormat chart="2" format="22">
      <pivotArea type="data" outline="0" fieldPosition="0">
        <references count="2">
          <reference field="4294967294" count="1" selected="0">
            <x v="0"/>
          </reference>
          <reference field="1" count="1" selected="0">
            <x v="0"/>
          </reference>
        </references>
      </pivotArea>
    </chartFormat>
    <chartFormat chart="2" format="23">
      <pivotArea type="data" outline="0" fieldPosition="0">
        <references count="2">
          <reference field="4294967294" count="1" selected="0">
            <x v="0"/>
          </reference>
          <reference field="1" count="1" selected="0">
            <x v="1"/>
          </reference>
        </references>
      </pivotArea>
    </chartFormat>
    <chartFormat chart="4" format="32" series="1">
      <pivotArea type="data" outline="0" fieldPosition="0">
        <references count="1">
          <reference field="4294967294" count="1" selected="0">
            <x v="0"/>
          </reference>
        </references>
      </pivotArea>
    </chartFormat>
    <chartFormat chart="4" format="33">
      <pivotArea type="data" outline="0" fieldPosition="0">
        <references count="2">
          <reference field="4294967294" count="1" selected="0">
            <x v="0"/>
          </reference>
          <reference field="1" count="1" selected="0">
            <x v="5"/>
          </reference>
        </references>
      </pivotArea>
    </chartFormat>
    <chartFormat chart="4" format="34">
      <pivotArea type="data" outline="0" fieldPosition="0">
        <references count="2">
          <reference field="4294967294" count="1" selected="0">
            <x v="0"/>
          </reference>
          <reference field="1" count="1" selected="0">
            <x v="2"/>
          </reference>
        </references>
      </pivotArea>
    </chartFormat>
    <chartFormat chart="4" format="35">
      <pivotArea type="data" outline="0" fieldPosition="0">
        <references count="2">
          <reference field="4294967294" count="1" selected="0">
            <x v="0"/>
          </reference>
          <reference field="1" count="1" selected="0">
            <x v="6"/>
          </reference>
        </references>
      </pivotArea>
    </chartFormat>
    <chartFormat chart="4" format="36">
      <pivotArea type="data" outline="0" fieldPosition="0">
        <references count="2">
          <reference field="4294967294" count="1" selected="0">
            <x v="0"/>
          </reference>
          <reference field="1" count="1" selected="0">
            <x v="4"/>
          </reference>
        </references>
      </pivotArea>
    </chartFormat>
    <chartFormat chart="4" format="37">
      <pivotArea type="data" outline="0" fieldPosition="0">
        <references count="2">
          <reference field="4294967294" count="1" selected="0">
            <x v="0"/>
          </reference>
          <reference field="1" count="1" selected="0">
            <x v="3"/>
          </reference>
        </references>
      </pivotArea>
    </chartFormat>
    <chartFormat chart="4" format="38">
      <pivotArea type="data" outline="0" fieldPosition="0">
        <references count="2">
          <reference field="4294967294" count="1" selected="0">
            <x v="0"/>
          </reference>
          <reference field="1" count="1" selected="0">
            <x v="0"/>
          </reference>
        </references>
      </pivotArea>
    </chartFormat>
    <chartFormat chart="4" format="39">
      <pivotArea type="data" outline="0" fieldPosition="0">
        <references count="2">
          <reference field="4294967294" count="1" selected="0">
            <x v="0"/>
          </reference>
          <reference field="1" count="1" selected="0">
            <x v="1"/>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70C5B03-BD24-4079-9299-A12FF7073344}"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rowHeaderCaption="Category">
  <location ref="A1:B4" firstHeaderRow="1" firstDataRow="1" firstDataCol="1"/>
  <pivotFields count="6">
    <pivotField showAll="0"/>
    <pivotField showAll="0">
      <items count="8">
        <item x="5"/>
        <item x="2"/>
        <item x="3"/>
        <item x="1"/>
        <item x="0"/>
        <item x="6"/>
        <item x="4"/>
        <item t="default"/>
      </items>
    </pivotField>
    <pivotField axis="axisRow" dataField="1" showAll="0">
      <items count="3">
        <item x="1"/>
        <item x="0"/>
        <item t="default"/>
      </items>
    </pivotField>
    <pivotField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showAll="0">
      <items count="8">
        <item x="4"/>
        <item x="2"/>
        <item x="6"/>
        <item x="3"/>
        <item x="5"/>
        <item x="1"/>
        <item x="0"/>
        <item t="default"/>
      </items>
    </pivotField>
  </pivotFields>
  <rowFields count="1">
    <field x="2"/>
  </rowFields>
  <rowItems count="3">
    <i>
      <x/>
    </i>
    <i>
      <x v="1"/>
    </i>
    <i t="grand">
      <x/>
    </i>
  </rowItems>
  <colItems count="1">
    <i/>
  </colItems>
  <dataFields count="1">
    <dataField name="Count of Category" fld="2" subtotal="count" showDataAs="percentOfTotal" baseField="0" baseItem="0" numFmtId="10"/>
  </dataFields>
  <formats count="9">
    <format dxfId="64">
      <pivotArea field="2" type="button" dataOnly="0" labelOnly="1" outline="0" axis="axisRow" fieldPosition="0"/>
    </format>
    <format dxfId="63">
      <pivotArea dataOnly="0" labelOnly="1" outline="0" axis="axisValues" fieldPosition="0"/>
    </format>
    <format dxfId="62">
      <pivotArea dataOnly="0" fieldPosition="0">
        <references count="1">
          <reference field="2" count="0"/>
        </references>
      </pivotArea>
    </format>
    <format dxfId="61">
      <pivotArea dataOnly="0" labelOnly="1" grandRow="1" outline="0" fieldPosition="0"/>
    </format>
    <format dxfId="60">
      <pivotArea grandRow="1" outline="0" collapsedLevelsAreSubtotals="1" fieldPosition="0"/>
    </format>
    <format dxfId="59">
      <pivotArea grandRow="1" outline="0" collapsedLevelsAreSubtotals="1" fieldPosition="0"/>
    </format>
    <format dxfId="58">
      <pivotArea grandRow="1" outline="0" collapsedLevelsAreSubtotals="1" fieldPosition="0"/>
    </format>
    <format dxfId="57">
      <pivotArea dataOnly="0" labelOnly="1" grandRow="1" outline="0" fieldPosition="0"/>
    </format>
    <format dxfId="56">
      <pivotArea grandRow="1"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2" count="1" selected="0">
            <x v="0"/>
          </reference>
        </references>
      </pivotArea>
    </chartFormat>
    <chartFormat chart="4" format="14">
      <pivotArea type="data" outline="0" fieldPosition="0">
        <references count="2">
          <reference field="4294967294" count="1" selected="0">
            <x v="0"/>
          </reference>
          <reference field="2" count="1" selected="0">
            <x v="1"/>
          </reference>
        </references>
      </pivotArea>
    </chartFormat>
    <chartFormat chart="10" format="18" series="1">
      <pivotArea type="data" outline="0" fieldPosition="0">
        <references count="1">
          <reference field="4294967294" count="1" selected="0">
            <x v="0"/>
          </reference>
        </references>
      </pivotArea>
    </chartFormat>
    <chartFormat chart="10" format="19">
      <pivotArea type="data" outline="0" fieldPosition="0">
        <references count="2">
          <reference field="4294967294" count="1" selected="0">
            <x v="0"/>
          </reference>
          <reference field="2" count="1" selected="0">
            <x v="0"/>
          </reference>
        </references>
      </pivotArea>
    </chartFormat>
    <chartFormat chart="10" format="20">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ABFD38-2618-4ABF-B284-E1548B8FA898}"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Products" colHeaderCaption="Countries">
  <location ref="A2:I11" firstHeaderRow="1" firstDataRow="2" firstDataCol="1"/>
  <pivotFields count="6">
    <pivotField showAll="0"/>
    <pivotField axis="axisRow" dataField="1" showAll="0">
      <items count="8">
        <item x="5"/>
        <item x="2"/>
        <item x="3"/>
        <item x="1"/>
        <item x="0"/>
        <item x="6"/>
        <item x="4"/>
        <item t="default"/>
      </items>
    </pivotField>
    <pivotField showAll="0">
      <items count="3">
        <item x="1"/>
        <item x="0"/>
        <item t="default"/>
      </items>
    </pivotField>
    <pivotField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axis="axisCol" showAll="0">
      <items count="8">
        <item x="4"/>
        <item x="2"/>
        <item x="6"/>
        <item x="3"/>
        <item x="5"/>
        <item x="1"/>
        <item x="0"/>
        <item t="default"/>
      </items>
    </pivotField>
  </pivotFields>
  <rowFields count="1">
    <field x="1"/>
  </rowFields>
  <rowItems count="8">
    <i>
      <x/>
    </i>
    <i>
      <x v="1"/>
    </i>
    <i>
      <x v="2"/>
    </i>
    <i>
      <x v="3"/>
    </i>
    <i>
      <x v="4"/>
    </i>
    <i>
      <x v="5"/>
    </i>
    <i>
      <x v="6"/>
    </i>
    <i t="grand">
      <x/>
    </i>
  </rowItems>
  <colFields count="1">
    <field x="5"/>
  </colFields>
  <colItems count="8">
    <i>
      <x/>
    </i>
    <i>
      <x v="1"/>
    </i>
    <i>
      <x v="2"/>
    </i>
    <i>
      <x v="3"/>
    </i>
    <i>
      <x v="4"/>
    </i>
    <i>
      <x v="5"/>
    </i>
    <i>
      <x v="6"/>
    </i>
    <i t="grand">
      <x/>
    </i>
  </colItems>
  <dataFields count="1">
    <dataField name="Count of Product" fld="1" subtotal="count" baseField="0" baseItem="0"/>
  </dataFields>
  <formats count="10">
    <format dxfId="33">
      <pivotArea grandRow="1" outline="0" collapsedLevelsAreSubtotals="1" fieldPosition="0"/>
    </format>
    <format dxfId="32">
      <pivotArea dataOnly="0" labelOnly="1" grandRow="1" outline="0" fieldPosition="0"/>
    </format>
    <format dxfId="31">
      <pivotArea grandRow="1" outline="0" collapsedLevelsAreSubtotals="1" fieldPosition="0"/>
    </format>
    <format dxfId="30">
      <pivotArea type="origin" dataOnly="0" labelOnly="1" outline="0" fieldPosition="0"/>
    </format>
    <format dxfId="29">
      <pivotArea field="5" type="button" dataOnly="0" labelOnly="1" outline="0" axis="axisCol" fieldPosition="0"/>
    </format>
    <format dxfId="28">
      <pivotArea type="topRight" dataOnly="0" labelOnly="1" outline="0" fieldPosition="0"/>
    </format>
    <format dxfId="27">
      <pivotArea field="1" type="button" dataOnly="0" labelOnly="1" outline="0" axis="axisRow" fieldPosition="0"/>
    </format>
    <format dxfId="26">
      <pivotArea dataOnly="0" labelOnly="1" fieldPosition="0">
        <references count="1">
          <reference field="5" count="0"/>
        </references>
      </pivotArea>
    </format>
    <format dxfId="25">
      <pivotArea dataOnly="0" labelOnly="1" grandCol="1" outline="0" fieldPosition="0"/>
    </format>
    <format dxfId="24">
      <pivotArea dataOnly="0" fieldPosition="0">
        <references count="1">
          <reference field="1" count="0"/>
        </references>
      </pivotArea>
    </format>
  </formats>
  <chartFormats count="21">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2">
          <reference field="4294967294" count="1" selected="0">
            <x v="0"/>
          </reference>
          <reference field="5" count="1" selected="0">
            <x v="4"/>
          </reference>
        </references>
      </pivotArea>
    </chartFormat>
    <chartFormat chart="1" format="5" series="1">
      <pivotArea type="data" outline="0" fieldPosition="0">
        <references count="2">
          <reference field="4294967294" count="1" selected="0">
            <x v="0"/>
          </reference>
          <reference field="5" count="1" selected="0">
            <x v="5"/>
          </reference>
        </references>
      </pivotArea>
    </chartFormat>
    <chartFormat chart="1" format="6" series="1">
      <pivotArea type="data" outline="0" fieldPosition="0">
        <references count="2">
          <reference field="4294967294" count="1" selected="0">
            <x v="0"/>
          </reference>
          <reference field="5" count="1" selected="0">
            <x v="6"/>
          </reference>
        </references>
      </pivotArea>
    </chartFormat>
    <chartFormat chart="3" format="14" series="1">
      <pivotArea type="data" outline="0" fieldPosition="0">
        <references count="2">
          <reference field="4294967294" count="1" selected="0">
            <x v="0"/>
          </reference>
          <reference field="5" count="1" selected="0">
            <x v="0"/>
          </reference>
        </references>
      </pivotArea>
    </chartFormat>
    <chartFormat chart="3" format="15" series="1">
      <pivotArea type="data" outline="0" fieldPosition="0">
        <references count="2">
          <reference field="4294967294" count="1" selected="0">
            <x v="0"/>
          </reference>
          <reference field="5" count="1" selected="0">
            <x v="1"/>
          </reference>
        </references>
      </pivotArea>
    </chartFormat>
    <chartFormat chart="3" format="16" series="1">
      <pivotArea type="data" outline="0" fieldPosition="0">
        <references count="2">
          <reference field="4294967294" count="1" selected="0">
            <x v="0"/>
          </reference>
          <reference field="5" count="1" selected="0">
            <x v="2"/>
          </reference>
        </references>
      </pivotArea>
    </chartFormat>
    <chartFormat chart="3" format="17" series="1">
      <pivotArea type="data" outline="0" fieldPosition="0">
        <references count="2">
          <reference field="4294967294" count="1" selected="0">
            <x v="0"/>
          </reference>
          <reference field="5" count="1" selected="0">
            <x v="3"/>
          </reference>
        </references>
      </pivotArea>
    </chartFormat>
    <chartFormat chart="3" format="18" series="1">
      <pivotArea type="data" outline="0" fieldPosition="0">
        <references count="2">
          <reference field="4294967294" count="1" selected="0">
            <x v="0"/>
          </reference>
          <reference field="5" count="1" selected="0">
            <x v="4"/>
          </reference>
        </references>
      </pivotArea>
    </chartFormat>
    <chartFormat chart="3" format="19" series="1">
      <pivotArea type="data" outline="0" fieldPosition="0">
        <references count="2">
          <reference field="4294967294" count="1" selected="0">
            <x v="0"/>
          </reference>
          <reference field="5" count="1" selected="0">
            <x v="5"/>
          </reference>
        </references>
      </pivotArea>
    </chartFormat>
    <chartFormat chart="3" format="20" series="1">
      <pivotArea type="data" outline="0" fieldPosition="0">
        <references count="2">
          <reference field="4294967294" count="1" selected="0">
            <x v="0"/>
          </reference>
          <reference field="5" count="1" selected="0">
            <x v="6"/>
          </reference>
        </references>
      </pivotArea>
    </chartFormat>
    <chartFormat chart="5" format="28" series="1">
      <pivotArea type="data" outline="0" fieldPosition="0">
        <references count="2">
          <reference field="4294967294" count="1" selected="0">
            <x v="0"/>
          </reference>
          <reference field="5" count="1" selected="0">
            <x v="0"/>
          </reference>
        </references>
      </pivotArea>
    </chartFormat>
    <chartFormat chart="5" format="29" series="1">
      <pivotArea type="data" outline="0" fieldPosition="0">
        <references count="2">
          <reference field="4294967294" count="1" selected="0">
            <x v="0"/>
          </reference>
          <reference field="5" count="1" selected="0">
            <x v="1"/>
          </reference>
        </references>
      </pivotArea>
    </chartFormat>
    <chartFormat chart="5" format="30" series="1">
      <pivotArea type="data" outline="0" fieldPosition="0">
        <references count="2">
          <reference field="4294967294" count="1" selected="0">
            <x v="0"/>
          </reference>
          <reference field="5" count="1" selected="0">
            <x v="2"/>
          </reference>
        </references>
      </pivotArea>
    </chartFormat>
    <chartFormat chart="5" format="31" series="1">
      <pivotArea type="data" outline="0" fieldPosition="0">
        <references count="2">
          <reference field="4294967294" count="1" selected="0">
            <x v="0"/>
          </reference>
          <reference field="5" count="1" selected="0">
            <x v="3"/>
          </reference>
        </references>
      </pivotArea>
    </chartFormat>
    <chartFormat chart="5" format="32" series="1">
      <pivotArea type="data" outline="0" fieldPosition="0">
        <references count="2">
          <reference field="4294967294" count="1" selected="0">
            <x v="0"/>
          </reference>
          <reference field="5" count="1" selected="0">
            <x v="4"/>
          </reference>
        </references>
      </pivotArea>
    </chartFormat>
    <chartFormat chart="5" format="33" series="1">
      <pivotArea type="data" outline="0" fieldPosition="0">
        <references count="2">
          <reference field="4294967294" count="1" selected="0">
            <x v="0"/>
          </reference>
          <reference field="5" count="1" selected="0">
            <x v="5"/>
          </reference>
        </references>
      </pivotArea>
    </chartFormat>
    <chartFormat chart="5" format="34" series="1">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CE14C9-98AB-4822-BC45-2C53CBC560DE}"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Countries" colHeaderCaption="Category">
  <location ref="A13:D22" firstHeaderRow="1" firstDataRow="2" firstDataCol="1"/>
  <pivotFields count="6">
    <pivotField showAll="0"/>
    <pivotField showAll="0">
      <items count="8">
        <item x="5"/>
        <item x="2"/>
        <item x="3"/>
        <item x="1"/>
        <item x="0"/>
        <item x="6"/>
        <item x="4"/>
        <item t="default"/>
      </items>
    </pivotField>
    <pivotField axis="axisCol"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axis="axisRow" showAll="0">
      <items count="8">
        <item x="4"/>
        <item x="2"/>
        <item x="6"/>
        <item x="3"/>
        <item x="5"/>
        <item x="1"/>
        <item x="0"/>
        <item t="default"/>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Sum of Amount" fld="3" baseField="0" baseItem="0" numFmtId="164"/>
  </dataFields>
  <formats count="12">
    <format dxfId="45">
      <pivotArea outline="0" collapsedLevelsAreSubtotals="1" fieldPosition="0"/>
    </format>
    <format dxfId="44">
      <pivotArea type="origin" dataOnly="0" labelOnly="1" outline="0" fieldPosition="0"/>
    </format>
    <format dxfId="43">
      <pivotArea field="2" type="button" dataOnly="0" labelOnly="1" outline="0" axis="axisCol" fieldPosition="0"/>
    </format>
    <format dxfId="42">
      <pivotArea type="topRight" dataOnly="0" labelOnly="1" outline="0" fieldPosition="0"/>
    </format>
    <format dxfId="41">
      <pivotArea field="5" type="button" dataOnly="0" labelOnly="1" outline="0" axis="axisRow" fieldPosition="0"/>
    </format>
    <format dxfId="40">
      <pivotArea dataOnly="0" labelOnly="1" fieldPosition="0">
        <references count="1">
          <reference field="2" count="0"/>
        </references>
      </pivotArea>
    </format>
    <format dxfId="39">
      <pivotArea dataOnly="0" labelOnly="1" grandCol="1" outline="0" fieldPosition="0"/>
    </format>
    <format dxfId="38">
      <pivotArea collapsedLevelsAreSubtotals="1" fieldPosition="0">
        <references count="1">
          <reference field="5" count="0"/>
        </references>
      </pivotArea>
    </format>
    <format dxfId="37">
      <pivotArea dataOnly="0" labelOnly="1" fieldPosition="0">
        <references count="1">
          <reference field="5" count="0"/>
        </references>
      </pivotArea>
    </format>
    <format dxfId="36">
      <pivotArea dataOnly="0" labelOnly="1" grandRow="1" outline="0" fieldPosition="0"/>
    </format>
    <format dxfId="35">
      <pivotArea grandRow="1" outline="0" collapsedLevelsAreSubtotals="1" fieldPosition="0"/>
    </format>
    <format dxfId="34">
      <pivotArea grandRow="1" outline="0" collapsedLevelsAreSubtotals="1" fieldPosition="0"/>
    </format>
  </format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8B74EAA7-7E91-4655-BA6E-6B4F1D80F5B7}" sourceName="Product">
  <pivotTables>
    <pivotTable tabId="3" name="PivotTable10"/>
    <pivotTable tabId="3" name="PivotTable11"/>
    <pivotTable tabId="3" name="PivotTable12"/>
    <pivotTable tabId="3" name="PivotTable5"/>
  </pivotTables>
  <data>
    <tabular pivotCacheId="2078684090">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602F182C-32A2-441A-8750-F48FA77685D4}" sourceName="Category">
  <pivotTables>
    <pivotTable tabId="3" name="PivotTable10"/>
    <pivotTable tabId="3" name="PivotTable11"/>
    <pivotTable tabId="3" name="PivotTable12"/>
    <pivotTable tabId="3" name="PivotTable5"/>
  </pivotTables>
  <data>
    <tabular pivotCacheId="207868409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5700D817-5CD8-451B-A5B5-E93A731C8A87}" sourceName="Country">
  <pivotTables>
    <pivotTable tabId="3" name="PivotTable10"/>
    <pivotTable tabId="3" name="PivotTable11"/>
    <pivotTable tabId="3" name="PivotTable12"/>
    <pivotTable tabId="3" name="PivotTable5"/>
  </pivotTables>
  <data>
    <tabular pivotCacheId="2078684090">
      <items count="7">
        <i x="4" s="1"/>
        <i x="2" s="1"/>
        <i x="6" s="1"/>
        <i x="3" s="1"/>
        <i x="5"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C73201D6-F917-4C74-9784-6DA89B1579B9}" sourceName="Product">
  <pivotTables>
    <pivotTable tabId="4" name="PivotTable4"/>
    <pivotTable tabId="4" name="PivotTable3"/>
  </pivotTables>
  <data>
    <tabular pivotCacheId="270125011">
      <items count="7">
        <i x="5" s="1"/>
        <i x="2" s="1"/>
        <i x="3" s="1"/>
        <i x="1" s="1"/>
        <i x="0" s="1"/>
        <i x="6"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239575CF-5323-4E02-9497-920092D3D783}" sourceName="Category">
  <pivotTables>
    <pivotTable tabId="4" name="PivotTable4"/>
    <pivotTable tabId="4" name="PivotTable3"/>
  </pivotTables>
  <data>
    <tabular pivotCacheId="270125011">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9AE92AFC-21D9-4BEE-8D6C-6B771F96E927}" sourceName="Country">
  <pivotTables>
    <pivotTable tabId="4" name="PivotTable4"/>
    <pivotTable tabId="4" name="PivotTable3"/>
  </pivotTables>
  <data>
    <tabular pivotCacheId="270125011">
      <items count="7">
        <i x="4" s="1"/>
        <i x="2" s="1"/>
        <i x="6" s="1"/>
        <i x="3" s="1"/>
        <i x="5"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6AE0918F-2CBF-485B-9459-279190C3DD8A}" cache="Slicer_Product" caption="Product" rowHeight="241300"/>
  <slicer name="Category" xr10:uid="{96D02E73-9DE1-4251-A56B-AE97D43CB60B}" cache="Slicer_Category" caption="Category" rowHeight="241300"/>
  <slicer name="Country" xr10:uid="{641DF12B-BCBE-4840-9B33-0182205634C9}" cache="Slicer_Country" caption="Country"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2EDBF5E4-EC5B-439E-A793-E3F961A99847}" cache="Slicer_Product1" caption="Product" rowHeight="241300"/>
  <slicer name="Category 1" xr10:uid="{254AADF2-57F8-4EDF-B764-65472DAE4DEA}" cache="Slicer_Category1" caption="Category" rowHeight="241300"/>
  <slicer name="Country 1" xr10:uid="{893D464D-CB04-46C3-B5E2-0524BC6D105C}" cache="Slicer_Country1" caption="Country"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2" xr10:uid="{75B9C1E4-8C30-4EF8-A640-8E7DD523A576}" cache="Slicer_Product" caption="Product" rowHeight="241300"/>
  <slicer name="Category 2" xr10:uid="{C9A9AE04-F1F2-431E-A75E-B7B2AF12533A}" cache="Slicer_Category" caption="Category" rowHeight="241300"/>
  <slicer name="Country 2" xr10:uid="{3E8ED6E5-307F-4F61-8E1F-884917E74A01}" cache="Slicer_Country" caption="Country" rowHeight="241300"/>
  <slicer name="Product 3" xr10:uid="{CB2EDAD9-84D7-4D55-A90C-A6DD7E176644}" cache="Slicer_Product1" caption="Produc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4" totalsRowShown="0" headerRowDxfId="67">
  <autoFilter ref="A1:F214" xr:uid="{0A040F56-D06D-4623-ACE5-B5FD14A786F2}"/>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66"/>
    <tableColumn id="5" xr3:uid="{0098E771-5555-40D4-9387-75F4219BA077}" name="Date" dataDxfId="65"/>
    <tableColumn id="6" xr3:uid="{B599B0F0-814D-4A2F-AE88-C5ED24F68136}" name="Country"/>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6F8C2F-406D-47E4-A775-02C8CA4A5357}" name="Table2" displayName="Table2" ref="A1:F14" totalsRowShown="0">
  <autoFilter ref="A1:F14" xr:uid="{9A6F8C2F-406D-47E4-A775-02C8CA4A5357}"/>
  <tableColumns count="6">
    <tableColumn id="1" xr3:uid="{AD229ECB-74FB-4658-8129-D9AC1DFAF937}" name="Order ID"/>
    <tableColumn id="2" xr3:uid="{B5CA407A-2337-4B6D-B567-366DECD39844}" name="Product"/>
    <tableColumn id="3" xr3:uid="{358C789B-641B-4A2E-9B33-CF55B1B66B36}" name="Category"/>
    <tableColumn id="4" xr3:uid="{0DBB0F8B-751B-4ACB-878B-A84AE66EE301}" name="Amount"/>
    <tableColumn id="5" xr3:uid="{90CFF33F-0342-474F-99F0-D06C1CCC71A2}" name="Date" dataDxfId="46"/>
    <tableColumn id="6" xr3:uid="{4A82F82E-9DFD-4193-BF2F-F910A74E53DB}" name="Country"/>
  </tableColumns>
  <tableStyleInfo name="TableStyleMedium2"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theme/themeOverride1.xml><?xml version="1.0" encoding="utf-8"?>
<a:themeOverride xmlns:a="http://schemas.openxmlformats.org/drawingml/2006/main">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microsoft.com/office/2007/relationships/slicer" Target="../slicers/slicer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heetViews>
  <sheetFormatPr defaultRowHeight="16.5"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4"/>
  <sheetViews>
    <sheetView workbookViewId="0">
      <selection activeCell="D2" sqref="D2"/>
    </sheetView>
  </sheetViews>
  <sheetFormatPr defaultRowHeight="16.5" x14ac:dyDescent="0.3"/>
  <cols>
    <col min="1" max="1" width="8.375" customWidth="1"/>
    <col min="2" max="2" width="7.875" customWidth="1"/>
    <col min="3" max="3" width="10.875" customWidth="1"/>
    <col min="4" max="4" width="8" customWidth="1"/>
    <col min="5" max="5" width="10.625" customWidth="1"/>
    <col min="6" max="6" width="15.375" customWidth="1"/>
    <col min="7" max="7" width="10.375" customWidth="1"/>
    <col min="8" max="8" width="9" customWidth="1"/>
  </cols>
  <sheetData>
    <row r="1" spans="1:6" x14ac:dyDescent="0.3">
      <c r="A1" s="1" t="s">
        <v>1</v>
      </c>
      <c r="B1" s="1" t="s">
        <v>2</v>
      </c>
      <c r="C1" s="1" t="s">
        <v>3</v>
      </c>
      <c r="D1" s="1" t="s">
        <v>4</v>
      </c>
      <c r="E1" s="1" t="s">
        <v>7</v>
      </c>
      <c r="F1" s="1" t="s">
        <v>0</v>
      </c>
    </row>
    <row r="2" spans="1:6" x14ac:dyDescent="0.3">
      <c r="A2">
        <v>1</v>
      </c>
      <c r="B2" t="s">
        <v>17</v>
      </c>
      <c r="C2" t="s">
        <v>6</v>
      </c>
      <c r="D2" s="2">
        <v>4270</v>
      </c>
      <c r="E2" s="3">
        <v>42375</v>
      </c>
      <c r="F2" t="s">
        <v>8</v>
      </c>
    </row>
    <row r="3" spans="1:6" x14ac:dyDescent="0.3">
      <c r="A3">
        <v>2</v>
      </c>
      <c r="B3" t="s">
        <v>21</v>
      </c>
      <c r="C3" t="s">
        <v>6</v>
      </c>
      <c r="D3" s="2">
        <v>8239</v>
      </c>
      <c r="E3" s="3">
        <v>42376</v>
      </c>
      <c r="F3" t="s">
        <v>9</v>
      </c>
    </row>
    <row r="4" spans="1:6" x14ac:dyDescent="0.3">
      <c r="A4">
        <v>3</v>
      </c>
      <c r="B4" t="s">
        <v>13</v>
      </c>
      <c r="C4" t="s">
        <v>5</v>
      </c>
      <c r="D4" s="2">
        <v>617</v>
      </c>
      <c r="E4" s="3">
        <v>42377</v>
      </c>
      <c r="F4" t="s">
        <v>8</v>
      </c>
    </row>
    <row r="5" spans="1:6" x14ac:dyDescent="0.3">
      <c r="A5">
        <v>4</v>
      </c>
      <c r="B5" t="s">
        <v>13</v>
      </c>
      <c r="C5" t="s">
        <v>5</v>
      </c>
      <c r="D5" s="2">
        <v>8384</v>
      </c>
      <c r="E5" s="3">
        <v>42379</v>
      </c>
      <c r="F5" t="s">
        <v>10</v>
      </c>
    </row>
    <row r="6" spans="1:6" x14ac:dyDescent="0.3">
      <c r="A6">
        <v>5</v>
      </c>
      <c r="B6" t="s">
        <v>18</v>
      </c>
      <c r="C6" t="s">
        <v>6</v>
      </c>
      <c r="D6" s="2">
        <v>2626</v>
      </c>
      <c r="E6" s="3">
        <v>42379</v>
      </c>
      <c r="F6" t="s">
        <v>12</v>
      </c>
    </row>
    <row r="7" spans="1:6" x14ac:dyDescent="0.3">
      <c r="A7">
        <v>6</v>
      </c>
      <c r="B7" t="s">
        <v>15</v>
      </c>
      <c r="C7" t="s">
        <v>5</v>
      </c>
      <c r="D7" s="2">
        <v>3610</v>
      </c>
      <c r="E7" s="3">
        <v>42380</v>
      </c>
      <c r="F7" t="s">
        <v>8</v>
      </c>
    </row>
    <row r="8" spans="1:6" x14ac:dyDescent="0.3">
      <c r="A8">
        <v>7</v>
      </c>
      <c r="B8" t="s">
        <v>21</v>
      </c>
      <c r="C8" t="s">
        <v>6</v>
      </c>
      <c r="D8" s="2">
        <v>9062</v>
      </c>
      <c r="E8" s="3">
        <v>42380</v>
      </c>
      <c r="F8" t="s">
        <v>11</v>
      </c>
    </row>
    <row r="9" spans="1:6" x14ac:dyDescent="0.3">
      <c r="A9">
        <v>8</v>
      </c>
      <c r="B9" t="s">
        <v>13</v>
      </c>
      <c r="C9" t="s">
        <v>5</v>
      </c>
      <c r="D9" s="2">
        <v>6906</v>
      </c>
      <c r="E9" s="3">
        <v>42385</v>
      </c>
      <c r="F9" t="s">
        <v>20</v>
      </c>
    </row>
    <row r="10" spans="1:6" x14ac:dyDescent="0.3">
      <c r="A10">
        <v>9</v>
      </c>
      <c r="B10" t="s">
        <v>14</v>
      </c>
      <c r="C10" t="s">
        <v>5</v>
      </c>
      <c r="D10" s="2">
        <v>2417</v>
      </c>
      <c r="E10" s="3">
        <v>42385</v>
      </c>
      <c r="F10" t="s">
        <v>19</v>
      </c>
    </row>
    <row r="11" spans="1:6" x14ac:dyDescent="0.3">
      <c r="A11">
        <v>10</v>
      </c>
      <c r="B11" t="s">
        <v>14</v>
      </c>
      <c r="C11" t="s">
        <v>5</v>
      </c>
      <c r="D11" s="2">
        <v>7431</v>
      </c>
      <c r="E11" s="3">
        <v>42385</v>
      </c>
      <c r="F11" t="s">
        <v>10</v>
      </c>
    </row>
    <row r="12" spans="1:6" x14ac:dyDescent="0.3">
      <c r="A12">
        <v>11</v>
      </c>
      <c r="B12" t="s">
        <v>13</v>
      </c>
      <c r="C12" t="s">
        <v>5</v>
      </c>
      <c r="D12" s="2">
        <v>8250</v>
      </c>
      <c r="E12" s="3">
        <v>42385</v>
      </c>
      <c r="F12" t="s">
        <v>12</v>
      </c>
    </row>
    <row r="13" spans="1:6" x14ac:dyDescent="0.3">
      <c r="A13">
        <v>12</v>
      </c>
      <c r="B13" t="s">
        <v>21</v>
      </c>
      <c r="C13" t="s">
        <v>6</v>
      </c>
      <c r="D13" s="2">
        <v>7012</v>
      </c>
      <c r="E13" s="3">
        <v>42387</v>
      </c>
      <c r="F13" t="s">
        <v>8</v>
      </c>
    </row>
    <row r="14" spans="1:6" x14ac:dyDescent="0.3">
      <c r="A14">
        <v>13</v>
      </c>
      <c r="B14" t="s">
        <v>17</v>
      </c>
      <c r="C14" t="s">
        <v>6</v>
      </c>
      <c r="D14" s="2">
        <v>1903</v>
      </c>
      <c r="E14" s="3">
        <v>42389</v>
      </c>
      <c r="F14" t="s">
        <v>12</v>
      </c>
    </row>
    <row r="15" spans="1:6" x14ac:dyDescent="0.3">
      <c r="A15">
        <v>14</v>
      </c>
      <c r="B15" t="s">
        <v>21</v>
      </c>
      <c r="C15" t="s">
        <v>6</v>
      </c>
      <c r="D15" s="2">
        <v>2824</v>
      </c>
      <c r="E15" s="3">
        <v>42391</v>
      </c>
      <c r="F15" t="s">
        <v>10</v>
      </c>
    </row>
    <row r="16" spans="1:6" x14ac:dyDescent="0.3">
      <c r="A16">
        <v>15</v>
      </c>
      <c r="B16" t="s">
        <v>14</v>
      </c>
      <c r="C16" t="s">
        <v>5</v>
      </c>
      <c r="D16" s="2">
        <v>6946</v>
      </c>
      <c r="E16" s="3">
        <v>42393</v>
      </c>
      <c r="F16" t="s">
        <v>19</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21</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19</v>
      </c>
    </row>
    <row r="23" spans="1:6" x14ac:dyDescent="0.3">
      <c r="A23">
        <v>22</v>
      </c>
      <c r="B23" t="s">
        <v>13</v>
      </c>
      <c r="C23" t="s">
        <v>5</v>
      </c>
      <c r="D23" s="2">
        <v>1004</v>
      </c>
      <c r="E23" s="3">
        <v>42411</v>
      </c>
      <c r="F23" t="s">
        <v>20</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18</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19</v>
      </c>
    </row>
    <row r="29" spans="1:6" x14ac:dyDescent="0.3">
      <c r="A29">
        <v>28</v>
      </c>
      <c r="B29" t="s">
        <v>18</v>
      </c>
      <c r="C29" t="s">
        <v>6</v>
      </c>
      <c r="D29" s="2">
        <v>7163</v>
      </c>
      <c r="E29" s="3">
        <v>42418</v>
      </c>
      <c r="F29" t="s">
        <v>8</v>
      </c>
    </row>
    <row r="30" spans="1:6" x14ac:dyDescent="0.3">
      <c r="A30">
        <v>29</v>
      </c>
      <c r="B30" t="s">
        <v>18</v>
      </c>
      <c r="C30" t="s">
        <v>6</v>
      </c>
      <c r="D30" s="2">
        <v>5101</v>
      </c>
      <c r="E30" s="3">
        <v>42420</v>
      </c>
      <c r="F30" t="s">
        <v>12</v>
      </c>
    </row>
    <row r="31" spans="1:6" x14ac:dyDescent="0.3">
      <c r="A31">
        <v>30</v>
      </c>
      <c r="B31" t="s">
        <v>14</v>
      </c>
      <c r="C31" t="s">
        <v>5</v>
      </c>
      <c r="D31" s="2">
        <v>7602</v>
      </c>
      <c r="E31" s="3">
        <v>42421</v>
      </c>
      <c r="F31" t="s">
        <v>19</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M214"/>
  <sheetViews>
    <sheetView workbookViewId="0">
      <selection activeCell="J3" sqref="J3"/>
    </sheetView>
  </sheetViews>
  <sheetFormatPr defaultRowHeight="16.5" x14ac:dyDescent="0.3"/>
  <cols>
    <col min="1" max="1" width="10.5" customWidth="1"/>
    <col min="2" max="2" width="9.875" customWidth="1"/>
    <col min="3" max="3" width="10.875" customWidth="1"/>
    <col min="4" max="4" width="10.25" customWidth="1"/>
    <col min="5" max="5" width="10.625" customWidth="1"/>
    <col min="6" max="6" width="15.375" customWidth="1"/>
    <col min="9" max="9" width="10.75" customWidth="1"/>
    <col min="10" max="10" width="14.375" bestFit="1" customWidth="1"/>
    <col min="13" max="13" width="12.375" customWidth="1"/>
  </cols>
  <sheetData>
    <row r="1" spans="1:13" x14ac:dyDescent="0.3">
      <c r="A1" s="1" t="s">
        <v>1</v>
      </c>
      <c r="B1" s="1" t="s">
        <v>2</v>
      </c>
      <c r="C1" s="1" t="s">
        <v>3</v>
      </c>
      <c r="D1" s="1" t="s">
        <v>4</v>
      </c>
      <c r="E1" s="1" t="s">
        <v>7</v>
      </c>
      <c r="F1" s="1" t="s">
        <v>0</v>
      </c>
      <c r="J1" t="s">
        <v>28</v>
      </c>
    </row>
    <row r="2" spans="1:13" x14ac:dyDescent="0.3">
      <c r="A2">
        <v>1</v>
      </c>
      <c r="B2" t="s">
        <v>17</v>
      </c>
      <c r="C2" t="s">
        <v>6</v>
      </c>
      <c r="D2" s="2">
        <v>4270</v>
      </c>
      <c r="E2" s="3">
        <v>42375</v>
      </c>
      <c r="F2" t="s">
        <v>8</v>
      </c>
      <c r="I2" t="str" cm="1">
        <f t="array" ref="I2:I3">_xlfn.UNIQUE(Table1[Category])</f>
        <v>Vegetables</v>
      </c>
      <c r="J2" s="14">
        <f>SUMIF(C:C,I2,D:D)</f>
        <v>336665</v>
      </c>
      <c r="K2" t="str" cm="1">
        <f t="array" ref="K2:K8">_xlfn.UNIQUE(Table1[Product])</f>
        <v>Carrots</v>
      </c>
      <c r="M2" t="str" cm="1">
        <f t="array" ref="M2:M3">_xlfn.UNIQUE(Category)</f>
        <v>Vegetables</v>
      </c>
    </row>
    <row r="3" spans="1:13" x14ac:dyDescent="0.3">
      <c r="A3">
        <v>2</v>
      </c>
      <c r="B3" t="s">
        <v>21</v>
      </c>
      <c r="C3" t="s">
        <v>6</v>
      </c>
      <c r="D3" s="2">
        <v>8239</v>
      </c>
      <c r="E3" s="3">
        <v>42376</v>
      </c>
      <c r="F3" t="s">
        <v>9</v>
      </c>
      <c r="I3" t="str">
        <v>Fruit</v>
      </c>
      <c r="J3">
        <f>SUMIF(C:C,C4,D:D)</f>
        <v>693069</v>
      </c>
      <c r="K3" t="str">
        <v>Cabbage</v>
      </c>
      <c r="M3" t="str">
        <v>Fruit</v>
      </c>
    </row>
    <row r="4" spans="1:13" x14ac:dyDescent="0.3">
      <c r="A4">
        <v>3</v>
      </c>
      <c r="B4" t="s">
        <v>13</v>
      </c>
      <c r="C4" t="s">
        <v>5</v>
      </c>
      <c r="D4" s="2">
        <v>617</v>
      </c>
      <c r="E4" s="3">
        <v>42377</v>
      </c>
      <c r="F4" t="s">
        <v>8</v>
      </c>
      <c r="K4" t="str">
        <v>Banana</v>
      </c>
    </row>
    <row r="5" spans="1:13" x14ac:dyDescent="0.3">
      <c r="A5">
        <v>4</v>
      </c>
      <c r="B5" t="s">
        <v>13</v>
      </c>
      <c r="C5" t="s">
        <v>5</v>
      </c>
      <c r="D5" s="2">
        <v>8384</v>
      </c>
      <c r="E5" s="3">
        <v>42379</v>
      </c>
      <c r="F5" t="s">
        <v>10</v>
      </c>
      <c r="K5" t="str">
        <v>Beans</v>
      </c>
    </row>
    <row r="6" spans="1:13" x14ac:dyDescent="0.3">
      <c r="A6">
        <v>5</v>
      </c>
      <c r="B6" t="s">
        <v>18</v>
      </c>
      <c r="C6" t="s">
        <v>6</v>
      </c>
      <c r="D6" s="2">
        <v>2626</v>
      </c>
      <c r="E6" s="3">
        <v>42379</v>
      </c>
      <c r="F6" t="s">
        <v>12</v>
      </c>
      <c r="K6" t="str">
        <v>Orange</v>
      </c>
      <c r="M6">
        <f>COUNTA(_xlfn.UNIQUE(Table1[Product]))</f>
        <v>7</v>
      </c>
    </row>
    <row r="7" spans="1:13" x14ac:dyDescent="0.3">
      <c r="A7">
        <v>6</v>
      </c>
      <c r="B7" t="s">
        <v>15</v>
      </c>
      <c r="C7" t="s">
        <v>5</v>
      </c>
      <c r="D7" s="2">
        <v>3610</v>
      </c>
      <c r="E7" s="3">
        <v>42380</v>
      </c>
      <c r="F7" t="s">
        <v>8</v>
      </c>
      <c r="K7" t="str">
        <v>Apple</v>
      </c>
    </row>
    <row r="8" spans="1:13" x14ac:dyDescent="0.3">
      <c r="A8">
        <v>7</v>
      </c>
      <c r="B8" t="s">
        <v>21</v>
      </c>
      <c r="C8" t="s">
        <v>6</v>
      </c>
      <c r="D8" s="2">
        <v>9062</v>
      </c>
      <c r="E8" s="3">
        <v>42380</v>
      </c>
      <c r="F8" t="s">
        <v>11</v>
      </c>
      <c r="K8" t="str">
        <v>Mango</v>
      </c>
    </row>
    <row r="9" spans="1:13" x14ac:dyDescent="0.3">
      <c r="A9">
        <v>8</v>
      </c>
      <c r="B9" t="s">
        <v>13</v>
      </c>
      <c r="C9" t="s">
        <v>5</v>
      </c>
      <c r="D9" s="2">
        <v>6906</v>
      </c>
      <c r="E9" s="3">
        <v>42385</v>
      </c>
      <c r="F9" t="s">
        <v>20</v>
      </c>
    </row>
    <row r="10" spans="1:13" x14ac:dyDescent="0.3">
      <c r="A10">
        <v>9</v>
      </c>
      <c r="B10" t="s">
        <v>14</v>
      </c>
      <c r="C10" t="s">
        <v>5</v>
      </c>
      <c r="D10" s="2">
        <v>2417</v>
      </c>
      <c r="E10" s="3">
        <v>42385</v>
      </c>
      <c r="F10" t="s">
        <v>19</v>
      </c>
    </row>
    <row r="11" spans="1:13" x14ac:dyDescent="0.3">
      <c r="A11">
        <v>10</v>
      </c>
      <c r="B11" t="s">
        <v>14</v>
      </c>
      <c r="C11" t="s">
        <v>5</v>
      </c>
      <c r="D11" s="2">
        <v>7431</v>
      </c>
      <c r="E11" s="3">
        <v>42385</v>
      </c>
      <c r="F11" t="s">
        <v>10</v>
      </c>
      <c r="J11" s="2">
        <v>336665</v>
      </c>
    </row>
    <row r="12" spans="1:13" x14ac:dyDescent="0.3">
      <c r="A12">
        <v>11</v>
      </c>
      <c r="B12" t="s">
        <v>13</v>
      </c>
      <c r="C12" t="s">
        <v>5</v>
      </c>
      <c r="D12" s="2">
        <v>8250</v>
      </c>
      <c r="E12" s="3">
        <v>42385</v>
      </c>
      <c r="F12" t="s">
        <v>12</v>
      </c>
      <c r="J12" s="2">
        <v>693069</v>
      </c>
    </row>
    <row r="13" spans="1:13" x14ac:dyDescent="0.3">
      <c r="A13">
        <v>12</v>
      </c>
      <c r="B13" t="s">
        <v>21</v>
      </c>
      <c r="C13" t="s">
        <v>6</v>
      </c>
      <c r="D13" s="2">
        <v>7012</v>
      </c>
      <c r="E13" s="3">
        <v>42387</v>
      </c>
      <c r="F13" t="s">
        <v>8</v>
      </c>
    </row>
    <row r="14" spans="1:13" x14ac:dyDescent="0.3">
      <c r="A14">
        <v>13</v>
      </c>
      <c r="B14" t="s">
        <v>17</v>
      </c>
      <c r="C14" t="s">
        <v>6</v>
      </c>
      <c r="D14" s="2">
        <v>1903</v>
      </c>
      <c r="E14" s="3">
        <v>42389</v>
      </c>
      <c r="F14" t="s">
        <v>12</v>
      </c>
    </row>
    <row r="15" spans="1:13" x14ac:dyDescent="0.3">
      <c r="A15">
        <v>14</v>
      </c>
      <c r="B15" t="s">
        <v>21</v>
      </c>
      <c r="C15" t="s">
        <v>6</v>
      </c>
      <c r="D15" s="2">
        <v>2824</v>
      </c>
      <c r="E15" s="3">
        <v>42391</v>
      </c>
      <c r="F15" t="s">
        <v>10</v>
      </c>
    </row>
    <row r="16" spans="1:13" x14ac:dyDescent="0.3">
      <c r="A16">
        <v>15</v>
      </c>
      <c r="B16" t="s">
        <v>14</v>
      </c>
      <c r="C16" t="s">
        <v>5</v>
      </c>
      <c r="D16" s="2">
        <v>6946</v>
      </c>
      <c r="E16" s="3">
        <v>42393</v>
      </c>
      <c r="F16" t="s">
        <v>19</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21</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19</v>
      </c>
    </row>
    <row r="23" spans="1:6" x14ac:dyDescent="0.3">
      <c r="A23">
        <v>22</v>
      </c>
      <c r="B23" t="s">
        <v>13</v>
      </c>
      <c r="C23" t="s">
        <v>5</v>
      </c>
      <c r="D23" s="2">
        <v>1004</v>
      </c>
      <c r="E23" s="3">
        <v>42411</v>
      </c>
      <c r="F23" t="s">
        <v>20</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18</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19</v>
      </c>
    </row>
    <row r="29" spans="1:6" x14ac:dyDescent="0.3">
      <c r="A29">
        <v>28</v>
      </c>
      <c r="B29" t="s">
        <v>18</v>
      </c>
      <c r="C29" t="s">
        <v>6</v>
      </c>
      <c r="D29" s="2">
        <v>7163</v>
      </c>
      <c r="E29" s="3">
        <v>42418</v>
      </c>
      <c r="F29" t="s">
        <v>8</v>
      </c>
    </row>
    <row r="30" spans="1:6" x14ac:dyDescent="0.3">
      <c r="A30">
        <v>29</v>
      </c>
      <c r="B30" t="s">
        <v>18</v>
      </c>
      <c r="C30" t="s">
        <v>6</v>
      </c>
      <c r="D30" s="2">
        <v>5101</v>
      </c>
      <c r="E30" s="3">
        <v>42420</v>
      </c>
      <c r="F30" t="s">
        <v>12</v>
      </c>
    </row>
    <row r="31" spans="1:6" x14ac:dyDescent="0.3">
      <c r="A31">
        <v>30</v>
      </c>
      <c r="B31" t="s">
        <v>14</v>
      </c>
      <c r="C31" t="s">
        <v>5</v>
      </c>
      <c r="D31" s="2">
        <v>7602</v>
      </c>
      <c r="E31" s="3">
        <v>42421</v>
      </c>
      <c r="F31" t="s">
        <v>19</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
  <sheetViews>
    <sheetView zoomScaleNormal="100" workbookViewId="0">
      <selection activeCell="H2" sqref="H2"/>
    </sheetView>
  </sheetViews>
  <sheetFormatPr defaultRowHeight="16.5" x14ac:dyDescent="0.3"/>
  <cols>
    <col min="1" max="1" width="14.375" bestFit="1" customWidth="1"/>
    <col min="2" max="2" width="14.875" bestFit="1" customWidth="1"/>
    <col min="4" max="4" width="11.375" bestFit="1" customWidth="1"/>
    <col min="5" max="5" width="14.875" bestFit="1" customWidth="1"/>
    <col min="6" max="6" width="7.375" customWidth="1"/>
    <col min="7" max="7" width="14.375" bestFit="1" customWidth="1"/>
    <col min="8" max="8" width="16.25" bestFit="1" customWidth="1"/>
    <col min="9" max="9" width="7.375" customWidth="1"/>
    <col min="10" max="10" width="5.5" bestFit="1" customWidth="1"/>
    <col min="11" max="11" width="7.5" bestFit="1" customWidth="1"/>
    <col min="12" max="12" width="6.375" bestFit="1" customWidth="1"/>
    <col min="13" max="13" width="6.25" bestFit="1" customWidth="1"/>
    <col min="14" max="14" width="6.5" bestFit="1" customWidth="1"/>
    <col min="15" max="15" width="9.875" bestFit="1" customWidth="1"/>
  </cols>
  <sheetData>
    <row r="1" spans="1:8" x14ac:dyDescent="0.3">
      <c r="A1" s="4" t="s">
        <v>3</v>
      </c>
      <c r="B1" s="4" t="s">
        <v>23</v>
      </c>
      <c r="D1" s="4" t="s">
        <v>27</v>
      </c>
      <c r="E1" s="4" t="s">
        <v>25</v>
      </c>
      <c r="G1" s="4" t="s">
        <v>26</v>
      </c>
      <c r="H1" s="4" t="s">
        <v>24</v>
      </c>
    </row>
    <row r="2" spans="1:8" x14ac:dyDescent="0.3">
      <c r="A2" s="5" t="s">
        <v>5</v>
      </c>
      <c r="B2" s="12">
        <v>0.68544600938967137</v>
      </c>
      <c r="D2" s="5" t="s">
        <v>16</v>
      </c>
      <c r="E2" s="6">
        <v>57079</v>
      </c>
      <c r="G2" s="5" t="s">
        <v>20</v>
      </c>
      <c r="H2" s="12">
        <v>6.5727699530516437E-2</v>
      </c>
    </row>
    <row r="3" spans="1:8" x14ac:dyDescent="0.3">
      <c r="A3" s="5" t="s">
        <v>6</v>
      </c>
      <c r="B3" s="12">
        <v>0.31455399061032863</v>
      </c>
      <c r="D3" s="5" t="s">
        <v>18</v>
      </c>
      <c r="E3" s="6">
        <v>57281</v>
      </c>
      <c r="G3" s="5" t="s">
        <v>10</v>
      </c>
      <c r="H3" s="12">
        <v>9.3896713615023469E-2</v>
      </c>
    </row>
    <row r="4" spans="1:8" x14ac:dyDescent="0.3">
      <c r="A4" s="7" t="s">
        <v>22</v>
      </c>
      <c r="B4" s="13">
        <v>1</v>
      </c>
      <c r="D4" s="5" t="s">
        <v>15</v>
      </c>
      <c r="E4" s="6">
        <v>104438</v>
      </c>
      <c r="G4" s="5" t="s">
        <v>11</v>
      </c>
      <c r="H4" s="12">
        <v>0.12676056338028169</v>
      </c>
    </row>
    <row r="5" spans="1:8" x14ac:dyDescent="0.3">
      <c r="D5" s="5" t="s">
        <v>17</v>
      </c>
      <c r="E5" s="6">
        <v>136945</v>
      </c>
      <c r="G5" s="5" t="s">
        <v>19</v>
      </c>
      <c r="H5" s="12">
        <v>0.13145539906103287</v>
      </c>
    </row>
    <row r="6" spans="1:8" x14ac:dyDescent="0.3">
      <c r="D6" s="5" t="s">
        <v>21</v>
      </c>
      <c r="E6" s="6">
        <v>142439</v>
      </c>
      <c r="G6" s="5" t="s">
        <v>12</v>
      </c>
      <c r="H6" s="12">
        <v>0.15492957746478872</v>
      </c>
    </row>
    <row r="7" spans="1:8" x14ac:dyDescent="0.3">
      <c r="D7" s="5" t="s">
        <v>14</v>
      </c>
      <c r="E7" s="6">
        <v>191257</v>
      </c>
      <c r="G7" s="5" t="s">
        <v>9</v>
      </c>
      <c r="H7" s="12">
        <v>0.15962441314553991</v>
      </c>
    </row>
    <row r="8" spans="1:8" x14ac:dyDescent="0.3">
      <c r="D8" s="5" t="s">
        <v>13</v>
      </c>
      <c r="E8" s="6">
        <v>340295</v>
      </c>
      <c r="G8" s="5" t="s">
        <v>8</v>
      </c>
      <c r="H8" s="12">
        <v>0.26760563380281688</v>
      </c>
    </row>
    <row r="9" spans="1:8" x14ac:dyDescent="0.3">
      <c r="D9" s="7" t="s">
        <v>22</v>
      </c>
      <c r="E9" s="8">
        <v>1029734</v>
      </c>
      <c r="G9" s="7" t="s">
        <v>22</v>
      </c>
      <c r="H9" s="13">
        <v>1</v>
      </c>
    </row>
    <row r="12" spans="1:8" x14ac:dyDescent="0.3">
      <c r="A12" s="4" t="s">
        <v>26</v>
      </c>
      <c r="B12" s="4" t="s">
        <v>25</v>
      </c>
    </row>
    <row r="13" spans="1:8" x14ac:dyDescent="0.3">
      <c r="A13" s="5" t="s">
        <v>11</v>
      </c>
      <c r="B13" s="6">
        <v>131713</v>
      </c>
    </row>
    <row r="14" spans="1:8" x14ac:dyDescent="0.3">
      <c r="A14" s="5" t="s">
        <v>10</v>
      </c>
      <c r="B14" s="6">
        <v>94745</v>
      </c>
    </row>
    <row r="15" spans="1:8" x14ac:dyDescent="0.3">
      <c r="A15" s="5" t="s">
        <v>19</v>
      </c>
      <c r="B15" s="6">
        <v>141056</v>
      </c>
    </row>
    <row r="16" spans="1:8" x14ac:dyDescent="0.3">
      <c r="A16" s="5" t="s">
        <v>12</v>
      </c>
      <c r="B16" s="6">
        <v>155168</v>
      </c>
    </row>
    <row r="17" spans="1:2" x14ac:dyDescent="0.3">
      <c r="A17" s="5" t="s">
        <v>20</v>
      </c>
      <c r="B17" s="6">
        <v>66782</v>
      </c>
    </row>
    <row r="18" spans="1:2" x14ac:dyDescent="0.3">
      <c r="A18" s="5" t="s">
        <v>9</v>
      </c>
      <c r="B18" s="6">
        <v>173137</v>
      </c>
    </row>
    <row r="19" spans="1:2" x14ac:dyDescent="0.3">
      <c r="A19" s="5" t="s">
        <v>8</v>
      </c>
      <c r="B19" s="6">
        <v>267133</v>
      </c>
    </row>
    <row r="20" spans="1:2" x14ac:dyDescent="0.3">
      <c r="A20" s="7" t="s">
        <v>22</v>
      </c>
      <c r="B20" s="8">
        <v>1029734</v>
      </c>
    </row>
  </sheetData>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71AB5-57DD-42CE-A59A-62C26BA42BF6}">
  <dimension ref="A1:F14"/>
  <sheetViews>
    <sheetView workbookViewId="0">
      <selection sqref="A1:F14"/>
    </sheetView>
  </sheetViews>
  <sheetFormatPr defaultRowHeight="16.5" x14ac:dyDescent="0.3"/>
  <cols>
    <col min="1" max="1" width="10.5" customWidth="1"/>
    <col min="2" max="2" width="9.875" customWidth="1"/>
    <col min="3" max="3" width="10.875" customWidth="1"/>
    <col min="4" max="4" width="10.25" customWidth="1"/>
    <col min="6" max="6" width="10" customWidth="1"/>
  </cols>
  <sheetData>
    <row r="1" spans="1:6" x14ac:dyDescent="0.3">
      <c r="A1" t="s">
        <v>1</v>
      </c>
      <c r="B1" t="s">
        <v>2</v>
      </c>
      <c r="C1" t="s">
        <v>3</v>
      </c>
      <c r="D1" t="s">
        <v>4</v>
      </c>
      <c r="E1" t="s">
        <v>7</v>
      </c>
      <c r="F1" t="s">
        <v>0</v>
      </c>
    </row>
    <row r="2" spans="1:6" x14ac:dyDescent="0.3">
      <c r="A2">
        <v>210</v>
      </c>
      <c r="B2" t="s">
        <v>18</v>
      </c>
      <c r="C2" t="s">
        <v>6</v>
      </c>
      <c r="D2">
        <v>680</v>
      </c>
      <c r="E2" s="3">
        <v>42732</v>
      </c>
      <c r="F2" t="s">
        <v>19</v>
      </c>
    </row>
    <row r="3" spans="1:6" x14ac:dyDescent="0.3">
      <c r="A3">
        <v>203</v>
      </c>
      <c r="B3" t="s">
        <v>18</v>
      </c>
      <c r="C3" t="s">
        <v>6</v>
      </c>
      <c r="D3">
        <v>1541</v>
      </c>
      <c r="E3" s="3">
        <v>42723</v>
      </c>
      <c r="F3" t="s">
        <v>9</v>
      </c>
    </row>
    <row r="4" spans="1:6" x14ac:dyDescent="0.3">
      <c r="A4">
        <v>195</v>
      </c>
      <c r="B4" t="s">
        <v>18</v>
      </c>
      <c r="C4" t="s">
        <v>6</v>
      </c>
      <c r="D4">
        <v>3278</v>
      </c>
      <c r="E4" s="3">
        <v>42710</v>
      </c>
      <c r="F4" t="s">
        <v>12</v>
      </c>
    </row>
    <row r="5" spans="1:6" x14ac:dyDescent="0.3">
      <c r="A5">
        <v>178</v>
      </c>
      <c r="B5" t="s">
        <v>18</v>
      </c>
      <c r="C5" t="s">
        <v>6</v>
      </c>
      <c r="D5">
        <v>5015</v>
      </c>
      <c r="E5" s="3">
        <v>42669</v>
      </c>
      <c r="F5" t="s">
        <v>11</v>
      </c>
    </row>
    <row r="6" spans="1:6" x14ac:dyDescent="0.3">
      <c r="A6">
        <v>5</v>
      </c>
      <c r="B6" t="s">
        <v>18</v>
      </c>
      <c r="C6" t="s">
        <v>6</v>
      </c>
      <c r="D6">
        <v>2626</v>
      </c>
      <c r="E6" s="3">
        <v>42379</v>
      </c>
      <c r="F6" t="s">
        <v>12</v>
      </c>
    </row>
    <row r="7" spans="1:6" x14ac:dyDescent="0.3">
      <c r="A7">
        <v>147</v>
      </c>
      <c r="B7" t="s">
        <v>18</v>
      </c>
      <c r="C7" t="s">
        <v>6</v>
      </c>
      <c r="D7">
        <v>5761</v>
      </c>
      <c r="E7" s="3">
        <v>42611</v>
      </c>
      <c r="F7" t="s">
        <v>12</v>
      </c>
    </row>
    <row r="8" spans="1:6" x14ac:dyDescent="0.3">
      <c r="A8">
        <v>134</v>
      </c>
      <c r="B8" t="s">
        <v>18</v>
      </c>
      <c r="C8" t="s">
        <v>6</v>
      </c>
      <c r="D8">
        <v>8416</v>
      </c>
      <c r="E8" s="3">
        <v>42582</v>
      </c>
      <c r="F8" t="s">
        <v>11</v>
      </c>
    </row>
    <row r="9" spans="1:6" x14ac:dyDescent="0.3">
      <c r="A9">
        <v>95</v>
      </c>
      <c r="B9" t="s">
        <v>18</v>
      </c>
      <c r="C9" t="s">
        <v>6</v>
      </c>
      <c r="D9">
        <v>1002</v>
      </c>
      <c r="E9" s="3">
        <v>42515</v>
      </c>
      <c r="F9" t="s">
        <v>11</v>
      </c>
    </row>
    <row r="10" spans="1:6" x14ac:dyDescent="0.3">
      <c r="A10">
        <v>87</v>
      </c>
      <c r="B10" t="s">
        <v>18</v>
      </c>
      <c r="C10" t="s">
        <v>6</v>
      </c>
      <c r="D10">
        <v>7094</v>
      </c>
      <c r="E10" s="3">
        <v>42506</v>
      </c>
      <c r="F10" t="s">
        <v>12</v>
      </c>
    </row>
    <row r="11" spans="1:6" x14ac:dyDescent="0.3">
      <c r="A11">
        <v>45</v>
      </c>
      <c r="B11" t="s">
        <v>18</v>
      </c>
      <c r="C11" t="s">
        <v>6</v>
      </c>
      <c r="D11">
        <v>6045</v>
      </c>
      <c r="E11" s="3">
        <v>42450</v>
      </c>
      <c r="F11" t="s">
        <v>12</v>
      </c>
    </row>
    <row r="12" spans="1:6" x14ac:dyDescent="0.3">
      <c r="A12">
        <v>29</v>
      </c>
      <c r="B12" t="s">
        <v>18</v>
      </c>
      <c r="C12" t="s">
        <v>6</v>
      </c>
      <c r="D12">
        <v>5101</v>
      </c>
      <c r="E12" s="3">
        <v>42420</v>
      </c>
      <c r="F12" t="s">
        <v>12</v>
      </c>
    </row>
    <row r="13" spans="1:6" x14ac:dyDescent="0.3">
      <c r="A13">
        <v>28</v>
      </c>
      <c r="B13" t="s">
        <v>18</v>
      </c>
      <c r="C13" t="s">
        <v>6</v>
      </c>
      <c r="D13">
        <v>7163</v>
      </c>
      <c r="E13" s="3">
        <v>42418</v>
      </c>
      <c r="F13" t="s">
        <v>8</v>
      </c>
    </row>
    <row r="14" spans="1:6" x14ac:dyDescent="0.3">
      <c r="A14">
        <v>25</v>
      </c>
      <c r="B14" t="s">
        <v>18</v>
      </c>
      <c r="C14" t="s">
        <v>6</v>
      </c>
      <c r="D14">
        <v>3559</v>
      </c>
      <c r="E14" s="3">
        <v>42417</v>
      </c>
      <c r="F14" t="s">
        <v>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22"/>
  <sheetViews>
    <sheetView workbookViewId="0">
      <selection activeCell="M21" sqref="M21"/>
    </sheetView>
  </sheetViews>
  <sheetFormatPr defaultRowHeight="16.5" x14ac:dyDescent="0.3"/>
  <cols>
    <col min="1" max="1" width="14.875" bestFit="1" customWidth="1"/>
    <col min="2" max="2" width="10.875" bestFit="1" customWidth="1"/>
    <col min="3" max="3" width="10.75" bestFit="1" customWidth="1"/>
    <col min="4" max="4" width="11.625" bestFit="1" customWidth="1"/>
    <col min="5" max="5" width="9" bestFit="1" customWidth="1"/>
    <col min="6" max="6" width="12.5" bestFit="1" customWidth="1"/>
    <col min="7" max="7" width="15.25" bestFit="1" customWidth="1"/>
    <col min="8" max="8" width="13" bestFit="1" customWidth="1"/>
    <col min="9" max="9" width="11.375" bestFit="1" customWidth="1"/>
    <col min="10" max="10" width="9" customWidth="1"/>
    <col min="11" max="11" width="11" bestFit="1" customWidth="1"/>
    <col min="12" max="12" width="13.625" bestFit="1" customWidth="1"/>
    <col min="13" max="13" width="11.5" bestFit="1" customWidth="1"/>
    <col min="14" max="14" width="9.875" bestFit="1" customWidth="1"/>
    <col min="15" max="15" width="9.625" bestFit="1" customWidth="1"/>
    <col min="16" max="16" width="10.625" bestFit="1" customWidth="1"/>
    <col min="17" max="17" width="7.875" bestFit="1" customWidth="1"/>
    <col min="18" max="18" width="10.5" bestFit="1" customWidth="1"/>
    <col min="19" max="19" width="8.125" bestFit="1" customWidth="1"/>
    <col min="20" max="20" width="10.75" bestFit="1" customWidth="1"/>
    <col min="21" max="21" width="9.875" bestFit="1" customWidth="1"/>
  </cols>
  <sheetData>
    <row r="2" spans="1:9" x14ac:dyDescent="0.3">
      <c r="A2" s="4" t="s">
        <v>24</v>
      </c>
      <c r="B2" s="4" t="s">
        <v>26</v>
      </c>
      <c r="C2" s="4"/>
      <c r="D2" s="4"/>
      <c r="E2" s="4"/>
      <c r="F2" s="4"/>
      <c r="G2" s="4"/>
      <c r="H2" s="4"/>
      <c r="I2" s="4"/>
    </row>
    <row r="3" spans="1:9" x14ac:dyDescent="0.3">
      <c r="A3" s="4" t="s">
        <v>27</v>
      </c>
      <c r="B3" s="4" t="s">
        <v>11</v>
      </c>
      <c r="C3" s="4" t="s">
        <v>10</v>
      </c>
      <c r="D3" s="4" t="s">
        <v>19</v>
      </c>
      <c r="E3" s="4" t="s">
        <v>12</v>
      </c>
      <c r="F3" s="4" t="s">
        <v>20</v>
      </c>
      <c r="G3" s="4" t="s">
        <v>9</v>
      </c>
      <c r="H3" s="4" t="s">
        <v>8</v>
      </c>
      <c r="I3" s="4" t="s">
        <v>22</v>
      </c>
    </row>
    <row r="4" spans="1:9" x14ac:dyDescent="0.3">
      <c r="A4" s="5" t="s">
        <v>14</v>
      </c>
      <c r="B4" s="11">
        <v>4</v>
      </c>
      <c r="C4" s="11">
        <v>6</v>
      </c>
      <c r="D4" s="11">
        <v>16</v>
      </c>
      <c r="E4" s="11">
        <v>2</v>
      </c>
      <c r="F4" s="11">
        <v>2</v>
      </c>
      <c r="G4" s="11">
        <v>4</v>
      </c>
      <c r="H4" s="11">
        <v>6</v>
      </c>
      <c r="I4" s="11">
        <v>40</v>
      </c>
    </row>
    <row r="5" spans="1:9" x14ac:dyDescent="0.3">
      <c r="A5" s="5" t="s">
        <v>13</v>
      </c>
      <c r="B5" s="11">
        <v>10</v>
      </c>
      <c r="C5" s="11">
        <v>7</v>
      </c>
      <c r="D5" s="11">
        <v>7</v>
      </c>
      <c r="E5" s="11">
        <v>9</v>
      </c>
      <c r="F5" s="11">
        <v>8</v>
      </c>
      <c r="G5" s="11">
        <v>7</v>
      </c>
      <c r="H5" s="11">
        <v>23</v>
      </c>
      <c r="I5" s="11">
        <v>71</v>
      </c>
    </row>
    <row r="6" spans="1:9" x14ac:dyDescent="0.3">
      <c r="A6" s="5" t="s">
        <v>18</v>
      </c>
      <c r="B6" s="11">
        <v>3</v>
      </c>
      <c r="C6" s="11"/>
      <c r="D6" s="11">
        <v>1</v>
      </c>
      <c r="E6" s="11">
        <v>6</v>
      </c>
      <c r="F6" s="11"/>
      <c r="G6" s="11">
        <v>2</v>
      </c>
      <c r="H6" s="11">
        <v>1</v>
      </c>
      <c r="I6" s="11">
        <v>13</v>
      </c>
    </row>
    <row r="7" spans="1:9" x14ac:dyDescent="0.3">
      <c r="A7" s="5" t="s">
        <v>21</v>
      </c>
      <c r="B7" s="11">
        <v>2</v>
      </c>
      <c r="C7" s="11">
        <v>3</v>
      </c>
      <c r="D7" s="11">
        <v>1</v>
      </c>
      <c r="E7" s="11">
        <v>8</v>
      </c>
      <c r="F7" s="11">
        <v>1</v>
      </c>
      <c r="G7" s="11">
        <v>8</v>
      </c>
      <c r="H7" s="11">
        <v>4</v>
      </c>
      <c r="I7" s="11">
        <v>27</v>
      </c>
    </row>
    <row r="8" spans="1:9" x14ac:dyDescent="0.3">
      <c r="A8" s="5" t="s">
        <v>17</v>
      </c>
      <c r="B8" s="11">
        <v>3</v>
      </c>
      <c r="C8" s="11"/>
      <c r="D8" s="11">
        <v>1</v>
      </c>
      <c r="E8" s="11">
        <v>6</v>
      </c>
      <c r="F8" s="11"/>
      <c r="G8" s="11">
        <v>7</v>
      </c>
      <c r="H8" s="11">
        <v>10</v>
      </c>
      <c r="I8" s="11">
        <v>27</v>
      </c>
    </row>
    <row r="9" spans="1:9" x14ac:dyDescent="0.3">
      <c r="A9" s="5" t="s">
        <v>16</v>
      </c>
      <c r="B9" s="11">
        <v>2</v>
      </c>
      <c r="C9" s="11">
        <v>1</v>
      </c>
      <c r="D9" s="11">
        <v>1</v>
      </c>
      <c r="E9" s="11">
        <v>1</v>
      </c>
      <c r="F9" s="11"/>
      <c r="G9" s="11">
        <v>1</v>
      </c>
      <c r="H9" s="11">
        <v>5</v>
      </c>
      <c r="I9" s="11">
        <v>11</v>
      </c>
    </row>
    <row r="10" spans="1:9" x14ac:dyDescent="0.3">
      <c r="A10" s="5" t="s">
        <v>15</v>
      </c>
      <c r="B10" s="11">
        <v>3</v>
      </c>
      <c r="C10" s="11">
        <v>3</v>
      </c>
      <c r="D10" s="11">
        <v>1</v>
      </c>
      <c r="E10" s="11">
        <v>1</v>
      </c>
      <c r="F10" s="11">
        <v>3</v>
      </c>
      <c r="G10" s="11">
        <v>5</v>
      </c>
      <c r="H10" s="11">
        <v>8</v>
      </c>
      <c r="I10" s="11">
        <v>24</v>
      </c>
    </row>
    <row r="11" spans="1:9" x14ac:dyDescent="0.3">
      <c r="A11" s="7" t="s">
        <v>22</v>
      </c>
      <c r="B11" s="9">
        <v>27</v>
      </c>
      <c r="C11" s="9">
        <v>20</v>
      </c>
      <c r="D11" s="9">
        <v>28</v>
      </c>
      <c r="E11" s="9">
        <v>33</v>
      </c>
      <c r="F11" s="9">
        <v>14</v>
      </c>
      <c r="G11" s="9">
        <v>34</v>
      </c>
      <c r="H11" s="9">
        <v>57</v>
      </c>
      <c r="I11" s="9">
        <v>213</v>
      </c>
    </row>
    <row r="13" spans="1:9" x14ac:dyDescent="0.3">
      <c r="A13" s="4" t="s">
        <v>25</v>
      </c>
      <c r="B13" s="4" t="s">
        <v>3</v>
      </c>
      <c r="C13" s="4"/>
      <c r="D13" s="4"/>
    </row>
    <row r="14" spans="1:9" x14ac:dyDescent="0.3">
      <c r="A14" s="4" t="s">
        <v>26</v>
      </c>
      <c r="B14" s="4" t="s">
        <v>5</v>
      </c>
      <c r="C14" s="4" t="s">
        <v>6</v>
      </c>
      <c r="D14" s="4" t="s">
        <v>22</v>
      </c>
    </row>
    <row r="15" spans="1:9" x14ac:dyDescent="0.3">
      <c r="A15" s="5" t="s">
        <v>11</v>
      </c>
      <c r="B15" s="6">
        <v>91221</v>
      </c>
      <c r="C15" s="6">
        <v>40492</v>
      </c>
      <c r="D15" s="6">
        <v>131713</v>
      </c>
      <c r="G15" s="10"/>
    </row>
    <row r="16" spans="1:9" x14ac:dyDescent="0.3">
      <c r="A16" s="5" t="s">
        <v>10</v>
      </c>
      <c r="B16" s="6">
        <v>82338</v>
      </c>
      <c r="C16" s="6">
        <v>12407</v>
      </c>
      <c r="D16" s="6">
        <v>94745</v>
      </c>
    </row>
    <row r="17" spans="1:4" x14ac:dyDescent="0.3">
      <c r="A17" s="5" t="s">
        <v>19</v>
      </c>
      <c r="B17" s="6">
        <v>125931</v>
      </c>
      <c r="C17" s="6">
        <v>15125</v>
      </c>
      <c r="D17" s="6">
        <v>141056</v>
      </c>
    </row>
    <row r="18" spans="1:4" x14ac:dyDescent="0.3">
      <c r="A18" s="5" t="s">
        <v>12</v>
      </c>
      <c r="B18" s="6">
        <v>66430</v>
      </c>
      <c r="C18" s="6">
        <v>88738</v>
      </c>
      <c r="D18" s="6">
        <v>155168</v>
      </c>
    </row>
    <row r="19" spans="1:4" x14ac:dyDescent="0.3">
      <c r="A19" s="5" t="s">
        <v>20</v>
      </c>
      <c r="B19" s="6">
        <v>62392</v>
      </c>
      <c r="C19" s="6">
        <v>4390</v>
      </c>
      <c r="D19" s="6">
        <v>66782</v>
      </c>
    </row>
    <row r="20" spans="1:4" x14ac:dyDescent="0.3">
      <c r="A20" s="5" t="s">
        <v>9</v>
      </c>
      <c r="B20" s="6">
        <v>87786</v>
      </c>
      <c r="C20" s="6">
        <v>85351</v>
      </c>
      <c r="D20" s="6">
        <v>173137</v>
      </c>
    </row>
    <row r="21" spans="1:4" x14ac:dyDescent="0.3">
      <c r="A21" s="5" t="s">
        <v>8</v>
      </c>
      <c r="B21" s="6">
        <v>176971</v>
      </c>
      <c r="C21" s="6">
        <v>90162</v>
      </c>
      <c r="D21" s="6">
        <v>267133</v>
      </c>
    </row>
    <row r="22" spans="1:4" x14ac:dyDescent="0.3">
      <c r="A22" s="7" t="s">
        <v>22</v>
      </c>
      <c r="B22" s="8">
        <v>693069</v>
      </c>
      <c r="C22" s="8">
        <v>336665</v>
      </c>
      <c r="D22" s="8">
        <v>1029734</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D280-E7F7-4123-9CD4-7DF79F3DB8B8}">
  <dimension ref="A1"/>
  <sheetViews>
    <sheetView workbookViewId="0">
      <selection activeCell="P17" sqref="P17"/>
    </sheetView>
  </sheetViews>
  <sheetFormatPr defaultRowHeight="16.5"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5C32B-7C13-4912-9F2B-47CC176F7586}">
  <dimension ref="A1:P3"/>
  <sheetViews>
    <sheetView showGridLines="0" tabSelected="1" topLeftCell="A7" zoomScale="89" zoomScaleNormal="89" workbookViewId="0">
      <selection sqref="A1:P2"/>
    </sheetView>
  </sheetViews>
  <sheetFormatPr defaultRowHeight="16.5" x14ac:dyDescent="0.3"/>
  <sheetData>
    <row r="1" spans="1:16" ht="16.5" customHeight="1" x14ac:dyDescent="0.3">
      <c r="A1" s="16" t="s">
        <v>29</v>
      </c>
      <c r="B1" s="17"/>
      <c r="C1" s="17"/>
      <c r="D1" s="17"/>
      <c r="E1" s="17"/>
      <c r="F1" s="17"/>
      <c r="G1" s="17"/>
      <c r="H1" s="17"/>
      <c r="I1" s="17"/>
      <c r="J1" s="17"/>
      <c r="K1" s="17"/>
      <c r="L1" s="17"/>
      <c r="M1" s="17"/>
      <c r="N1" s="17"/>
      <c r="O1" s="17"/>
      <c r="P1" s="17"/>
    </row>
    <row r="2" spans="1:16" x14ac:dyDescent="0.3">
      <c r="A2" s="17"/>
      <c r="B2" s="17"/>
      <c r="C2" s="17"/>
      <c r="D2" s="17"/>
      <c r="E2" s="17"/>
      <c r="F2" s="17"/>
      <c r="G2" s="17"/>
      <c r="H2" s="17"/>
      <c r="I2" s="17"/>
      <c r="J2" s="17"/>
      <c r="K2" s="17"/>
      <c r="L2" s="17"/>
      <c r="M2" s="17"/>
      <c r="N2" s="17"/>
      <c r="O2" s="17"/>
      <c r="P2" s="17"/>
    </row>
    <row r="3" spans="1:16" s="15" customFormat="1" x14ac:dyDescent="0.3"/>
  </sheetData>
  <mergeCells count="1">
    <mergeCell ref="A1:P2"/>
  </mergeCells>
  <phoneticPr fontId="5" type="noConversion"/>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BLOSSOM ACADEMY</vt:lpstr>
      <vt:lpstr>Data</vt:lpstr>
      <vt:lpstr>Table</vt:lpstr>
      <vt:lpstr>One-dimensional Pivot Table</vt:lpstr>
      <vt:lpstr>Sheet1</vt:lpstr>
      <vt:lpstr>Two-dimensional Pivot Table</vt:lpstr>
      <vt:lpstr>Charts</vt:lpstr>
      <vt:lpstr>Dashboard</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kayhappuch@yahoo.com</cp:lastModifiedBy>
  <dcterms:created xsi:type="dcterms:W3CDTF">2012-06-12T18:34:12Z</dcterms:created>
  <dcterms:modified xsi:type="dcterms:W3CDTF">2024-09-15T22:52:41Z</dcterms:modified>
</cp:coreProperties>
</file>