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240" windowHeight="131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79" i="1" l="1"/>
  <c r="D77" i="1"/>
  <c r="D75" i="1"/>
  <c r="D73" i="1"/>
  <c r="D71" i="1"/>
  <c r="D63" i="1"/>
  <c r="D61" i="1"/>
  <c r="D59" i="1"/>
  <c r="D55" i="1"/>
  <c r="D53" i="1"/>
  <c r="D51" i="1"/>
  <c r="D49" i="1"/>
  <c r="D47" i="1"/>
  <c r="D41" i="1"/>
  <c r="D39" i="1"/>
  <c r="D37" i="1"/>
  <c r="D35" i="1"/>
  <c r="D31" i="1"/>
  <c r="D29" i="1"/>
  <c r="D27" i="1"/>
  <c r="D25" i="1"/>
  <c r="D23" i="1"/>
  <c r="D19" i="1"/>
  <c r="D17" i="1"/>
  <c r="D15" i="1"/>
  <c r="D13" i="1"/>
  <c r="D11" i="1"/>
  <c r="D65" i="1" l="1"/>
  <c r="D67" i="1" s="1"/>
  <c r="D4" i="1"/>
  <c r="D5" i="1" s="1"/>
  <c r="D6" i="1" s="1"/>
  <c r="D7" i="1" l="1"/>
  <c r="E6" i="1" s="1"/>
  <c r="D8" i="1" l="1"/>
  <c r="D9" i="1" s="1"/>
  <c r="D10" i="1" s="1"/>
  <c r="D20" i="1" l="1"/>
  <c r="D21" i="1" s="1"/>
  <c r="D22" i="1" s="1"/>
  <c r="D32" i="1" l="1"/>
  <c r="D33" i="1" s="1"/>
  <c r="D34" i="1" s="1"/>
  <c r="D56" i="1" l="1"/>
  <c r="D57" i="1" s="1"/>
  <c r="D58" i="1" s="1"/>
  <c r="D68" i="1" l="1"/>
  <c r="D69" i="1" s="1"/>
  <c r="D70" i="1" s="1"/>
  <c r="D80" i="1" l="1"/>
  <c r="D81" i="1" s="1"/>
  <c r="D82" i="1" s="1"/>
  <c r="D43" i="1"/>
  <c r="D44" i="1"/>
  <c r="D45" i="1" s="1"/>
  <c r="D46" i="1" s="1"/>
</calcChain>
</file>

<file path=xl/sharedStrings.xml><?xml version="1.0" encoding="utf-8"?>
<sst xmlns="http://schemas.openxmlformats.org/spreadsheetml/2006/main" count="99" uniqueCount="31">
  <si>
    <t>Bajo</t>
  </si>
  <si>
    <t>Medio</t>
  </si>
  <si>
    <t>Alto</t>
  </si>
  <si>
    <t>Pico</t>
  </si>
  <si>
    <t>Nivel Global</t>
  </si>
  <si>
    <t>Etapa/Subnivel</t>
  </si>
  <si>
    <t>Puntos de Qi Requeridos Totales</t>
  </si>
  <si>
    <t>Probabilidad de Superar la Tributación (%)</t>
  </si>
  <si>
    <t>MAX</t>
  </si>
  <si>
    <t>PEAK</t>
  </si>
  <si>
    <t>Reino Cultivo</t>
  </si>
  <si>
    <t>Condensación de Qi</t>
  </si>
  <si>
    <t>Transformación de Qi</t>
  </si>
  <si>
    <t>Cielo Profundo</t>
  </si>
  <si>
    <t xml:space="preserve">Templado del Cuerpo </t>
  </si>
  <si>
    <t>Etapa Radiante</t>
  </si>
  <si>
    <t>Ascensión Espiritual</t>
  </si>
  <si>
    <t>Fusión del Alma</t>
  </si>
  <si>
    <t>Santo</t>
  </si>
  <si>
    <t>Rey Santo</t>
  </si>
  <si>
    <t>Retorno al Origen</t>
  </si>
  <si>
    <t>Rey del Origen</t>
  </si>
  <si>
    <t>Fuente del Dao</t>
  </si>
  <si>
    <t>Emperador</t>
  </si>
  <si>
    <t>Cielo Abierto</t>
  </si>
  <si>
    <t xml:space="preserve">
Génesis del Cielo y la Tierra</t>
  </si>
  <si>
    <t>Con Qi Minimo</t>
  </si>
  <si>
    <t>Tabla de subida de nivel</t>
  </si>
  <si>
    <t>Probabilidad de pasar entre reinos sin tener Qi minimo recomendado</t>
  </si>
  <si>
    <t>Qi Recomendado</t>
  </si>
  <si>
    <t>Qi Recomendado para avanzar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</si>
</sst>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Yu Gothic UI Semibold"/>
      <family val="2"/>
    </font>
    <font>
      <b/>
      <sz val="11"/>
      <color theme="1"/>
      <name val="Yu Gothic UI Semibold"/>
      <family val="2"/>
    </font>
    <font>
      <u/>
      <sz val="11"/>
      <color theme="1"/>
      <name val="Yu Gothic UI Semibold"/>
      <family val="2"/>
    </font>
    <font>
      <sz val="18"/>
      <color theme="1"/>
      <name val="Yu Gothic UI Semibold"/>
      <family val="2"/>
    </font>
    <font>
      <sz val="14"/>
      <color theme="1"/>
      <name val="Yu Gothic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/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5" applyNumberFormat="0" applyAlignment="0" applyProtection="0"/>
    <xf numFmtId="0" fontId="3" fillId="3" borderId="38" applyNumberFormat="0" applyAlignment="0" applyProtection="0"/>
  </cellStyleXfs>
  <cellXfs count="97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27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28" xfId="0" applyFont="1" applyBorder="1" applyAlignment="1">
      <alignment horizontal="left" vertical="center" wrapText="1"/>
    </xf>
    <xf numFmtId="0" fontId="4" fillId="0" borderId="26" xfId="0" applyFont="1" applyBorder="1" applyAlignment="1">
      <alignment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/>
    <xf numFmtId="0" fontId="4" fillId="0" borderId="15" xfId="0" applyFont="1" applyBorder="1" applyAlignment="1">
      <alignment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31" xfId="2" applyNumberFormat="1" applyFont="1" applyBorder="1" applyAlignment="1">
      <alignment vertical="center" wrapText="1"/>
    </xf>
    <xf numFmtId="0" fontId="5" fillId="2" borderId="32" xfId="2" applyNumberFormat="1" applyFont="1" applyBorder="1" applyAlignment="1">
      <alignment vertical="center" wrapText="1"/>
    </xf>
    <xf numFmtId="0" fontId="5" fillId="2" borderId="32" xfId="2" applyFont="1" applyBorder="1" applyAlignment="1">
      <alignment wrapText="1"/>
    </xf>
    <xf numFmtId="0" fontId="5" fillId="2" borderId="22" xfId="2" applyNumberFormat="1" applyFont="1" applyBorder="1" applyAlignment="1">
      <alignment vertical="center" wrapText="1"/>
    </xf>
    <xf numFmtId="0" fontId="5" fillId="2" borderId="20" xfId="2" applyFont="1" applyBorder="1" applyAlignment="1">
      <alignment wrapText="1"/>
    </xf>
    <xf numFmtId="0" fontId="5" fillId="2" borderId="37" xfId="2" applyNumberFormat="1" applyFont="1" applyBorder="1" applyAlignment="1">
      <alignment vertical="center" wrapText="1"/>
    </xf>
    <xf numFmtId="0" fontId="5" fillId="2" borderId="19" xfId="2" applyNumberFormat="1" applyFont="1" applyBorder="1" applyAlignment="1">
      <alignment vertical="center" wrapText="1"/>
    </xf>
    <xf numFmtId="0" fontId="5" fillId="2" borderId="23" xfId="2" applyFont="1" applyBorder="1" applyAlignment="1">
      <alignment wrapText="1"/>
    </xf>
    <xf numFmtId="0" fontId="5" fillId="2" borderId="20" xfId="2" applyNumberFormat="1" applyFont="1" applyBorder="1" applyAlignment="1">
      <alignment vertical="center" wrapText="1"/>
    </xf>
    <xf numFmtId="0" fontId="5" fillId="2" borderId="37" xfId="2" applyNumberFormat="1" applyFont="1" applyBorder="1" applyAlignment="1">
      <alignment horizontal="center" vertical="center" wrapText="1"/>
    </xf>
    <xf numFmtId="0" fontId="5" fillId="2" borderId="35" xfId="2" applyNumberFormat="1" applyFont="1" applyBorder="1" applyAlignment="1">
      <alignment vertical="center" wrapText="1"/>
    </xf>
    <xf numFmtId="0" fontId="5" fillId="2" borderId="36" xfId="2" applyFont="1" applyBorder="1"/>
    <xf numFmtId="0" fontId="5" fillId="2" borderId="23" xfId="2" applyFont="1" applyBorder="1"/>
    <xf numFmtId="0" fontId="5" fillId="2" borderId="10" xfId="2" applyFont="1" applyBorder="1"/>
    <xf numFmtId="0" fontId="5" fillId="2" borderId="4" xfId="2" applyNumberFormat="1" applyFont="1" applyBorder="1" applyAlignment="1">
      <alignment vertical="center" wrapText="1"/>
    </xf>
    <xf numFmtId="0" fontId="5" fillId="2" borderId="4" xfId="2" applyFont="1" applyBorder="1"/>
    <xf numFmtId="0" fontId="5" fillId="2" borderId="37" xfId="2" applyFont="1" applyBorder="1"/>
    <xf numFmtId="0" fontId="5" fillId="2" borderId="9" xfId="2" applyNumberFormat="1" applyFont="1" applyBorder="1" applyAlignment="1">
      <alignment vertical="center" wrapText="1"/>
    </xf>
    <xf numFmtId="0" fontId="5" fillId="2" borderId="21" xfId="2" applyFont="1" applyBorder="1" applyAlignment="1">
      <alignment wrapText="1"/>
    </xf>
    <xf numFmtId="0" fontId="5" fillId="0" borderId="10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4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1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 wrapText="1"/>
    </xf>
    <xf numFmtId="0" fontId="4" fillId="0" borderId="34" xfId="0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3" borderId="16" xfId="3" applyFont="1" applyBorder="1" applyAlignment="1">
      <alignment horizontal="center" vertical="center" wrapText="1"/>
    </xf>
    <xf numFmtId="0" fontId="4" fillId="3" borderId="3" xfId="3" applyFont="1" applyBorder="1" applyAlignment="1">
      <alignment horizontal="center" vertical="center" wrapText="1"/>
    </xf>
    <xf numFmtId="0" fontId="4" fillId="3" borderId="4" xfId="3" applyFont="1" applyBorder="1" applyAlignment="1">
      <alignment horizontal="center" vertical="center" wrapText="1"/>
    </xf>
    <xf numFmtId="0" fontId="7" fillId="3" borderId="16" xfId="3" applyFont="1" applyBorder="1" applyAlignment="1">
      <alignment horizontal="center" vertical="center"/>
    </xf>
    <xf numFmtId="0" fontId="7" fillId="3" borderId="3" xfId="3" applyFont="1" applyBorder="1" applyAlignment="1">
      <alignment horizontal="center" vertical="center"/>
    </xf>
    <xf numFmtId="0" fontId="7" fillId="3" borderId="4" xfId="3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 wrapText="1"/>
    </xf>
    <xf numFmtId="0" fontId="4" fillId="0" borderId="26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horizontal="right" vertical="center" wrapText="1"/>
    </xf>
  </cellXfs>
  <cellStyles count="4">
    <cellStyle name="Celda de comprobación" xfId="2" builtinId="23"/>
    <cellStyle name="Entrada" xfId="3" builtinId="20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zoomScale="70" zoomScaleNormal="70" workbookViewId="0">
      <selection activeCell="H75" sqref="H75"/>
    </sheetView>
  </sheetViews>
  <sheetFormatPr baseColWidth="10" defaultRowHeight="15" x14ac:dyDescent="0.25"/>
  <cols>
    <col min="1" max="1" width="15.28515625" bestFit="1" customWidth="1"/>
    <col min="2" max="2" width="26" bestFit="1" customWidth="1"/>
    <col min="3" max="3" width="18.85546875" bestFit="1" customWidth="1"/>
    <col min="4" max="4" width="39.5703125" style="2" bestFit="1" customWidth="1"/>
    <col min="5" max="5" width="37.140625" customWidth="1"/>
    <col min="9" max="12" width="12.28515625" customWidth="1"/>
    <col min="17" max="17" width="13.5703125" bestFit="1" customWidth="1"/>
    <col min="18" max="18" width="11.85546875" bestFit="1" customWidth="1"/>
    <col min="19" max="19" width="13.5703125" bestFit="1" customWidth="1"/>
  </cols>
  <sheetData>
    <row r="1" spans="1:21" ht="15.75" customHeight="1" thickBot="1" x14ac:dyDescent="0.35">
      <c r="A1" s="87" t="s">
        <v>27</v>
      </c>
      <c r="B1" s="88"/>
      <c r="C1" s="88"/>
      <c r="D1" s="88"/>
      <c r="E1" s="89"/>
      <c r="F1" s="4"/>
      <c r="G1" s="84" t="s">
        <v>28</v>
      </c>
      <c r="H1" s="85"/>
      <c r="I1" s="85"/>
      <c r="J1" s="85"/>
      <c r="K1" s="85"/>
      <c r="L1" s="86"/>
      <c r="M1" s="4"/>
    </row>
    <row r="2" spans="1:21" ht="17.25" customHeight="1" thickBot="1" x14ac:dyDescent="0.35">
      <c r="A2" s="5" t="s">
        <v>4</v>
      </c>
      <c r="B2" s="6" t="s">
        <v>10</v>
      </c>
      <c r="C2" s="5" t="s">
        <v>5</v>
      </c>
      <c r="D2" s="5" t="s">
        <v>6</v>
      </c>
      <c r="E2" s="41" t="s">
        <v>30</v>
      </c>
      <c r="F2" s="7"/>
      <c r="G2" s="81" t="s">
        <v>10</v>
      </c>
      <c r="H2" s="83"/>
      <c r="I2" s="81" t="s">
        <v>7</v>
      </c>
      <c r="J2" s="82"/>
      <c r="K2" s="82"/>
      <c r="L2" s="83"/>
      <c r="M2" s="4"/>
    </row>
    <row r="3" spans="1:21" s="3" customFormat="1" ht="17.25" thickBot="1" x14ac:dyDescent="0.35">
      <c r="A3" s="49">
        <v>1</v>
      </c>
      <c r="B3" s="60" t="s">
        <v>14</v>
      </c>
      <c r="C3" s="8" t="s">
        <v>0</v>
      </c>
      <c r="D3" s="9">
        <v>100</v>
      </c>
      <c r="E3" s="10">
        <v>100</v>
      </c>
      <c r="F3" s="7"/>
      <c r="G3" s="52"/>
      <c r="H3" s="53"/>
      <c r="I3" s="52" t="s">
        <v>26</v>
      </c>
      <c r="J3" s="53"/>
      <c r="K3" s="52" t="s">
        <v>29</v>
      </c>
      <c r="L3" s="53"/>
      <c r="M3" s="11"/>
      <c r="N3"/>
      <c r="O3"/>
      <c r="P3"/>
      <c r="Q3"/>
      <c r="R3"/>
      <c r="S3"/>
      <c r="T3"/>
      <c r="U3"/>
    </row>
    <row r="4" spans="1:21" ht="17.25" thickBot="1" x14ac:dyDescent="0.35">
      <c r="A4" s="50"/>
      <c r="B4" s="61"/>
      <c r="C4" s="12" t="s">
        <v>1</v>
      </c>
      <c r="D4" s="13">
        <f>SUM(ROUND(D3+25+50,0))</f>
        <v>175</v>
      </c>
      <c r="E4" s="22"/>
      <c r="F4" s="7"/>
      <c r="G4" s="54" t="s">
        <v>14</v>
      </c>
      <c r="H4" s="55"/>
      <c r="I4" s="42">
        <v>1</v>
      </c>
      <c r="J4" s="43"/>
      <c r="K4" s="42">
        <v>1</v>
      </c>
      <c r="L4" s="43"/>
      <c r="M4" s="4"/>
    </row>
    <row r="5" spans="1:21" ht="18" thickTop="1" thickBot="1" x14ac:dyDescent="0.35">
      <c r="A5" s="50"/>
      <c r="B5" s="61"/>
      <c r="C5" s="12" t="s">
        <v>2</v>
      </c>
      <c r="D5" s="13">
        <f>SUM(ROUND(D4+25+50,0))</f>
        <v>250</v>
      </c>
      <c r="E5" s="23"/>
      <c r="F5" s="7"/>
      <c r="G5" s="56"/>
      <c r="H5" s="57"/>
      <c r="I5" s="44"/>
      <c r="J5" s="45"/>
      <c r="K5" s="44"/>
      <c r="L5" s="45"/>
      <c r="M5" s="4"/>
    </row>
    <row r="6" spans="1:21" ht="17.25" thickBot="1" x14ac:dyDescent="0.35">
      <c r="A6" s="51"/>
      <c r="B6" s="62"/>
      <c r="C6" s="14" t="s">
        <v>3</v>
      </c>
      <c r="D6" s="15">
        <f t="shared" ref="D6:D69" si="0">SUM(ROUND(D5+25+50,0))</f>
        <v>325</v>
      </c>
      <c r="E6" s="71">
        <f>D7+50</f>
        <v>450</v>
      </c>
      <c r="F6" s="7"/>
      <c r="G6" s="56"/>
      <c r="H6" s="57"/>
      <c r="I6" s="46"/>
      <c r="J6" s="47"/>
      <c r="K6" s="46"/>
      <c r="L6" s="47"/>
      <c r="M6" s="4"/>
    </row>
    <row r="7" spans="1:21" ht="17.25" thickBot="1" x14ac:dyDescent="0.35">
      <c r="A7" s="49">
        <v>2</v>
      </c>
      <c r="B7" s="60" t="s">
        <v>11</v>
      </c>
      <c r="C7" s="8" t="s">
        <v>0</v>
      </c>
      <c r="D7" s="13">
        <f>SUM(ROUND(D6+25+50,0))</f>
        <v>400</v>
      </c>
      <c r="E7" s="72"/>
      <c r="F7" s="7"/>
      <c r="G7" s="54" t="s">
        <v>11</v>
      </c>
      <c r="H7" s="55"/>
      <c r="I7" s="48">
        <v>0.8</v>
      </c>
      <c r="J7" s="45"/>
      <c r="K7" s="58">
        <v>1</v>
      </c>
      <c r="L7" s="45"/>
      <c r="M7" s="4"/>
    </row>
    <row r="8" spans="1:21" ht="17.25" thickBot="1" x14ac:dyDescent="0.35">
      <c r="A8" s="50"/>
      <c r="B8" s="61"/>
      <c r="C8" s="12" t="s">
        <v>1</v>
      </c>
      <c r="D8" s="13">
        <f t="shared" si="0"/>
        <v>475</v>
      </c>
      <c r="E8" s="22"/>
      <c r="F8" s="7"/>
      <c r="G8" s="56"/>
      <c r="H8" s="57"/>
      <c r="I8" s="44"/>
      <c r="J8" s="45"/>
      <c r="K8" s="59"/>
      <c r="L8" s="45"/>
      <c r="M8" s="4"/>
    </row>
    <row r="9" spans="1:21" ht="18" thickTop="1" thickBot="1" x14ac:dyDescent="0.35">
      <c r="A9" s="50"/>
      <c r="B9" s="61"/>
      <c r="C9" s="12" t="s">
        <v>2</v>
      </c>
      <c r="D9" s="13">
        <f t="shared" si="0"/>
        <v>550</v>
      </c>
      <c r="E9" s="24"/>
      <c r="F9" s="7"/>
      <c r="G9" s="56"/>
      <c r="H9" s="57"/>
      <c r="I9" s="44"/>
      <c r="J9" s="45"/>
      <c r="K9" s="59"/>
      <c r="L9" s="45"/>
      <c r="M9" s="4"/>
    </row>
    <row r="10" spans="1:21" ht="17.25" thickBot="1" x14ac:dyDescent="0.35">
      <c r="A10" s="50"/>
      <c r="B10" s="62"/>
      <c r="C10" s="16" t="s">
        <v>3</v>
      </c>
      <c r="D10" s="15">
        <f t="shared" si="0"/>
        <v>625</v>
      </c>
      <c r="E10" s="71">
        <v>700</v>
      </c>
      <c r="F10" s="7"/>
      <c r="G10" s="56"/>
      <c r="H10" s="57"/>
      <c r="I10" s="44"/>
      <c r="J10" s="45"/>
      <c r="K10" s="59"/>
      <c r="L10" s="45"/>
      <c r="M10" s="4"/>
    </row>
    <row r="11" spans="1:21" ht="17.25" thickBot="1" x14ac:dyDescent="0.35">
      <c r="A11" s="49">
        <v>3</v>
      </c>
      <c r="B11" s="93" t="s">
        <v>12</v>
      </c>
      <c r="C11" s="75" t="s">
        <v>0</v>
      </c>
      <c r="D11" s="90">
        <f>SUM(ROUND(D10+25+50+40,0))</f>
        <v>740</v>
      </c>
      <c r="E11" s="72"/>
      <c r="F11" s="7"/>
      <c r="G11" s="54" t="s">
        <v>12</v>
      </c>
      <c r="H11" s="55"/>
      <c r="I11" s="42">
        <v>0.5</v>
      </c>
      <c r="J11" s="43"/>
      <c r="K11" s="42">
        <v>1</v>
      </c>
      <c r="L11" s="43"/>
      <c r="M11" s="4"/>
    </row>
    <row r="12" spans="1:21" ht="17.25" thickBot="1" x14ac:dyDescent="0.35">
      <c r="A12" s="50"/>
      <c r="B12" s="94"/>
      <c r="C12" s="76"/>
      <c r="D12" s="96"/>
      <c r="E12" s="25"/>
      <c r="F12" s="7"/>
      <c r="G12" s="56"/>
      <c r="H12" s="57"/>
      <c r="I12" s="44"/>
      <c r="J12" s="45"/>
      <c r="K12" s="44"/>
      <c r="L12" s="45"/>
      <c r="M12" s="4"/>
    </row>
    <row r="13" spans="1:21" ht="18" thickTop="1" thickBot="1" x14ac:dyDescent="0.35">
      <c r="A13" s="50"/>
      <c r="B13" s="94"/>
      <c r="C13" s="73" t="s">
        <v>1</v>
      </c>
      <c r="D13" s="90">
        <f>SUM(ROUND(D11+25+50+75,0))</f>
        <v>890</v>
      </c>
      <c r="E13" s="26"/>
      <c r="F13" s="7"/>
      <c r="G13" s="56"/>
      <c r="H13" s="57"/>
      <c r="I13" s="44"/>
      <c r="J13" s="45"/>
      <c r="K13" s="44"/>
      <c r="L13" s="45"/>
      <c r="M13" s="4"/>
    </row>
    <row r="14" spans="1:21" ht="18" thickTop="1" thickBot="1" x14ac:dyDescent="0.35">
      <c r="A14" s="51"/>
      <c r="B14" s="94"/>
      <c r="C14" s="74"/>
      <c r="D14" s="92"/>
      <c r="E14" s="27"/>
      <c r="F14" s="7"/>
      <c r="G14" s="56"/>
      <c r="H14" s="57"/>
      <c r="I14" s="46"/>
      <c r="J14" s="47"/>
      <c r="K14" s="46"/>
      <c r="L14" s="47"/>
      <c r="M14" s="4"/>
    </row>
    <row r="15" spans="1:21" ht="18" thickTop="1" thickBot="1" x14ac:dyDescent="0.35">
      <c r="A15" s="49">
        <v>4</v>
      </c>
      <c r="B15" s="94"/>
      <c r="C15" s="75" t="s">
        <v>2</v>
      </c>
      <c r="D15" s="96">
        <f>SUM(ROUND(D13+25+50+75,0))</f>
        <v>1040</v>
      </c>
      <c r="E15" s="27"/>
      <c r="F15" s="7"/>
      <c r="G15" s="54" t="s">
        <v>13</v>
      </c>
      <c r="H15" s="55"/>
      <c r="I15" s="48">
        <v>0.5</v>
      </c>
      <c r="J15" s="45"/>
      <c r="K15" s="48">
        <v>1</v>
      </c>
      <c r="L15" s="45"/>
      <c r="M15" s="4"/>
    </row>
    <row r="16" spans="1:21" ht="18" thickTop="1" thickBot="1" x14ac:dyDescent="0.35">
      <c r="A16" s="50"/>
      <c r="B16" s="94"/>
      <c r="C16" s="76"/>
      <c r="D16" s="96"/>
      <c r="E16" s="28"/>
      <c r="F16" s="7"/>
      <c r="G16" s="56"/>
      <c r="H16" s="57"/>
      <c r="I16" s="44"/>
      <c r="J16" s="45"/>
      <c r="K16" s="44"/>
      <c r="L16" s="45"/>
      <c r="M16" s="4"/>
    </row>
    <row r="17" spans="1:21" s="1" customFormat="1" ht="18" thickTop="1" thickBot="1" x14ac:dyDescent="0.35">
      <c r="A17" s="50"/>
      <c r="B17" s="94"/>
      <c r="C17" s="73" t="s">
        <v>3</v>
      </c>
      <c r="D17" s="90">
        <f>SUM(ROUND(D15+25+50+75,0))</f>
        <v>1190</v>
      </c>
      <c r="E17" s="29"/>
      <c r="F17" s="7"/>
      <c r="G17" s="56"/>
      <c r="H17" s="57"/>
      <c r="I17" s="44"/>
      <c r="J17" s="45"/>
      <c r="K17" s="44"/>
      <c r="L17" s="45"/>
      <c r="M17" s="17"/>
      <c r="N17"/>
      <c r="O17"/>
      <c r="P17"/>
      <c r="Q17"/>
      <c r="R17"/>
      <c r="S17"/>
      <c r="T17"/>
      <c r="U17"/>
    </row>
    <row r="18" spans="1:21" s="1" customFormat="1" ht="17.25" thickBot="1" x14ac:dyDescent="0.35">
      <c r="A18" s="51"/>
      <c r="B18" s="95"/>
      <c r="C18" s="74"/>
      <c r="D18" s="92"/>
      <c r="E18" s="68">
        <v>1400</v>
      </c>
      <c r="F18" s="7"/>
      <c r="G18" s="56"/>
      <c r="H18" s="57"/>
      <c r="I18" s="44"/>
      <c r="J18" s="45"/>
      <c r="K18" s="44"/>
      <c r="L18" s="45"/>
      <c r="M18" s="7"/>
      <c r="N18"/>
      <c r="O18"/>
      <c r="P18"/>
      <c r="Q18"/>
      <c r="R18"/>
      <c r="S18"/>
      <c r="T18"/>
      <c r="U18"/>
    </row>
    <row r="19" spans="1:21" s="1" customFormat="1" ht="17.25" thickBot="1" x14ac:dyDescent="0.35">
      <c r="A19" s="49">
        <v>5</v>
      </c>
      <c r="B19" s="60" t="s">
        <v>13</v>
      </c>
      <c r="C19" s="8" t="s">
        <v>0</v>
      </c>
      <c r="D19" s="13">
        <f>SUM(ROUND(D17+25+50+100,0))</f>
        <v>1365</v>
      </c>
      <c r="E19" s="67"/>
      <c r="F19" s="7"/>
      <c r="G19" s="54" t="s">
        <v>15</v>
      </c>
      <c r="H19" s="55"/>
      <c r="I19" s="42">
        <v>0.4</v>
      </c>
      <c r="J19" s="43"/>
      <c r="K19" s="42">
        <v>0.9</v>
      </c>
      <c r="L19" s="43"/>
      <c r="M19" s="7"/>
      <c r="N19"/>
      <c r="O19"/>
      <c r="P19"/>
      <c r="Q19"/>
      <c r="R19"/>
      <c r="S19"/>
      <c r="T19"/>
      <c r="U19"/>
    </row>
    <row r="20" spans="1:21" s="1" customFormat="1" ht="17.25" thickBot="1" x14ac:dyDescent="0.35">
      <c r="A20" s="50"/>
      <c r="B20" s="61"/>
      <c r="C20" s="12" t="s">
        <v>1</v>
      </c>
      <c r="D20" s="13">
        <f t="shared" si="0"/>
        <v>1440</v>
      </c>
      <c r="E20" s="22"/>
      <c r="F20" s="7"/>
      <c r="G20" s="56"/>
      <c r="H20" s="57"/>
      <c r="I20" s="44"/>
      <c r="J20" s="45"/>
      <c r="K20" s="44"/>
      <c r="L20" s="45"/>
      <c r="M20" s="7"/>
      <c r="N20"/>
      <c r="O20"/>
      <c r="P20"/>
      <c r="Q20"/>
      <c r="R20"/>
      <c r="S20"/>
      <c r="T20"/>
      <c r="U20"/>
    </row>
    <row r="21" spans="1:21" s="1" customFormat="1" ht="18" thickTop="1" thickBot="1" x14ac:dyDescent="0.35">
      <c r="A21" s="50"/>
      <c r="B21" s="61"/>
      <c r="C21" s="12" t="s">
        <v>2</v>
      </c>
      <c r="D21" s="13">
        <f t="shared" si="0"/>
        <v>1515</v>
      </c>
      <c r="E21" s="24"/>
      <c r="F21" s="7"/>
      <c r="G21" s="56"/>
      <c r="H21" s="57"/>
      <c r="I21" s="44"/>
      <c r="J21" s="45"/>
      <c r="K21" s="44"/>
      <c r="L21" s="45"/>
      <c r="M21" s="7"/>
      <c r="N21"/>
      <c r="O21"/>
      <c r="P21"/>
      <c r="Q21"/>
      <c r="R21"/>
      <c r="S21"/>
      <c r="T21"/>
      <c r="U21"/>
    </row>
    <row r="22" spans="1:21" s="1" customFormat="1" ht="17.25" thickBot="1" x14ac:dyDescent="0.35">
      <c r="A22" s="51"/>
      <c r="B22" s="62"/>
      <c r="C22" s="14" t="s">
        <v>3</v>
      </c>
      <c r="D22" s="15">
        <f t="shared" si="0"/>
        <v>1590</v>
      </c>
      <c r="E22" s="66">
        <v>1700</v>
      </c>
      <c r="F22" s="7"/>
      <c r="G22" s="56"/>
      <c r="H22" s="57"/>
      <c r="I22" s="46"/>
      <c r="J22" s="47"/>
      <c r="K22" s="46"/>
      <c r="L22" s="47"/>
      <c r="M22" s="7"/>
      <c r="N22"/>
      <c r="O22"/>
      <c r="P22"/>
      <c r="Q22"/>
      <c r="R22"/>
      <c r="S22"/>
      <c r="T22"/>
      <c r="U22"/>
    </row>
    <row r="23" spans="1:21" s="1" customFormat="1" ht="17.25" thickBot="1" x14ac:dyDescent="0.35">
      <c r="A23" s="49">
        <v>6</v>
      </c>
      <c r="B23" s="93" t="s">
        <v>15</v>
      </c>
      <c r="C23" s="75" t="s">
        <v>0</v>
      </c>
      <c r="D23" s="90">
        <f>SUM(ROUND(D22+25+50+75,0))</f>
        <v>1740</v>
      </c>
      <c r="E23" s="67"/>
      <c r="F23" s="7"/>
      <c r="G23" s="54" t="s">
        <v>16</v>
      </c>
      <c r="H23" s="55"/>
      <c r="I23" s="48">
        <v>0.2</v>
      </c>
      <c r="J23" s="45"/>
      <c r="K23" s="48">
        <v>0.9</v>
      </c>
      <c r="L23" s="45"/>
      <c r="M23" s="7"/>
      <c r="N23"/>
      <c r="O23"/>
      <c r="P23"/>
      <c r="Q23"/>
      <c r="R23"/>
      <c r="S23"/>
      <c r="T23"/>
      <c r="U23"/>
    </row>
    <row r="24" spans="1:21" s="1" customFormat="1" ht="17.25" thickBot="1" x14ac:dyDescent="0.35">
      <c r="A24" s="50"/>
      <c r="B24" s="94"/>
      <c r="C24" s="76"/>
      <c r="D24" s="96"/>
      <c r="E24" s="25"/>
      <c r="F24" s="7"/>
      <c r="G24" s="56"/>
      <c r="H24" s="57"/>
      <c r="I24" s="44"/>
      <c r="J24" s="45"/>
      <c r="K24" s="44"/>
      <c r="L24" s="45"/>
      <c r="M24" s="7"/>
      <c r="N24"/>
      <c r="O24"/>
      <c r="P24"/>
      <c r="Q24"/>
      <c r="R24"/>
      <c r="S24"/>
      <c r="T24"/>
      <c r="U24"/>
    </row>
    <row r="25" spans="1:21" s="1" customFormat="1" ht="18" thickTop="1" thickBot="1" x14ac:dyDescent="0.35">
      <c r="A25" s="50"/>
      <c r="B25" s="94"/>
      <c r="C25" s="73" t="s">
        <v>1</v>
      </c>
      <c r="D25" s="90">
        <f>SUM(ROUND(D23+25+50+75,0))</f>
        <v>1890</v>
      </c>
      <c r="E25" s="26"/>
      <c r="F25" s="7"/>
      <c r="G25" s="56"/>
      <c r="H25" s="57"/>
      <c r="I25" s="44"/>
      <c r="J25" s="45"/>
      <c r="K25" s="44"/>
      <c r="L25" s="45"/>
      <c r="M25" s="7"/>
      <c r="N25"/>
      <c r="O25"/>
      <c r="P25"/>
      <c r="Q25"/>
      <c r="R25"/>
      <c r="S25"/>
      <c r="T25"/>
      <c r="U25"/>
    </row>
    <row r="26" spans="1:21" s="1" customFormat="1" ht="18" thickTop="1" thickBot="1" x14ac:dyDescent="0.35">
      <c r="A26" s="51"/>
      <c r="B26" s="94"/>
      <c r="C26" s="74"/>
      <c r="D26" s="92"/>
      <c r="E26" s="30"/>
      <c r="F26" s="7"/>
      <c r="G26" s="56"/>
      <c r="H26" s="57"/>
      <c r="I26" s="44"/>
      <c r="J26" s="45"/>
      <c r="K26" s="44"/>
      <c r="L26" s="45"/>
      <c r="M26" s="7"/>
      <c r="N26"/>
      <c r="O26"/>
      <c r="P26"/>
      <c r="Q26"/>
      <c r="R26"/>
      <c r="S26"/>
      <c r="T26"/>
      <c r="U26"/>
    </row>
    <row r="27" spans="1:21" s="1" customFormat="1" ht="18" thickTop="1" thickBot="1" x14ac:dyDescent="0.35">
      <c r="A27" s="63">
        <v>7</v>
      </c>
      <c r="B27" s="94"/>
      <c r="C27" s="75" t="s">
        <v>2</v>
      </c>
      <c r="D27" s="96">
        <f>SUM(ROUND(D25+25+50+75,0))</f>
        <v>2040</v>
      </c>
      <c r="E27" s="31"/>
      <c r="F27" s="7"/>
      <c r="G27" s="54" t="s">
        <v>17</v>
      </c>
      <c r="H27" s="55"/>
      <c r="I27" s="42">
        <v>0.1</v>
      </c>
      <c r="J27" s="43"/>
      <c r="K27" s="42">
        <v>0.8</v>
      </c>
      <c r="L27" s="43"/>
      <c r="M27" s="7"/>
      <c r="N27"/>
      <c r="O27"/>
      <c r="P27"/>
      <c r="Q27"/>
      <c r="R27"/>
      <c r="S27"/>
      <c r="T27"/>
      <c r="U27"/>
    </row>
    <row r="28" spans="1:21" s="1" customFormat="1" ht="18" thickTop="1" thickBot="1" x14ac:dyDescent="0.35">
      <c r="A28" s="64"/>
      <c r="B28" s="94"/>
      <c r="C28" s="76"/>
      <c r="D28" s="96"/>
      <c r="E28" s="28"/>
      <c r="F28" s="7"/>
      <c r="G28" s="56"/>
      <c r="H28" s="57"/>
      <c r="I28" s="44"/>
      <c r="J28" s="45"/>
      <c r="K28" s="44"/>
      <c r="L28" s="45"/>
      <c r="M28" s="7"/>
      <c r="N28"/>
      <c r="O28"/>
      <c r="P28"/>
      <c r="Q28"/>
      <c r="R28"/>
      <c r="S28"/>
      <c r="T28"/>
      <c r="U28"/>
    </row>
    <row r="29" spans="1:21" s="1" customFormat="1" ht="18" thickTop="1" thickBot="1" x14ac:dyDescent="0.35">
      <c r="A29" s="64"/>
      <c r="B29" s="94"/>
      <c r="C29" s="73" t="s">
        <v>3</v>
      </c>
      <c r="D29" s="90">
        <f>SUM(ROUND(D27+25+50+75,0))</f>
        <v>2190</v>
      </c>
      <c r="E29" s="29"/>
      <c r="F29" s="7"/>
      <c r="G29" s="56"/>
      <c r="H29" s="57"/>
      <c r="I29" s="44"/>
      <c r="J29" s="45"/>
      <c r="K29" s="44"/>
      <c r="L29" s="45"/>
      <c r="M29" s="7"/>
      <c r="N29"/>
      <c r="O29"/>
      <c r="P29"/>
      <c r="Q29"/>
      <c r="R29"/>
      <c r="S29"/>
      <c r="T29"/>
      <c r="U29"/>
    </row>
    <row r="30" spans="1:21" s="1" customFormat="1" ht="17.25" thickBot="1" x14ac:dyDescent="0.35">
      <c r="A30" s="65"/>
      <c r="B30" s="95"/>
      <c r="C30" s="74"/>
      <c r="D30" s="92"/>
      <c r="E30" s="68">
        <v>2450</v>
      </c>
      <c r="F30" s="7"/>
      <c r="G30" s="56"/>
      <c r="H30" s="57"/>
      <c r="I30" s="46"/>
      <c r="J30" s="47"/>
      <c r="K30" s="46"/>
      <c r="L30" s="47"/>
      <c r="M30" s="7"/>
      <c r="N30"/>
      <c r="O30"/>
      <c r="P30"/>
      <c r="Q30"/>
      <c r="R30"/>
      <c r="S30"/>
      <c r="T30"/>
      <c r="U30"/>
    </row>
    <row r="31" spans="1:21" ht="17.25" thickBot="1" x14ac:dyDescent="0.35">
      <c r="A31" s="49">
        <v>8</v>
      </c>
      <c r="B31" s="60" t="s">
        <v>16</v>
      </c>
      <c r="C31" s="8" t="s">
        <v>0</v>
      </c>
      <c r="D31" s="13">
        <f>SUM(ROUND(D29+25+50+150,0))</f>
        <v>2415</v>
      </c>
      <c r="E31" s="67"/>
      <c r="F31" s="7"/>
      <c r="G31" s="54" t="s">
        <v>18</v>
      </c>
      <c r="H31" s="55"/>
      <c r="I31" s="48">
        <v>0</v>
      </c>
      <c r="J31" s="45"/>
      <c r="K31" s="48">
        <v>0.7</v>
      </c>
      <c r="L31" s="45"/>
      <c r="M31" s="4"/>
    </row>
    <row r="32" spans="1:21" ht="17.25" thickBot="1" x14ac:dyDescent="0.35">
      <c r="A32" s="50"/>
      <c r="B32" s="61"/>
      <c r="C32" s="12" t="s">
        <v>1</v>
      </c>
      <c r="D32" s="13">
        <f t="shared" si="0"/>
        <v>2490</v>
      </c>
      <c r="E32" s="22"/>
      <c r="F32" s="7"/>
      <c r="G32" s="56"/>
      <c r="H32" s="57"/>
      <c r="I32" s="44"/>
      <c r="J32" s="45"/>
      <c r="K32" s="44"/>
      <c r="L32" s="45"/>
      <c r="M32" s="4"/>
    </row>
    <row r="33" spans="1:13" ht="18" thickTop="1" thickBot="1" x14ac:dyDescent="0.35">
      <c r="A33" s="50"/>
      <c r="B33" s="61"/>
      <c r="C33" s="12" t="s">
        <v>2</v>
      </c>
      <c r="D33" s="13">
        <f t="shared" si="0"/>
        <v>2565</v>
      </c>
      <c r="E33" s="24"/>
      <c r="F33" s="7"/>
      <c r="G33" s="56"/>
      <c r="H33" s="57"/>
      <c r="I33" s="44"/>
      <c r="J33" s="45"/>
      <c r="K33" s="44"/>
      <c r="L33" s="45"/>
      <c r="M33" s="4"/>
    </row>
    <row r="34" spans="1:13" ht="17.25" thickBot="1" x14ac:dyDescent="0.35">
      <c r="A34" s="51"/>
      <c r="B34" s="62"/>
      <c r="C34" s="14" t="s">
        <v>3</v>
      </c>
      <c r="D34" s="15">
        <f t="shared" si="0"/>
        <v>2640</v>
      </c>
      <c r="E34" s="66">
        <v>2800</v>
      </c>
      <c r="F34" s="7"/>
      <c r="G34" s="69"/>
      <c r="H34" s="70"/>
      <c r="I34" s="44"/>
      <c r="J34" s="45"/>
      <c r="K34" s="44"/>
      <c r="L34" s="45"/>
      <c r="M34" s="4"/>
    </row>
    <row r="35" spans="1:13" ht="17.25" thickBot="1" x14ac:dyDescent="0.35">
      <c r="A35" s="49">
        <v>9</v>
      </c>
      <c r="B35" s="93" t="s">
        <v>17</v>
      </c>
      <c r="C35" s="75" t="s">
        <v>0</v>
      </c>
      <c r="D35" s="90">
        <f>SUM(ROUND(D34+25+50+75,0))</f>
        <v>2790</v>
      </c>
      <c r="E35" s="67"/>
      <c r="F35" s="7"/>
      <c r="G35" s="56" t="s">
        <v>19</v>
      </c>
      <c r="H35" s="57"/>
      <c r="I35" s="42">
        <v>0</v>
      </c>
      <c r="J35" s="43"/>
      <c r="K35" s="42">
        <v>0.5</v>
      </c>
      <c r="L35" s="43"/>
      <c r="M35" s="4"/>
    </row>
    <row r="36" spans="1:13" ht="17.25" thickBot="1" x14ac:dyDescent="0.35">
      <c r="A36" s="50"/>
      <c r="B36" s="94"/>
      <c r="C36" s="76"/>
      <c r="D36" s="91"/>
      <c r="E36" s="25"/>
      <c r="F36" s="7"/>
      <c r="G36" s="56"/>
      <c r="H36" s="57"/>
      <c r="I36" s="44"/>
      <c r="J36" s="45"/>
      <c r="K36" s="44"/>
      <c r="L36" s="45"/>
      <c r="M36" s="4"/>
    </row>
    <row r="37" spans="1:13" ht="18" thickTop="1" thickBot="1" x14ac:dyDescent="0.35">
      <c r="A37" s="50"/>
      <c r="B37" s="94"/>
      <c r="C37" s="73" t="s">
        <v>1</v>
      </c>
      <c r="D37" s="90">
        <f>SUM(ROUND(D35+25+50+75,0))</f>
        <v>2940</v>
      </c>
      <c r="E37" s="26"/>
      <c r="F37" s="7"/>
      <c r="G37" s="56"/>
      <c r="H37" s="57"/>
      <c r="I37" s="44"/>
      <c r="J37" s="45"/>
      <c r="K37" s="44"/>
      <c r="L37" s="45"/>
      <c r="M37" s="4"/>
    </row>
    <row r="38" spans="1:13" ht="18" thickTop="1" thickBot="1" x14ac:dyDescent="0.35">
      <c r="A38" s="51"/>
      <c r="B38" s="94"/>
      <c r="C38" s="74"/>
      <c r="D38" s="91"/>
      <c r="E38" s="30"/>
      <c r="F38" s="7"/>
      <c r="G38" s="69"/>
      <c r="H38" s="70"/>
      <c r="I38" s="46"/>
      <c r="J38" s="47"/>
      <c r="K38" s="46"/>
      <c r="L38" s="47"/>
      <c r="M38" s="4"/>
    </row>
    <row r="39" spans="1:13" ht="18" thickTop="1" thickBot="1" x14ac:dyDescent="0.35">
      <c r="A39" s="49">
        <v>10</v>
      </c>
      <c r="B39" s="94"/>
      <c r="C39" s="75" t="s">
        <v>2</v>
      </c>
      <c r="D39" s="90">
        <f>SUM(ROUND(D37+25+50+75,0))</f>
        <v>3090</v>
      </c>
      <c r="E39" s="27"/>
      <c r="F39" s="7"/>
      <c r="G39" s="56" t="s">
        <v>20</v>
      </c>
      <c r="H39" s="57"/>
      <c r="I39" s="48">
        <v>0</v>
      </c>
      <c r="J39" s="45"/>
      <c r="K39" s="48">
        <v>0.5</v>
      </c>
      <c r="L39" s="45"/>
      <c r="M39" s="4"/>
    </row>
    <row r="40" spans="1:13" ht="18" thickTop="1" thickBot="1" x14ac:dyDescent="0.35">
      <c r="A40" s="50"/>
      <c r="B40" s="94"/>
      <c r="C40" s="76"/>
      <c r="D40" s="96"/>
      <c r="E40" s="28"/>
      <c r="F40" s="7"/>
      <c r="G40" s="56"/>
      <c r="H40" s="57"/>
      <c r="I40" s="44"/>
      <c r="J40" s="45"/>
      <c r="K40" s="44"/>
      <c r="L40" s="45"/>
      <c r="M40" s="4"/>
    </row>
    <row r="41" spans="1:13" ht="18" thickTop="1" thickBot="1" x14ac:dyDescent="0.35">
      <c r="A41" s="50"/>
      <c r="B41" s="94"/>
      <c r="C41" s="73" t="s">
        <v>3</v>
      </c>
      <c r="D41" s="90">
        <f>SUM(ROUND(D39+25+50+75,0))</f>
        <v>3240</v>
      </c>
      <c r="E41" s="29"/>
      <c r="F41" s="7"/>
      <c r="G41" s="56"/>
      <c r="H41" s="57"/>
      <c r="I41" s="44"/>
      <c r="J41" s="45"/>
      <c r="K41" s="44"/>
      <c r="L41" s="45"/>
      <c r="M41" s="4"/>
    </row>
    <row r="42" spans="1:13" ht="17.25" thickBot="1" x14ac:dyDescent="0.35">
      <c r="A42" s="51"/>
      <c r="B42" s="95"/>
      <c r="C42" s="74"/>
      <c r="D42" s="92"/>
      <c r="E42" s="68">
        <v>3550</v>
      </c>
      <c r="F42" s="7"/>
      <c r="G42" s="69"/>
      <c r="H42" s="70"/>
      <c r="I42" s="44"/>
      <c r="J42" s="45"/>
      <c r="K42" s="44"/>
      <c r="L42" s="45"/>
      <c r="M42" s="4"/>
    </row>
    <row r="43" spans="1:13" ht="17.25" thickBot="1" x14ac:dyDescent="0.35">
      <c r="A43" s="49">
        <v>11</v>
      </c>
      <c r="B43" s="60" t="s">
        <v>18</v>
      </c>
      <c r="C43" s="8" t="s">
        <v>0</v>
      </c>
      <c r="D43" s="13">
        <f>SUM(ROUND(D41+25+50+200,0))</f>
        <v>3515</v>
      </c>
      <c r="E43" s="67"/>
      <c r="F43" s="7"/>
      <c r="G43" s="56" t="s">
        <v>21</v>
      </c>
      <c r="H43" s="57"/>
      <c r="I43" s="42">
        <v>0</v>
      </c>
      <c r="J43" s="43"/>
      <c r="K43" s="42">
        <v>0.4</v>
      </c>
      <c r="L43" s="43"/>
      <c r="M43" s="4"/>
    </row>
    <row r="44" spans="1:13" ht="17.25" thickBot="1" x14ac:dyDescent="0.35">
      <c r="A44" s="50"/>
      <c r="B44" s="61"/>
      <c r="C44" s="12" t="s">
        <v>1</v>
      </c>
      <c r="D44" s="13">
        <f t="shared" si="0"/>
        <v>3590</v>
      </c>
      <c r="E44" s="22"/>
      <c r="F44" s="7"/>
      <c r="G44" s="56"/>
      <c r="H44" s="57"/>
      <c r="I44" s="44"/>
      <c r="J44" s="45"/>
      <c r="K44" s="44"/>
      <c r="L44" s="45"/>
      <c r="M44" s="4"/>
    </row>
    <row r="45" spans="1:13" ht="18" thickTop="1" thickBot="1" x14ac:dyDescent="0.35">
      <c r="A45" s="50"/>
      <c r="B45" s="61"/>
      <c r="C45" s="12" t="s">
        <v>2</v>
      </c>
      <c r="D45" s="13">
        <f t="shared" si="0"/>
        <v>3665</v>
      </c>
      <c r="E45" s="24"/>
      <c r="F45" s="7"/>
      <c r="G45" s="56"/>
      <c r="H45" s="57"/>
      <c r="I45" s="44"/>
      <c r="J45" s="45"/>
      <c r="K45" s="44"/>
      <c r="L45" s="45"/>
      <c r="M45" s="4"/>
    </row>
    <row r="46" spans="1:13" ht="17.25" thickBot="1" x14ac:dyDescent="0.35">
      <c r="A46" s="51"/>
      <c r="B46" s="62"/>
      <c r="C46" s="14" t="s">
        <v>3</v>
      </c>
      <c r="D46" s="15">
        <f t="shared" si="0"/>
        <v>3740</v>
      </c>
      <c r="E46" s="66">
        <v>3900</v>
      </c>
      <c r="F46" s="7"/>
      <c r="G46" s="69"/>
      <c r="H46" s="70"/>
      <c r="I46" s="46"/>
      <c r="J46" s="47"/>
      <c r="K46" s="46"/>
      <c r="L46" s="47"/>
      <c r="M46" s="4"/>
    </row>
    <row r="47" spans="1:13" ht="17.25" thickBot="1" x14ac:dyDescent="0.35">
      <c r="A47" s="49">
        <v>12</v>
      </c>
      <c r="B47" s="93" t="s">
        <v>19</v>
      </c>
      <c r="C47" s="75" t="s">
        <v>0</v>
      </c>
      <c r="D47" s="90">
        <f>SUM(ROUND(D46+25+50+75,0))</f>
        <v>3890</v>
      </c>
      <c r="E47" s="67"/>
      <c r="F47" s="7"/>
      <c r="G47" s="54" t="s">
        <v>22</v>
      </c>
      <c r="H47" s="55"/>
      <c r="I47" s="48">
        <v>0</v>
      </c>
      <c r="J47" s="45"/>
      <c r="K47" s="48">
        <v>0.4</v>
      </c>
      <c r="L47" s="45"/>
      <c r="M47" s="4"/>
    </row>
    <row r="48" spans="1:13" ht="17.25" thickBot="1" x14ac:dyDescent="0.35">
      <c r="A48" s="50"/>
      <c r="B48" s="94"/>
      <c r="C48" s="76"/>
      <c r="D48" s="91"/>
      <c r="E48" s="25"/>
      <c r="F48" s="7"/>
      <c r="G48" s="56"/>
      <c r="H48" s="57"/>
      <c r="I48" s="44"/>
      <c r="J48" s="45"/>
      <c r="K48" s="44"/>
      <c r="L48" s="45"/>
      <c r="M48" s="4"/>
    </row>
    <row r="49" spans="1:26" ht="18" thickTop="1" thickBot="1" x14ac:dyDescent="0.35">
      <c r="A49" s="50"/>
      <c r="B49" s="94"/>
      <c r="C49" s="73" t="s">
        <v>1</v>
      </c>
      <c r="D49" s="90">
        <f>SUM(ROUND(D47+25+50+75,0))</f>
        <v>4040</v>
      </c>
      <c r="E49" s="26"/>
      <c r="F49" s="7"/>
      <c r="G49" s="56"/>
      <c r="H49" s="57"/>
      <c r="I49" s="44"/>
      <c r="J49" s="45"/>
      <c r="K49" s="44"/>
      <c r="L49" s="45"/>
      <c r="M49" s="4"/>
    </row>
    <row r="50" spans="1:26" ht="18" thickTop="1" thickBot="1" x14ac:dyDescent="0.35">
      <c r="A50" s="51"/>
      <c r="B50" s="94"/>
      <c r="C50" s="74"/>
      <c r="D50" s="91"/>
      <c r="E50" s="27"/>
      <c r="F50" s="7"/>
      <c r="G50" s="69"/>
      <c r="H50" s="70"/>
      <c r="I50" s="44"/>
      <c r="J50" s="45"/>
      <c r="K50" s="44"/>
      <c r="L50" s="45"/>
      <c r="M50" s="4"/>
    </row>
    <row r="51" spans="1:26" ht="17.25" thickBot="1" x14ac:dyDescent="0.35">
      <c r="A51" s="49">
        <v>13</v>
      </c>
      <c r="B51" s="94"/>
      <c r="C51" s="75" t="s">
        <v>2</v>
      </c>
      <c r="D51" s="90">
        <f>SUM(ROUND(D49+25+50+75,0))</f>
        <v>4190</v>
      </c>
      <c r="E51" s="28"/>
      <c r="F51" s="7"/>
      <c r="G51" s="56" t="s">
        <v>23</v>
      </c>
      <c r="H51" s="57"/>
      <c r="I51" s="42">
        <v>0</v>
      </c>
      <c r="J51" s="43"/>
      <c r="K51" s="42">
        <v>0.2</v>
      </c>
      <c r="L51" s="43"/>
      <c r="M51" s="4"/>
    </row>
    <row r="52" spans="1:26" ht="18" thickTop="1" thickBot="1" x14ac:dyDescent="0.35">
      <c r="A52" s="50"/>
      <c r="B52" s="94"/>
      <c r="C52" s="76"/>
      <c r="D52" s="96"/>
      <c r="E52" s="28"/>
      <c r="F52" s="7"/>
      <c r="G52" s="56"/>
      <c r="H52" s="57"/>
      <c r="I52" s="44"/>
      <c r="J52" s="45"/>
      <c r="K52" s="44"/>
      <c r="L52" s="45"/>
      <c r="M52" s="4"/>
    </row>
    <row r="53" spans="1:26" ht="18" thickTop="1" thickBot="1" x14ac:dyDescent="0.35">
      <c r="A53" s="50"/>
      <c r="B53" s="94"/>
      <c r="C53" s="73" t="s">
        <v>3</v>
      </c>
      <c r="D53" s="90">
        <f>SUM(ROUND(D51+25+50+75,0))</f>
        <v>4340</v>
      </c>
      <c r="E53" s="29"/>
      <c r="F53" s="7"/>
      <c r="G53" s="56"/>
      <c r="H53" s="57"/>
      <c r="I53" s="44"/>
      <c r="J53" s="45"/>
      <c r="K53" s="44"/>
      <c r="L53" s="45"/>
      <c r="M53" s="4"/>
    </row>
    <row r="54" spans="1:26" ht="17.25" thickBot="1" x14ac:dyDescent="0.35">
      <c r="A54" s="51"/>
      <c r="B54" s="95"/>
      <c r="C54" s="74"/>
      <c r="D54" s="92"/>
      <c r="E54" s="68">
        <v>4700</v>
      </c>
      <c r="F54" s="7"/>
      <c r="G54" s="69"/>
      <c r="H54" s="70"/>
      <c r="I54" s="46"/>
      <c r="J54" s="47"/>
      <c r="K54" s="46"/>
      <c r="L54" s="47"/>
      <c r="M54" s="4"/>
    </row>
    <row r="55" spans="1:26" ht="17.25" thickBot="1" x14ac:dyDescent="0.35">
      <c r="A55" s="49">
        <v>14</v>
      </c>
      <c r="B55" s="60" t="s">
        <v>20</v>
      </c>
      <c r="C55" s="8" t="s">
        <v>0</v>
      </c>
      <c r="D55" s="13">
        <f>SUM(ROUND(D53+25+50+250,0))</f>
        <v>4665</v>
      </c>
      <c r="E55" s="67"/>
      <c r="F55" s="7"/>
      <c r="G55" s="56" t="s">
        <v>24</v>
      </c>
      <c r="H55" s="57"/>
      <c r="I55" s="48">
        <v>0</v>
      </c>
      <c r="J55" s="45"/>
      <c r="K55" s="48">
        <v>0.1</v>
      </c>
      <c r="L55" s="45"/>
      <c r="M55" s="4"/>
    </row>
    <row r="56" spans="1:26" ht="17.25" thickBot="1" x14ac:dyDescent="0.35">
      <c r="A56" s="50"/>
      <c r="B56" s="61"/>
      <c r="C56" s="12" t="s">
        <v>1</v>
      </c>
      <c r="D56" s="13">
        <f t="shared" si="0"/>
        <v>4740</v>
      </c>
      <c r="E56" s="32"/>
      <c r="F56" s="7"/>
      <c r="G56" s="56"/>
      <c r="H56" s="57"/>
      <c r="I56" s="44"/>
      <c r="J56" s="45"/>
      <c r="K56" s="44"/>
      <c r="L56" s="4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 thickTop="1" thickBot="1" x14ac:dyDescent="0.35">
      <c r="A57" s="50"/>
      <c r="B57" s="61"/>
      <c r="C57" s="12" t="s">
        <v>2</v>
      </c>
      <c r="D57" s="13">
        <f t="shared" si="0"/>
        <v>4815</v>
      </c>
      <c r="E57" s="33"/>
      <c r="F57" s="7"/>
      <c r="G57" s="56"/>
      <c r="H57" s="57"/>
      <c r="I57" s="44"/>
      <c r="J57" s="45"/>
      <c r="K57" s="44"/>
      <c r="L57" s="4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thickBot="1" x14ac:dyDescent="0.35">
      <c r="A58" s="51"/>
      <c r="B58" s="62"/>
      <c r="C58" s="14" t="s">
        <v>3</v>
      </c>
      <c r="D58" s="15">
        <f t="shared" si="0"/>
        <v>4890</v>
      </c>
      <c r="E58" s="68">
        <v>5050</v>
      </c>
      <c r="F58" s="7"/>
      <c r="G58" s="69"/>
      <c r="H58" s="70"/>
      <c r="I58" s="44"/>
      <c r="J58" s="45"/>
      <c r="K58" s="44"/>
      <c r="L58" s="4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thickBot="1" x14ac:dyDescent="0.35">
      <c r="A59" s="49">
        <v>15</v>
      </c>
      <c r="B59" s="93" t="s">
        <v>21</v>
      </c>
      <c r="C59" s="75" t="s">
        <v>0</v>
      </c>
      <c r="D59" s="90">
        <f>SUM(ROUND(D57+25+50+150,0))</f>
        <v>5040</v>
      </c>
      <c r="E59" s="68"/>
      <c r="F59" s="7"/>
      <c r="G59" s="77" t="s">
        <v>25</v>
      </c>
      <c r="H59" s="78"/>
      <c r="I59" s="42">
        <v>0</v>
      </c>
      <c r="J59" s="43"/>
      <c r="K59" s="42">
        <v>0.01</v>
      </c>
      <c r="L59" s="4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thickBot="1" x14ac:dyDescent="0.35">
      <c r="A60" s="50"/>
      <c r="B60" s="94"/>
      <c r="C60" s="76"/>
      <c r="D60" s="96"/>
      <c r="E60" s="25"/>
      <c r="F60" s="7"/>
      <c r="G60" s="77"/>
      <c r="H60" s="78"/>
      <c r="I60" s="44"/>
      <c r="J60" s="45"/>
      <c r="K60" s="44"/>
      <c r="L60" s="4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 thickTop="1" thickBot="1" x14ac:dyDescent="0.35">
      <c r="A61" s="50"/>
      <c r="B61" s="94"/>
      <c r="C61" s="73" t="s">
        <v>1</v>
      </c>
      <c r="D61" s="90">
        <f>SUM(ROUND(D59+25+50-10,0))</f>
        <v>5105</v>
      </c>
      <c r="E61" s="34"/>
      <c r="F61" s="7"/>
      <c r="G61" s="77"/>
      <c r="H61" s="78"/>
      <c r="I61" s="44"/>
      <c r="J61" s="45"/>
      <c r="K61" s="44"/>
      <c r="L61" s="4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 thickTop="1" thickBot="1" x14ac:dyDescent="0.35">
      <c r="A62" s="51"/>
      <c r="B62" s="94"/>
      <c r="C62" s="74"/>
      <c r="D62" s="96"/>
      <c r="E62" s="30"/>
      <c r="F62" s="7"/>
      <c r="G62" s="79"/>
      <c r="H62" s="80"/>
      <c r="I62" s="46"/>
      <c r="J62" s="47"/>
      <c r="K62" s="46"/>
      <c r="L62" s="47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" thickTop="1" thickBot="1" x14ac:dyDescent="0.35">
      <c r="A63" s="49">
        <v>16</v>
      </c>
      <c r="B63" s="94"/>
      <c r="C63" s="75" t="s">
        <v>2</v>
      </c>
      <c r="D63" s="90">
        <f>SUM(ROUND(D61+25+50+75+85,0))</f>
        <v>5340</v>
      </c>
      <c r="E63" s="27"/>
      <c r="F63" s="7"/>
      <c r="G63" s="7"/>
      <c r="H63" s="7"/>
      <c r="I63" s="7"/>
      <c r="J63" s="7"/>
      <c r="K63" s="7"/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 thickTop="1" thickBot="1" x14ac:dyDescent="0.35">
      <c r="A64" s="50"/>
      <c r="B64" s="94"/>
      <c r="C64" s="76"/>
      <c r="D64" s="96"/>
      <c r="E64" s="27"/>
      <c r="F64" s="7"/>
      <c r="G64" s="7"/>
      <c r="H64" s="7"/>
      <c r="I64" s="7"/>
      <c r="J64" s="7"/>
      <c r="K64" s="7"/>
      <c r="L64" s="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 thickTop="1" thickBot="1" x14ac:dyDescent="0.35">
      <c r="A65" s="50"/>
      <c r="B65" s="94"/>
      <c r="C65" s="73" t="s">
        <v>3</v>
      </c>
      <c r="D65" s="90">
        <f>SUM(ROUND(D63+25+50+75,0))</f>
        <v>5490</v>
      </c>
      <c r="E65" s="35"/>
      <c r="F65" s="7"/>
      <c r="G65" s="7"/>
      <c r="H65" s="7"/>
      <c r="I65" s="7"/>
      <c r="J65" s="7"/>
      <c r="K65" s="7"/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thickBot="1" x14ac:dyDescent="0.35">
      <c r="A66" s="51"/>
      <c r="B66" s="95"/>
      <c r="C66" s="74"/>
      <c r="D66" s="96"/>
      <c r="E66" s="68">
        <v>5900</v>
      </c>
      <c r="F66" s="7"/>
      <c r="G66" s="7"/>
      <c r="H66" s="7"/>
      <c r="I66" s="7"/>
      <c r="J66" s="7"/>
      <c r="K66" s="7"/>
      <c r="L66" s="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thickBot="1" x14ac:dyDescent="0.35">
      <c r="A67" s="49">
        <v>17</v>
      </c>
      <c r="B67" s="60" t="s">
        <v>22</v>
      </c>
      <c r="C67" s="8" t="s">
        <v>0</v>
      </c>
      <c r="D67" s="9">
        <f>SUM(ROUND(D65+25+50+300,0))</f>
        <v>5865</v>
      </c>
      <c r="E67" s="68"/>
      <c r="F67" s="7"/>
      <c r="G67" s="7"/>
      <c r="H67" s="7"/>
      <c r="I67" s="7"/>
      <c r="J67" s="7"/>
      <c r="K67" s="7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thickBot="1" x14ac:dyDescent="0.35">
      <c r="A68" s="50"/>
      <c r="B68" s="61"/>
      <c r="C68" s="12" t="s">
        <v>1</v>
      </c>
      <c r="D68" s="13">
        <f t="shared" si="0"/>
        <v>5940</v>
      </c>
      <c r="E68" s="36"/>
      <c r="F68" s="7"/>
      <c r="G68" s="7"/>
      <c r="H68" s="7"/>
      <c r="I68" s="7"/>
      <c r="J68" s="7"/>
      <c r="K68" s="7"/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thickBot="1" x14ac:dyDescent="0.35">
      <c r="A69" s="50"/>
      <c r="B69" s="61"/>
      <c r="C69" s="12" t="s">
        <v>2</v>
      </c>
      <c r="D69" s="13">
        <f t="shared" si="0"/>
        <v>6015</v>
      </c>
      <c r="E69" s="37"/>
      <c r="F69" s="7"/>
      <c r="G69" s="7"/>
      <c r="H69" s="7"/>
      <c r="I69" s="7"/>
      <c r="J69" s="7"/>
      <c r="K69" s="7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thickBot="1" x14ac:dyDescent="0.35">
      <c r="A70" s="51"/>
      <c r="B70" s="62"/>
      <c r="C70" s="14" t="s">
        <v>3</v>
      </c>
      <c r="D70" s="15">
        <f t="shared" ref="D70:D82" si="1">SUM(ROUND(D69+25+50,0))</f>
        <v>6090</v>
      </c>
      <c r="E70" s="68">
        <v>6250</v>
      </c>
      <c r="F70" s="7"/>
      <c r="G70" s="7"/>
      <c r="H70" s="7"/>
      <c r="I70" s="7"/>
      <c r="J70" s="7"/>
      <c r="K70" s="7"/>
      <c r="L70" s="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thickBot="1" x14ac:dyDescent="0.35">
      <c r="A71" s="49">
        <v>18</v>
      </c>
      <c r="B71" s="93" t="s">
        <v>23</v>
      </c>
      <c r="C71" s="75" t="s">
        <v>0</v>
      </c>
      <c r="D71" s="90">
        <f>SUM(ROUND(D69+25+50+75,0))</f>
        <v>6165</v>
      </c>
      <c r="E71" s="68"/>
      <c r="F71" s="7"/>
      <c r="G71" s="7"/>
      <c r="H71" s="7"/>
      <c r="I71" s="7"/>
      <c r="J71" s="7"/>
      <c r="K71" s="7"/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thickBot="1" x14ac:dyDescent="0.35">
      <c r="A72" s="50"/>
      <c r="B72" s="94"/>
      <c r="C72" s="76"/>
      <c r="D72" s="96"/>
      <c r="E72" s="25"/>
      <c r="F72" s="7"/>
      <c r="G72" s="7"/>
      <c r="H72" s="7"/>
      <c r="I72" s="7"/>
      <c r="J72" s="7"/>
      <c r="K72" s="7"/>
      <c r="L72" s="7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" thickTop="1" thickBot="1" x14ac:dyDescent="0.35">
      <c r="A73" s="50"/>
      <c r="B73" s="94"/>
      <c r="C73" s="73" t="s">
        <v>1</v>
      </c>
      <c r="D73" s="90">
        <f>SUM(ROUND(D71+25+50+75,0))</f>
        <v>6315</v>
      </c>
      <c r="E73" s="38"/>
      <c r="F73" s="7"/>
      <c r="G73" s="7"/>
      <c r="H73" s="7"/>
      <c r="I73" s="7"/>
      <c r="J73" s="7"/>
      <c r="K73" s="7"/>
      <c r="L73" s="7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" thickTop="1" thickBot="1" x14ac:dyDescent="0.35">
      <c r="A74" s="51"/>
      <c r="B74" s="94"/>
      <c r="C74" s="74"/>
      <c r="D74" s="96"/>
      <c r="E74" s="27"/>
      <c r="F74" s="7"/>
      <c r="G74" s="7"/>
      <c r="H74" s="7"/>
      <c r="I74" s="7"/>
      <c r="J74" s="7"/>
      <c r="K74" s="7"/>
      <c r="L74" s="7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" thickTop="1" thickBot="1" x14ac:dyDescent="0.35">
      <c r="A75" s="50">
        <v>19</v>
      </c>
      <c r="B75" s="94"/>
      <c r="C75" s="75" t="s">
        <v>2</v>
      </c>
      <c r="D75" s="90">
        <f>SUM(ROUND(D73+25+50+75,0))</f>
        <v>6465</v>
      </c>
      <c r="E75" s="27"/>
      <c r="F75" s="7"/>
      <c r="G75" s="7"/>
      <c r="H75" s="7"/>
      <c r="I75" s="7"/>
      <c r="J75" s="7"/>
      <c r="K75" s="1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" thickTop="1" thickBot="1" x14ac:dyDescent="0.35">
      <c r="A76" s="50"/>
      <c r="B76" s="94"/>
      <c r="C76" s="76"/>
      <c r="D76" s="96"/>
      <c r="E76" s="39"/>
      <c r="F76" s="7"/>
      <c r="G76" s="7"/>
      <c r="H76" s="7"/>
      <c r="I76" s="7"/>
      <c r="J76" s="7"/>
      <c r="K76" s="7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" thickTop="1" thickBot="1" x14ac:dyDescent="0.35">
      <c r="A77" s="50"/>
      <c r="B77" s="94"/>
      <c r="C77" s="73" t="s">
        <v>3</v>
      </c>
      <c r="D77" s="90">
        <f>SUM(ROUND(D75+25+50+75,0))</f>
        <v>6615</v>
      </c>
      <c r="E77" s="34"/>
      <c r="F77" s="7"/>
      <c r="G77" s="7"/>
      <c r="H77" s="7"/>
      <c r="I77" s="7"/>
      <c r="J77" s="7"/>
      <c r="K77" s="7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thickBot="1" x14ac:dyDescent="0.35">
      <c r="A78" s="50"/>
      <c r="B78" s="95"/>
      <c r="C78" s="74"/>
      <c r="D78" s="92"/>
      <c r="E78" s="68">
        <v>7100</v>
      </c>
      <c r="F78" s="7"/>
      <c r="G78" s="7"/>
      <c r="H78" s="7"/>
      <c r="I78" s="7"/>
      <c r="J78" s="7"/>
      <c r="K78" s="7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thickBot="1" x14ac:dyDescent="0.35">
      <c r="A79" s="49">
        <v>20</v>
      </c>
      <c r="B79" s="60" t="s">
        <v>24</v>
      </c>
      <c r="C79" s="8" t="s">
        <v>0</v>
      </c>
      <c r="D79" s="13">
        <f>SUM(ROUND(D77+25+50+350,0))</f>
        <v>7040</v>
      </c>
      <c r="E79" s="68"/>
      <c r="F79" s="7"/>
      <c r="G79" s="7"/>
      <c r="H79" s="7"/>
      <c r="I79" s="7"/>
      <c r="J79" s="7"/>
      <c r="K79" s="7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thickBot="1" x14ac:dyDescent="0.35">
      <c r="A80" s="50"/>
      <c r="B80" s="61"/>
      <c r="C80" s="12" t="s">
        <v>1</v>
      </c>
      <c r="D80" s="13">
        <f t="shared" si="1"/>
        <v>7115</v>
      </c>
      <c r="E80" s="36"/>
      <c r="F80" s="7"/>
      <c r="G80" s="7"/>
      <c r="H80" s="7"/>
      <c r="I80" s="7"/>
      <c r="J80" s="7"/>
      <c r="K80" s="7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thickBot="1" x14ac:dyDescent="0.35">
      <c r="A81" s="50"/>
      <c r="B81" s="61"/>
      <c r="C81" s="12" t="s">
        <v>2</v>
      </c>
      <c r="D81" s="13">
        <f t="shared" si="1"/>
        <v>7190</v>
      </c>
      <c r="E81" s="40"/>
      <c r="F81" s="7"/>
      <c r="G81" s="7"/>
      <c r="H81" s="7"/>
      <c r="I81" s="7"/>
      <c r="J81" s="7"/>
      <c r="K81" s="7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thickBot="1" x14ac:dyDescent="0.35">
      <c r="A82" s="51"/>
      <c r="B82" s="62"/>
      <c r="C82" s="14" t="s">
        <v>3</v>
      </c>
      <c r="D82" s="15">
        <f t="shared" si="1"/>
        <v>7265</v>
      </c>
      <c r="E82" s="66">
        <v>20000</v>
      </c>
      <c r="F82" s="7"/>
      <c r="G82" s="7"/>
      <c r="H82" s="7"/>
      <c r="I82" s="7"/>
      <c r="J82" s="7"/>
      <c r="K82" s="7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thickBot="1" x14ac:dyDescent="0.35">
      <c r="A83" s="19" t="s">
        <v>9</v>
      </c>
      <c r="B83" s="20" t="s">
        <v>25</v>
      </c>
      <c r="C83" s="21" t="s">
        <v>8</v>
      </c>
      <c r="D83" s="15">
        <v>10000</v>
      </c>
      <c r="E83" s="67"/>
      <c r="F83" s="4"/>
      <c r="G83" s="7"/>
      <c r="H83" s="7"/>
      <c r="I83" s="7"/>
      <c r="J83" s="7"/>
      <c r="K83" s="7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G84" s="1"/>
      <c r="H84" s="1"/>
      <c r="I84" s="1"/>
      <c r="J84" s="1"/>
      <c r="K84" s="1"/>
    </row>
    <row r="85" spans="1:26" x14ac:dyDescent="0.25">
      <c r="G85" s="1"/>
      <c r="H85" s="1"/>
      <c r="I85" s="1"/>
      <c r="J85" s="1"/>
      <c r="K85" s="1"/>
    </row>
  </sheetData>
  <mergeCells count="148">
    <mergeCell ref="D61:D62"/>
    <mergeCell ref="D63:D64"/>
    <mergeCell ref="D65:D66"/>
    <mergeCell ref="D71:D72"/>
    <mergeCell ref="D73:D74"/>
    <mergeCell ref="D75:D76"/>
    <mergeCell ref="D77:D78"/>
    <mergeCell ref="D35:D36"/>
    <mergeCell ref="D37:D38"/>
    <mergeCell ref="D39:D40"/>
    <mergeCell ref="D41:D42"/>
    <mergeCell ref="D47:D48"/>
    <mergeCell ref="D49:D50"/>
    <mergeCell ref="D51:D52"/>
    <mergeCell ref="D53:D54"/>
    <mergeCell ref="D59:D60"/>
    <mergeCell ref="G1:L1"/>
    <mergeCell ref="A1:E1"/>
    <mergeCell ref="C77:C78"/>
    <mergeCell ref="G23:H26"/>
    <mergeCell ref="G27:H30"/>
    <mergeCell ref="G31:H34"/>
    <mergeCell ref="G35:H38"/>
    <mergeCell ref="E78:E79"/>
    <mergeCell ref="C11:C12"/>
    <mergeCell ref="C13:C14"/>
    <mergeCell ref="C15:C16"/>
    <mergeCell ref="C17:C18"/>
    <mergeCell ref="C23:C24"/>
    <mergeCell ref="C25:C26"/>
    <mergeCell ref="C27:C28"/>
    <mergeCell ref="C29:C30"/>
    <mergeCell ref="C35:C36"/>
    <mergeCell ref="C37:C38"/>
    <mergeCell ref="C39:C40"/>
    <mergeCell ref="C41:C42"/>
    <mergeCell ref="C47:C48"/>
    <mergeCell ref="C49:C50"/>
    <mergeCell ref="C51:C52"/>
    <mergeCell ref="C53:C54"/>
    <mergeCell ref="C59:C60"/>
    <mergeCell ref="C61:C62"/>
    <mergeCell ref="C63:C64"/>
    <mergeCell ref="G55:H58"/>
    <mergeCell ref="G59:H62"/>
    <mergeCell ref="I2:L2"/>
    <mergeCell ref="G2:H2"/>
    <mergeCell ref="B59:B66"/>
    <mergeCell ref="B47:B54"/>
    <mergeCell ref="B35:B42"/>
    <mergeCell ref="B11:B18"/>
    <mergeCell ref="B23:B30"/>
    <mergeCell ref="I43:J46"/>
    <mergeCell ref="I39:J42"/>
    <mergeCell ref="K15:L18"/>
    <mergeCell ref="K19:L22"/>
    <mergeCell ref="K23:L26"/>
    <mergeCell ref="K27:L30"/>
    <mergeCell ref="K35:L38"/>
    <mergeCell ref="K31:L34"/>
    <mergeCell ref="K39:L42"/>
    <mergeCell ref="K43:L46"/>
    <mergeCell ref="K47:L50"/>
    <mergeCell ref="G7:H10"/>
    <mergeCell ref="G11:H14"/>
    <mergeCell ref="G15:H18"/>
    <mergeCell ref="G19:H22"/>
    <mergeCell ref="E6:E7"/>
    <mergeCell ref="E10:E11"/>
    <mergeCell ref="E18:E19"/>
    <mergeCell ref="E46:E47"/>
    <mergeCell ref="E42:E43"/>
    <mergeCell ref="B71:B78"/>
    <mergeCell ref="E58:E59"/>
    <mergeCell ref="E66:E67"/>
    <mergeCell ref="E70:E71"/>
    <mergeCell ref="E30:E31"/>
    <mergeCell ref="E34:E35"/>
    <mergeCell ref="E22:E23"/>
    <mergeCell ref="C65:C66"/>
    <mergeCell ref="C71:C72"/>
    <mergeCell ref="C73:C74"/>
    <mergeCell ref="C75:C76"/>
    <mergeCell ref="D11:D12"/>
    <mergeCell ref="D13:D14"/>
    <mergeCell ref="D15:D16"/>
    <mergeCell ref="D17:D18"/>
    <mergeCell ref="D23:D24"/>
    <mergeCell ref="D25:D26"/>
    <mergeCell ref="D27:D28"/>
    <mergeCell ref="D29:D30"/>
    <mergeCell ref="A3:A6"/>
    <mergeCell ref="A7:A10"/>
    <mergeCell ref="A11:A14"/>
    <mergeCell ref="A15:A18"/>
    <mergeCell ref="A19:A22"/>
    <mergeCell ref="B31:B34"/>
    <mergeCell ref="B19:B22"/>
    <mergeCell ref="B3:B6"/>
    <mergeCell ref="B7:B10"/>
    <mergeCell ref="I51:J54"/>
    <mergeCell ref="I47:J50"/>
    <mergeCell ref="I35:J38"/>
    <mergeCell ref="B79:B82"/>
    <mergeCell ref="B67:B70"/>
    <mergeCell ref="B55:B58"/>
    <mergeCell ref="A23:A26"/>
    <mergeCell ref="A27:A30"/>
    <mergeCell ref="A31:A34"/>
    <mergeCell ref="A35:A38"/>
    <mergeCell ref="A39:A42"/>
    <mergeCell ref="B43:B46"/>
    <mergeCell ref="A63:A66"/>
    <mergeCell ref="A67:A70"/>
    <mergeCell ref="A71:A74"/>
    <mergeCell ref="A75:A78"/>
    <mergeCell ref="A79:A82"/>
    <mergeCell ref="A43:A46"/>
    <mergeCell ref="E82:E83"/>
    <mergeCell ref="E54:E55"/>
    <mergeCell ref="G39:H42"/>
    <mergeCell ref="G43:H46"/>
    <mergeCell ref="G47:H50"/>
    <mergeCell ref="G51:H54"/>
    <mergeCell ref="K51:L54"/>
    <mergeCell ref="K55:L58"/>
    <mergeCell ref="K59:L62"/>
    <mergeCell ref="A47:A50"/>
    <mergeCell ref="A51:A54"/>
    <mergeCell ref="A55:A58"/>
    <mergeCell ref="A59:A62"/>
    <mergeCell ref="I3:J3"/>
    <mergeCell ref="K3:L3"/>
    <mergeCell ref="G4:H6"/>
    <mergeCell ref="G3:H3"/>
    <mergeCell ref="I4:J6"/>
    <mergeCell ref="K4:L6"/>
    <mergeCell ref="I7:J10"/>
    <mergeCell ref="K7:L10"/>
    <mergeCell ref="I11:J14"/>
    <mergeCell ref="K11:L14"/>
    <mergeCell ref="I15:J18"/>
    <mergeCell ref="I19:J22"/>
    <mergeCell ref="I23:J26"/>
    <mergeCell ref="I27:J30"/>
    <mergeCell ref="I31:J34"/>
    <mergeCell ref="I59:J62"/>
    <mergeCell ref="I55:J5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kerenza</dc:creator>
  <cp:lastModifiedBy>kerenza</cp:lastModifiedBy>
  <dcterms:created xsi:type="dcterms:W3CDTF">2025-01-17T10:21:44Z</dcterms:created>
  <dcterms:modified xsi:type="dcterms:W3CDTF">2025-01-20T01:34:58Z</dcterms:modified>
</cp:coreProperties>
</file>