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605" windowHeight="9045" activeTab="4"/>
  </bookViews>
  <sheets>
    <sheet name="1" sheetId="1" r:id="rId1"/>
    <sheet name="2" sheetId="3" r:id="rId2"/>
    <sheet name="3" sheetId="4" r:id="rId3"/>
    <sheet name="4" sheetId="5" r:id="rId4"/>
    <sheet name="5" sheetId="6" r:id="rId5"/>
  </sheets>
  <calcPr calcId="144525"/>
</workbook>
</file>

<file path=xl/calcChain.xml><?xml version="1.0" encoding="utf-8"?>
<calcChain xmlns="http://schemas.openxmlformats.org/spreadsheetml/2006/main">
  <c r="K5" i="6" l="1"/>
  <c r="K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4" i="6"/>
  <c r="D22" i="6"/>
  <c r="D21" i="6"/>
  <c r="D20" i="6"/>
  <c r="D19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4" i="6"/>
  <c r="G8" i="5"/>
  <c r="G9" i="5"/>
  <c r="G10" i="5"/>
  <c r="G11" i="5"/>
  <c r="G12" i="5"/>
  <c r="G13" i="5"/>
  <c r="G14" i="5"/>
  <c r="G15" i="5"/>
  <c r="G16" i="5"/>
  <c r="G17" i="5"/>
  <c r="G18" i="5"/>
  <c r="G19" i="5"/>
  <c r="G7" i="5"/>
  <c r="G7" i="4"/>
  <c r="G8" i="4"/>
  <c r="G9" i="4"/>
  <c r="G10" i="4"/>
  <c r="G11" i="4"/>
  <c r="G12" i="4"/>
  <c r="G13" i="4"/>
  <c r="G14" i="4"/>
  <c r="G15" i="4"/>
  <c r="G16" i="4"/>
  <c r="G17" i="4"/>
  <c r="G18" i="4"/>
  <c r="G6" i="4"/>
  <c r="F5" i="3"/>
  <c r="F6" i="3"/>
  <c r="F7" i="3"/>
  <c r="F8" i="3"/>
  <c r="F9" i="3"/>
  <c r="F10" i="3"/>
  <c r="F11" i="3"/>
  <c r="F12" i="3"/>
  <c r="F13" i="3"/>
  <c r="F14" i="3"/>
  <c r="F15" i="3"/>
  <c r="F16" i="3"/>
  <c r="F4" i="3"/>
  <c r="F5" i="1"/>
  <c r="F6" i="1"/>
  <c r="F7" i="1"/>
  <c r="F8" i="1"/>
  <c r="F9" i="1"/>
  <c r="F10" i="1"/>
  <c r="F11" i="1"/>
  <c r="F12" i="1"/>
  <c r="F13" i="1"/>
  <c r="F14" i="1"/>
  <c r="F15" i="1"/>
  <c r="F16" i="1"/>
  <c r="F4" i="1"/>
</calcChain>
</file>

<file path=xl/sharedStrings.xml><?xml version="1.0" encoding="utf-8"?>
<sst xmlns="http://schemas.openxmlformats.org/spreadsheetml/2006/main" count="158" uniqueCount="57">
  <si>
    <t>ALUMNOS</t>
  </si>
  <si>
    <t>NOMBRE</t>
  </si>
  <si>
    <t>APELLIDO</t>
  </si>
  <si>
    <t>PARCIAL 1</t>
  </si>
  <si>
    <t>PARCIAL 2</t>
  </si>
  <si>
    <t>CALIFICACIÓN</t>
  </si>
  <si>
    <t>Luis</t>
  </si>
  <si>
    <t>Martín</t>
  </si>
  <si>
    <t>Ana</t>
  </si>
  <si>
    <t>López</t>
  </si>
  <si>
    <t>Antonio</t>
  </si>
  <si>
    <t>Gómez</t>
  </si>
  <si>
    <t>Diana</t>
  </si>
  <si>
    <t>Díez</t>
  </si>
  <si>
    <t>Gema</t>
  </si>
  <si>
    <t>Fernández</t>
  </si>
  <si>
    <t>Carmen</t>
  </si>
  <si>
    <t>Pérez</t>
  </si>
  <si>
    <t>Sergio</t>
  </si>
  <si>
    <t>García</t>
  </si>
  <si>
    <t>Javier</t>
  </si>
  <si>
    <t>Delgado</t>
  </si>
  <si>
    <t>David</t>
  </si>
  <si>
    <t>Jiménez</t>
  </si>
  <si>
    <t>Francisco</t>
  </si>
  <si>
    <t>Sánchez</t>
  </si>
  <si>
    <t>Arancha</t>
  </si>
  <si>
    <t>Agudo</t>
  </si>
  <si>
    <t>Belén</t>
  </si>
  <si>
    <t>Barrera</t>
  </si>
  <si>
    <t>María</t>
  </si>
  <si>
    <t>Barroso</t>
  </si>
  <si>
    <t>PRACTICA</t>
  </si>
  <si>
    <t>CUADERNO</t>
  </si>
  <si>
    <t>ACTITUD</t>
  </si>
  <si>
    <t>TRABAJOS</t>
  </si>
  <si>
    <t>EXÁMENES</t>
  </si>
  <si>
    <t>NOTA</t>
  </si>
  <si>
    <t>Paula</t>
  </si>
  <si>
    <t>Resultados</t>
  </si>
  <si>
    <t>Número</t>
  </si>
  <si>
    <t>Nº Aprobados</t>
  </si>
  <si>
    <t>Eva</t>
  </si>
  <si>
    <t>Nº Suspensos</t>
  </si>
  <si>
    <t>Elías</t>
  </si>
  <si>
    <t>Adgar</t>
  </si>
  <si>
    <t>Alba</t>
  </si>
  <si>
    <t>Laura</t>
  </si>
  <si>
    <t>Juan</t>
  </si>
  <si>
    <t>Ruth</t>
  </si>
  <si>
    <t>Claudia</t>
  </si>
  <si>
    <t>Pedro</t>
  </si>
  <si>
    <t>Andrea</t>
  </si>
  <si>
    <t>Total alumnos</t>
  </si>
  <si>
    <t>Nota más alta</t>
  </si>
  <si>
    <t>Nota más baja</t>
  </si>
  <si>
    <t>Nota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</si>
</sst>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/>
    <xf numFmtId="0" fontId="0" fillId="0" borderId="1" xfId="0" applyBorder="1" applyProtection="1">
      <protection hidden="1"/>
    </xf>
    <xf numFmtId="14" fontId="0" fillId="0" borderId="1" xfId="0" applyNumberFormat="1" applyBorder="1" applyProtection="1">
      <protection hidden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 applyProtection="1">
      <alignment horizontal="center"/>
      <protection hidden="1"/>
    </xf>
    <xf numFmtId="9" fontId="0" fillId="0" borderId="0" xfId="0" applyNumberFormat="1" applyAlignment="1" applyProtection="1">
      <alignment horizontal="center"/>
      <protection hidden="1"/>
    </xf>
    <xf numFmtId="0" fontId="0" fillId="0" borderId="1" xfId="0" applyBorder="1" applyAlignment="1" applyProtection="1">
      <alignment horizontal="left"/>
      <protection hidden="1"/>
    </xf>
    <xf numFmtId="0" fontId="0" fillId="0" borderId="2" xfId="0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0" fontId="0" fillId="0" borderId="0" xfId="1" applyNumberFormat="1" applyFont="1" applyAlignment="1" applyProtection="1">
      <alignment horizontal="center"/>
      <protection hidden="1"/>
    </xf>
    <xf numFmtId="0" fontId="5" fillId="2" borderId="3" xfId="0" applyFont="1" applyFill="1" applyBorder="1"/>
    <xf numFmtId="0" fontId="4" fillId="0" borderId="4" xfId="0" applyFont="1" applyBorder="1"/>
    <xf numFmtId="0" fontId="4" fillId="0" borderId="6" xfId="0" applyFont="1" applyBorder="1"/>
    <xf numFmtId="0" fontId="5" fillId="2" borderId="5" xfId="0" applyFont="1" applyFill="1" applyBorder="1"/>
    <xf numFmtId="0" fontId="0" fillId="3" borderId="1" xfId="0" applyFill="1" applyBorder="1" applyProtection="1">
      <protection hidden="1"/>
    </xf>
    <xf numFmtId="2" fontId="0" fillId="3" borderId="1" xfId="0" applyNumberFormat="1" applyFill="1" applyBorder="1" applyProtection="1">
      <protection hidden="1"/>
    </xf>
  </cellXfs>
  <cellStyles count="2">
    <cellStyle name="Normal" xfId="0" builtinId="0"/>
    <cellStyle name="Porcentaje" xfId="1" builtinId="5"/>
  </cellStyles>
  <dxfs count="30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38100</xdr:rowOff>
    </xdr:from>
    <xdr:to>
      <xdr:col>11</xdr:col>
      <xdr:colOff>314325</xdr:colOff>
      <xdr:row>6</xdr:row>
      <xdr:rowOff>38100</xdr:rowOff>
    </xdr:to>
    <xdr:sp macro="" textlink="">
      <xdr:nvSpPr>
        <xdr:cNvPr id="2" name="CuadroTexto 1"/>
        <xdr:cNvSpPr txBox="1"/>
      </xdr:nvSpPr>
      <xdr:spPr>
        <a:xfrm>
          <a:off x="5133975" y="200025"/>
          <a:ext cx="3790950" cy="809625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Si la</a:t>
          </a:r>
          <a:r>
            <a:rPr lang="es-ES" sz="1100" baseline="0"/>
            <a:t> Nota de los dos examenes es mayor o igual que 5, en calificación aparecerá aprobado, sino suspenso y además los aprobados estarán en fondo verde con letra verde y los suspensos en fondo rojo claro con letra rojo oscuro</a:t>
          </a:r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85725</xdr:rowOff>
    </xdr:from>
    <xdr:to>
      <xdr:col>11</xdr:col>
      <xdr:colOff>209550</xdr:colOff>
      <xdr:row>5</xdr:row>
      <xdr:rowOff>85725</xdr:rowOff>
    </xdr:to>
    <xdr:sp macro="" textlink="">
      <xdr:nvSpPr>
        <xdr:cNvPr id="2" name="CuadroTexto 1"/>
        <xdr:cNvSpPr txBox="1"/>
      </xdr:nvSpPr>
      <xdr:spPr>
        <a:xfrm>
          <a:off x="4895850" y="85725"/>
          <a:ext cx="3790950" cy="809625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Si la</a:t>
          </a:r>
          <a:r>
            <a:rPr lang="es-ES" sz="1100" baseline="0"/>
            <a:t> Nota Media de los dos examenes es mayor que 5, en calificación aparecerá aprobado, sino suspenso y además los aprobados estarán en fondo amarillo con letra amarillo oscuro y los suspensos en fondo rojo claro con letra roja</a:t>
          </a:r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</xdr:row>
      <xdr:rowOff>95250</xdr:rowOff>
    </xdr:from>
    <xdr:to>
      <xdr:col>12</xdr:col>
      <xdr:colOff>95250</xdr:colOff>
      <xdr:row>6</xdr:row>
      <xdr:rowOff>95250</xdr:rowOff>
    </xdr:to>
    <xdr:sp macro="" textlink="">
      <xdr:nvSpPr>
        <xdr:cNvPr id="2" name="CuadroTexto 1"/>
        <xdr:cNvSpPr txBox="1"/>
      </xdr:nvSpPr>
      <xdr:spPr>
        <a:xfrm>
          <a:off x="5629275" y="257175"/>
          <a:ext cx="3790950" cy="809625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Si la</a:t>
          </a:r>
          <a:r>
            <a:rPr lang="es-ES" sz="1100" baseline="0"/>
            <a:t> Nota de uno de los exámenes es mayor o igual a 7, en calificación aparecerá aprobado, sino suspenso y además los aprobados estarán en fondo Verde con letra verde oscuro</a:t>
          </a:r>
          <a:endParaRPr lang="es-E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1</xdr:row>
      <xdr:rowOff>95250</xdr:rowOff>
    </xdr:from>
    <xdr:to>
      <xdr:col>12</xdr:col>
      <xdr:colOff>200025</xdr:colOff>
      <xdr:row>6</xdr:row>
      <xdr:rowOff>95250</xdr:rowOff>
    </xdr:to>
    <xdr:sp macro="" textlink="">
      <xdr:nvSpPr>
        <xdr:cNvPr id="2" name="CuadroTexto 1"/>
        <xdr:cNvSpPr txBox="1"/>
      </xdr:nvSpPr>
      <xdr:spPr>
        <a:xfrm>
          <a:off x="5695950" y="257175"/>
          <a:ext cx="3790950" cy="809625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Si la</a:t>
          </a:r>
          <a:r>
            <a:rPr lang="es-ES" sz="1100" baseline="0"/>
            <a:t> Nota Media de los parciales es 5 o superior y la nota de las prácticas es mayor o igual a 5, en calificación aparecerá aprobado, sino suspenso y además los aprobados estarán en fondo Amarillo y letra amarillo oscuro</a:t>
          </a:r>
          <a:endParaRPr lang="es-E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5</xdr:row>
      <xdr:rowOff>152400</xdr:rowOff>
    </xdr:from>
    <xdr:to>
      <xdr:col>13</xdr:col>
      <xdr:colOff>361951</xdr:colOff>
      <xdr:row>19</xdr:row>
      <xdr:rowOff>104776</xdr:rowOff>
    </xdr:to>
    <xdr:sp macro="" textlink="">
      <xdr:nvSpPr>
        <xdr:cNvPr id="3" name="CuadroTexto 2"/>
        <xdr:cNvSpPr txBox="1"/>
      </xdr:nvSpPr>
      <xdr:spPr>
        <a:xfrm>
          <a:off x="6038850" y="1000125"/>
          <a:ext cx="3838576" cy="2219326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1. Rellenar la columna de NOTA.</a:t>
          </a:r>
        </a:p>
        <a:p>
          <a:r>
            <a:rPr lang="es-ES" sz="1100"/>
            <a:t>2. Rellenar la columna de calificación</a:t>
          </a:r>
          <a:r>
            <a:rPr lang="es-ES" sz="1100" baseline="0"/>
            <a:t> de suspenso a sobresaliente. con los siguientes formatos condicionales:</a:t>
          </a:r>
        </a:p>
        <a:p>
          <a:r>
            <a:rPr lang="es-ES" sz="1100" baseline="0"/>
            <a:t>suspenso con fondo rojo claro y letra rojo oscuro</a:t>
          </a:r>
        </a:p>
        <a:p>
          <a:r>
            <a:rPr lang="es-ES" sz="1100" baseline="0"/>
            <a:t>aprobado fondo negro y letra blanca</a:t>
          </a:r>
        </a:p>
        <a:p>
          <a:r>
            <a:rPr lang="es-ES" sz="1100" baseline="0"/>
            <a:t>Bien fondo amarillo letra amarillo oscuro</a:t>
          </a:r>
        </a:p>
        <a:p>
          <a:r>
            <a:rPr lang="es-ES" sz="1100"/>
            <a:t>Notable fondo azul</a:t>
          </a:r>
          <a:r>
            <a:rPr lang="es-ES" sz="1100" baseline="0"/>
            <a:t> y letra blanca</a:t>
          </a:r>
          <a:endParaRPr lang="es-ES" sz="1100"/>
        </a:p>
        <a:p>
          <a:r>
            <a:rPr lang="es-ES" sz="1100"/>
            <a:t>Sobresaliente fondo verde claro letra verde oscuro</a:t>
          </a:r>
        </a:p>
        <a:p>
          <a:r>
            <a:rPr lang="es-ES" sz="1100" baseline="0"/>
            <a:t>3. Rellenar la parte inferior de la tabla, con las notas más bajas y más altas y la media del curso</a:t>
          </a:r>
        </a:p>
        <a:p>
          <a:r>
            <a:rPr lang="es-ES" sz="1100"/>
            <a:t>4. Rellenar la tabla pequeña de la derecha, contando los números de aprobados y suspensos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8" sqref="G8"/>
    </sheetView>
  </sheetViews>
  <sheetFormatPr baseColWidth="10" defaultRowHeight="12.75" x14ac:dyDescent="0.2"/>
  <cols>
    <col min="6" max="6" width="14.85546875" customWidth="1"/>
  </cols>
  <sheetData>
    <row r="1" spans="1:6" x14ac:dyDescent="0.2">
      <c r="A1" s="3"/>
    </row>
    <row r="2" spans="1:6" x14ac:dyDescent="0.2">
      <c r="B2" t="s">
        <v>0</v>
      </c>
    </row>
    <row r="3" spans="1:6" ht="12.75" customHeight="1" x14ac:dyDescent="0.2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x14ac:dyDescent="0.2">
      <c r="B4" s="6" t="s">
        <v>6</v>
      </c>
      <c r="C4" s="6" t="s">
        <v>7</v>
      </c>
      <c r="D4" s="6">
        <v>5</v>
      </c>
      <c r="E4" s="6">
        <v>6</v>
      </c>
      <c r="F4" s="10" t="str">
        <f>IF(AND(D4&gt;=5,E4&gt;=5),"Aprobado","Suspenso")</f>
        <v>Aprobado</v>
      </c>
    </row>
    <row r="5" spans="1:6" x14ac:dyDescent="0.2">
      <c r="B5" s="6" t="s">
        <v>8</v>
      </c>
      <c r="C5" s="6" t="s">
        <v>9</v>
      </c>
      <c r="D5" s="6">
        <v>9</v>
      </c>
      <c r="E5" s="6">
        <v>4</v>
      </c>
      <c r="F5" s="10" t="str">
        <f t="shared" ref="F5:F16" si="0">IF(AND(D5&gt;=5,E5&gt;=5),"Aprobado","Suspenso")</f>
        <v>Suspenso</v>
      </c>
    </row>
    <row r="6" spans="1:6" x14ac:dyDescent="0.2">
      <c r="B6" s="6" t="s">
        <v>10</v>
      </c>
      <c r="C6" s="6" t="s">
        <v>11</v>
      </c>
      <c r="D6" s="6">
        <v>4</v>
      </c>
      <c r="E6" s="6">
        <v>7</v>
      </c>
      <c r="F6" s="10" t="str">
        <f t="shared" si="0"/>
        <v>Suspenso</v>
      </c>
    </row>
    <row r="7" spans="1:6" x14ac:dyDescent="0.2">
      <c r="B7" s="6" t="s">
        <v>12</v>
      </c>
      <c r="C7" s="6" t="s">
        <v>13</v>
      </c>
      <c r="D7" s="6">
        <v>3</v>
      </c>
      <c r="E7" s="6">
        <v>6</v>
      </c>
      <c r="F7" s="10" t="str">
        <f t="shared" si="0"/>
        <v>Suspenso</v>
      </c>
    </row>
    <row r="8" spans="1:6" x14ac:dyDescent="0.2">
      <c r="B8" s="6" t="s">
        <v>14</v>
      </c>
      <c r="C8" s="6" t="s">
        <v>15</v>
      </c>
      <c r="D8" s="6">
        <v>8</v>
      </c>
      <c r="E8" s="6">
        <v>5</v>
      </c>
      <c r="F8" s="10" t="str">
        <f t="shared" si="0"/>
        <v>Aprobado</v>
      </c>
    </row>
    <row r="9" spans="1:6" x14ac:dyDescent="0.2">
      <c r="B9" s="4" t="s">
        <v>16</v>
      </c>
      <c r="C9" s="4" t="s">
        <v>17</v>
      </c>
      <c r="D9" s="5">
        <v>6</v>
      </c>
      <c r="E9" s="6">
        <v>3</v>
      </c>
      <c r="F9" s="10" t="str">
        <f t="shared" si="0"/>
        <v>Suspenso</v>
      </c>
    </row>
    <row r="10" spans="1:6" x14ac:dyDescent="0.2">
      <c r="B10" s="4" t="s">
        <v>18</v>
      </c>
      <c r="C10" s="4" t="s">
        <v>19</v>
      </c>
      <c r="D10" s="5">
        <v>5</v>
      </c>
      <c r="E10" s="6">
        <v>5</v>
      </c>
      <c r="F10" s="10" t="str">
        <f t="shared" si="0"/>
        <v>Aprobado</v>
      </c>
    </row>
    <row r="11" spans="1:6" x14ac:dyDescent="0.2">
      <c r="B11" s="4" t="s">
        <v>20</v>
      </c>
      <c r="C11" s="4" t="s">
        <v>21</v>
      </c>
      <c r="D11" s="5">
        <v>2</v>
      </c>
      <c r="E11" s="6">
        <v>9</v>
      </c>
      <c r="F11" s="10" t="str">
        <f t="shared" si="0"/>
        <v>Suspenso</v>
      </c>
    </row>
    <row r="12" spans="1:6" x14ac:dyDescent="0.2">
      <c r="B12" s="4" t="s">
        <v>22</v>
      </c>
      <c r="C12" s="4" t="s">
        <v>23</v>
      </c>
      <c r="D12" s="5">
        <v>9</v>
      </c>
      <c r="E12" s="6">
        <v>6</v>
      </c>
      <c r="F12" s="10" t="str">
        <f t="shared" si="0"/>
        <v>Aprobado</v>
      </c>
    </row>
    <row r="13" spans="1:6" x14ac:dyDescent="0.2">
      <c r="B13" s="4" t="s">
        <v>24</v>
      </c>
      <c r="C13" s="4" t="s">
        <v>25</v>
      </c>
      <c r="D13" s="5">
        <v>3</v>
      </c>
      <c r="E13" s="6">
        <v>6</v>
      </c>
      <c r="F13" s="10" t="str">
        <f t="shared" si="0"/>
        <v>Suspenso</v>
      </c>
    </row>
    <row r="14" spans="1:6" x14ac:dyDescent="0.2">
      <c r="B14" s="4" t="s">
        <v>26</v>
      </c>
      <c r="C14" s="4" t="s">
        <v>27</v>
      </c>
      <c r="D14" s="5">
        <v>2</v>
      </c>
      <c r="E14" s="6">
        <v>10</v>
      </c>
      <c r="F14" s="10" t="str">
        <f t="shared" si="0"/>
        <v>Suspenso</v>
      </c>
    </row>
    <row r="15" spans="1:6" x14ac:dyDescent="0.2">
      <c r="B15" s="4" t="s">
        <v>28</v>
      </c>
      <c r="C15" s="4" t="s">
        <v>29</v>
      </c>
      <c r="D15" s="5">
        <v>7</v>
      </c>
      <c r="E15" s="6">
        <v>5</v>
      </c>
      <c r="F15" s="10" t="str">
        <f t="shared" si="0"/>
        <v>Aprobado</v>
      </c>
    </row>
    <row r="16" spans="1:6" x14ac:dyDescent="0.2">
      <c r="B16" s="4" t="s">
        <v>30</v>
      </c>
      <c r="C16" s="4" t="s">
        <v>31</v>
      </c>
      <c r="D16" s="5">
        <v>5</v>
      </c>
      <c r="E16" s="6">
        <v>6</v>
      </c>
      <c r="F16" s="10" t="str">
        <f t="shared" si="0"/>
        <v>Aprobado</v>
      </c>
    </row>
    <row r="17" spans="2:4" x14ac:dyDescent="0.2">
      <c r="B17" s="1"/>
      <c r="C17" s="1"/>
      <c r="D17" s="2"/>
    </row>
    <row r="18" spans="2:4" x14ac:dyDescent="0.2">
      <c r="B18" s="1"/>
      <c r="C18" s="1"/>
      <c r="D18" s="2"/>
    </row>
    <row r="19" spans="2:4" x14ac:dyDescent="0.2">
      <c r="B19" s="1"/>
      <c r="C19" s="1"/>
      <c r="D19" s="2"/>
    </row>
    <row r="20" spans="2:4" x14ac:dyDescent="0.2">
      <c r="B20" s="1"/>
      <c r="C20" s="1"/>
      <c r="D20" s="2"/>
    </row>
  </sheetData>
  <phoneticPr fontId="1" type="noConversion"/>
  <conditionalFormatting sqref="F4:F16">
    <cfRule type="cellIs" dxfId="27" priority="2" operator="equal">
      <formula>"Aprobado"</formula>
    </cfRule>
    <cfRule type="cellIs" dxfId="28" priority="1" operator="equal">
      <formula>"Suspenso"</formula>
    </cfRule>
  </conditionalFormatting>
  <pageMargins left="0.75" right="0.75" top="1" bottom="1" header="0" footer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workbookViewId="0">
      <selection activeCell="F7" sqref="F7"/>
    </sheetView>
  </sheetViews>
  <sheetFormatPr baseColWidth="10" defaultRowHeight="12.75" x14ac:dyDescent="0.2"/>
  <cols>
    <col min="6" max="6" width="13.28515625" customWidth="1"/>
  </cols>
  <sheetData>
    <row r="1" spans="2:11" x14ac:dyDescent="0.2">
      <c r="B1" s="7"/>
      <c r="C1" s="7"/>
      <c r="D1" s="7"/>
      <c r="E1" s="7"/>
      <c r="F1" s="7"/>
      <c r="G1" s="7"/>
      <c r="H1" s="7"/>
      <c r="I1" s="7"/>
      <c r="J1" s="7"/>
      <c r="K1" s="7"/>
    </row>
    <row r="2" spans="2:11" x14ac:dyDescent="0.2">
      <c r="B2" s="7" t="s">
        <v>0</v>
      </c>
      <c r="C2" s="7"/>
      <c r="D2" s="7"/>
      <c r="E2" s="7"/>
      <c r="F2" s="7"/>
    </row>
    <row r="3" spans="2:11" ht="12.75" customHeight="1" x14ac:dyDescent="0.2"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pans="2:11" x14ac:dyDescent="0.2">
      <c r="B4" s="11" t="s">
        <v>6</v>
      </c>
      <c r="C4" s="11" t="s">
        <v>7</v>
      </c>
      <c r="D4" s="8">
        <v>5</v>
      </c>
      <c r="E4" s="8">
        <v>6</v>
      </c>
      <c r="F4" s="10" t="str">
        <f>IF(AVERAGE(D4,E4)&gt;5,"Aprobado","Suspenso")</f>
        <v>Aprobado</v>
      </c>
    </row>
    <row r="5" spans="2:11" x14ac:dyDescent="0.2">
      <c r="B5" s="11" t="s">
        <v>8</v>
      </c>
      <c r="C5" s="11" t="s">
        <v>9</v>
      </c>
      <c r="D5" s="8">
        <v>9</v>
      </c>
      <c r="E5" s="8">
        <v>4</v>
      </c>
      <c r="F5" s="10" t="str">
        <f t="shared" ref="F5:F16" si="0">IF(AVERAGE(D5,E5)&gt;5,"Aprobado","Suspenso")</f>
        <v>Aprobado</v>
      </c>
    </row>
    <row r="6" spans="2:11" x14ac:dyDescent="0.2">
      <c r="B6" s="11" t="s">
        <v>10</v>
      </c>
      <c r="C6" s="11" t="s">
        <v>11</v>
      </c>
      <c r="D6" s="8">
        <v>4</v>
      </c>
      <c r="E6" s="8">
        <v>7</v>
      </c>
      <c r="F6" s="10" t="str">
        <f t="shared" si="0"/>
        <v>Aprobado</v>
      </c>
    </row>
    <row r="7" spans="2:11" x14ac:dyDescent="0.2">
      <c r="B7" s="11" t="s">
        <v>12</v>
      </c>
      <c r="C7" s="11" t="s">
        <v>13</v>
      </c>
      <c r="D7" s="8">
        <v>3</v>
      </c>
      <c r="E7" s="8">
        <v>6</v>
      </c>
      <c r="F7" s="10" t="str">
        <f t="shared" si="0"/>
        <v>Suspenso</v>
      </c>
      <c r="G7" s="7"/>
      <c r="H7" s="7"/>
      <c r="I7" s="7"/>
      <c r="J7" s="7"/>
    </row>
    <row r="8" spans="2:11" x14ac:dyDescent="0.2">
      <c r="B8" s="11" t="s">
        <v>14</v>
      </c>
      <c r="C8" s="11" t="s">
        <v>15</v>
      </c>
      <c r="D8" s="8">
        <v>8</v>
      </c>
      <c r="E8" s="8">
        <v>5</v>
      </c>
      <c r="F8" s="10" t="str">
        <f t="shared" si="0"/>
        <v>Aprobado</v>
      </c>
      <c r="G8" s="7"/>
      <c r="H8" s="7"/>
      <c r="I8" s="7"/>
      <c r="J8" s="7"/>
    </row>
    <row r="9" spans="2:11" x14ac:dyDescent="0.2">
      <c r="B9" s="12" t="s">
        <v>16</v>
      </c>
      <c r="C9" s="12" t="s">
        <v>17</v>
      </c>
      <c r="D9" s="9">
        <v>6</v>
      </c>
      <c r="E9" s="8">
        <v>2</v>
      </c>
      <c r="F9" s="10" t="str">
        <f t="shared" si="0"/>
        <v>Suspenso</v>
      </c>
      <c r="G9" s="7"/>
      <c r="H9" s="7"/>
      <c r="I9" s="7"/>
      <c r="J9" s="7"/>
    </row>
    <row r="10" spans="2:11" x14ac:dyDescent="0.2">
      <c r="B10" s="12" t="s">
        <v>18</v>
      </c>
      <c r="C10" s="12" t="s">
        <v>19</v>
      </c>
      <c r="D10" s="9">
        <v>5</v>
      </c>
      <c r="E10" s="8">
        <v>5</v>
      </c>
      <c r="F10" s="10" t="str">
        <f t="shared" si="0"/>
        <v>Suspenso</v>
      </c>
      <c r="G10" s="7"/>
      <c r="H10" s="7"/>
      <c r="I10" s="7"/>
      <c r="J10" s="7"/>
    </row>
    <row r="11" spans="2:11" x14ac:dyDescent="0.2">
      <c r="B11" s="12" t="s">
        <v>20</v>
      </c>
      <c r="C11" s="12" t="s">
        <v>21</v>
      </c>
      <c r="D11" s="9">
        <v>2</v>
      </c>
      <c r="E11" s="8">
        <v>9</v>
      </c>
      <c r="F11" s="10" t="str">
        <f t="shared" si="0"/>
        <v>Aprobado</v>
      </c>
      <c r="G11" s="7"/>
      <c r="H11" s="7"/>
      <c r="I11" s="7"/>
      <c r="J11" s="7"/>
    </row>
    <row r="12" spans="2:11" x14ac:dyDescent="0.2">
      <c r="B12" s="12" t="s">
        <v>22</v>
      </c>
      <c r="C12" s="12" t="s">
        <v>23</v>
      </c>
      <c r="D12" s="9">
        <v>9</v>
      </c>
      <c r="E12" s="8">
        <v>6</v>
      </c>
      <c r="F12" s="10" t="str">
        <f t="shared" si="0"/>
        <v>Aprobado</v>
      </c>
      <c r="G12" s="7"/>
      <c r="H12" s="7"/>
      <c r="I12" s="7"/>
      <c r="J12" s="7"/>
    </row>
    <row r="13" spans="2:11" x14ac:dyDescent="0.2">
      <c r="B13" s="12" t="s">
        <v>24</v>
      </c>
      <c r="C13" s="12" t="s">
        <v>25</v>
      </c>
      <c r="D13" s="9">
        <v>3</v>
      </c>
      <c r="E13" s="8">
        <v>6</v>
      </c>
      <c r="F13" s="10" t="str">
        <f t="shared" si="0"/>
        <v>Suspenso</v>
      </c>
      <c r="G13" s="7"/>
      <c r="H13" s="7"/>
      <c r="I13" s="7"/>
      <c r="J13" s="7"/>
    </row>
    <row r="14" spans="2:11" x14ac:dyDescent="0.2">
      <c r="B14" s="12" t="s">
        <v>26</v>
      </c>
      <c r="C14" s="12" t="s">
        <v>27</v>
      </c>
      <c r="D14" s="9">
        <v>2</v>
      </c>
      <c r="E14" s="8">
        <v>10</v>
      </c>
      <c r="F14" s="10" t="str">
        <f t="shared" si="0"/>
        <v>Aprobado</v>
      </c>
      <c r="G14" s="7"/>
      <c r="H14" s="7"/>
      <c r="I14" s="7"/>
      <c r="J14" s="7"/>
    </row>
    <row r="15" spans="2:11" x14ac:dyDescent="0.2">
      <c r="B15" s="12" t="s">
        <v>28</v>
      </c>
      <c r="C15" s="12" t="s">
        <v>29</v>
      </c>
      <c r="D15" s="9">
        <v>7</v>
      </c>
      <c r="E15" s="8">
        <v>5</v>
      </c>
      <c r="F15" s="10" t="str">
        <f t="shared" si="0"/>
        <v>Aprobado</v>
      </c>
      <c r="G15" s="7"/>
      <c r="H15" s="7"/>
      <c r="I15" s="7"/>
      <c r="J15" s="7"/>
    </row>
    <row r="16" spans="2:11" x14ac:dyDescent="0.2">
      <c r="B16" s="12" t="s">
        <v>30</v>
      </c>
      <c r="C16" s="12" t="s">
        <v>31</v>
      </c>
      <c r="D16" s="9">
        <v>5</v>
      </c>
      <c r="E16" s="8">
        <v>6</v>
      </c>
      <c r="F16" s="10" t="str">
        <f t="shared" si="0"/>
        <v>Aprobado</v>
      </c>
      <c r="G16" s="7"/>
      <c r="H16" s="7"/>
      <c r="I16" s="7"/>
      <c r="J16" s="7"/>
    </row>
    <row r="17" spans="2:11" x14ac:dyDescent="0.2">
      <c r="B17" s="7"/>
      <c r="C17" s="7"/>
      <c r="D17" s="7"/>
      <c r="E17" s="7"/>
      <c r="F17" s="7"/>
      <c r="G17" s="7"/>
      <c r="H17" s="7"/>
      <c r="I17" s="7"/>
      <c r="J17" s="7"/>
      <c r="K17" s="7"/>
    </row>
  </sheetData>
  <conditionalFormatting sqref="F4:F16">
    <cfRule type="cellIs" dxfId="22" priority="2" operator="equal">
      <formula>"Aprobado"</formula>
    </cfRule>
    <cfRule type="cellIs" dxfId="23" priority="1" operator="equal">
      <formula>"Suspenso"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9"/>
  <sheetViews>
    <sheetView workbookViewId="0">
      <selection activeCell="G10" sqref="G10"/>
    </sheetView>
  </sheetViews>
  <sheetFormatPr baseColWidth="10" defaultRowHeight="12.75" x14ac:dyDescent="0.2"/>
  <cols>
    <col min="7" max="7" width="14.140625" customWidth="1"/>
  </cols>
  <sheetData>
    <row r="3" spans="3:7" x14ac:dyDescent="0.2">
      <c r="C3" s="13"/>
      <c r="D3" s="13"/>
      <c r="E3" s="13"/>
      <c r="F3" s="13"/>
      <c r="G3" s="13"/>
    </row>
    <row r="4" spans="3:7" x14ac:dyDescent="0.2">
      <c r="C4" s="13" t="s">
        <v>0</v>
      </c>
      <c r="D4" s="13"/>
      <c r="E4" s="13"/>
      <c r="F4" s="13"/>
      <c r="G4" s="13"/>
    </row>
    <row r="5" spans="3:7" ht="12.75" customHeight="1" x14ac:dyDescent="0.2"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</row>
    <row r="6" spans="3:7" x14ac:dyDescent="0.2">
      <c r="C6" s="6" t="s">
        <v>6</v>
      </c>
      <c r="D6" s="6" t="s">
        <v>7</v>
      </c>
      <c r="E6" s="6">
        <v>5</v>
      </c>
      <c r="F6" s="6">
        <v>6</v>
      </c>
      <c r="G6" s="10" t="str">
        <f>IF(OR(E6&gt;=7,F6&gt;=7),"Aprobado","Suspenso")</f>
        <v>Suspenso</v>
      </c>
    </row>
    <row r="7" spans="3:7" x14ac:dyDescent="0.2">
      <c r="C7" s="6" t="s">
        <v>8</v>
      </c>
      <c r="D7" s="6" t="s">
        <v>9</v>
      </c>
      <c r="E7" s="6">
        <v>9</v>
      </c>
      <c r="F7" s="6">
        <v>4</v>
      </c>
      <c r="G7" s="10" t="str">
        <f t="shared" ref="G7:G18" si="0">IF(OR(E7&gt;=7,F7&gt;=7),"Aprobado","Suspenso")</f>
        <v>Aprobado</v>
      </c>
    </row>
    <row r="8" spans="3:7" x14ac:dyDescent="0.2">
      <c r="C8" s="6" t="s">
        <v>10</v>
      </c>
      <c r="D8" s="6" t="s">
        <v>11</v>
      </c>
      <c r="E8" s="6">
        <v>1</v>
      </c>
      <c r="F8" s="6">
        <v>7</v>
      </c>
      <c r="G8" s="10" t="str">
        <f t="shared" si="0"/>
        <v>Aprobado</v>
      </c>
    </row>
    <row r="9" spans="3:7" x14ac:dyDescent="0.2">
      <c r="C9" s="6" t="s">
        <v>12</v>
      </c>
      <c r="D9" s="6" t="s">
        <v>13</v>
      </c>
      <c r="E9" s="6">
        <v>3</v>
      </c>
      <c r="F9" s="6">
        <v>6</v>
      </c>
      <c r="G9" s="10" t="str">
        <f t="shared" si="0"/>
        <v>Suspenso</v>
      </c>
    </row>
    <row r="10" spans="3:7" x14ac:dyDescent="0.2">
      <c r="C10" s="6" t="s">
        <v>14</v>
      </c>
      <c r="D10" s="6" t="s">
        <v>15</v>
      </c>
      <c r="E10" s="6">
        <v>8</v>
      </c>
      <c r="F10" s="6">
        <v>5</v>
      </c>
      <c r="G10" s="10" t="str">
        <f t="shared" si="0"/>
        <v>Aprobado</v>
      </c>
    </row>
    <row r="11" spans="3:7" ht="12.75" customHeight="1" x14ac:dyDescent="0.2">
      <c r="C11" s="4" t="s">
        <v>16</v>
      </c>
      <c r="D11" s="4" t="s">
        <v>17</v>
      </c>
      <c r="E11" s="5">
        <v>6</v>
      </c>
      <c r="F11" s="6">
        <v>3</v>
      </c>
      <c r="G11" s="10" t="str">
        <f t="shared" si="0"/>
        <v>Suspenso</v>
      </c>
    </row>
    <row r="12" spans="3:7" x14ac:dyDescent="0.2">
      <c r="C12" s="4" t="s">
        <v>18</v>
      </c>
      <c r="D12" s="4" t="s">
        <v>19</v>
      </c>
      <c r="E12" s="5">
        <v>5</v>
      </c>
      <c r="F12" s="6">
        <v>5</v>
      </c>
      <c r="G12" s="10" t="str">
        <f t="shared" si="0"/>
        <v>Suspenso</v>
      </c>
    </row>
    <row r="13" spans="3:7" x14ac:dyDescent="0.2">
      <c r="C13" s="4" t="s">
        <v>20</v>
      </c>
      <c r="D13" s="4" t="s">
        <v>21</v>
      </c>
      <c r="E13" s="5">
        <v>2</v>
      </c>
      <c r="F13" s="6">
        <v>9</v>
      </c>
      <c r="G13" s="10" t="str">
        <f t="shared" si="0"/>
        <v>Aprobado</v>
      </c>
    </row>
    <row r="14" spans="3:7" x14ac:dyDescent="0.2">
      <c r="C14" s="4" t="s">
        <v>22</v>
      </c>
      <c r="D14" s="4" t="s">
        <v>23</v>
      </c>
      <c r="E14" s="5">
        <v>9</v>
      </c>
      <c r="F14" s="6">
        <v>6</v>
      </c>
      <c r="G14" s="10" t="str">
        <f t="shared" si="0"/>
        <v>Aprobado</v>
      </c>
    </row>
    <row r="15" spans="3:7" x14ac:dyDescent="0.2">
      <c r="C15" s="4" t="s">
        <v>24</v>
      </c>
      <c r="D15" s="4" t="s">
        <v>25</v>
      </c>
      <c r="E15" s="5">
        <v>3</v>
      </c>
      <c r="F15" s="6">
        <v>6</v>
      </c>
      <c r="G15" s="10" t="str">
        <f t="shared" si="0"/>
        <v>Suspenso</v>
      </c>
    </row>
    <row r="16" spans="3:7" x14ac:dyDescent="0.2">
      <c r="C16" s="4" t="s">
        <v>26</v>
      </c>
      <c r="D16" s="4" t="s">
        <v>27</v>
      </c>
      <c r="E16" s="5">
        <v>2</v>
      </c>
      <c r="F16" s="6">
        <v>10</v>
      </c>
      <c r="G16" s="10" t="str">
        <f t="shared" si="0"/>
        <v>Aprobado</v>
      </c>
    </row>
    <row r="17" spans="3:7" x14ac:dyDescent="0.2">
      <c r="C17" s="4" t="s">
        <v>28</v>
      </c>
      <c r="D17" s="4" t="s">
        <v>29</v>
      </c>
      <c r="E17" s="5">
        <v>7</v>
      </c>
      <c r="F17" s="6">
        <v>5</v>
      </c>
      <c r="G17" s="10" t="str">
        <f t="shared" si="0"/>
        <v>Aprobado</v>
      </c>
    </row>
    <row r="18" spans="3:7" x14ac:dyDescent="0.2">
      <c r="C18" s="4" t="s">
        <v>30</v>
      </c>
      <c r="D18" s="4" t="s">
        <v>31</v>
      </c>
      <c r="E18" s="5">
        <v>5</v>
      </c>
      <c r="F18" s="6">
        <v>6</v>
      </c>
      <c r="G18" s="10" t="str">
        <f t="shared" si="0"/>
        <v>Suspenso</v>
      </c>
    </row>
    <row r="19" spans="3:7" x14ac:dyDescent="0.2">
      <c r="C19" s="13"/>
      <c r="D19" s="13"/>
      <c r="E19" s="13"/>
      <c r="F19" s="13"/>
      <c r="G19" s="13"/>
    </row>
  </sheetData>
  <conditionalFormatting sqref="G6:G18">
    <cfRule type="cellIs" dxfId="21" priority="1" operator="equal">
      <formula>"Aprobado"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workbookViewId="0">
      <selection activeCell="G8" sqref="G8"/>
    </sheetView>
  </sheetViews>
  <sheetFormatPr baseColWidth="10" defaultRowHeight="12.75" x14ac:dyDescent="0.2"/>
  <cols>
    <col min="7" max="7" width="13.5703125" bestFit="1" customWidth="1"/>
  </cols>
  <sheetData>
    <row r="3" spans="2:7" x14ac:dyDescent="0.2">
      <c r="B3" s="13"/>
      <c r="C3" s="13"/>
      <c r="D3" s="13"/>
      <c r="E3" s="13"/>
      <c r="F3" s="13"/>
      <c r="G3" s="13"/>
    </row>
    <row r="4" spans="2:7" x14ac:dyDescent="0.2">
      <c r="B4" s="6"/>
      <c r="C4" s="6"/>
      <c r="D4" s="6"/>
      <c r="E4" s="6"/>
      <c r="F4" s="6"/>
      <c r="G4" s="6"/>
    </row>
    <row r="5" spans="2:7" x14ac:dyDescent="0.2">
      <c r="B5" s="6" t="s">
        <v>0</v>
      </c>
      <c r="C5" s="6"/>
      <c r="D5" s="6"/>
      <c r="E5" s="6"/>
      <c r="F5" s="6"/>
      <c r="G5" s="6"/>
    </row>
    <row r="6" spans="2:7" ht="12.75" customHeight="1" x14ac:dyDescent="0.2">
      <c r="B6" s="6" t="s">
        <v>1</v>
      </c>
      <c r="C6" s="6" t="s">
        <v>2</v>
      </c>
      <c r="D6" s="6" t="s">
        <v>3</v>
      </c>
      <c r="E6" s="6" t="s">
        <v>4</v>
      </c>
      <c r="F6" s="14" t="s">
        <v>32</v>
      </c>
      <c r="G6" s="14" t="s">
        <v>5</v>
      </c>
    </row>
    <row r="7" spans="2:7" x14ac:dyDescent="0.2">
      <c r="B7" s="6" t="s">
        <v>6</v>
      </c>
      <c r="C7" s="6" t="s">
        <v>7</v>
      </c>
      <c r="D7" s="6">
        <v>5</v>
      </c>
      <c r="E7" s="6">
        <v>6</v>
      </c>
      <c r="F7" s="6">
        <v>3</v>
      </c>
      <c r="G7" s="10" t="str">
        <f>IF(AND(AVERAGE(D7:E7)&gt;=5,F7&gt;=5),"Aprobado","Suspenso")</f>
        <v>Suspenso</v>
      </c>
    </row>
    <row r="8" spans="2:7" x14ac:dyDescent="0.2">
      <c r="B8" s="6" t="s">
        <v>8</v>
      </c>
      <c r="C8" s="6" t="s">
        <v>9</v>
      </c>
      <c r="D8" s="6">
        <v>9</v>
      </c>
      <c r="E8" s="6">
        <v>4</v>
      </c>
      <c r="F8" s="6">
        <v>4</v>
      </c>
      <c r="G8" s="10" t="str">
        <f t="shared" ref="G8:G19" si="0">IF(AND(AVERAGE(D8:E8)&gt;=5,F8&gt;=5),"Aprobado","Suspenso")</f>
        <v>Suspenso</v>
      </c>
    </row>
    <row r="9" spans="2:7" x14ac:dyDescent="0.2">
      <c r="B9" s="6" t="s">
        <v>10</v>
      </c>
      <c r="C9" s="6" t="s">
        <v>11</v>
      </c>
      <c r="D9" s="6">
        <v>4</v>
      </c>
      <c r="E9" s="6">
        <v>7</v>
      </c>
      <c r="F9" s="6">
        <v>6</v>
      </c>
      <c r="G9" s="10" t="str">
        <f t="shared" si="0"/>
        <v>Aprobado</v>
      </c>
    </row>
    <row r="10" spans="2:7" x14ac:dyDescent="0.2">
      <c r="B10" s="6" t="s">
        <v>12</v>
      </c>
      <c r="C10" s="6" t="s">
        <v>13</v>
      </c>
      <c r="D10" s="6">
        <v>3</v>
      </c>
      <c r="E10" s="6">
        <v>6</v>
      </c>
      <c r="F10" s="6">
        <v>8</v>
      </c>
      <c r="G10" s="10" t="str">
        <f t="shared" si="0"/>
        <v>Suspenso</v>
      </c>
    </row>
    <row r="11" spans="2:7" x14ac:dyDescent="0.2">
      <c r="B11" s="6" t="s">
        <v>14</v>
      </c>
      <c r="C11" s="6" t="s">
        <v>15</v>
      </c>
      <c r="D11" s="6">
        <v>8</v>
      </c>
      <c r="E11" s="6">
        <v>5</v>
      </c>
      <c r="F11" s="6">
        <v>5</v>
      </c>
      <c r="G11" s="10" t="str">
        <f t="shared" si="0"/>
        <v>Aprobado</v>
      </c>
    </row>
    <row r="12" spans="2:7" x14ac:dyDescent="0.2">
      <c r="B12" s="4" t="s">
        <v>16</v>
      </c>
      <c r="C12" s="4" t="s">
        <v>17</v>
      </c>
      <c r="D12" s="5">
        <v>6</v>
      </c>
      <c r="E12" s="6">
        <v>3</v>
      </c>
      <c r="F12" s="6">
        <v>3</v>
      </c>
      <c r="G12" s="10" t="str">
        <f t="shared" si="0"/>
        <v>Suspenso</v>
      </c>
    </row>
    <row r="13" spans="2:7" x14ac:dyDescent="0.2">
      <c r="B13" s="4" t="s">
        <v>18</v>
      </c>
      <c r="C13" s="4" t="s">
        <v>19</v>
      </c>
      <c r="D13" s="5">
        <v>5</v>
      </c>
      <c r="E13" s="6">
        <v>5</v>
      </c>
      <c r="F13" s="6">
        <v>5</v>
      </c>
      <c r="G13" s="10" t="str">
        <f t="shared" si="0"/>
        <v>Aprobado</v>
      </c>
    </row>
    <row r="14" spans="2:7" x14ac:dyDescent="0.2">
      <c r="B14" s="4" t="s">
        <v>20</v>
      </c>
      <c r="C14" s="4" t="s">
        <v>21</v>
      </c>
      <c r="D14" s="5">
        <v>2</v>
      </c>
      <c r="E14" s="6">
        <v>9</v>
      </c>
      <c r="F14" s="6">
        <v>7</v>
      </c>
      <c r="G14" s="10" t="str">
        <f t="shared" si="0"/>
        <v>Aprobado</v>
      </c>
    </row>
    <row r="15" spans="2:7" x14ac:dyDescent="0.2">
      <c r="B15" s="4" t="s">
        <v>22</v>
      </c>
      <c r="C15" s="4" t="s">
        <v>23</v>
      </c>
      <c r="D15" s="5">
        <v>9</v>
      </c>
      <c r="E15" s="6">
        <v>6</v>
      </c>
      <c r="F15" s="6">
        <v>9</v>
      </c>
      <c r="G15" s="10" t="str">
        <f t="shared" si="0"/>
        <v>Aprobado</v>
      </c>
    </row>
    <row r="16" spans="2:7" x14ac:dyDescent="0.2">
      <c r="B16" s="4" t="s">
        <v>24</v>
      </c>
      <c r="C16" s="4" t="s">
        <v>25</v>
      </c>
      <c r="D16" s="5">
        <v>3</v>
      </c>
      <c r="E16" s="6">
        <v>6</v>
      </c>
      <c r="F16" s="6">
        <v>6</v>
      </c>
      <c r="G16" s="10" t="str">
        <f t="shared" si="0"/>
        <v>Suspenso</v>
      </c>
    </row>
    <row r="17" spans="2:7" x14ac:dyDescent="0.2">
      <c r="B17" s="4" t="s">
        <v>26</v>
      </c>
      <c r="C17" s="4" t="s">
        <v>27</v>
      </c>
      <c r="D17" s="5">
        <v>2</v>
      </c>
      <c r="E17" s="6">
        <v>10</v>
      </c>
      <c r="F17" s="6">
        <v>2</v>
      </c>
      <c r="G17" s="10" t="str">
        <f t="shared" si="0"/>
        <v>Suspenso</v>
      </c>
    </row>
    <row r="18" spans="2:7" x14ac:dyDescent="0.2">
      <c r="B18" s="4" t="s">
        <v>28</v>
      </c>
      <c r="C18" s="4" t="s">
        <v>29</v>
      </c>
      <c r="D18" s="5">
        <v>7</v>
      </c>
      <c r="E18" s="6">
        <v>5</v>
      </c>
      <c r="F18" s="6">
        <v>5</v>
      </c>
      <c r="G18" s="10" t="str">
        <f t="shared" si="0"/>
        <v>Aprobado</v>
      </c>
    </row>
    <row r="19" spans="2:7" x14ac:dyDescent="0.2">
      <c r="B19" s="4" t="s">
        <v>30</v>
      </c>
      <c r="C19" s="4" t="s">
        <v>31</v>
      </c>
      <c r="D19" s="5">
        <v>5</v>
      </c>
      <c r="E19" s="6">
        <v>6</v>
      </c>
      <c r="F19" s="6">
        <v>7</v>
      </c>
      <c r="G19" s="10" t="str">
        <f t="shared" si="0"/>
        <v>Aprobado</v>
      </c>
    </row>
  </sheetData>
  <conditionalFormatting sqref="G7:G19">
    <cfRule type="cellIs" dxfId="20" priority="1" operator="equal">
      <formula>"Aprobado"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abSelected="1" workbookViewId="0">
      <selection activeCell="H24" sqref="H24"/>
    </sheetView>
  </sheetViews>
  <sheetFormatPr baseColWidth="10" defaultColWidth="9.140625" defaultRowHeight="12.75" x14ac:dyDescent="0.2"/>
  <cols>
    <col min="2" max="2" width="9.28515625" customWidth="1"/>
    <col min="3" max="3" width="11" bestFit="1" customWidth="1"/>
    <col min="4" max="4" width="10.5703125" bestFit="1" customWidth="1"/>
    <col min="5" max="5" width="10" bestFit="1" customWidth="1"/>
    <col min="6" max="6" width="12.140625" bestFit="1" customWidth="1"/>
    <col min="7" max="7" width="11.28515625" bestFit="1" customWidth="1"/>
    <col min="8" max="8" width="14.85546875" bestFit="1" customWidth="1"/>
    <col min="10" max="10" width="14.42578125" customWidth="1"/>
    <col min="11" max="11" width="14" customWidth="1"/>
  </cols>
  <sheetData>
    <row r="2" spans="2:11" ht="13.5" thickBot="1" x14ac:dyDescent="0.25">
      <c r="B2" t="s">
        <v>1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5</v>
      </c>
      <c r="I2" s="13"/>
    </row>
    <row r="3" spans="2:11" ht="13.5" thickBot="1" x14ac:dyDescent="0.25">
      <c r="B3" s="15"/>
      <c r="C3" s="16">
        <v>0.1</v>
      </c>
      <c r="D3" s="16">
        <v>0.2</v>
      </c>
      <c r="E3" s="16">
        <v>0.3</v>
      </c>
      <c r="F3" s="16">
        <v>0.4</v>
      </c>
      <c r="G3" s="15"/>
      <c r="H3" s="15"/>
      <c r="I3" s="13"/>
      <c r="J3" s="21" t="s">
        <v>39</v>
      </c>
      <c r="K3" s="24" t="s">
        <v>40</v>
      </c>
    </row>
    <row r="4" spans="2:11" ht="13.5" thickBot="1" x14ac:dyDescent="0.25">
      <c r="B4" s="17" t="s">
        <v>10</v>
      </c>
      <c r="C4" s="8">
        <v>5</v>
      </c>
      <c r="D4" s="8">
        <v>2</v>
      </c>
      <c r="E4" s="8">
        <v>6</v>
      </c>
      <c r="F4" s="18">
        <v>5</v>
      </c>
      <c r="G4" s="10">
        <f>SUM(C4*C$3,D4*D$3,E4*E$3,F4*F$3)</f>
        <v>4.6999999999999993</v>
      </c>
      <c r="H4" s="10" t="str">
        <f>IF(G4&lt;5,"Suspenso",IF(G4&lt;6,"Aprobado",IF(G4&lt;7,"Bien",IF(G4&lt;9,"Notable","Sobresaliente"))))</f>
        <v>Suspenso</v>
      </c>
      <c r="I4" s="13"/>
      <c r="J4" s="22" t="s">
        <v>41</v>
      </c>
      <c r="K4" s="10">
        <f>COUNTIF(G4:G17,"&gt;=5")</f>
        <v>11</v>
      </c>
    </row>
    <row r="5" spans="2:11" ht="13.5" thickBot="1" x14ac:dyDescent="0.25">
      <c r="B5" s="17" t="s">
        <v>38</v>
      </c>
      <c r="C5" s="8">
        <v>7</v>
      </c>
      <c r="D5" s="8">
        <v>4</v>
      </c>
      <c r="E5" s="8">
        <v>7</v>
      </c>
      <c r="F5" s="18">
        <v>7</v>
      </c>
      <c r="G5" s="10">
        <f t="shared" ref="G5:G17" si="0">SUM(C5*C$3,D5*D$3,E5*E$3,F5*F$3)</f>
        <v>6.4</v>
      </c>
      <c r="H5" s="10" t="str">
        <f t="shared" ref="H5:H17" si="1">IF(G5&lt;5,"Suspenso",IF(G5&lt;6,"Aprobado",IF(G5&lt;7,"Bien",IF(G5&lt;9,"Notable","Sobresaliente"))))</f>
        <v>Bien</v>
      </c>
      <c r="I5" s="13"/>
      <c r="J5" s="23" t="s">
        <v>43</v>
      </c>
      <c r="K5" s="10">
        <f>COUNTIF(G4:G17,"&lt;5")</f>
        <v>3</v>
      </c>
    </row>
    <row r="6" spans="2:11" x14ac:dyDescent="0.2">
      <c r="B6" s="17" t="s">
        <v>6</v>
      </c>
      <c r="C6" s="8">
        <v>9</v>
      </c>
      <c r="D6" s="8">
        <v>9</v>
      </c>
      <c r="E6" s="8">
        <v>9</v>
      </c>
      <c r="F6" s="18">
        <v>9</v>
      </c>
      <c r="G6" s="10">
        <f t="shared" si="0"/>
        <v>9</v>
      </c>
      <c r="H6" s="10" t="str">
        <f t="shared" si="1"/>
        <v>Sobresaliente</v>
      </c>
      <c r="I6" s="13"/>
    </row>
    <row r="7" spans="2:11" x14ac:dyDescent="0.2">
      <c r="B7" s="17" t="s">
        <v>42</v>
      </c>
      <c r="C7" s="8">
        <v>6</v>
      </c>
      <c r="D7" s="8">
        <v>8</v>
      </c>
      <c r="E7" s="8">
        <v>6</v>
      </c>
      <c r="F7" s="18">
        <v>6</v>
      </c>
      <c r="G7" s="10">
        <f t="shared" si="0"/>
        <v>6.4</v>
      </c>
      <c r="H7" s="10" t="str">
        <f t="shared" si="1"/>
        <v>Bien</v>
      </c>
      <c r="I7" s="13"/>
    </row>
    <row r="8" spans="2:11" x14ac:dyDescent="0.2">
      <c r="B8" s="17" t="s">
        <v>30</v>
      </c>
      <c r="C8" s="8">
        <v>9</v>
      </c>
      <c r="D8" s="8">
        <v>9</v>
      </c>
      <c r="E8" s="8">
        <v>7</v>
      </c>
      <c r="F8" s="18">
        <v>6</v>
      </c>
      <c r="G8" s="10">
        <f t="shared" si="0"/>
        <v>7.2000000000000011</v>
      </c>
      <c r="H8" s="10" t="str">
        <f t="shared" si="1"/>
        <v>Notable</v>
      </c>
      <c r="I8" s="13"/>
    </row>
    <row r="9" spans="2:11" x14ac:dyDescent="0.2">
      <c r="B9" s="17" t="s">
        <v>44</v>
      </c>
      <c r="C9" s="8">
        <v>10</v>
      </c>
      <c r="D9" s="8">
        <v>6</v>
      </c>
      <c r="E9" s="8">
        <v>4</v>
      </c>
      <c r="F9" s="18">
        <v>8</v>
      </c>
      <c r="G9" s="10">
        <f t="shared" si="0"/>
        <v>6.6000000000000005</v>
      </c>
      <c r="H9" s="10" t="str">
        <f t="shared" si="1"/>
        <v>Bien</v>
      </c>
      <c r="I9" s="13"/>
    </row>
    <row r="10" spans="2:11" x14ac:dyDescent="0.2">
      <c r="B10" s="17" t="s">
        <v>45</v>
      </c>
      <c r="C10" s="8">
        <v>2</v>
      </c>
      <c r="D10" s="8">
        <v>7</v>
      </c>
      <c r="E10" s="8">
        <v>9</v>
      </c>
      <c r="F10" s="18">
        <v>4</v>
      </c>
      <c r="G10" s="10">
        <f t="shared" si="0"/>
        <v>5.9</v>
      </c>
      <c r="H10" s="10" t="str">
        <f t="shared" si="1"/>
        <v>Aprobado</v>
      </c>
      <c r="I10" s="13"/>
    </row>
    <row r="11" spans="2:11" x14ac:dyDescent="0.2">
      <c r="B11" s="17" t="s">
        <v>46</v>
      </c>
      <c r="C11" s="8">
        <v>4</v>
      </c>
      <c r="D11" s="8">
        <v>8</v>
      </c>
      <c r="E11" s="8">
        <v>7</v>
      </c>
      <c r="F11" s="18">
        <v>3</v>
      </c>
      <c r="G11" s="10">
        <f t="shared" si="0"/>
        <v>5.3</v>
      </c>
      <c r="H11" s="10" t="str">
        <f t="shared" si="1"/>
        <v>Aprobado</v>
      </c>
      <c r="I11" s="13"/>
    </row>
    <row r="12" spans="2:11" ht="12.75" customHeight="1" x14ac:dyDescent="0.2">
      <c r="B12" s="17" t="s">
        <v>47</v>
      </c>
      <c r="C12" s="8">
        <v>3</v>
      </c>
      <c r="D12" s="8">
        <v>5</v>
      </c>
      <c r="E12" s="8">
        <v>3</v>
      </c>
      <c r="F12" s="18">
        <v>5</v>
      </c>
      <c r="G12" s="10">
        <f t="shared" si="0"/>
        <v>4.2</v>
      </c>
      <c r="H12" s="10" t="str">
        <f t="shared" si="1"/>
        <v>Suspenso</v>
      </c>
      <c r="I12" s="13"/>
    </row>
    <row r="13" spans="2:11" x14ac:dyDescent="0.2">
      <c r="B13" s="17" t="s">
        <v>48</v>
      </c>
      <c r="C13" s="8">
        <v>7</v>
      </c>
      <c r="D13" s="8">
        <v>7</v>
      </c>
      <c r="E13" s="8">
        <v>5</v>
      </c>
      <c r="F13" s="18">
        <v>6</v>
      </c>
      <c r="G13" s="10">
        <f t="shared" si="0"/>
        <v>6</v>
      </c>
      <c r="H13" s="10" t="str">
        <f t="shared" si="1"/>
        <v>Bien</v>
      </c>
      <c r="I13" s="13"/>
    </row>
    <row r="14" spans="2:11" ht="12.75" customHeight="1" x14ac:dyDescent="0.2">
      <c r="B14" s="17" t="s">
        <v>49</v>
      </c>
      <c r="C14" s="8">
        <v>8</v>
      </c>
      <c r="D14" s="8">
        <v>3</v>
      </c>
      <c r="E14" s="8">
        <v>7</v>
      </c>
      <c r="F14" s="18">
        <v>7</v>
      </c>
      <c r="G14" s="10">
        <f t="shared" si="0"/>
        <v>6.3000000000000007</v>
      </c>
      <c r="H14" s="10" t="str">
        <f t="shared" si="1"/>
        <v>Bien</v>
      </c>
      <c r="I14" s="13"/>
    </row>
    <row r="15" spans="2:11" x14ac:dyDescent="0.2">
      <c r="B15" s="17" t="s">
        <v>50</v>
      </c>
      <c r="C15" s="8">
        <v>7</v>
      </c>
      <c r="D15" s="8">
        <v>9</v>
      </c>
      <c r="E15" s="8">
        <v>8</v>
      </c>
      <c r="F15" s="18">
        <v>8</v>
      </c>
      <c r="G15" s="10">
        <f t="shared" si="0"/>
        <v>8.1000000000000014</v>
      </c>
      <c r="H15" s="10" t="str">
        <f t="shared" si="1"/>
        <v>Notable</v>
      </c>
      <c r="I15" s="13"/>
    </row>
    <row r="16" spans="2:11" x14ac:dyDescent="0.2">
      <c r="B16" s="17" t="s">
        <v>51</v>
      </c>
      <c r="C16" s="8">
        <v>9</v>
      </c>
      <c r="D16" s="8">
        <v>9</v>
      </c>
      <c r="E16" s="8">
        <v>3</v>
      </c>
      <c r="F16" s="18">
        <v>3</v>
      </c>
      <c r="G16" s="10">
        <f t="shared" si="0"/>
        <v>4.8000000000000007</v>
      </c>
      <c r="H16" s="10" t="str">
        <f t="shared" si="1"/>
        <v>Suspenso</v>
      </c>
      <c r="I16" s="13"/>
    </row>
    <row r="17" spans="2:9" ht="12.75" customHeight="1" x14ac:dyDescent="0.2">
      <c r="B17" s="17" t="s">
        <v>52</v>
      </c>
      <c r="C17" s="8">
        <v>2</v>
      </c>
      <c r="D17" s="8">
        <v>7</v>
      </c>
      <c r="E17" s="8">
        <v>7</v>
      </c>
      <c r="F17" s="18">
        <v>5</v>
      </c>
      <c r="G17" s="10">
        <f t="shared" si="0"/>
        <v>5.7</v>
      </c>
      <c r="H17" s="10" t="str">
        <f t="shared" si="1"/>
        <v>Aprobado</v>
      </c>
      <c r="I17" s="13"/>
    </row>
    <row r="18" spans="2:9" x14ac:dyDescent="0.2">
      <c r="B18" s="7"/>
      <c r="C18" s="7"/>
      <c r="D18" s="7"/>
      <c r="E18" s="7"/>
      <c r="F18" s="7"/>
      <c r="G18" s="7"/>
      <c r="H18" s="7"/>
    </row>
    <row r="19" spans="2:9" x14ac:dyDescent="0.2">
      <c r="B19" s="25" t="s">
        <v>53</v>
      </c>
      <c r="C19" s="25"/>
      <c r="D19" s="25">
        <f>COUNTA(B4:B17)</f>
        <v>14</v>
      </c>
      <c r="E19" s="7"/>
      <c r="F19" s="7"/>
      <c r="G19" s="7"/>
      <c r="H19" s="7"/>
    </row>
    <row r="20" spans="2:9" x14ac:dyDescent="0.2">
      <c r="B20" s="25" t="s">
        <v>54</v>
      </c>
      <c r="C20" s="25"/>
      <c r="D20" s="25">
        <f>MAX(G4:G17)</f>
        <v>9</v>
      </c>
      <c r="E20" s="7"/>
      <c r="F20" s="7"/>
      <c r="G20" s="7"/>
      <c r="H20" s="7"/>
    </row>
    <row r="21" spans="2:9" x14ac:dyDescent="0.2">
      <c r="B21" s="25" t="s">
        <v>55</v>
      </c>
      <c r="C21" s="25"/>
      <c r="D21" s="25">
        <f>MIN(G4:G17)</f>
        <v>4.2</v>
      </c>
      <c r="E21" s="7"/>
      <c r="F21" s="7"/>
      <c r="G21" s="7"/>
      <c r="H21" s="7"/>
    </row>
    <row r="22" spans="2:9" x14ac:dyDescent="0.2">
      <c r="B22" s="25" t="s">
        <v>56</v>
      </c>
      <c r="C22" s="25"/>
      <c r="D22" s="26">
        <f>AVERAGE(G4:G17)</f>
        <v>6.1857142857142851</v>
      </c>
      <c r="E22" s="7"/>
      <c r="F22" s="7"/>
      <c r="G22" s="7"/>
      <c r="H22" s="7"/>
    </row>
    <row r="23" spans="2:9" x14ac:dyDescent="0.2">
      <c r="E23" s="7"/>
      <c r="H23" s="7"/>
    </row>
    <row r="24" spans="2:9" x14ac:dyDescent="0.2">
      <c r="B24" s="7"/>
      <c r="C24" s="7"/>
      <c r="D24" s="7"/>
      <c r="E24" s="7"/>
      <c r="F24" s="19"/>
      <c r="G24" s="19"/>
      <c r="H24" s="20"/>
    </row>
  </sheetData>
  <conditionalFormatting sqref="H4:H17">
    <cfRule type="cellIs" dxfId="5" priority="5" operator="equal">
      <formula>"Suspenso"</formula>
    </cfRule>
    <cfRule type="cellIs" dxfId="6" priority="4" operator="equal">
      <formula>"Sobresaliente"</formula>
    </cfRule>
    <cfRule type="cellIs" dxfId="7" priority="3" operator="equal">
      <formula>"Bien"</formula>
    </cfRule>
    <cfRule type="cellIs" dxfId="8" priority="2" operator="equal">
      <formula>"Notable"</formula>
    </cfRule>
    <cfRule type="cellIs" dxfId="9" priority="1" operator="equal">
      <formula>"Aprobado"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>Mi 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Alejandro</cp:lastModifiedBy>
  <dcterms:created xsi:type="dcterms:W3CDTF">2005-06-08T18:54:34Z</dcterms:created>
  <dcterms:modified xsi:type="dcterms:W3CDTF">2019-02-20T09:49:35Z</dcterms:modified>
</cp:coreProperties>
</file>