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605" windowHeight="8445" activeTab="3"/>
  </bookViews>
  <sheets>
    <sheet name="EJERCICIO 1" sheetId="1" r:id="rId1"/>
    <sheet name="EJERCICIO 2" sheetId="2" r:id="rId2"/>
    <sheet name="EJERCICIO 3" sheetId="10" r:id="rId3"/>
    <sheet name="EJERCICIO 4" sheetId="11" r:id="rId4"/>
    <sheet name="EJERCICIO 5" sheetId="9" r:id="rId5"/>
  </sheets>
  <calcPr calcId="144525"/>
</workbook>
</file>

<file path=xl/calcChain.xml><?xml version="1.0" encoding="utf-8"?>
<calcChain xmlns="http://schemas.openxmlformats.org/spreadsheetml/2006/main">
  <c r="G5" i="11" l="1" a="1"/>
  <c r="G5" i="11" s="1"/>
  <c r="G6" i="11" a="1"/>
  <c r="G6" i="11" s="1"/>
  <c r="G7" i="11" a="1"/>
  <c r="G7" i="11" s="1"/>
  <c r="G8" i="11" a="1"/>
  <c r="G8" i="11" s="1"/>
  <c r="E17" i="10"/>
  <c r="E18" i="10"/>
  <c r="E19" i="10"/>
  <c r="E20" i="10"/>
  <c r="E21" i="10"/>
  <c r="E22" i="10"/>
  <c r="E23" i="10"/>
  <c r="E16" i="10"/>
  <c r="D18" i="2"/>
  <c r="D19" i="2"/>
  <c r="D20" i="2"/>
  <c r="D21" i="2"/>
  <c r="D17" i="2"/>
  <c r="C18" i="2"/>
  <c r="C19" i="2"/>
  <c r="C20" i="2"/>
  <c r="C21" i="2"/>
  <c r="C17" i="2"/>
  <c r="C3" i="1"/>
  <c r="C4" i="1"/>
  <c r="C5" i="1"/>
  <c r="C6" i="1"/>
  <c r="C7" i="1"/>
  <c r="C8" i="1"/>
  <c r="C2" i="1"/>
  <c r="G4" i="11" l="1" a="1"/>
  <c r="G4" i="11" s="1"/>
  <c r="E15" i="9"/>
  <c r="E17" i="2"/>
  <c r="E18" i="2"/>
  <c r="E19" i="2"/>
  <c r="E20" i="2"/>
  <c r="E21" i="2"/>
</calcChain>
</file>

<file path=xl/sharedStrings.xml><?xml version="1.0" encoding="utf-8"?>
<sst xmlns="http://schemas.openxmlformats.org/spreadsheetml/2006/main" count="124" uniqueCount="87">
  <si>
    <t>Nota</t>
  </si>
  <si>
    <t>MUY DEFICIENTE</t>
  </si>
  <si>
    <t>INSUFICIENTE</t>
  </si>
  <si>
    <t>SUFICIENTE</t>
  </si>
  <si>
    <t>NOTABLE</t>
  </si>
  <si>
    <t>SOBRESALIENTE</t>
  </si>
  <si>
    <t>Calificación</t>
  </si>
  <si>
    <t>Materias</t>
  </si>
  <si>
    <t>Matemática</t>
  </si>
  <si>
    <t>Lengua</t>
  </si>
  <si>
    <t>Historia</t>
  </si>
  <si>
    <t>Geografía</t>
  </si>
  <si>
    <t>Inglés</t>
  </si>
  <si>
    <t>Física</t>
  </si>
  <si>
    <t>Química</t>
  </si>
  <si>
    <t>Código</t>
  </si>
  <si>
    <t>Producto</t>
  </si>
  <si>
    <t>Precio</t>
  </si>
  <si>
    <t>PENDRIVE 16GB</t>
  </si>
  <si>
    <t>PENDRIVE 8GB</t>
  </si>
  <si>
    <t>FUNDA NOTEBOOK</t>
  </si>
  <si>
    <t>LIMPIADOR LCD</t>
  </si>
  <si>
    <t>PENDRIVE 32GB</t>
  </si>
  <si>
    <t>KIT LIMPIADOR PC</t>
  </si>
  <si>
    <t>MOUSE USB</t>
  </si>
  <si>
    <t>MOUSE WIRELESS</t>
  </si>
  <si>
    <t>FUNDA NETBOOK</t>
  </si>
  <si>
    <t>Cantidad</t>
  </si>
  <si>
    <t>Precio Unitario</t>
  </si>
  <si>
    <t>Precio Total</t>
  </si>
  <si>
    <t>VENTAS</t>
  </si>
  <si>
    <t>PRODUCTOS</t>
  </si>
  <si>
    <t>Sueldos por Categoría</t>
  </si>
  <si>
    <t>Categoría</t>
  </si>
  <si>
    <t>Sueldo</t>
  </si>
  <si>
    <t>Nombre</t>
  </si>
  <si>
    <t>Apellido</t>
  </si>
  <si>
    <t>Fecha Ingreso</t>
  </si>
  <si>
    <t>Insaurralde</t>
  </si>
  <si>
    <t>Esteban Ariel</t>
  </si>
  <si>
    <t>Gómez</t>
  </si>
  <si>
    <t>Susana María</t>
  </si>
  <si>
    <t>Ruffini</t>
  </si>
  <si>
    <t>Rosana Eva</t>
  </si>
  <si>
    <t>Díaz</t>
  </si>
  <si>
    <t>Pérez</t>
  </si>
  <si>
    <t>Mariana Andrea</t>
  </si>
  <si>
    <t>Córdoba</t>
  </si>
  <si>
    <t>Corti</t>
  </si>
  <si>
    <t>Edith Norma</t>
  </si>
  <si>
    <t>Velazquez</t>
  </si>
  <si>
    <t>Empleados</t>
  </si>
  <si>
    <t>BIEN</t>
  </si>
  <si>
    <t>NOTABLE+</t>
  </si>
  <si>
    <t>MATRICULA HONOR</t>
  </si>
  <si>
    <t>PENDRIVE 64 GB</t>
  </si>
  <si>
    <t xml:space="preserve">Asistencia </t>
  </si>
  <si>
    <t>Sueldo + Asistencia</t>
  </si>
  <si>
    <t>MES</t>
  </si>
  <si>
    <t>VENTA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</si>
  <si>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</si>
  <si>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</si>
  <si>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</si>
  <si>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</si>
  <si>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</si>
  <si>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</si>
  <si>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</si>
  <si>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</si>
  <si>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</si>
  <si>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</si>
  <si>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</si>
  <si>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</si>
  <si>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La venta de:</t>
  </si>
  <si>
    <t>corresponde al mes de :</t>
  </si>
  <si>
    <t>ALUMNO</t>
  </si>
  <si>
    <t>MATERIAS</t>
  </si>
  <si>
    <t>NOTA</t>
  </si>
  <si>
    <t xml:space="preserve">AUMNO </t>
  </si>
  <si>
    <t>NOTA MAS ALTA</t>
  </si>
  <si>
    <t>Vitale</t>
  </si>
  <si>
    <t>Matemáticas</t>
  </si>
  <si>
    <t>Márquez</t>
  </si>
  <si>
    <t>Martinez</t>
  </si>
  <si>
    <t>Rolon</t>
  </si>
  <si>
    <t>Anibal Livia</t>
  </si>
  <si>
    <t>Roberto Gemma</t>
  </si>
  <si>
    <t>Gonzalo 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</si>
</sst>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0\ &quot;€&quot;"/>
  </numFmts>
  <fonts count="7" x14ac:knownFonts="1">
    <font>
      <sz val="10"/>
      <name val="Arial"/>
    </font>
    <font>
      <sz val="8"/>
      <name val="Arial"/>
    </font>
    <font>
      <sz val="10"/>
      <name val="Arial Unicode MS"/>
      <family val="2"/>
    </font>
    <font>
      <b/>
      <sz val="10"/>
      <name val="Arial Unicode MS"/>
      <family val="2"/>
    </font>
    <font>
      <b/>
      <sz val="14"/>
      <name val="Arial Unicode MS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14" fontId="2" fillId="0" borderId="1" xfId="0" applyNumberFormat="1" applyFont="1" applyBorder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0" borderId="1" xfId="0" applyNumberFormat="1" applyFont="1" applyBorder="1"/>
    <xf numFmtId="165" fontId="3" fillId="0" borderId="1" xfId="0" applyNumberFormat="1" applyFont="1" applyBorder="1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/>
    <xf numFmtId="165" fontId="5" fillId="5" borderId="1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0" xfId="1"/>
    <xf numFmtId="0" fontId="2" fillId="6" borderId="1" xfId="0" applyFont="1" applyFill="1" applyBorder="1"/>
    <xf numFmtId="165" fontId="2" fillId="6" borderId="1" xfId="0" applyNumberFormat="1" applyFont="1" applyFill="1" applyBorder="1"/>
    <xf numFmtId="0" fontId="0" fillId="6" borderId="1" xfId="0" applyFill="1" applyBorder="1"/>
    <xf numFmtId="165" fontId="5" fillId="3" borderId="1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12</xdr:row>
      <xdr:rowOff>19051</xdr:rowOff>
    </xdr:from>
    <xdr:to>
      <xdr:col>5</xdr:col>
      <xdr:colOff>1057275</xdr:colOff>
      <xdr:row>15</xdr:row>
      <xdr:rowOff>85726</xdr:rowOff>
    </xdr:to>
    <xdr:sp macro="" textlink="">
      <xdr:nvSpPr>
        <xdr:cNvPr id="2" name="CuadroTexto 1"/>
        <xdr:cNvSpPr txBox="1"/>
      </xdr:nvSpPr>
      <xdr:spPr>
        <a:xfrm>
          <a:off x="161925" y="2276476"/>
          <a:ext cx="4924425" cy="552450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 Calificación se debe insertar</a:t>
          </a:r>
          <a:r>
            <a:rPr lang="es-ES" sz="1100" baseline="0"/>
            <a:t> la calificación correspondiente a la nota obtenida que tenemos en la tabla de la derecha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22</xdr:row>
      <xdr:rowOff>9525</xdr:rowOff>
    </xdr:from>
    <xdr:to>
      <xdr:col>3</xdr:col>
      <xdr:colOff>847725</xdr:colOff>
      <xdr:row>24</xdr:row>
      <xdr:rowOff>152400</xdr:rowOff>
    </xdr:to>
    <xdr:sp macro="" textlink="">
      <xdr:nvSpPr>
        <xdr:cNvPr id="2" name="CuadroTexto 1"/>
        <xdr:cNvSpPr txBox="1"/>
      </xdr:nvSpPr>
      <xdr:spPr>
        <a:xfrm>
          <a:off x="142875" y="4200525"/>
          <a:ext cx="4848225" cy="523875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Con</a:t>
          </a:r>
          <a:r>
            <a:rPr lang="es-ES" sz="1100" baseline="0"/>
            <a:t> respecto al Código de Ventas, se desea completar las columnas vacías.</a:t>
          </a:r>
        </a:p>
        <a:p>
          <a:r>
            <a:rPr lang="es-ES" sz="1100" baseline="0"/>
            <a:t>Hay que ordenar la tabla de productos con respecto al Código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4</xdr:col>
      <xdr:colOff>762000</xdr:colOff>
      <xdr:row>28</xdr:row>
      <xdr:rowOff>47625</xdr:rowOff>
    </xdr:to>
    <xdr:sp macro="" textlink="">
      <xdr:nvSpPr>
        <xdr:cNvPr id="2" name="CuadroTexto 1"/>
        <xdr:cNvSpPr txBox="1"/>
      </xdr:nvSpPr>
      <xdr:spPr>
        <a:xfrm>
          <a:off x="0" y="4895850"/>
          <a:ext cx="6286500" cy="619125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Completar la columna Sueldo teniendo en cuenta la categoría.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2</xdr:row>
      <xdr:rowOff>104775</xdr:rowOff>
    </xdr:from>
    <xdr:to>
      <xdr:col>11</xdr:col>
      <xdr:colOff>333375</xdr:colOff>
      <xdr:row>11</xdr:row>
      <xdr:rowOff>0</xdr:rowOff>
    </xdr:to>
    <xdr:sp macro="" textlink="">
      <xdr:nvSpPr>
        <xdr:cNvPr id="2" name="CuadroTexto 1"/>
        <xdr:cNvSpPr txBox="1"/>
      </xdr:nvSpPr>
      <xdr:spPr>
        <a:xfrm>
          <a:off x="6267450" y="428625"/>
          <a:ext cx="2828925" cy="1352550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 la tabla de la derecha se colocará la nota más alta de cada uno de los alumnos. </a:t>
          </a:r>
        </a:p>
        <a:p>
          <a:r>
            <a:rPr lang="es-ES" sz="1100"/>
            <a:t>Con</a:t>
          </a:r>
          <a:r>
            <a:rPr lang="es-ES" sz="1100" baseline="0"/>
            <a:t> </a:t>
          </a:r>
          <a:r>
            <a:rPr lang="es-ES" sz="1100"/>
            <a:t>fórmulas</a:t>
          </a:r>
          <a:r>
            <a:rPr lang="es-ES" sz="1100" baseline="0"/>
            <a:t> matriciales.</a:t>
          </a:r>
        </a:p>
        <a:p>
          <a:endParaRPr lang="es-E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16</xdr:row>
      <xdr:rowOff>104775</xdr:rowOff>
    </xdr:from>
    <xdr:to>
      <xdr:col>5</xdr:col>
      <xdr:colOff>9525</xdr:colOff>
      <xdr:row>21</xdr:row>
      <xdr:rowOff>142875</xdr:rowOff>
    </xdr:to>
    <xdr:sp macro="" textlink="">
      <xdr:nvSpPr>
        <xdr:cNvPr id="2" name="CuadroTexto 1"/>
        <xdr:cNvSpPr txBox="1"/>
      </xdr:nvSpPr>
      <xdr:spPr>
        <a:xfrm>
          <a:off x="361950" y="3000375"/>
          <a:ext cx="4267200" cy="885825"/>
        </a:xfrm>
        <a:prstGeom prst="rect">
          <a:avLst/>
        </a:prstGeom>
        <a:solidFill>
          <a:srgbClr val="CC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Al</a:t>
          </a:r>
          <a:r>
            <a:rPr lang="es-ES" sz="1100" baseline="0"/>
            <a:t> introducir la venta en la celda </a:t>
          </a:r>
          <a:r>
            <a:rPr lang="es-ES" sz="1100" b="1" i="1" baseline="0"/>
            <a:t>La venta de: </a:t>
          </a:r>
          <a:r>
            <a:rPr lang="es-ES" sz="1100" baseline="0"/>
            <a:t>nos pondrá el mes en la celda </a:t>
          </a:r>
          <a:r>
            <a:rPr lang="es-ES" sz="1100" b="1" i="1" baseline="0"/>
            <a:t>Corresponde al mes de:</a:t>
          </a:r>
          <a:endParaRPr lang="es-ES" sz="1100" b="1" i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1" sqref="C11"/>
    </sheetView>
  </sheetViews>
  <sheetFormatPr baseColWidth="10" defaultRowHeight="12.75" x14ac:dyDescent="0.2"/>
  <cols>
    <col min="1" max="1" width="21.5703125" customWidth="1"/>
    <col min="2" max="2" width="5.42578125" bestFit="1" customWidth="1"/>
    <col min="3" max="3" width="19.28515625" customWidth="1"/>
    <col min="5" max="5" width="5.42578125" bestFit="1" customWidth="1"/>
    <col min="6" max="6" width="19" customWidth="1"/>
  </cols>
  <sheetData>
    <row r="1" spans="1:7" ht="15" x14ac:dyDescent="0.3">
      <c r="A1" s="4" t="s">
        <v>7</v>
      </c>
      <c r="B1" s="4" t="s">
        <v>0</v>
      </c>
      <c r="C1" s="4" t="s">
        <v>6</v>
      </c>
      <c r="D1" s="2"/>
      <c r="F1" s="4" t="s">
        <v>6</v>
      </c>
      <c r="G1" s="4" t="s">
        <v>0</v>
      </c>
    </row>
    <row r="2" spans="1:7" ht="15" x14ac:dyDescent="0.3">
      <c r="A2" s="1" t="s">
        <v>8</v>
      </c>
      <c r="B2" s="1">
        <v>9</v>
      </c>
      <c r="C2" s="22" t="str">
        <f>INDEX($F$2:$G$11,MATCH(B2,$G$2:$G$11,0),1)</f>
        <v>SOBRESALIENTE</v>
      </c>
      <c r="D2" s="2"/>
      <c r="F2" s="1" t="s">
        <v>1</v>
      </c>
      <c r="G2" s="1">
        <v>1</v>
      </c>
    </row>
    <row r="3" spans="1:7" ht="15" x14ac:dyDescent="0.3">
      <c r="A3" s="1" t="s">
        <v>9</v>
      </c>
      <c r="B3" s="1">
        <v>5</v>
      </c>
      <c r="C3" s="22" t="str">
        <f t="shared" ref="C3:C8" si="0">INDEX($F$2:$G$11,MATCH(B3,$G$2:$G$11,0),1)</f>
        <v>SUFICIENTE</v>
      </c>
      <c r="D3" s="2"/>
      <c r="F3" s="1" t="s">
        <v>1</v>
      </c>
      <c r="G3" s="1">
        <v>2</v>
      </c>
    </row>
    <row r="4" spans="1:7" ht="15" x14ac:dyDescent="0.3">
      <c r="A4" s="1" t="s">
        <v>10</v>
      </c>
      <c r="B4" s="1">
        <v>2</v>
      </c>
      <c r="C4" s="22" t="str">
        <f t="shared" si="0"/>
        <v>MUY DEFICIENTE</v>
      </c>
      <c r="D4" s="2"/>
      <c r="F4" s="1" t="s">
        <v>2</v>
      </c>
      <c r="G4" s="1">
        <v>3</v>
      </c>
    </row>
    <row r="5" spans="1:7" ht="15" x14ac:dyDescent="0.3">
      <c r="A5" s="1" t="s">
        <v>11</v>
      </c>
      <c r="B5" s="1">
        <v>6</v>
      </c>
      <c r="C5" s="22" t="str">
        <f t="shared" si="0"/>
        <v>BIEN</v>
      </c>
      <c r="D5" s="2"/>
      <c r="F5" s="1" t="s">
        <v>2</v>
      </c>
      <c r="G5" s="1">
        <v>4</v>
      </c>
    </row>
    <row r="6" spans="1:7" ht="15" x14ac:dyDescent="0.3">
      <c r="A6" s="1" t="s">
        <v>12</v>
      </c>
      <c r="B6" s="1">
        <v>8</v>
      </c>
      <c r="C6" s="22" t="str">
        <f t="shared" si="0"/>
        <v>NOTABLE+</v>
      </c>
      <c r="D6" s="2"/>
      <c r="F6" s="1" t="s">
        <v>3</v>
      </c>
      <c r="G6" s="1">
        <v>5</v>
      </c>
    </row>
    <row r="7" spans="1:7" ht="15" x14ac:dyDescent="0.3">
      <c r="A7" s="1" t="s">
        <v>13</v>
      </c>
      <c r="B7" s="1">
        <v>7</v>
      </c>
      <c r="C7" s="22" t="str">
        <f t="shared" si="0"/>
        <v>NOTABLE</v>
      </c>
      <c r="D7" s="2"/>
      <c r="F7" s="1" t="s">
        <v>52</v>
      </c>
      <c r="G7" s="1">
        <v>6</v>
      </c>
    </row>
    <row r="8" spans="1:7" ht="15" x14ac:dyDescent="0.3">
      <c r="A8" s="1" t="s">
        <v>14</v>
      </c>
      <c r="B8" s="1">
        <v>4</v>
      </c>
      <c r="C8" s="22" t="str">
        <f t="shared" si="0"/>
        <v>INSUFICIENTE</v>
      </c>
      <c r="D8" s="2"/>
      <c r="F8" s="1" t="s">
        <v>4</v>
      </c>
      <c r="G8" s="1">
        <v>7</v>
      </c>
    </row>
    <row r="9" spans="1:7" ht="15" x14ac:dyDescent="0.3">
      <c r="A9" s="2"/>
      <c r="B9" s="2"/>
      <c r="C9" s="2"/>
      <c r="D9" s="2"/>
      <c r="F9" s="1" t="s">
        <v>53</v>
      </c>
      <c r="G9" s="1">
        <v>8</v>
      </c>
    </row>
    <row r="10" spans="1:7" ht="15" x14ac:dyDescent="0.3">
      <c r="A10" s="2"/>
      <c r="B10" s="2"/>
      <c r="C10" s="2"/>
      <c r="D10" s="2"/>
      <c r="F10" s="1" t="s">
        <v>5</v>
      </c>
      <c r="G10" s="1">
        <v>9</v>
      </c>
    </row>
    <row r="11" spans="1:7" ht="15" x14ac:dyDescent="0.3">
      <c r="A11" s="2"/>
      <c r="B11" s="2"/>
      <c r="C11" s="2"/>
      <c r="D11" s="2"/>
      <c r="F11" s="1" t="s">
        <v>54</v>
      </c>
      <c r="G11" s="1">
        <v>10</v>
      </c>
    </row>
  </sheetData>
  <phoneticPr fontId="1" type="noConversion"/>
  <pageMargins left="0.75" right="0.75" top="1" bottom="1" header="0" footer="0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0" sqref="F20"/>
    </sheetView>
  </sheetViews>
  <sheetFormatPr baseColWidth="10" defaultColWidth="11.42578125" defaultRowHeight="15" x14ac:dyDescent="0.3"/>
  <cols>
    <col min="1" max="5" width="20.7109375" style="2" customWidth="1"/>
    <col min="6" max="6" width="19.85546875" style="2" customWidth="1"/>
    <col min="7" max="7" width="16.7109375" style="2" customWidth="1"/>
    <col min="8" max="16384" width="11.42578125" style="2"/>
  </cols>
  <sheetData>
    <row r="1" spans="1:8" s="5" customFormat="1" x14ac:dyDescent="0.3">
      <c r="A1" s="5" t="s">
        <v>31</v>
      </c>
      <c r="E1"/>
      <c r="F1"/>
      <c r="G1"/>
      <c r="H1"/>
    </row>
    <row r="2" spans="1:8" x14ac:dyDescent="0.3">
      <c r="A2" s="4" t="s">
        <v>15</v>
      </c>
      <c r="B2" s="4" t="s">
        <v>16</v>
      </c>
      <c r="C2" s="4" t="s">
        <v>17</v>
      </c>
      <c r="E2"/>
      <c r="F2"/>
      <c r="G2"/>
      <c r="H2"/>
    </row>
    <row r="3" spans="1:8" x14ac:dyDescent="0.3">
      <c r="A3" s="1">
        <v>144</v>
      </c>
      <c r="B3" s="1" t="s">
        <v>55</v>
      </c>
      <c r="C3" s="13">
        <v>60</v>
      </c>
      <c r="E3"/>
      <c r="F3"/>
      <c r="G3"/>
      <c r="H3"/>
    </row>
    <row r="4" spans="1:8" x14ac:dyDescent="0.3">
      <c r="A4" s="1">
        <v>145</v>
      </c>
      <c r="B4" s="1" t="s">
        <v>19</v>
      </c>
      <c r="C4" s="13">
        <v>8</v>
      </c>
      <c r="E4"/>
      <c r="F4"/>
      <c r="G4"/>
      <c r="H4"/>
    </row>
    <row r="5" spans="1:8" x14ac:dyDescent="0.3">
      <c r="A5" s="1">
        <v>146</v>
      </c>
      <c r="B5" s="1" t="s">
        <v>18</v>
      </c>
      <c r="C5" s="13">
        <v>16</v>
      </c>
      <c r="E5"/>
      <c r="F5"/>
      <c r="G5"/>
      <c r="H5"/>
    </row>
    <row r="6" spans="1:8" x14ac:dyDescent="0.3">
      <c r="A6" s="1">
        <v>147</v>
      </c>
      <c r="B6" s="1" t="s">
        <v>22</v>
      </c>
      <c r="C6" s="13">
        <v>32</v>
      </c>
      <c r="E6"/>
      <c r="F6"/>
      <c r="G6"/>
      <c r="H6"/>
    </row>
    <row r="7" spans="1:8" x14ac:dyDescent="0.3">
      <c r="A7" s="1">
        <v>185</v>
      </c>
      <c r="B7" s="1" t="s">
        <v>24</v>
      </c>
      <c r="C7" s="13">
        <v>15</v>
      </c>
      <c r="E7"/>
      <c r="F7"/>
      <c r="G7"/>
      <c r="H7"/>
    </row>
    <row r="8" spans="1:8" x14ac:dyDescent="0.3">
      <c r="A8" s="1">
        <v>186</v>
      </c>
      <c r="B8" s="1" t="s">
        <v>25</v>
      </c>
      <c r="C8" s="13">
        <v>23.9</v>
      </c>
      <c r="E8"/>
      <c r="F8"/>
      <c r="G8"/>
      <c r="H8"/>
    </row>
    <row r="9" spans="1:8" x14ac:dyDescent="0.3">
      <c r="A9" s="1">
        <v>252</v>
      </c>
      <c r="B9" s="1" t="s">
        <v>23</v>
      </c>
      <c r="C9" s="13">
        <v>15.75</v>
      </c>
      <c r="E9"/>
      <c r="F9"/>
      <c r="G9"/>
      <c r="H9"/>
    </row>
    <row r="10" spans="1:8" x14ac:dyDescent="0.3">
      <c r="A10" s="1">
        <v>276</v>
      </c>
      <c r="B10" s="1" t="s">
        <v>21</v>
      </c>
      <c r="C10" s="13">
        <v>15.25</v>
      </c>
      <c r="E10"/>
      <c r="F10"/>
      <c r="G10"/>
      <c r="H10"/>
    </row>
    <row r="11" spans="1:8" x14ac:dyDescent="0.3">
      <c r="A11" s="1">
        <v>327</v>
      </c>
      <c r="B11" s="1" t="s">
        <v>26</v>
      </c>
      <c r="C11" s="13">
        <v>25.35</v>
      </c>
      <c r="E11"/>
      <c r="F11"/>
      <c r="G11"/>
      <c r="H11"/>
    </row>
    <row r="12" spans="1:8" x14ac:dyDescent="0.3">
      <c r="A12" s="1">
        <v>328</v>
      </c>
      <c r="B12" s="1" t="s">
        <v>20</v>
      </c>
      <c r="C12" s="13">
        <v>22</v>
      </c>
      <c r="E12"/>
      <c r="F12"/>
      <c r="G12"/>
      <c r="H12"/>
    </row>
    <row r="13" spans="1:8" x14ac:dyDescent="0.3">
      <c r="E13"/>
      <c r="F13"/>
      <c r="G13"/>
      <c r="H13"/>
    </row>
    <row r="14" spans="1:8" x14ac:dyDescent="0.3">
      <c r="E14"/>
      <c r="F14"/>
      <c r="G14"/>
      <c r="H14"/>
    </row>
    <row r="15" spans="1:8" x14ac:dyDescent="0.3">
      <c r="A15" s="5" t="s">
        <v>30</v>
      </c>
    </row>
    <row r="16" spans="1:8" x14ac:dyDescent="0.3">
      <c r="A16" s="4" t="s">
        <v>27</v>
      </c>
      <c r="B16" s="4" t="s">
        <v>15</v>
      </c>
      <c r="C16" s="4" t="s">
        <v>16</v>
      </c>
      <c r="D16" s="4" t="s">
        <v>28</v>
      </c>
      <c r="E16" s="4" t="s">
        <v>29</v>
      </c>
    </row>
    <row r="17" spans="1:5" x14ac:dyDescent="0.3">
      <c r="A17" s="1">
        <v>10</v>
      </c>
      <c r="B17" s="1">
        <v>146</v>
      </c>
      <c r="C17" s="22" t="str">
        <f>INDEX($A$3:$C$12,MATCH(B17,$A$3:$A$12,0),2)</f>
        <v>PENDRIVE 16GB</v>
      </c>
      <c r="D17" s="23">
        <f>INDEX($A$3:$C$12,MATCH(B17,$A$3:$A$12,0),3)</f>
        <v>16</v>
      </c>
      <c r="E17" s="23">
        <f>D17*A17</f>
        <v>160</v>
      </c>
    </row>
    <row r="18" spans="1:5" x14ac:dyDescent="0.3">
      <c r="A18" s="1">
        <v>15</v>
      </c>
      <c r="B18" s="1">
        <v>328</v>
      </c>
      <c r="C18" s="22" t="str">
        <f t="shared" ref="C18:C21" si="0">INDEX($A$3:$C$12,MATCH(B18,$A$3:$A$12,0),2)</f>
        <v>FUNDA NOTEBOOK</v>
      </c>
      <c r="D18" s="23">
        <f t="shared" ref="D18:D21" si="1">INDEX($A$3:$C$12,MATCH(B18,$A$3:$A$12,0),3)</f>
        <v>22</v>
      </c>
      <c r="E18" s="23">
        <f t="shared" ref="E18:E21" si="2">D18*A18</f>
        <v>330</v>
      </c>
    </row>
    <row r="19" spans="1:5" x14ac:dyDescent="0.3">
      <c r="A19" s="1">
        <v>7</v>
      </c>
      <c r="B19" s="1">
        <v>186</v>
      </c>
      <c r="C19" s="22" t="str">
        <f t="shared" si="0"/>
        <v>MOUSE WIRELESS</v>
      </c>
      <c r="D19" s="23">
        <f t="shared" si="1"/>
        <v>23.9</v>
      </c>
      <c r="E19" s="23">
        <f t="shared" si="2"/>
        <v>167.29999999999998</v>
      </c>
    </row>
    <row r="20" spans="1:5" x14ac:dyDescent="0.3">
      <c r="A20" s="1">
        <v>28</v>
      </c>
      <c r="B20" s="1">
        <v>147</v>
      </c>
      <c r="C20" s="22" t="str">
        <f t="shared" si="0"/>
        <v>PENDRIVE 32GB</v>
      </c>
      <c r="D20" s="23">
        <f t="shared" si="1"/>
        <v>32</v>
      </c>
      <c r="E20" s="23">
        <f t="shared" si="2"/>
        <v>896</v>
      </c>
    </row>
    <row r="21" spans="1:5" x14ac:dyDescent="0.3">
      <c r="A21" s="1">
        <v>14</v>
      </c>
      <c r="B21" s="1">
        <v>276</v>
      </c>
      <c r="C21" s="22" t="str">
        <f t="shared" si="0"/>
        <v>LIMPIADOR LCD</v>
      </c>
      <c r="D21" s="23">
        <f t="shared" si="1"/>
        <v>15.25</v>
      </c>
      <c r="E21" s="23">
        <f t="shared" si="2"/>
        <v>213.5</v>
      </c>
    </row>
  </sheetData>
  <sortState ref="A3:C12">
    <sortCondition ref="A3:A12"/>
  </sortState>
  <phoneticPr fontId="1" type="noConversion"/>
  <pageMargins left="0.75" right="0.75" top="1" bottom="1" header="0" footer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13" sqref="G13"/>
    </sheetView>
  </sheetViews>
  <sheetFormatPr baseColWidth="10" defaultColWidth="11.42578125" defaultRowHeight="15" x14ac:dyDescent="0.3"/>
  <cols>
    <col min="1" max="5" width="20.7109375" style="2" customWidth="1"/>
    <col min="6" max="16384" width="11.42578125" style="2"/>
  </cols>
  <sheetData>
    <row r="1" spans="1:5" s="6" customFormat="1" ht="20.25" x14ac:dyDescent="0.35">
      <c r="A1" s="6" t="s">
        <v>32</v>
      </c>
    </row>
    <row r="2" spans="1:5" s="7" customFormat="1" x14ac:dyDescent="0.3">
      <c r="A2" s="4" t="s">
        <v>34</v>
      </c>
      <c r="B2" s="4" t="s">
        <v>33</v>
      </c>
      <c r="D2" s="3" t="s">
        <v>56</v>
      </c>
      <c r="E2" s="14">
        <v>500</v>
      </c>
    </row>
    <row r="3" spans="1:5" x14ac:dyDescent="0.3">
      <c r="A3" s="13">
        <v>8955.4500000000007</v>
      </c>
      <c r="B3" s="1">
        <v>10</v>
      </c>
      <c r="D3" s="9"/>
      <c r="E3" s="10"/>
    </row>
    <row r="4" spans="1:5" x14ac:dyDescent="0.3">
      <c r="A4" s="13">
        <v>7748.1</v>
      </c>
      <c r="B4" s="1">
        <v>8</v>
      </c>
    </row>
    <row r="5" spans="1:5" x14ac:dyDescent="0.3">
      <c r="A5" s="13">
        <v>8230.69</v>
      </c>
      <c r="B5" s="1">
        <v>9</v>
      </c>
    </row>
    <row r="6" spans="1:5" x14ac:dyDescent="0.3">
      <c r="A6" s="13">
        <v>6428.1</v>
      </c>
      <c r="B6" s="1">
        <v>5</v>
      </c>
    </row>
    <row r="7" spans="1:5" x14ac:dyDescent="0.3">
      <c r="A7" s="13">
        <v>5784.36</v>
      </c>
      <c r="B7" s="1">
        <v>4</v>
      </c>
    </row>
    <row r="8" spans="1:5" x14ac:dyDescent="0.3">
      <c r="A8" s="13">
        <v>4502.3</v>
      </c>
      <c r="B8" s="1">
        <v>1</v>
      </c>
    </row>
    <row r="9" spans="1:5" x14ac:dyDescent="0.3">
      <c r="A9" s="13">
        <v>4950</v>
      </c>
      <c r="B9" s="1">
        <v>2</v>
      </c>
    </row>
    <row r="10" spans="1:5" x14ac:dyDescent="0.3">
      <c r="A10" s="13">
        <v>5235.1400000000003</v>
      </c>
      <c r="B10" s="1">
        <v>3</v>
      </c>
    </row>
    <row r="11" spans="1:5" x14ac:dyDescent="0.3">
      <c r="A11" s="13">
        <v>6955.24</v>
      </c>
      <c r="B11" s="1">
        <v>6</v>
      </c>
    </row>
    <row r="12" spans="1:5" x14ac:dyDescent="0.3">
      <c r="A12" s="13">
        <v>7358.14</v>
      </c>
      <c r="B12" s="1">
        <v>7</v>
      </c>
    </row>
    <row r="14" spans="1:5" s="6" customFormat="1" ht="20.25" x14ac:dyDescent="0.35">
      <c r="A14" s="6" t="s">
        <v>51</v>
      </c>
    </row>
    <row r="15" spans="1:5" s="12" customFormat="1" x14ac:dyDescent="0.2">
      <c r="A15" s="11" t="s">
        <v>35</v>
      </c>
      <c r="B15" s="11" t="s">
        <v>36</v>
      </c>
      <c r="C15" s="11" t="s">
        <v>37</v>
      </c>
      <c r="D15" s="11" t="s">
        <v>33</v>
      </c>
      <c r="E15" s="11" t="s">
        <v>57</v>
      </c>
    </row>
    <row r="16" spans="1:5" x14ac:dyDescent="0.3">
      <c r="A16" s="1" t="s">
        <v>84</v>
      </c>
      <c r="B16" s="1" t="s">
        <v>38</v>
      </c>
      <c r="C16" s="8">
        <v>35927</v>
      </c>
      <c r="D16" s="1">
        <v>8</v>
      </c>
      <c r="E16" s="23">
        <f>INDEX($A$3:$B$12,MATCH(D16,$B$3:$B$12,0),1)+$E$2</f>
        <v>8248.1</v>
      </c>
    </row>
    <row r="17" spans="1:5" x14ac:dyDescent="0.3">
      <c r="A17" s="1" t="s">
        <v>39</v>
      </c>
      <c r="B17" s="1" t="s">
        <v>40</v>
      </c>
      <c r="C17" s="8">
        <v>36275</v>
      </c>
      <c r="D17" s="1">
        <v>9</v>
      </c>
      <c r="E17" s="23">
        <f t="shared" ref="E17:E23" si="0">INDEX($A$3:$B$12,MATCH(D17,$B$3:$B$12,0),1)+$E$2</f>
        <v>8730.69</v>
      </c>
    </row>
    <row r="18" spans="1:5" x14ac:dyDescent="0.3">
      <c r="A18" s="1" t="s">
        <v>41</v>
      </c>
      <c r="B18" s="1" t="s">
        <v>42</v>
      </c>
      <c r="C18" s="8">
        <v>38445</v>
      </c>
      <c r="D18" s="1">
        <v>6</v>
      </c>
      <c r="E18" s="23">
        <f t="shared" si="0"/>
        <v>7455.24</v>
      </c>
    </row>
    <row r="19" spans="1:5" x14ac:dyDescent="0.3">
      <c r="A19" s="1" t="s">
        <v>43</v>
      </c>
      <c r="B19" s="1" t="s">
        <v>44</v>
      </c>
      <c r="C19" s="8">
        <v>37878</v>
      </c>
      <c r="D19" s="1">
        <v>4</v>
      </c>
      <c r="E19" s="23">
        <f t="shared" si="0"/>
        <v>6284.36</v>
      </c>
    </row>
    <row r="20" spans="1:5" x14ac:dyDescent="0.3">
      <c r="A20" s="1" t="s">
        <v>85</v>
      </c>
      <c r="B20" s="1" t="s">
        <v>45</v>
      </c>
      <c r="C20" s="8">
        <v>40319</v>
      </c>
      <c r="D20" s="1">
        <v>1</v>
      </c>
      <c r="E20" s="23">
        <f t="shared" si="0"/>
        <v>5002.3</v>
      </c>
    </row>
    <row r="21" spans="1:5" x14ac:dyDescent="0.3">
      <c r="A21" s="1" t="s">
        <v>46</v>
      </c>
      <c r="B21" s="1" t="s">
        <v>47</v>
      </c>
      <c r="C21" s="8">
        <v>37028</v>
      </c>
      <c r="D21" s="1">
        <v>4</v>
      </c>
      <c r="E21" s="23">
        <f t="shared" si="0"/>
        <v>6284.36</v>
      </c>
    </row>
    <row r="22" spans="1:5" x14ac:dyDescent="0.3">
      <c r="A22" s="1" t="s">
        <v>86</v>
      </c>
      <c r="B22" s="1" t="s">
        <v>48</v>
      </c>
      <c r="C22" s="8">
        <v>36001</v>
      </c>
      <c r="D22" s="1">
        <v>8</v>
      </c>
      <c r="E22" s="23">
        <f t="shared" si="0"/>
        <v>8248.1</v>
      </c>
    </row>
    <row r="23" spans="1:5" x14ac:dyDescent="0.3">
      <c r="A23" s="1" t="s">
        <v>49</v>
      </c>
      <c r="B23" s="1" t="s">
        <v>50</v>
      </c>
      <c r="C23" s="8">
        <v>41122</v>
      </c>
      <c r="D23" s="1">
        <v>2</v>
      </c>
      <c r="E23" s="23">
        <f t="shared" si="0"/>
        <v>5450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workbookViewId="0">
      <selection activeCell="G12" sqref="G12"/>
    </sheetView>
  </sheetViews>
  <sheetFormatPr baseColWidth="10" defaultRowHeight="12.75" x14ac:dyDescent="0.2"/>
  <cols>
    <col min="3" max="3" width="14" customWidth="1"/>
    <col min="7" max="7" width="20" customWidth="1"/>
  </cols>
  <sheetData>
    <row r="3" spans="2:7" x14ac:dyDescent="0.2">
      <c r="B3" s="19" t="s">
        <v>74</v>
      </c>
      <c r="C3" s="19" t="s">
        <v>75</v>
      </c>
      <c r="D3" s="19" t="s">
        <v>76</v>
      </c>
      <c r="F3" s="19" t="s">
        <v>77</v>
      </c>
      <c r="G3" s="19" t="s">
        <v>78</v>
      </c>
    </row>
    <row r="4" spans="2:7" x14ac:dyDescent="0.2">
      <c r="B4" s="20" t="s">
        <v>79</v>
      </c>
      <c r="C4" s="20" t="s">
        <v>80</v>
      </c>
      <c r="D4" s="20">
        <v>9</v>
      </c>
      <c r="F4" s="20" t="s">
        <v>79</v>
      </c>
      <c r="G4" s="24">
        <f t="array" ref="G4">MAX(IF($B$4:$B$18=F4,$D$4:$D$18))</f>
        <v>9</v>
      </c>
    </row>
    <row r="5" spans="2:7" x14ac:dyDescent="0.2">
      <c r="B5" s="20" t="s">
        <v>81</v>
      </c>
      <c r="C5" s="20" t="s">
        <v>13</v>
      </c>
      <c r="D5" s="20">
        <v>4</v>
      </c>
      <c r="F5" s="20" t="s">
        <v>81</v>
      </c>
      <c r="G5" s="24">
        <f t="array" ref="G5">MAX(IF($B$4:$B$18=F5,$D$4:$D$18))</f>
        <v>8</v>
      </c>
    </row>
    <row r="6" spans="2:7" x14ac:dyDescent="0.2">
      <c r="B6" s="20" t="s">
        <v>79</v>
      </c>
      <c r="C6" s="20" t="s">
        <v>14</v>
      </c>
      <c r="D6" s="20">
        <v>5</v>
      </c>
      <c r="F6" s="20" t="s">
        <v>82</v>
      </c>
      <c r="G6" s="24">
        <f t="array" ref="G6">MAX(IF($B$4:$B$18=F6,$D$4:$D$18))</f>
        <v>9</v>
      </c>
    </row>
    <row r="7" spans="2:7" x14ac:dyDescent="0.2">
      <c r="B7" s="20" t="s">
        <v>82</v>
      </c>
      <c r="C7" s="20" t="s">
        <v>80</v>
      </c>
      <c r="D7" s="20">
        <v>8</v>
      </c>
      <c r="F7" s="20" t="s">
        <v>83</v>
      </c>
      <c r="G7" s="24">
        <f t="array" ref="G7">MAX(IF($B$4:$B$18=F7,$D$4:$D$18))</f>
        <v>10</v>
      </c>
    </row>
    <row r="8" spans="2:7" x14ac:dyDescent="0.2">
      <c r="B8" s="20" t="s">
        <v>83</v>
      </c>
      <c r="C8" s="20" t="s">
        <v>80</v>
      </c>
      <c r="D8" s="20">
        <v>10</v>
      </c>
      <c r="F8" s="20" t="s">
        <v>45</v>
      </c>
      <c r="G8" s="24">
        <f t="array" ref="G8">MAX(IF($B$4:$B$18=F8,$D$4:$D$18))</f>
        <v>8</v>
      </c>
    </row>
    <row r="9" spans="2:7" x14ac:dyDescent="0.2">
      <c r="B9" s="20" t="s">
        <v>79</v>
      </c>
      <c r="C9" s="20" t="s">
        <v>13</v>
      </c>
      <c r="D9" s="20">
        <v>7</v>
      </c>
    </row>
    <row r="10" spans="2:7" x14ac:dyDescent="0.2">
      <c r="B10" s="20" t="s">
        <v>45</v>
      </c>
      <c r="C10" s="20" t="s">
        <v>80</v>
      </c>
      <c r="D10" s="20">
        <v>8</v>
      </c>
    </row>
    <row r="11" spans="2:7" x14ac:dyDescent="0.2">
      <c r="B11" s="20" t="s">
        <v>82</v>
      </c>
      <c r="C11" s="20" t="s">
        <v>14</v>
      </c>
      <c r="D11" s="20">
        <v>4</v>
      </c>
    </row>
    <row r="12" spans="2:7" x14ac:dyDescent="0.2">
      <c r="B12" s="20" t="s">
        <v>81</v>
      </c>
      <c r="C12" s="20" t="s">
        <v>80</v>
      </c>
      <c r="D12" s="20">
        <v>6</v>
      </c>
    </row>
    <row r="13" spans="2:7" x14ac:dyDescent="0.2">
      <c r="B13" s="20" t="s">
        <v>45</v>
      </c>
      <c r="C13" s="20" t="s">
        <v>13</v>
      </c>
      <c r="D13" s="20">
        <v>7</v>
      </c>
    </row>
    <row r="14" spans="2:7" x14ac:dyDescent="0.2">
      <c r="B14" s="20" t="s">
        <v>81</v>
      </c>
      <c r="C14" s="20" t="s">
        <v>14</v>
      </c>
      <c r="D14" s="20">
        <v>8</v>
      </c>
    </row>
    <row r="15" spans="2:7" x14ac:dyDescent="0.2">
      <c r="B15" s="20" t="s">
        <v>83</v>
      </c>
      <c r="C15" s="20" t="s">
        <v>13</v>
      </c>
      <c r="D15" s="20">
        <v>5</v>
      </c>
    </row>
    <row r="16" spans="2:7" x14ac:dyDescent="0.2">
      <c r="B16" s="20" t="s">
        <v>82</v>
      </c>
      <c r="C16" s="20" t="s">
        <v>13</v>
      </c>
      <c r="D16" s="20">
        <v>9</v>
      </c>
    </row>
    <row r="17" spans="2:4" x14ac:dyDescent="0.2">
      <c r="B17" s="20" t="s">
        <v>45</v>
      </c>
      <c r="C17" s="20" t="s">
        <v>14</v>
      </c>
      <c r="D17" s="20">
        <v>7</v>
      </c>
    </row>
    <row r="18" spans="2:4" x14ac:dyDescent="0.2">
      <c r="B18" s="20" t="s">
        <v>83</v>
      </c>
      <c r="C18" s="20" t="s">
        <v>14</v>
      </c>
      <c r="D18" s="20">
        <v>8</v>
      </c>
    </row>
    <row r="21" spans="2:4" ht="15" x14ac:dyDescent="0.25">
      <c r="B21" s="2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18" sqref="I18"/>
    </sheetView>
  </sheetViews>
  <sheetFormatPr baseColWidth="10" defaultRowHeight="12.75" x14ac:dyDescent="0.2"/>
  <cols>
    <col min="1" max="1" width="12.5703125" customWidth="1"/>
    <col min="2" max="2" width="15.5703125" customWidth="1"/>
    <col min="3" max="3" width="15.28515625" customWidth="1"/>
    <col min="5" max="5" width="14.42578125" customWidth="1"/>
  </cols>
  <sheetData>
    <row r="1" spans="1:5" ht="14.25" x14ac:dyDescent="0.2">
      <c r="A1" s="15"/>
      <c r="B1" s="16" t="s">
        <v>58</v>
      </c>
      <c r="C1" s="16" t="s">
        <v>59</v>
      </c>
    </row>
    <row r="2" spans="1:5" ht="14.25" x14ac:dyDescent="0.2">
      <c r="A2" s="15"/>
      <c r="B2" s="17" t="s">
        <v>60</v>
      </c>
      <c r="C2" s="18">
        <v>120000</v>
      </c>
    </row>
    <row r="3" spans="1:5" ht="14.25" x14ac:dyDescent="0.2">
      <c r="A3" s="15"/>
      <c r="B3" s="17" t="s">
        <v>61</v>
      </c>
      <c r="C3" s="18">
        <v>120034</v>
      </c>
    </row>
    <row r="4" spans="1:5" ht="14.25" x14ac:dyDescent="0.2">
      <c r="A4" s="15"/>
      <c r="B4" s="17" t="s">
        <v>62</v>
      </c>
      <c r="C4" s="18">
        <v>90213</v>
      </c>
    </row>
    <row r="5" spans="1:5" ht="14.25" x14ac:dyDescent="0.2">
      <c r="A5" s="15"/>
      <c r="B5" s="17" t="s">
        <v>63</v>
      </c>
      <c r="C5" s="18">
        <v>100500</v>
      </c>
    </row>
    <row r="6" spans="1:5" ht="14.25" x14ac:dyDescent="0.2">
      <c r="A6" s="15"/>
      <c r="B6" s="17" t="s">
        <v>64</v>
      </c>
      <c r="C6" s="18">
        <v>50245</v>
      </c>
    </row>
    <row r="7" spans="1:5" ht="14.25" x14ac:dyDescent="0.2">
      <c r="A7" s="15"/>
      <c r="B7" s="17" t="s">
        <v>65</v>
      </c>
      <c r="C7" s="18">
        <v>64235</v>
      </c>
    </row>
    <row r="8" spans="1:5" ht="14.25" x14ac:dyDescent="0.2">
      <c r="A8" s="15"/>
      <c r="B8" s="17" t="s">
        <v>66</v>
      </c>
      <c r="C8" s="18">
        <v>70000</v>
      </c>
    </row>
    <row r="9" spans="1:5" ht="14.25" x14ac:dyDescent="0.2">
      <c r="A9" s="15"/>
      <c r="B9" s="17" t="s">
        <v>67</v>
      </c>
      <c r="C9" s="18">
        <v>80230</v>
      </c>
    </row>
    <row r="10" spans="1:5" ht="14.25" x14ac:dyDescent="0.2">
      <c r="A10" s="15"/>
      <c r="B10" s="17" t="s">
        <v>68</v>
      </c>
      <c r="C10" s="18">
        <v>110230</v>
      </c>
    </row>
    <row r="11" spans="1:5" ht="14.25" x14ac:dyDescent="0.2">
      <c r="A11" s="15"/>
      <c r="B11" s="17" t="s">
        <v>69</v>
      </c>
      <c r="C11" s="18">
        <v>132740</v>
      </c>
    </row>
    <row r="12" spans="1:5" ht="14.25" x14ac:dyDescent="0.2">
      <c r="A12" s="15"/>
      <c r="B12" s="17" t="s">
        <v>70</v>
      </c>
      <c r="C12" s="18">
        <v>140235</v>
      </c>
    </row>
    <row r="13" spans="1:5" ht="14.25" x14ac:dyDescent="0.2">
      <c r="A13" s="15"/>
      <c r="B13" s="17" t="s">
        <v>71</v>
      </c>
      <c r="C13" s="18">
        <v>170789</v>
      </c>
    </row>
    <row r="14" spans="1:5" ht="14.25" x14ac:dyDescent="0.2">
      <c r="A14" s="15"/>
      <c r="B14" s="15"/>
      <c r="C14" s="15"/>
    </row>
    <row r="15" spans="1:5" ht="14.25" x14ac:dyDescent="0.2">
      <c r="A15" s="15" t="s">
        <v>72</v>
      </c>
      <c r="B15" s="25">
        <v>70000</v>
      </c>
      <c r="C15" s="15" t="s">
        <v>73</v>
      </c>
      <c r="E15" s="24" t="str">
        <f>INDEX($B$2:$C$13,MATCH(B15,$C$2:$C$13,0),1)</f>
        <v>Julio</v>
      </c>
    </row>
    <row r="16" spans="1:5" ht="14.25" x14ac:dyDescent="0.2">
      <c r="A16" s="15"/>
      <c r="B16" s="15"/>
      <c r="C16" s="15"/>
    </row>
    <row r="17" spans="1:3" ht="14.25" x14ac:dyDescent="0.2">
      <c r="A17" s="15"/>
      <c r="B17" s="15"/>
      <c r="C17" s="15"/>
    </row>
    <row r="18" spans="1:3" ht="14.25" x14ac:dyDescent="0.2">
      <c r="A18" s="15"/>
      <c r="B18" s="15"/>
      <c r="C18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Alejandro</cp:lastModifiedBy>
  <dcterms:created xsi:type="dcterms:W3CDTF">2013-06-13T18:02:46Z</dcterms:created>
  <dcterms:modified xsi:type="dcterms:W3CDTF">2019-03-08T12:39:54Z</dcterms:modified>
</cp:coreProperties>
</file>