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4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0" windowWidth="14205" windowHeight="7065" activeTab="2"/>
  </bookViews>
  <sheets>
    <sheet name="71 " sheetId="4" r:id="rId1"/>
    <sheet name="71 Solucion" sheetId="3" r:id="rId2"/>
    <sheet name="75 Vuelos" sheetId="6" r:id="rId3"/>
    <sheet name="75 Vuelos Solucion" sheetId="1" r:id="rId4"/>
    <sheet name="Precios" sheetId="2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6" l="1"/>
  <c r="C19" i="6"/>
  <c r="C20" i="6" s="1"/>
  <c r="C18" i="6"/>
  <c r="C6" i="4"/>
  <c r="C7" i="4" s="1"/>
  <c r="C5" i="4"/>
  <c r="C21" i="6" l="1"/>
  <c r="C5" i="3"/>
  <c r="C6" i="3" l="1"/>
  <c r="C7" i="3" s="1"/>
  <c r="C19" i="1"/>
  <c r="C18" i="1"/>
  <c r="C17" i="1"/>
  <c r="C20" i="1" l="1"/>
  <c r="C21" i="1" s="1"/>
</calcChain>
</file>

<file path=xl/sharedStrings.xml><?xml version="1.0" encoding="utf-8"?>
<sst xmlns="http://schemas.openxmlformats.org/spreadsheetml/2006/main" count="56" uniqueCount="41">
  <si>
    <t>PRECIOS DE BILLETES DE VUELO</t>
  </si>
  <si>
    <t>DESTINO:</t>
  </si>
  <si>
    <t>TABLA DE VALORES BILLETES POR DESTINO</t>
  </si>
  <si>
    <t>LISTA DE PRECIOS VUELO</t>
  </si>
  <si>
    <t>DESTINO</t>
  </si>
  <si>
    <t>PRECIO</t>
  </si>
  <si>
    <t>MADRID</t>
  </si>
  <si>
    <t>PARIS</t>
  </si>
  <si>
    <t>LONDRES</t>
  </si>
  <si>
    <t>ROMA</t>
  </si>
  <si>
    <t>LISBOA</t>
  </si>
  <si>
    <t>NEW YORK</t>
  </si>
  <si>
    <t>MEXICO</t>
  </si>
  <si>
    <t>BUENOS AIRES</t>
  </si>
  <si>
    <t>MILAN</t>
  </si>
  <si>
    <t>BELIN</t>
  </si>
  <si>
    <t>SAO PAULO</t>
  </si>
  <si>
    <t>PANAMA</t>
  </si>
  <si>
    <t>LOS ANGELES</t>
  </si>
  <si>
    <t>Nº de personas</t>
  </si>
  <si>
    <t>Nro. Personas</t>
  </si>
  <si>
    <t>INCREMENTOS EN EL PRECIO POR PERSONA</t>
  </si>
  <si>
    <t>1ª CLASE</t>
  </si>
  <si>
    <t>Temporada ALTA</t>
  </si>
  <si>
    <t>DESCUENTO POR PAGO AL CONTADO</t>
  </si>
  <si>
    <t>PRECIO BASE POR PERSONA:</t>
  </si>
  <si>
    <t>INCREMENTO POR PERSONA</t>
  </si>
  <si>
    <t>DESCUENTO POR PERSONA:</t>
  </si>
  <si>
    <t>TOTAL POR PERSONA:</t>
  </si>
  <si>
    <t>TOTAL GLOBAL:</t>
  </si>
  <si>
    <t>UNIDADES</t>
  </si>
  <si>
    <t>ARTÍCULO</t>
  </si>
  <si>
    <t>b-32</t>
  </si>
  <si>
    <t>PRECIO UNITARIO</t>
  </si>
  <si>
    <t>IMPORTE</t>
  </si>
  <si>
    <t>DESCUENTO</t>
  </si>
  <si>
    <t>TOTAL</t>
  </si>
  <si>
    <t>Destino:</t>
  </si>
  <si>
    <t>PRECIO DE BILLETES DE VUELO</t>
  </si>
  <si>
    <t>Nro.Personas</t>
  </si>
  <si>
    <t>INCREMENTO POR PERSONA: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</si>
</sst>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Arial Black"/>
      <family val="2"/>
    </font>
    <font>
      <sz val="9"/>
      <color theme="1"/>
      <name val="Arial Black"/>
      <family val="2"/>
    </font>
    <font>
      <sz val="10"/>
      <color theme="1"/>
      <name val="Arial Black"/>
      <family val="2"/>
    </font>
    <font>
      <sz val="10"/>
      <color rgb="FFC00000"/>
      <name val="Arial Black"/>
      <family val="2"/>
    </font>
    <font>
      <sz val="11"/>
      <color rgb="FFC00000"/>
      <name val="Arial Black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name val="Tahoma"/>
      <family val="2"/>
    </font>
    <font>
      <b/>
      <sz val="11"/>
      <color theme="1"/>
      <name val="Aharoni"/>
      <charset val="177"/>
    </font>
    <font>
      <b/>
      <i/>
      <sz val="11"/>
      <color rgb="FFC00000"/>
      <name val="Aharoni"/>
      <charset val="177"/>
    </font>
    <font>
      <b/>
      <sz val="10"/>
      <color theme="1"/>
      <name val="Aharoni"/>
      <charset val="177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1" fillId="3" borderId="6" xfId="0" applyFont="1" applyFill="1" applyBorder="1"/>
    <xf numFmtId="0" fontId="6" fillId="0" borderId="0" xfId="0" applyFont="1" applyAlignment="1"/>
    <xf numFmtId="0" fontId="8" fillId="0" borderId="0" xfId="0" applyFont="1"/>
    <xf numFmtId="164" fontId="0" fillId="3" borderId="3" xfId="0" applyNumberFormat="1" applyFill="1" applyBorder="1"/>
    <xf numFmtId="164" fontId="0" fillId="3" borderId="7" xfId="0" applyNumberFormat="1" applyFill="1" applyBorder="1"/>
    <xf numFmtId="164" fontId="9" fillId="3" borderId="5" xfId="0" applyNumberFormat="1" applyFont="1" applyFill="1" applyBorder="1"/>
    <xf numFmtId="0" fontId="0" fillId="0" borderId="0" xfId="0" applyBorder="1"/>
    <xf numFmtId="0" fontId="1" fillId="0" borderId="2" xfId="0" applyFont="1" applyBorder="1"/>
    <xf numFmtId="1" fontId="0" fillId="0" borderId="3" xfId="0" applyNumberFormat="1" applyBorder="1"/>
    <xf numFmtId="0" fontId="1" fillId="0" borderId="6" xfId="0" applyFont="1" applyBorder="1"/>
    <xf numFmtId="0" fontId="0" fillId="0" borderId="7" xfId="0" applyBorder="1" applyAlignment="1">
      <alignment horizontal="center"/>
    </xf>
    <xf numFmtId="6" fontId="0" fillId="0" borderId="7" xfId="0" applyNumberFormat="1" applyBorder="1"/>
    <xf numFmtId="164" fontId="0" fillId="4" borderId="7" xfId="0" applyNumberFormat="1" applyFill="1" applyBorder="1"/>
    <xf numFmtId="0" fontId="1" fillId="0" borderId="4" xfId="0" applyFont="1" applyFill="1" applyBorder="1" applyAlignment="1">
      <alignment horizontal="right"/>
    </xf>
    <xf numFmtId="164" fontId="0" fillId="4" borderId="5" xfId="0" applyNumberFormat="1" applyFill="1" applyBorder="1"/>
    <xf numFmtId="0" fontId="1" fillId="0" borderId="0" xfId="0" applyFont="1"/>
    <xf numFmtId="0" fontId="0" fillId="3" borderId="4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8" fillId="0" borderId="0" xfId="0" applyFont="1" applyFill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/>
    <xf numFmtId="0" fontId="0" fillId="3" borderId="7" xfId="0" applyFill="1" applyBorder="1" applyAlignment="1"/>
    <xf numFmtId="0" fontId="16" fillId="3" borderId="2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16" fillId="3" borderId="6" xfId="0" applyFont="1" applyFill="1" applyBorder="1" applyAlignment="1"/>
    <xf numFmtId="0" fontId="16" fillId="3" borderId="6" xfId="0" applyFont="1" applyFill="1" applyBorder="1" applyAlignment="1">
      <alignment horizontal="left"/>
    </xf>
    <xf numFmtId="0" fontId="16" fillId="3" borderId="7" xfId="0" applyFont="1" applyFill="1" applyBorder="1" applyAlignment="1">
      <alignment horizontal="left"/>
    </xf>
    <xf numFmtId="0" fontId="15" fillId="3" borderId="2" xfId="0" applyFont="1" applyFill="1" applyBorder="1" applyAlignment="1">
      <alignment horizontal="right"/>
    </xf>
    <xf numFmtId="0" fontId="15" fillId="3" borderId="8" xfId="0" applyFont="1" applyFill="1" applyBorder="1" applyAlignment="1">
      <alignment horizontal="right"/>
    </xf>
    <xf numFmtId="0" fontId="15" fillId="3" borderId="6" xfId="0" applyFont="1" applyFill="1" applyBorder="1" applyAlignment="1">
      <alignment horizontal="right"/>
    </xf>
    <xf numFmtId="0" fontId="15" fillId="3" borderId="9" xfId="0" applyFont="1" applyFill="1" applyBorder="1" applyAlignment="1">
      <alignment horizontal="right"/>
    </xf>
    <xf numFmtId="0" fontId="15" fillId="3" borderId="4" xfId="0" applyFont="1" applyFill="1" applyBorder="1" applyAlignment="1">
      <alignment horizontal="right"/>
    </xf>
    <xf numFmtId="0" fontId="15" fillId="3" borderId="10" xfId="0" applyFont="1" applyFill="1" applyBorder="1" applyAlignment="1">
      <alignment horizontal="right"/>
    </xf>
    <xf numFmtId="164" fontId="1" fillId="3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fmlaLink="$E$10" lockText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Drop" dropStyle="combo" dx="15" fmlaLink="C3" fmlaRange="Precios!$B$5:$B$17" noThreeD="1" sel="12" val="5"/>
</file>

<file path=xl/ctrlProps/ctrlProp12.xml><?xml version="1.0" encoding="utf-8"?>
<formControlPr xmlns="http://schemas.microsoft.com/office/spreadsheetml/2009/9/main" objectType="List" dx="15" fmlaLink="C5" fmlaRange="Precios!$E$5:$E$20" val="0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Radio" checked="Checked" firstButton="1" fmlaLink="$A$11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checked="Checked" firstButton="1" fmlaLink="$A$13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CheckBox" checked="Checked" fmlaLink="$A$15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Drop" dropStyle="combo" dx="16" fmlaLink="B3" fmlaRange="Precios!$B$5:$B$17" noThreeD="1" sel="6" val="5"/>
</file>

<file path=xl/ctrlProps/ctrlProp21.xml><?xml version="1.0" encoding="utf-8"?>
<formControlPr xmlns="http://schemas.microsoft.com/office/spreadsheetml/2009/9/main" objectType="Radio" checked="Checked" firstButton="1" fmlaLink="$A$10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GBox"/>
</file>

<file path=xl/ctrlProps/ctrlProp24.xml><?xml version="1.0" encoding="utf-8"?>
<formControlPr xmlns="http://schemas.microsoft.com/office/spreadsheetml/2009/9/main" objectType="Radio" firstButton="1" fmlaLink="$D$10" lockText="1" noThreeD="1"/>
</file>

<file path=xl/ctrlProps/ctrlProp25.xml><?xml version="1.0" encoding="utf-8"?>
<formControlPr xmlns="http://schemas.microsoft.com/office/spreadsheetml/2009/9/main" objectType="Radio" checked="Checked" lockText="1" noThreeD="1"/>
</file>

<file path=xl/ctrlProps/ctrlProp26.xml><?xml version="1.0" encoding="utf-8"?>
<formControlPr xmlns="http://schemas.microsoft.com/office/spreadsheetml/2009/9/main" objectType="GBox"/>
</file>

<file path=xl/ctrlProps/ctrlProp27.xml><?xml version="1.0" encoding="utf-8"?>
<formControlPr xmlns="http://schemas.microsoft.com/office/spreadsheetml/2009/9/main" objectType="CheckBox" checked="Checked" fmlaLink="$A$15" lockText="1" noThreeD="1"/>
</file>

<file path=xl/ctrlProps/ctrlProp28.xml><?xml version="1.0" encoding="utf-8"?>
<formControlPr xmlns="http://schemas.microsoft.com/office/spreadsheetml/2009/9/main" objectType="List" dx="22" fmlaLink="B5" fmlaRange="Precios!$E$5:$E$24" noThreeD="1" val="0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checked="Checked" firstButton="1" fmlaLink="$C$9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655320</xdr:colOff>
      <xdr:row>1</xdr:row>
      <xdr:rowOff>0</xdr:rowOff>
    </xdr:from>
    <xdr:to>
      <xdr:col>9</xdr:col>
      <xdr:colOff>654130</xdr:colOff>
      <xdr:row>6</xdr:row>
      <xdr:rowOff>36909</xdr:rowOff>
    </xdr:to>
    <xdr:sp macro="" textlink="">
      <xdr:nvSpPr>
        <xdr:cNvPr id="7" name="CuadroTexto 7"/>
        <xdr:cNvSpPr txBox="1"/>
      </xdr:nvSpPr>
      <xdr:spPr>
        <a:xfrm>
          <a:off x="4991100" y="190500"/>
          <a:ext cx="3168730" cy="951309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</a:t>
          </a:r>
          <a:r>
            <a:rPr lang="es-ES" sz="1100" baseline="0"/>
            <a:t> hará un descuento del 20% si paga al contado, del 10% si el pago es a 30 días, del 5% si se paga en 60 días y un 1% en el caso de que pague en 90 días. La opcion de la forma de pago se hará con </a:t>
          </a:r>
          <a:r>
            <a:rPr lang="es-ES" sz="1100" b="1" baseline="0"/>
            <a:t>Botón de opción.</a:t>
          </a:r>
        </a:p>
        <a:p>
          <a:endParaRPr lang="es-ES" sz="1100" baseline="0"/>
        </a:p>
        <a:p>
          <a:endParaRPr lang="es-E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28576</xdr:rowOff>
        </xdr:from>
        <xdr:to>
          <xdr:col>5</xdr:col>
          <xdr:colOff>142875</xdr:colOff>
          <xdr:row>2</xdr:row>
          <xdr:rowOff>161926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28575</xdr:rowOff>
        </xdr:from>
        <xdr:to>
          <xdr:col>5</xdr:col>
          <xdr:colOff>200025</xdr:colOff>
          <xdr:row>3</xdr:row>
          <xdr:rowOff>171450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30 días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38101</xdr:rowOff>
        </xdr:from>
        <xdr:to>
          <xdr:col>5</xdr:col>
          <xdr:colOff>123825</xdr:colOff>
          <xdr:row>5</xdr:row>
          <xdr:rowOff>28576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60 días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38100</xdr:rowOff>
        </xdr:from>
        <xdr:to>
          <xdr:col>5</xdr:col>
          <xdr:colOff>123825</xdr:colOff>
          <xdr:row>6</xdr:row>
          <xdr:rowOff>38100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90 dias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1</xdr:row>
          <xdr:rowOff>104775</xdr:rowOff>
        </xdr:from>
        <xdr:to>
          <xdr:col>5</xdr:col>
          <xdr:colOff>76200</xdr:colOff>
          <xdr:row>6</xdr:row>
          <xdr:rowOff>133350</xdr:rowOff>
        </xdr:to>
        <xdr:sp macro="" textlink="">
          <xdr:nvSpPr>
            <xdr:cNvPr id="4101" name="Group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PAGO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2</xdr:row>
          <xdr:rowOff>38100</xdr:rowOff>
        </xdr:from>
        <xdr:to>
          <xdr:col>5</xdr:col>
          <xdr:colOff>0</xdr:colOff>
          <xdr:row>3</xdr:row>
          <xdr:rowOff>66675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Contado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3</xdr:row>
          <xdr:rowOff>38100</xdr:rowOff>
        </xdr:from>
        <xdr:to>
          <xdr:col>5</xdr:col>
          <xdr:colOff>0</xdr:colOff>
          <xdr:row>4</xdr:row>
          <xdr:rowOff>66675</xdr:rowOff>
        </xdr:to>
        <xdr:sp macro="" textlink="">
          <xdr:nvSpPr>
            <xdr:cNvPr id="2055" name="Option 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30 días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4</xdr:row>
          <xdr:rowOff>38100</xdr:rowOff>
        </xdr:from>
        <xdr:to>
          <xdr:col>5</xdr:col>
          <xdr:colOff>0</xdr:colOff>
          <xdr:row>5</xdr:row>
          <xdr:rowOff>66675</xdr:rowOff>
        </xdr:to>
        <xdr:sp macro="" textlink="">
          <xdr:nvSpPr>
            <xdr:cNvPr id="2056" name="Option 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60 días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5</xdr:row>
          <xdr:rowOff>38100</xdr:rowOff>
        </xdr:from>
        <xdr:to>
          <xdr:col>5</xdr:col>
          <xdr:colOff>0</xdr:colOff>
          <xdr:row>6</xdr:row>
          <xdr:rowOff>66675</xdr:rowOff>
        </xdr:to>
        <xdr:sp macro="" textlink="">
          <xdr:nvSpPr>
            <xdr:cNvPr id="2057" name="Option 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90 días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152400</xdr:colOff>
          <xdr:row>6</xdr:row>
          <xdr:rowOff>133350</xdr:rowOff>
        </xdr:to>
        <xdr:sp macro="" textlink="">
          <xdr:nvSpPr>
            <xdr:cNvPr id="2058" name="Group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PAGO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655320</xdr:colOff>
      <xdr:row>1</xdr:row>
      <xdr:rowOff>0</xdr:rowOff>
    </xdr:from>
    <xdr:to>
      <xdr:col>9</xdr:col>
      <xdr:colOff>654130</xdr:colOff>
      <xdr:row>6</xdr:row>
      <xdr:rowOff>36909</xdr:rowOff>
    </xdr:to>
    <xdr:sp macro="" textlink="">
      <xdr:nvSpPr>
        <xdr:cNvPr id="13" name="CuadroTexto 7"/>
        <xdr:cNvSpPr txBox="1"/>
      </xdr:nvSpPr>
      <xdr:spPr>
        <a:xfrm>
          <a:off x="5364480" y="190500"/>
          <a:ext cx="3168730" cy="951309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</a:t>
          </a:r>
          <a:r>
            <a:rPr lang="es-ES" sz="1100" baseline="0"/>
            <a:t> hará un descuento del 20% si paga al contado, del 10% si el pago es a 30 días, del 5% si se paga en 60 días y un 1% en el caso de que pague en 90 días. La opcion de la forma de pago se hará con Boton de opción.</a:t>
          </a:r>
        </a:p>
        <a:p>
          <a:endParaRPr lang="es-ES" sz="1100" baseline="0"/>
        </a:p>
        <a:p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</xdr:row>
          <xdr:rowOff>0</xdr:rowOff>
        </xdr:from>
        <xdr:to>
          <xdr:col>4</xdr:col>
          <xdr:colOff>104775</xdr:colOff>
          <xdr:row>3</xdr:row>
          <xdr:rowOff>9525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19050</xdr:rowOff>
        </xdr:from>
        <xdr:to>
          <xdr:col>3</xdr:col>
          <xdr:colOff>352425</xdr:colOff>
          <xdr:row>5</xdr:row>
          <xdr:rowOff>114300</xdr:rowOff>
        </xdr:to>
        <xdr:sp macro="" textlink="">
          <xdr:nvSpPr>
            <xdr:cNvPr id="5122" name="List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504824</xdr:colOff>
          <xdr:row>9</xdr:row>
          <xdr:rowOff>57150</xdr:rowOff>
        </xdr:from>
        <xdr:to>
          <xdr:col>3</xdr:col>
          <xdr:colOff>400049</xdr:colOff>
          <xdr:row>12</xdr:row>
          <xdr:rowOff>152400</xdr:rowOff>
        </xdr:to>
        <xdr:sp macro="" textlink="">
          <xdr:nvSpPr>
            <xdr:cNvPr id="5126" name="Group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CLASE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9</xdr:row>
          <xdr:rowOff>142875</xdr:rowOff>
        </xdr:from>
        <xdr:to>
          <xdr:col>2</xdr:col>
          <xdr:colOff>666750</xdr:colOff>
          <xdr:row>10</xdr:row>
          <xdr:rowOff>171450</xdr:rowOff>
        </xdr:to>
        <xdr:sp macro="" textlink="">
          <xdr:nvSpPr>
            <xdr:cNvPr id="5127" name="Option Button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1ª CLASE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11</xdr:row>
          <xdr:rowOff>28575</xdr:rowOff>
        </xdr:from>
        <xdr:to>
          <xdr:col>2</xdr:col>
          <xdr:colOff>647700</xdr:colOff>
          <xdr:row>12</xdr:row>
          <xdr:rowOff>38100</xdr:rowOff>
        </xdr:to>
        <xdr:sp macro="" textlink="">
          <xdr:nvSpPr>
            <xdr:cNvPr id="5128" name="Option Button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CLASE TURISTA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9</xdr:row>
          <xdr:rowOff>38100</xdr:rowOff>
        </xdr:from>
        <xdr:to>
          <xdr:col>6</xdr:col>
          <xdr:colOff>238125</xdr:colOff>
          <xdr:row>12</xdr:row>
          <xdr:rowOff>152400</xdr:rowOff>
        </xdr:to>
        <xdr:sp macro="" textlink="">
          <xdr:nvSpPr>
            <xdr:cNvPr id="5129" name="Group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TEMPORADA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9</xdr:row>
          <xdr:rowOff>142875</xdr:rowOff>
        </xdr:from>
        <xdr:to>
          <xdr:col>6</xdr:col>
          <xdr:colOff>38100</xdr:colOff>
          <xdr:row>10</xdr:row>
          <xdr:rowOff>171450</xdr:rowOff>
        </xdr:to>
        <xdr:sp macro="" textlink="">
          <xdr:nvSpPr>
            <xdr:cNvPr id="5130" name="Option 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TEMPORADA BAJA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57150</xdr:rowOff>
        </xdr:from>
        <xdr:to>
          <xdr:col>5</xdr:col>
          <xdr:colOff>752475</xdr:colOff>
          <xdr:row>12</xdr:row>
          <xdr:rowOff>85725</xdr:rowOff>
        </xdr:to>
        <xdr:sp macro="" textlink="">
          <xdr:nvSpPr>
            <xdr:cNvPr id="5132" name="Option Button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TEMPORADA ALTA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13</xdr:row>
          <xdr:rowOff>171450</xdr:rowOff>
        </xdr:from>
        <xdr:to>
          <xdr:col>3</xdr:col>
          <xdr:colOff>676275</xdr:colOff>
          <xdr:row>15</xdr:row>
          <xdr:rowOff>76200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PAGO DE CONTADO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</xdr:row>
          <xdr:rowOff>180975</xdr:rowOff>
        </xdr:from>
        <xdr:to>
          <xdr:col>3</xdr:col>
          <xdr:colOff>647700</xdr:colOff>
          <xdr:row>3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19050</xdr:rowOff>
        </xdr:from>
        <xdr:to>
          <xdr:col>2</xdr:col>
          <xdr:colOff>19050</xdr:colOff>
          <xdr:row>10</xdr:row>
          <xdr:rowOff>47625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1ª CLASE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19050</xdr:rowOff>
        </xdr:from>
        <xdr:to>
          <xdr:col>2</xdr:col>
          <xdr:colOff>19050</xdr:colOff>
          <xdr:row>12</xdr:row>
          <xdr:rowOff>47625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CLASE TURISTA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1019175</xdr:colOff>
          <xdr:row>8</xdr:row>
          <xdr:rowOff>95250</xdr:rowOff>
        </xdr:from>
        <xdr:to>
          <xdr:col>2</xdr:col>
          <xdr:colOff>742950</xdr:colOff>
          <xdr:row>12</xdr:row>
          <xdr:rowOff>133350</xdr:rowOff>
        </xdr:to>
        <xdr:sp macro="" textlink="">
          <xdr:nvSpPr>
            <xdr:cNvPr id="1031" name="Group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CLASE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19050</xdr:rowOff>
        </xdr:from>
        <xdr:to>
          <xdr:col>5</xdr:col>
          <xdr:colOff>647700</xdr:colOff>
          <xdr:row>10</xdr:row>
          <xdr:rowOff>57150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TEMPORADA BAJA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11</xdr:row>
          <xdr:rowOff>19050</xdr:rowOff>
        </xdr:from>
        <xdr:to>
          <xdr:col>5</xdr:col>
          <xdr:colOff>638175</xdr:colOff>
          <xdr:row>12</xdr:row>
          <xdr:rowOff>47625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TEMPORADA ALTA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8</xdr:row>
          <xdr:rowOff>123825</xdr:rowOff>
        </xdr:from>
        <xdr:to>
          <xdr:col>5</xdr:col>
          <xdr:colOff>733425</xdr:colOff>
          <xdr:row>12</xdr:row>
          <xdr:rowOff>161925</xdr:rowOff>
        </xdr:to>
        <xdr:sp macro="" textlink="">
          <xdr:nvSpPr>
            <xdr:cNvPr id="1034" name="Group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TEMPORADA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1209675</xdr:colOff>
          <xdr:row>14</xdr:row>
          <xdr:rowOff>0</xdr:rowOff>
        </xdr:from>
        <xdr:to>
          <xdr:col>2</xdr:col>
          <xdr:colOff>771525</xdr:colOff>
          <xdr:row>15</xdr:row>
          <xdr:rowOff>47625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PAGO DE CONTADO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0</xdr:rowOff>
        </xdr:from>
        <xdr:to>
          <xdr:col>2</xdr:col>
          <xdr:colOff>771525</xdr:colOff>
          <xdr:row>5</xdr:row>
          <xdr:rowOff>190500</xdr:rowOff>
        </xdr:to>
        <xdr:sp macro="" textlink="">
          <xdr:nvSpPr>
            <xdr:cNvPr id="1037" name="List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3" Type="http://schemas.openxmlformats.org/officeDocument/2006/relationships/ctrlProp" Target="../ctrlProps/ctrlProp11.xml"/><Relationship Id="rId7" Type="http://schemas.openxmlformats.org/officeDocument/2006/relationships/ctrlProp" Target="../ctrlProps/ctrlProp1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0" Type="http://schemas.openxmlformats.org/officeDocument/2006/relationships/ctrlProp" Target="../ctrlProps/ctrlProp18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5" Type="http://schemas.openxmlformats.org/officeDocument/2006/relationships/ctrlProp" Target="../ctrlProps/ctrlProp21.xml"/><Relationship Id="rId10" Type="http://schemas.openxmlformats.org/officeDocument/2006/relationships/ctrlProp" Target="../ctrlProps/ctrlProp26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baseColWidth="10" defaultRowHeight="15" x14ac:dyDescent="0.25"/>
  <cols>
    <col min="2" max="2" width="17" customWidth="1"/>
  </cols>
  <sheetData>
    <row r="1" spans="1:5" thickBot="1" x14ac:dyDescent="0.35">
      <c r="A1" s="16"/>
      <c r="B1" s="16"/>
      <c r="C1" s="16"/>
      <c r="D1" s="16"/>
    </row>
    <row r="2" spans="1:5" ht="14.45" x14ac:dyDescent="0.3">
      <c r="A2" s="16"/>
      <c r="B2" s="17" t="s">
        <v>30</v>
      </c>
      <c r="C2" s="18">
        <v>320</v>
      </c>
      <c r="D2" s="16"/>
      <c r="E2" s="25"/>
    </row>
    <row r="3" spans="1:5" x14ac:dyDescent="0.25">
      <c r="A3" s="16"/>
      <c r="B3" s="19" t="s">
        <v>31</v>
      </c>
      <c r="C3" s="20" t="s">
        <v>32</v>
      </c>
      <c r="D3" s="16"/>
    </row>
    <row r="4" spans="1:5" ht="14.45" x14ac:dyDescent="0.3">
      <c r="A4" s="16"/>
      <c r="B4" s="19" t="s">
        <v>33</v>
      </c>
      <c r="C4" s="21">
        <v>45</v>
      </c>
      <c r="D4" s="16"/>
    </row>
    <row r="5" spans="1:5" ht="14.45" x14ac:dyDescent="0.3">
      <c r="A5" s="16"/>
      <c r="B5" s="19" t="s">
        <v>34</v>
      </c>
      <c r="C5" s="22">
        <f>C2*C4</f>
        <v>14400</v>
      </c>
      <c r="D5" s="16"/>
    </row>
    <row r="6" spans="1:5" ht="14.45" x14ac:dyDescent="0.3">
      <c r="A6" s="16"/>
      <c r="B6" s="19" t="s">
        <v>35</v>
      </c>
      <c r="C6" s="22">
        <f>IF(E10=1,C5*20%,IF(E10=2,C5*10%,IF(E10=3,C5*5%,C5*1%)))</f>
        <v>2880</v>
      </c>
      <c r="D6" s="16"/>
    </row>
    <row r="7" spans="1:5" thickBot="1" x14ac:dyDescent="0.35">
      <c r="A7" s="16"/>
      <c r="B7" s="23" t="s">
        <v>36</v>
      </c>
      <c r="C7" s="24">
        <f>C5-C6</f>
        <v>11520</v>
      </c>
      <c r="D7" s="16"/>
    </row>
    <row r="9" spans="1:5" ht="14.45" x14ac:dyDescent="0.3">
      <c r="C9" s="12">
        <v>1</v>
      </c>
      <c r="D9" s="12"/>
    </row>
    <row r="10" spans="1:5" x14ac:dyDescent="0.25">
      <c r="E10" s="37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Option Button 1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28575</xdr:rowOff>
                  </from>
                  <to>
                    <xdr:col>5</xdr:col>
                    <xdr:colOff>142875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Option Button 2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28575</xdr:rowOff>
                  </from>
                  <to>
                    <xdr:col>5</xdr:col>
                    <xdr:colOff>200025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Option Button 3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38100</xdr:rowOff>
                  </from>
                  <to>
                    <xdr:col>5</xdr:col>
                    <xdr:colOff>123825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Option Button 4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38100</xdr:rowOff>
                  </from>
                  <to>
                    <xdr:col>5</xdr:col>
                    <xdr:colOff>123825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Group Box 5">
              <controlPr defaultSize="0" autoFill="0" autoPict="0">
                <anchor moveWithCells="1">
                  <from>
                    <xdr:col>3</xdr:col>
                    <xdr:colOff>685800</xdr:colOff>
                    <xdr:row>1</xdr:row>
                    <xdr:rowOff>104775</xdr:rowOff>
                  </from>
                  <to>
                    <xdr:col>5</xdr:col>
                    <xdr:colOff>76200</xdr:colOff>
                    <xdr:row>6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>
      <selection activeCell="F14" sqref="F14"/>
    </sheetView>
  </sheetViews>
  <sheetFormatPr baseColWidth="10" defaultRowHeight="15" x14ac:dyDescent="0.25"/>
  <cols>
    <col min="2" max="2" width="17" customWidth="1"/>
  </cols>
  <sheetData>
    <row r="1" spans="1:5" thickBot="1" x14ac:dyDescent="0.35">
      <c r="A1" s="16"/>
      <c r="B1" s="16"/>
      <c r="C1" s="16"/>
      <c r="D1" s="16"/>
    </row>
    <row r="2" spans="1:5" ht="14.45" x14ac:dyDescent="0.3">
      <c r="A2" s="16"/>
      <c r="B2" s="17" t="s">
        <v>30</v>
      </c>
      <c r="C2" s="18">
        <v>320</v>
      </c>
      <c r="D2" s="16"/>
      <c r="E2" s="25"/>
    </row>
    <row r="3" spans="1:5" x14ac:dyDescent="0.25">
      <c r="A3" s="16"/>
      <c r="B3" s="19" t="s">
        <v>31</v>
      </c>
      <c r="C3" s="20" t="s">
        <v>32</v>
      </c>
      <c r="D3" s="16"/>
    </row>
    <row r="4" spans="1:5" ht="14.45" x14ac:dyDescent="0.3">
      <c r="A4" s="16"/>
      <c r="B4" s="19" t="s">
        <v>33</v>
      </c>
      <c r="C4" s="21">
        <v>45</v>
      </c>
      <c r="D4" s="16"/>
    </row>
    <row r="5" spans="1:5" ht="14.45" x14ac:dyDescent="0.3">
      <c r="A5" s="16"/>
      <c r="B5" s="19" t="s">
        <v>34</v>
      </c>
      <c r="C5" s="22">
        <f>C2*C4</f>
        <v>14400</v>
      </c>
      <c r="D5" s="16"/>
    </row>
    <row r="6" spans="1:5" ht="14.45" x14ac:dyDescent="0.3">
      <c r="A6" s="16"/>
      <c r="B6" s="19" t="s">
        <v>35</v>
      </c>
      <c r="C6" s="22">
        <f>IF(C9=1,C5*20%,IF(C9=2,C5*10%,IF(C9=3,C5*5%,C5*1%)))</f>
        <v>2880</v>
      </c>
      <c r="D6" s="16"/>
    </row>
    <row r="7" spans="1:5" thickBot="1" x14ac:dyDescent="0.35">
      <c r="A7" s="16"/>
      <c r="B7" s="23" t="s">
        <v>36</v>
      </c>
      <c r="C7" s="24">
        <f>C5-C6</f>
        <v>11520</v>
      </c>
      <c r="D7" s="16"/>
    </row>
    <row r="9" spans="1:5" ht="14.45" x14ac:dyDescent="0.3">
      <c r="C9" s="12">
        <v>1</v>
      </c>
      <c r="D9" s="12"/>
    </row>
  </sheetData>
  <sheetProtection password="CC69" sheet="1" objects="1" scenarios="1" selectLockedCells="1" selectUnlockedCells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Option Button 6">
              <controlPr defaultSize="0" autoFill="0" autoLine="0" autoPict="0">
                <anchor moveWithCells="1">
                  <from>
                    <xdr:col>4</xdr:col>
                    <xdr:colOff>66675</xdr:colOff>
                    <xdr:row>2</xdr:row>
                    <xdr:rowOff>38100</xdr:rowOff>
                  </from>
                  <to>
                    <xdr:col>5</xdr:col>
                    <xdr:colOff>0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Option Button 7">
              <controlPr defaultSize="0" autoFill="0" autoLine="0" autoPict="0">
                <anchor moveWithCells="1">
                  <from>
                    <xdr:col>4</xdr:col>
                    <xdr:colOff>66675</xdr:colOff>
                    <xdr:row>3</xdr:row>
                    <xdr:rowOff>38100</xdr:rowOff>
                  </from>
                  <to>
                    <xdr:col>5</xdr:col>
                    <xdr:colOff>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Option Button 8">
              <controlPr defaultSize="0" autoFill="0" autoLine="0" autoPict="0">
                <anchor moveWithCells="1">
                  <from>
                    <xdr:col>4</xdr:col>
                    <xdr:colOff>66675</xdr:colOff>
                    <xdr:row>4</xdr:row>
                    <xdr:rowOff>38100</xdr:rowOff>
                  </from>
                  <to>
                    <xdr:col>5</xdr:col>
                    <xdr:colOff>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Option Button 9">
              <controlPr defaultSize="0" autoFill="0" autoLine="0" autoPict="0">
                <anchor moveWithCells="1">
                  <from>
                    <xdr:col>4</xdr:col>
                    <xdr:colOff>66675</xdr:colOff>
                    <xdr:row>5</xdr:row>
                    <xdr:rowOff>38100</xdr:rowOff>
                  </from>
                  <to>
                    <xdr:col>5</xdr:col>
                    <xdr:colOff>0</xdr:colOff>
                    <xdr:row>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Group Box 10">
              <controlPr defaultSize="0" autoFill="0" autoPict="0">
                <anchor mov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152400</xdr:colOff>
                    <xdr:row>6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21" sqref="C21"/>
    </sheetView>
  </sheetViews>
  <sheetFormatPr baseColWidth="10" defaultRowHeight="15" x14ac:dyDescent="0.25"/>
  <cols>
    <col min="1" max="1" width="15.5703125" customWidth="1"/>
    <col min="8" max="8" width="13.5703125" customWidth="1"/>
    <col min="9" max="9" width="15.5703125" customWidth="1"/>
  </cols>
  <sheetData>
    <row r="1" spans="1:9" x14ac:dyDescent="0.25">
      <c r="A1" s="39" t="s">
        <v>38</v>
      </c>
      <c r="B1" s="39"/>
      <c r="C1" s="39"/>
      <c r="D1" s="39"/>
      <c r="E1" s="39"/>
      <c r="F1" s="39"/>
      <c r="G1" s="39"/>
      <c r="H1" s="39"/>
    </row>
    <row r="3" spans="1:9" x14ac:dyDescent="0.25">
      <c r="A3" s="38" t="s">
        <v>37</v>
      </c>
      <c r="C3">
        <v>12</v>
      </c>
    </row>
    <row r="4" spans="1:9" ht="15.75" thickBot="1" x14ac:dyDescent="0.3"/>
    <row r="5" spans="1:9" x14ac:dyDescent="0.25">
      <c r="A5" s="40" t="s">
        <v>39</v>
      </c>
      <c r="C5">
        <v>1</v>
      </c>
      <c r="H5" s="41" t="s">
        <v>21</v>
      </c>
      <c r="I5" s="42"/>
    </row>
    <row r="6" spans="1:9" ht="15.75" thickBot="1" x14ac:dyDescent="0.3">
      <c r="H6" s="43"/>
      <c r="I6" s="44"/>
    </row>
    <row r="7" spans="1:9" x14ac:dyDescent="0.25">
      <c r="H7" s="47" t="s">
        <v>22</v>
      </c>
      <c r="I7" s="48"/>
    </row>
    <row r="8" spans="1:9" x14ac:dyDescent="0.25">
      <c r="H8" s="45">
        <v>500</v>
      </c>
      <c r="I8" s="46"/>
    </row>
    <row r="9" spans="1:9" x14ac:dyDescent="0.25">
      <c r="H9" s="51" t="s">
        <v>23</v>
      </c>
      <c r="I9" s="46"/>
    </row>
    <row r="10" spans="1:9" x14ac:dyDescent="0.25">
      <c r="H10" s="45">
        <v>350</v>
      </c>
      <c r="I10" s="46"/>
    </row>
    <row r="11" spans="1:9" x14ac:dyDescent="0.25">
      <c r="A11" s="12">
        <v>1</v>
      </c>
      <c r="H11" s="52" t="s">
        <v>24</v>
      </c>
      <c r="I11" s="53"/>
    </row>
    <row r="12" spans="1:9" x14ac:dyDescent="0.25">
      <c r="H12" s="45">
        <v>100</v>
      </c>
      <c r="I12" s="46"/>
    </row>
    <row r="13" spans="1:9" ht="15.75" thickBot="1" x14ac:dyDescent="0.3">
      <c r="A13" s="12">
        <v>1</v>
      </c>
      <c r="H13" s="49"/>
      <c r="I13" s="50"/>
    </row>
    <row r="15" spans="1:9" x14ac:dyDescent="0.25">
      <c r="A15" s="12" t="b">
        <v>1</v>
      </c>
    </row>
    <row r="16" spans="1:9" ht="15.75" thickBot="1" x14ac:dyDescent="0.3"/>
    <row r="17" spans="1:3" x14ac:dyDescent="0.25">
      <c r="A17" s="54" t="s">
        <v>25</v>
      </c>
      <c r="B17" s="55"/>
      <c r="C17" s="13">
        <f>INDEX(Precios!B5:C17,C3,2)</f>
        <v>1350</v>
      </c>
    </row>
    <row r="18" spans="1:3" x14ac:dyDescent="0.25">
      <c r="A18" s="56" t="s">
        <v>40</v>
      </c>
      <c r="B18" s="57"/>
      <c r="C18" s="14">
        <f>SUM(IF(A11=1,H8,0),IF(A13=2,H10,0))</f>
        <v>500</v>
      </c>
    </row>
    <row r="19" spans="1:3" x14ac:dyDescent="0.25">
      <c r="A19" s="56" t="s">
        <v>27</v>
      </c>
      <c r="B19" s="57"/>
      <c r="C19" s="14">
        <f>IF(A15,100,0)</f>
        <v>100</v>
      </c>
    </row>
    <row r="20" spans="1:3" x14ac:dyDescent="0.25">
      <c r="A20" s="56" t="s">
        <v>28</v>
      </c>
      <c r="B20" s="57"/>
      <c r="C20" s="14">
        <f>SUM(C17:C18)-C19</f>
        <v>1750</v>
      </c>
    </row>
    <row r="21" spans="1:3" ht="15.75" thickBot="1" x14ac:dyDescent="0.3">
      <c r="A21" s="58" t="s">
        <v>29</v>
      </c>
      <c r="B21" s="59"/>
      <c r="C21" s="60">
        <f>C20*C5</f>
        <v>1750</v>
      </c>
    </row>
  </sheetData>
  <mergeCells count="9">
    <mergeCell ref="A17:B17"/>
    <mergeCell ref="A18:B18"/>
    <mergeCell ref="A19:B19"/>
    <mergeCell ref="A20:B20"/>
    <mergeCell ref="A21:B21"/>
    <mergeCell ref="A1:H1"/>
    <mergeCell ref="H5:I6"/>
    <mergeCell ref="H7:I7"/>
    <mergeCell ref="H11:I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2</xdr:col>
                    <xdr:colOff>28575</xdr:colOff>
                    <xdr:row>2</xdr:row>
                    <xdr:rowOff>0</xdr:rowOff>
                  </from>
                  <to>
                    <xdr:col>4</xdr:col>
                    <xdr:colOff>104775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List Box 2">
              <controlPr defaultSize="0" autoLine="0" autoPict="0">
                <anchor moveWithCells="1">
                  <from>
                    <xdr:col>2</xdr:col>
                    <xdr:colOff>9525</xdr:colOff>
                    <xdr:row>4</xdr:row>
                    <xdr:rowOff>19050</xdr:rowOff>
                  </from>
                  <to>
                    <xdr:col>3</xdr:col>
                    <xdr:colOff>352425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5" name="Group Box 6">
              <controlPr defaultSize="0" autoFill="0" autoPict="0">
                <anchor moveWithCells="1">
                  <from>
                    <xdr:col>1</xdr:col>
                    <xdr:colOff>504825</xdr:colOff>
                    <xdr:row>9</xdr:row>
                    <xdr:rowOff>57150</xdr:rowOff>
                  </from>
                  <to>
                    <xdr:col>3</xdr:col>
                    <xdr:colOff>400050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6" name="Option Button 7">
              <controlPr defaultSize="0" autoFill="0" autoLine="0" autoPict="0">
                <anchor moveWithCells="1">
                  <from>
                    <xdr:col>1</xdr:col>
                    <xdr:colOff>571500</xdr:colOff>
                    <xdr:row>9</xdr:row>
                    <xdr:rowOff>142875</xdr:rowOff>
                  </from>
                  <to>
                    <xdr:col>2</xdr:col>
                    <xdr:colOff>666750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7" name="Option Button 8">
              <controlPr defaultSize="0" autoFill="0" autoLine="0" autoPict="0">
                <anchor moveWithCells="1">
                  <from>
                    <xdr:col>1</xdr:col>
                    <xdr:colOff>571500</xdr:colOff>
                    <xdr:row>11</xdr:row>
                    <xdr:rowOff>28575</xdr:rowOff>
                  </from>
                  <to>
                    <xdr:col>2</xdr:col>
                    <xdr:colOff>647700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8" name="Group Box 9">
              <controlPr defaultSize="0" autoFill="0" autoPict="0">
                <anchor moveWithCells="1">
                  <from>
                    <xdr:col>4</xdr:col>
                    <xdr:colOff>161925</xdr:colOff>
                    <xdr:row>9</xdr:row>
                    <xdr:rowOff>38100</xdr:rowOff>
                  </from>
                  <to>
                    <xdr:col>6</xdr:col>
                    <xdr:colOff>238125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9" name="Option Button 10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142875</xdr:rowOff>
                  </from>
                  <to>
                    <xdr:col>6</xdr:col>
                    <xdr:colOff>38100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0" name="Option Button 12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57150</xdr:rowOff>
                  </from>
                  <to>
                    <xdr:col>5</xdr:col>
                    <xdr:colOff>752475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1" name="Check Box 13">
              <controlPr defaultSize="0" autoFill="0" autoLine="0" autoPict="0">
                <anchor moveWithCells="1">
                  <from>
                    <xdr:col>2</xdr:col>
                    <xdr:colOff>171450</xdr:colOff>
                    <xdr:row>13</xdr:row>
                    <xdr:rowOff>171450</xdr:rowOff>
                  </from>
                  <to>
                    <xdr:col>3</xdr:col>
                    <xdr:colOff>676275</xdr:colOff>
                    <xdr:row>15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zoomScale="85" zoomScaleNormal="85" workbookViewId="0">
      <selection activeCell="G19" sqref="G19"/>
    </sheetView>
  </sheetViews>
  <sheetFormatPr baseColWidth="10" defaultRowHeight="15" x14ac:dyDescent="0.25"/>
  <cols>
    <col min="1" max="1" width="18.42578125" customWidth="1"/>
    <col min="3" max="3" width="13.7109375" customWidth="1"/>
    <col min="8" max="8" width="15.28515625" customWidth="1"/>
    <col min="9" max="9" width="18.5703125" customWidth="1"/>
  </cols>
  <sheetData>
    <row r="1" spans="1:9" ht="18.75" x14ac:dyDescent="0.4">
      <c r="A1" s="32" t="s">
        <v>0</v>
      </c>
      <c r="B1" s="32"/>
      <c r="C1" s="32"/>
      <c r="D1" s="32"/>
      <c r="E1" s="32"/>
      <c r="F1" s="32"/>
      <c r="G1" s="32"/>
      <c r="H1" s="32"/>
    </row>
    <row r="2" spans="1:9" x14ac:dyDescent="0.25">
      <c r="B2" s="12"/>
    </row>
    <row r="3" spans="1:9" ht="15.75" x14ac:dyDescent="0.3">
      <c r="A3" s="5" t="s">
        <v>1</v>
      </c>
      <c r="B3" s="12">
        <v>6</v>
      </c>
    </row>
    <row r="4" spans="1:9" ht="15.75" thickBot="1" x14ac:dyDescent="0.3">
      <c r="B4" s="12"/>
    </row>
    <row r="5" spans="1:9" ht="15.75" customHeight="1" x14ac:dyDescent="0.3">
      <c r="A5" s="5" t="s">
        <v>20</v>
      </c>
      <c r="B5" s="12">
        <v>1</v>
      </c>
      <c r="H5" s="28" t="s">
        <v>21</v>
      </c>
      <c r="I5" s="29"/>
    </row>
    <row r="6" spans="1:9" ht="16.5" thickBot="1" x14ac:dyDescent="0.35">
      <c r="A6" s="5"/>
      <c r="B6" s="12"/>
      <c r="H6" s="30"/>
      <c r="I6" s="31"/>
    </row>
    <row r="7" spans="1:9" ht="15.75" x14ac:dyDescent="0.3">
      <c r="A7" s="5"/>
      <c r="H7" s="10" t="s">
        <v>22</v>
      </c>
      <c r="I7" s="7"/>
    </row>
    <row r="8" spans="1:9" x14ac:dyDescent="0.25">
      <c r="H8" s="6">
        <v>500</v>
      </c>
      <c r="I8" s="7"/>
    </row>
    <row r="9" spans="1:9" x14ac:dyDescent="0.25">
      <c r="H9" s="10" t="s">
        <v>23</v>
      </c>
      <c r="I9" s="7"/>
    </row>
    <row r="10" spans="1:9" x14ac:dyDescent="0.25">
      <c r="A10" s="12">
        <v>1</v>
      </c>
      <c r="D10" s="12">
        <v>2</v>
      </c>
      <c r="H10" s="6">
        <v>350</v>
      </c>
      <c r="I10" s="7"/>
    </row>
    <row r="11" spans="1:9" x14ac:dyDescent="0.25">
      <c r="H11" s="10" t="s">
        <v>24</v>
      </c>
      <c r="I11" s="7"/>
    </row>
    <row r="12" spans="1:9" x14ac:dyDescent="0.25">
      <c r="H12" s="6">
        <v>100</v>
      </c>
      <c r="I12" s="7"/>
    </row>
    <row r="13" spans="1:9" ht="15.75" thickBot="1" x14ac:dyDescent="0.3">
      <c r="H13" s="8"/>
      <c r="I13" s="9"/>
    </row>
    <row r="14" spans="1:9" x14ac:dyDescent="0.25">
      <c r="A14" s="12"/>
    </row>
    <row r="15" spans="1:9" x14ac:dyDescent="0.25">
      <c r="A15" s="12" t="b">
        <v>1</v>
      </c>
    </row>
    <row r="16" spans="1:9" ht="15.75" thickBot="1" x14ac:dyDescent="0.3"/>
    <row r="17" spans="1:3" x14ac:dyDescent="0.25">
      <c r="A17" s="33" t="s">
        <v>25</v>
      </c>
      <c r="B17" s="34"/>
      <c r="C17" s="13">
        <f>VLOOKUP(B3,Precios!A5:C17,3)</f>
        <v>1345</v>
      </c>
    </row>
    <row r="18" spans="1:3" x14ac:dyDescent="0.25">
      <c r="A18" s="35" t="s">
        <v>26</v>
      </c>
      <c r="B18" s="36"/>
      <c r="C18" s="14">
        <f>IF(A10=1,H8,0)+IF(D10=2,H10,0)</f>
        <v>850</v>
      </c>
    </row>
    <row r="19" spans="1:3" x14ac:dyDescent="0.25">
      <c r="A19" s="35" t="s">
        <v>27</v>
      </c>
      <c r="B19" s="36"/>
      <c r="C19" s="14">
        <f>IF(A15,H12,0)</f>
        <v>100</v>
      </c>
    </row>
    <row r="20" spans="1:3" x14ac:dyDescent="0.25">
      <c r="A20" s="35" t="s">
        <v>28</v>
      </c>
      <c r="B20" s="36"/>
      <c r="C20" s="14">
        <f>SUM(C17:C18)-C19</f>
        <v>2095</v>
      </c>
    </row>
    <row r="21" spans="1:3" ht="16.149999999999999" thickBot="1" x14ac:dyDescent="0.35">
      <c r="A21" s="26" t="s">
        <v>29</v>
      </c>
      <c r="B21" s="27"/>
      <c r="C21" s="15">
        <f>C20*B5</f>
        <v>2095</v>
      </c>
    </row>
  </sheetData>
  <sheetProtection password="CC69" sheet="1" objects="1" scenarios="1" selectLockedCells="1" selectUnlockedCells="1"/>
  <mergeCells count="7">
    <mergeCell ref="A21:B21"/>
    <mergeCell ref="H5:I6"/>
    <mergeCell ref="A1:H1"/>
    <mergeCell ref="A17:B17"/>
    <mergeCell ref="A18:B18"/>
    <mergeCell ref="A19:B19"/>
    <mergeCell ref="A20:B20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</xdr:col>
                    <xdr:colOff>9525</xdr:colOff>
                    <xdr:row>1</xdr:row>
                    <xdr:rowOff>180975</xdr:rowOff>
                  </from>
                  <to>
                    <xdr:col>3</xdr:col>
                    <xdr:colOff>647700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Option Button 5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19050</xdr:rowOff>
                  </from>
                  <to>
                    <xdr:col>2</xdr:col>
                    <xdr:colOff>19050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Option Button 6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2</xdr:col>
                    <xdr:colOff>19050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Group Box 7">
              <controlPr defaultSize="0" autoFill="0" autoPict="0">
                <anchor moveWithCells="1">
                  <from>
                    <xdr:col>0</xdr:col>
                    <xdr:colOff>1019175</xdr:colOff>
                    <xdr:row>8</xdr:row>
                    <xdr:rowOff>95250</xdr:rowOff>
                  </from>
                  <to>
                    <xdr:col>2</xdr:col>
                    <xdr:colOff>742950</xdr:colOff>
                    <xdr:row>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Option Button 8">
              <controlPr defaultSize="0" autoFill="0" autoLine="0" autoPict="0">
                <anchor moveWithCells="1">
                  <from>
                    <xdr:col>4</xdr:col>
                    <xdr:colOff>19050</xdr:colOff>
                    <xdr:row>9</xdr:row>
                    <xdr:rowOff>19050</xdr:rowOff>
                  </from>
                  <to>
                    <xdr:col>5</xdr:col>
                    <xdr:colOff>647700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Option Button 9">
              <controlPr defaultSize="0" autoFill="0" autoLine="0" autoPict="0">
                <anchor moveWithCells="1">
                  <from>
                    <xdr:col>4</xdr:col>
                    <xdr:colOff>19050</xdr:colOff>
                    <xdr:row>11</xdr:row>
                    <xdr:rowOff>19050</xdr:rowOff>
                  </from>
                  <to>
                    <xdr:col>5</xdr:col>
                    <xdr:colOff>638175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Group Box 10">
              <controlPr defaultSize="0" autoFill="0" autoPict="0">
                <anchor moveWithCells="1">
                  <from>
                    <xdr:col>3</xdr:col>
                    <xdr:colOff>542925</xdr:colOff>
                    <xdr:row>8</xdr:row>
                    <xdr:rowOff>123825</xdr:rowOff>
                  </from>
                  <to>
                    <xdr:col>5</xdr:col>
                    <xdr:colOff>733425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defaultSize="0" autoFill="0" autoLine="0" autoPict="0">
                <anchor moveWithCells="1">
                  <from>
                    <xdr:col>0</xdr:col>
                    <xdr:colOff>1209675</xdr:colOff>
                    <xdr:row>14</xdr:row>
                    <xdr:rowOff>0</xdr:rowOff>
                  </from>
                  <to>
                    <xdr:col>2</xdr:col>
                    <xdr:colOff>771525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List Box 13">
              <controlPr defaultSize="0" autoLine="0" autoPict="0">
                <anchor moveWithCells="1">
                  <from>
                    <xdr:col>2</xdr:col>
                    <xdr:colOff>28575</xdr:colOff>
                    <xdr:row>4</xdr:row>
                    <xdr:rowOff>0</xdr:rowOff>
                  </from>
                  <to>
                    <xdr:col>2</xdr:col>
                    <xdr:colOff>771525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30" zoomScaleNormal="130" workbookViewId="0">
      <selection activeCell="B24" sqref="B24"/>
    </sheetView>
  </sheetViews>
  <sheetFormatPr baseColWidth="10" defaultRowHeight="15" x14ac:dyDescent="0.25"/>
  <cols>
    <col min="1" max="1" width="1.28515625" customWidth="1"/>
    <col min="2" max="2" width="14.5703125" customWidth="1"/>
    <col min="3" max="3" width="14.140625" customWidth="1"/>
  </cols>
  <sheetData>
    <row r="1" spans="1:5" ht="15.75" x14ac:dyDescent="0.3">
      <c r="A1" s="2" t="s">
        <v>2</v>
      </c>
      <c r="B1" s="1"/>
      <c r="C1" s="1"/>
    </row>
    <row r="3" spans="1:5" ht="18.75" x14ac:dyDescent="0.4">
      <c r="A3" s="11" t="s">
        <v>3</v>
      </c>
      <c r="B3" s="11"/>
      <c r="C3" s="11"/>
    </row>
    <row r="4" spans="1:5" ht="15.75" x14ac:dyDescent="0.3">
      <c r="B4" s="4" t="s">
        <v>4</v>
      </c>
      <c r="C4" s="4" t="s">
        <v>5</v>
      </c>
      <c r="E4" t="s">
        <v>19</v>
      </c>
    </row>
    <row r="5" spans="1:5" x14ac:dyDescent="0.25">
      <c r="A5">
        <v>1</v>
      </c>
      <c r="B5" s="3" t="s">
        <v>6</v>
      </c>
      <c r="C5" s="3">
        <v>845</v>
      </c>
      <c r="E5">
        <v>1</v>
      </c>
    </row>
    <row r="6" spans="1:5" x14ac:dyDescent="0.25">
      <c r="A6">
        <v>2</v>
      </c>
      <c r="B6" s="3" t="s">
        <v>7</v>
      </c>
      <c r="C6" s="3">
        <v>745</v>
      </c>
      <c r="E6">
        <v>2</v>
      </c>
    </row>
    <row r="7" spans="1:5" x14ac:dyDescent="0.25">
      <c r="A7">
        <v>3</v>
      </c>
      <c r="B7" s="3" t="s">
        <v>8</v>
      </c>
      <c r="C7" s="3">
        <v>686</v>
      </c>
      <c r="E7">
        <v>3</v>
      </c>
    </row>
    <row r="8" spans="1:5" x14ac:dyDescent="0.25">
      <c r="A8">
        <v>4</v>
      </c>
      <c r="B8" s="3" t="s">
        <v>9</v>
      </c>
      <c r="C8" s="3">
        <v>356</v>
      </c>
      <c r="E8">
        <v>4</v>
      </c>
    </row>
    <row r="9" spans="1:5" x14ac:dyDescent="0.25">
      <c r="A9">
        <v>5</v>
      </c>
      <c r="B9" s="3" t="s">
        <v>10</v>
      </c>
      <c r="C9" s="3">
        <v>585</v>
      </c>
      <c r="E9">
        <v>5</v>
      </c>
    </row>
    <row r="10" spans="1:5" x14ac:dyDescent="0.25">
      <c r="A10">
        <v>6</v>
      </c>
      <c r="B10" s="3" t="s">
        <v>11</v>
      </c>
      <c r="C10" s="3">
        <v>1345</v>
      </c>
      <c r="E10">
        <v>6</v>
      </c>
    </row>
    <row r="11" spans="1:5" x14ac:dyDescent="0.25">
      <c r="A11">
        <v>7</v>
      </c>
      <c r="B11" s="3" t="s">
        <v>12</v>
      </c>
      <c r="C11" s="3">
        <v>1289</v>
      </c>
      <c r="E11">
        <v>7</v>
      </c>
    </row>
    <row r="12" spans="1:5" x14ac:dyDescent="0.25">
      <c r="A12">
        <v>8</v>
      </c>
      <c r="B12" s="3" t="s">
        <v>13</v>
      </c>
      <c r="C12" s="3">
        <v>2480</v>
      </c>
      <c r="E12">
        <v>8</v>
      </c>
    </row>
    <row r="13" spans="1:5" x14ac:dyDescent="0.25">
      <c r="A13">
        <v>9</v>
      </c>
      <c r="B13" s="3" t="s">
        <v>14</v>
      </c>
      <c r="C13" s="3">
        <v>220</v>
      </c>
      <c r="E13">
        <v>9</v>
      </c>
    </row>
    <row r="14" spans="1:5" x14ac:dyDescent="0.25">
      <c r="A14">
        <v>10</v>
      </c>
      <c r="B14" s="3" t="s">
        <v>15</v>
      </c>
      <c r="C14" s="3">
        <v>450</v>
      </c>
      <c r="E14">
        <v>10</v>
      </c>
    </row>
    <row r="15" spans="1:5" ht="14.45" x14ac:dyDescent="0.3">
      <c r="A15">
        <v>11</v>
      </c>
      <c r="B15" s="3" t="s">
        <v>16</v>
      </c>
      <c r="C15" s="3">
        <v>1800</v>
      </c>
      <c r="E15">
        <v>11</v>
      </c>
    </row>
    <row r="16" spans="1:5" ht="14.45" x14ac:dyDescent="0.3">
      <c r="A16">
        <v>12</v>
      </c>
      <c r="B16" s="3" t="s">
        <v>17</v>
      </c>
      <c r="C16" s="3">
        <v>1350</v>
      </c>
      <c r="E16">
        <v>12</v>
      </c>
    </row>
    <row r="17" spans="1:5" x14ac:dyDescent="0.25">
      <c r="A17">
        <v>13</v>
      </c>
      <c r="B17" s="3" t="s">
        <v>18</v>
      </c>
      <c r="C17" s="3">
        <v>2100</v>
      </c>
      <c r="E17">
        <v>13</v>
      </c>
    </row>
    <row r="18" spans="1:5" x14ac:dyDescent="0.25">
      <c r="E18">
        <v>14</v>
      </c>
    </row>
    <row r="19" spans="1:5" x14ac:dyDescent="0.25">
      <c r="E19">
        <v>15</v>
      </c>
    </row>
    <row r="20" spans="1:5" x14ac:dyDescent="0.25">
      <c r="E20">
        <v>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71 </vt:lpstr>
      <vt:lpstr>71 Solucion</vt:lpstr>
      <vt:lpstr>75 Vuelos</vt:lpstr>
      <vt:lpstr>75 Vuelos Solucion</vt:lpstr>
      <vt:lpstr>Precios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Alejandro</cp:lastModifiedBy>
  <dcterms:created xsi:type="dcterms:W3CDTF">2017-03-06T12:24:42Z</dcterms:created>
  <dcterms:modified xsi:type="dcterms:W3CDTF">2019-03-14T08:16:28Z</dcterms:modified>
</cp:coreProperties>
</file>