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cheduler-Battle\graphs\"/>
    </mc:Choice>
  </mc:AlternateContent>
  <xr:revisionPtr revIDLastSave="0" documentId="13_ncr:1_{98AE1BCE-F40C-4CBF-9D41-A9DBF81680A3}" xr6:coauthVersionLast="43" xr6:coauthVersionMax="43" xr10:uidLastSave="{00000000-0000-0000-0000-000000000000}"/>
  <bookViews>
    <workbookView xWindow="21240" yWindow="4080" windowWidth="17160" windowHeight="5760" activeTab="3" xr2:uid="{00000000-000D-0000-FFFF-FFFF00000000}"/>
  </bookViews>
  <sheets>
    <sheet name="Phoronix" sheetId="1" r:id="rId1"/>
    <sheet name="Sybench" sheetId="2" r:id="rId2"/>
    <sheet name="Multi-core" sheetId="4" r:id="rId3"/>
    <sheet name="Multi-ap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4" l="1"/>
  <c r="K5" i="4"/>
  <c r="J5" i="4"/>
  <c r="I5" i="4"/>
  <c r="H5" i="4"/>
  <c r="G4" i="4"/>
  <c r="G5" i="4" s="1"/>
  <c r="K5" i="1" l="1"/>
  <c r="B10" i="2"/>
  <c r="H10" i="2"/>
  <c r="H5" i="1" l="1"/>
  <c r="I5" i="1"/>
  <c r="J5" i="1"/>
  <c r="L5" i="1"/>
  <c r="G5" i="1"/>
  <c r="G4" i="1"/>
  <c r="G3" i="1"/>
</calcChain>
</file>

<file path=xl/sharedStrings.xml><?xml version="1.0" encoding="utf-8"?>
<sst xmlns="http://schemas.openxmlformats.org/spreadsheetml/2006/main" count="70" uniqueCount="34">
  <si>
    <t>FreeBSD</t>
  </si>
  <si>
    <t>Linux</t>
  </si>
  <si>
    <t>Gzip</t>
  </si>
  <si>
    <t>Apache</t>
  </si>
  <si>
    <t>Carneal</t>
  </si>
  <si>
    <t>Execution time</t>
  </si>
  <si>
    <t>Scimark2 (jacobi)</t>
  </si>
  <si>
    <t>Performance</t>
  </si>
  <si>
    <t>exec time</t>
  </si>
  <si>
    <t>Mflops</t>
  </si>
  <si>
    <t>1/exec time</t>
  </si>
  <si>
    <t>LuaJIT</t>
  </si>
  <si>
    <t>Sysbench experiments</t>
  </si>
  <si>
    <t>CPU speed</t>
  </si>
  <si>
    <t>Avg latency</t>
  </si>
  <si>
    <t>Fairness events</t>
  </si>
  <si>
    <t>Fairness time</t>
  </si>
  <si>
    <t>FreeBSD ULE</t>
  </si>
  <si>
    <t>Linux CFS</t>
  </si>
  <si>
    <t>CPU speed = events/second</t>
  </si>
  <si>
    <t>#Events</t>
  </si>
  <si>
    <t>Latency unit = ms</t>
  </si>
  <si>
    <t>Prime numbers limit</t>
  </si>
  <si>
    <t>Fairness events (avg/stddev)</t>
  </si>
  <si>
    <t>Fairness execution time (avg/stddev)</t>
  </si>
  <si>
    <t>95th percentile latency</t>
  </si>
  <si>
    <t>All tessts run for 10 seconds</t>
  </si>
  <si>
    <t>Sysbench</t>
  </si>
  <si>
    <t>CFS multiapp</t>
  </si>
  <si>
    <t>ULE singleapp</t>
  </si>
  <si>
    <t>ULE multiapp</t>
  </si>
  <si>
    <t>Blackscholes</t>
  </si>
  <si>
    <t>Fibo</t>
  </si>
  <si>
    <t>Ferret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</si>
</sst>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</c:v>
          </c:tx>
          <c:spPr>
            <a:pattFill prst="wdDnDiag">
              <a:fgClr>
                <a:schemeClr val="accent1">
                  <a:lumMod val="20000"/>
                  <a:lumOff val="80000"/>
                </a:schemeClr>
              </a:fgClr>
              <a:bgClr>
                <a:schemeClr val="accent1">
                  <a:lumMod val="75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Phoronix!$G$2:$L$2</c:f>
              <c:strCache>
                <c:ptCount val="6"/>
                <c:pt idx="0">
                  <c:v>Gzip</c:v>
                </c:pt>
                <c:pt idx="1">
                  <c:v>Scimark2 (jacobi)</c:v>
                </c:pt>
                <c:pt idx="2">
                  <c:v>Apache</c:v>
                </c:pt>
                <c:pt idx="3">
                  <c:v>LuaJIT</c:v>
                </c:pt>
                <c:pt idx="4">
                  <c:v>Sysbench</c:v>
                </c:pt>
                <c:pt idx="5">
                  <c:v>Carneal</c:v>
                </c:pt>
              </c:strCache>
            </c:strRef>
          </c:cat>
          <c:val>
            <c:numRef>
              <c:f>Phoronix!$G$5:$L$5</c:f>
              <c:numCache>
                <c:formatCode>General</c:formatCode>
                <c:ptCount val="6"/>
                <c:pt idx="0">
                  <c:v>3.2042351629980521</c:v>
                </c:pt>
                <c:pt idx="1">
                  <c:v>-2.7437348423605541</c:v>
                </c:pt>
                <c:pt idx="2">
                  <c:v>51.492799517454579</c:v>
                </c:pt>
                <c:pt idx="3">
                  <c:v>-8.6009865410798323</c:v>
                </c:pt>
                <c:pt idx="4">
                  <c:v>-17.908335095911362</c:v>
                </c:pt>
                <c:pt idx="5">
                  <c:v>5.3879310344827589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B-4BE7-9535-DF010F6F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957174208"/>
        <c:axId val="757314560"/>
      </c:barChart>
      <c:catAx>
        <c:axId val="95717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Phoronix</a:t>
                </a:r>
                <a:r>
                  <a:rPr lang="en-US" baseline="0"/>
                  <a:t> Benchmarks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7314560"/>
        <c:crosses val="autoZero"/>
        <c:auto val="1"/>
        <c:lblAlgn val="ctr"/>
        <c:lblOffset val="100"/>
        <c:noMultiLvlLbl val="0"/>
      </c:catAx>
      <c:valAx>
        <c:axId val="7573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(Mflops or 1/exec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7174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FreeBSD ULE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Sybench!$A$4:$A$9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Sybench!$B$4:$B$9</c:f>
              <c:numCache>
                <c:formatCode>General</c:formatCode>
                <c:ptCount val="6"/>
                <c:pt idx="0">
                  <c:v>3294.65</c:v>
                </c:pt>
                <c:pt idx="1">
                  <c:v>1313.32</c:v>
                </c:pt>
                <c:pt idx="2">
                  <c:v>766.36</c:v>
                </c:pt>
                <c:pt idx="3">
                  <c:v>510.16</c:v>
                </c:pt>
                <c:pt idx="4">
                  <c:v>377.03</c:v>
                </c:pt>
                <c:pt idx="5">
                  <c:v>295.27999999999997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7-46C7-8CD4-446827CB9EB8}"/>
            </c:ext>
          </c:extLst>
        </c:ser>
        <c:ser>
          <c:idx val="1"/>
          <c:order val="1"/>
          <c:tx>
            <c:v>Linux CFS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Sybench!$A$4:$A$9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Sybench!$H$4:$H$9</c:f>
              <c:numCache>
                <c:formatCode>General</c:formatCode>
                <c:ptCount val="6"/>
                <c:pt idx="0">
                  <c:v>3681.38</c:v>
                </c:pt>
                <c:pt idx="1">
                  <c:v>1461.92</c:v>
                </c:pt>
                <c:pt idx="2">
                  <c:v>860.45</c:v>
                </c:pt>
                <c:pt idx="3">
                  <c:v>594.87</c:v>
                </c:pt>
                <c:pt idx="4">
                  <c:v>436.86</c:v>
                </c:pt>
                <c:pt idx="5">
                  <c:v>340.13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7-46C7-8CD4-446827CB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58528"/>
        <c:axId val="216646208"/>
      </c:lineChart>
      <c:catAx>
        <c:axId val="2287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Prime numbers limit in 1000s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46208"/>
        <c:crosses val="autoZero"/>
        <c:auto val="1"/>
        <c:lblAlgn val="ctr"/>
        <c:lblOffset val="100"/>
        <c:noMultiLvlLbl val="0"/>
      </c:catAx>
      <c:valAx>
        <c:axId val="2166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CPU speed (events/second)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comparison 95th</a:t>
            </a:r>
            <a:r>
              <a:rPr lang="en-US" baseline="0"/>
              <a:t> percentile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FreeBSD ULE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Sybench!$A$4:$A$9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Sybench!$D$4:$D$9</c:f>
              <c:numCache>
                <c:formatCode>General</c:formatCode>
                <c:ptCount val="6"/>
                <c:pt idx="0">
                  <c:v>0.36</c:v>
                </c:pt>
                <c:pt idx="1">
                  <c:v>0.94</c:v>
                </c:pt>
                <c:pt idx="2">
                  <c:v>1.61</c:v>
                </c:pt>
                <c:pt idx="3">
                  <c:v>2.48</c:v>
                </c:pt>
                <c:pt idx="4">
                  <c:v>3.19</c:v>
                </c:pt>
                <c:pt idx="5">
                  <c:v>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7-46C7-8CD4-446827CB9EB8}"/>
            </c:ext>
          </c:extLst>
        </c:ser>
        <c:ser>
          <c:idx val="1"/>
          <c:order val="1"/>
          <c:tx>
            <c:v>Linux CFS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Sybench!$A$4:$A$9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Sybench!$J$4:$J$9</c:f>
              <c:numCache>
                <c:formatCode>General</c:formatCode>
                <c:ptCount val="6"/>
                <c:pt idx="0">
                  <c:v>0.35</c:v>
                </c:pt>
                <c:pt idx="1">
                  <c:v>0.84</c:v>
                </c:pt>
                <c:pt idx="2">
                  <c:v>1.44</c:v>
                </c:pt>
                <c:pt idx="3">
                  <c:v>1.86</c:v>
                </c:pt>
                <c:pt idx="4">
                  <c:v>2.61</c:v>
                </c:pt>
                <c:pt idx="5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7-46C7-8CD4-446827CB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58528"/>
        <c:axId val="216646208"/>
      </c:lineChart>
      <c:catAx>
        <c:axId val="2287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Prime numbers</a:t>
                </a:r>
                <a:r>
                  <a:rPr lang="en-US" baseline="0"/>
                  <a:t> limit in 1000s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46208"/>
        <c:crosses val="autoZero"/>
        <c:auto val="1"/>
        <c:lblAlgn val="ctr"/>
        <c:lblOffset val="100"/>
        <c:noMultiLvlLbl val="0"/>
      </c:catAx>
      <c:valAx>
        <c:axId val="2166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comparison -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FreeBSD ULE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Sybench!$A$4:$A$9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Sybench!$E$4:$E$9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0.73</c:v>
                </c:pt>
                <c:pt idx="2">
                  <c:v>1.26</c:v>
                </c:pt>
                <c:pt idx="3">
                  <c:v>1.91</c:v>
                </c:pt>
                <c:pt idx="4">
                  <c:v>2.6</c:v>
                </c:pt>
                <c:pt idx="5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7-46C7-8CD4-446827CB9EB8}"/>
            </c:ext>
          </c:extLst>
        </c:ser>
        <c:ser>
          <c:idx val="1"/>
          <c:order val="1"/>
          <c:tx>
            <c:v>Linux CFS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Sybench!$A$4:$A$9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Sybench!$K$4:$K$9</c:f>
              <c:numCache>
                <c:formatCode>General</c:formatCode>
                <c:ptCount val="6"/>
                <c:pt idx="0">
                  <c:v>0.27</c:v>
                </c:pt>
                <c:pt idx="1">
                  <c:v>0.68</c:v>
                </c:pt>
                <c:pt idx="2">
                  <c:v>1.1599999999999999</c:v>
                </c:pt>
                <c:pt idx="3">
                  <c:v>1.68</c:v>
                </c:pt>
                <c:pt idx="4">
                  <c:v>2.29</c:v>
                </c:pt>
                <c:pt idx="5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7-46C7-8CD4-446827CB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58528"/>
        <c:axId val="216646208"/>
      </c:lineChart>
      <c:catAx>
        <c:axId val="2287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Prime numbers limit in 1000s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46208"/>
        <c:crosses val="autoZero"/>
        <c:auto val="1"/>
        <c:lblAlgn val="ctr"/>
        <c:lblOffset val="100"/>
        <c:noMultiLvlLbl val="0"/>
      </c:catAx>
      <c:valAx>
        <c:axId val="2166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comparison (avg/stddev)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FreeBSD ULE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Sybench!$A$4:$A$9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Sybench!$G$4:$G$9</c:f>
              <c:numCache>
                <c:formatCode>General</c:formatCode>
                <c:ptCount val="6"/>
                <c:pt idx="0">
                  <c:v>9.6091899999999999</c:v>
                </c:pt>
                <c:pt idx="1">
                  <c:v>9.6158000000000001</c:v>
                </c:pt>
                <c:pt idx="2">
                  <c:v>9.6227</c:v>
                </c:pt>
                <c:pt idx="3">
                  <c:v>9.75</c:v>
                </c:pt>
                <c:pt idx="4">
                  <c:v>9.7919</c:v>
                </c:pt>
                <c:pt idx="5">
                  <c:v>9.8468999999999998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7-46C7-8CD4-446827CB9EB8}"/>
            </c:ext>
          </c:extLst>
        </c:ser>
        <c:ser>
          <c:idx val="1"/>
          <c:order val="1"/>
          <c:tx>
            <c:v>Linux CFS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Sybench!$A$4:$A$9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Sybench!$M$4:$M$9</c:f>
              <c:numCache>
                <c:formatCode>General</c:formatCode>
                <c:ptCount val="6"/>
                <c:pt idx="0">
                  <c:v>9.9856999999999996</c:v>
                </c:pt>
                <c:pt idx="1">
                  <c:v>9.9916</c:v>
                </c:pt>
                <c:pt idx="2">
                  <c:v>9.9944000000000006</c:v>
                </c:pt>
                <c:pt idx="3">
                  <c:v>9.9960000000000004</c:v>
                </c:pt>
                <c:pt idx="4">
                  <c:v>9.9969999999999999</c:v>
                </c:pt>
                <c:pt idx="5">
                  <c:v>9.9969000000000001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7-46C7-8CD4-446827CB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58528"/>
        <c:axId val="216646208"/>
      </c:lineChart>
      <c:catAx>
        <c:axId val="2287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Prime</a:t>
                </a:r>
                <a:r>
                  <a:rPr lang="en-US" baseline="0"/>
                  <a:t> numebrs limit in 1000s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46208"/>
        <c:crosses val="autoZero"/>
        <c:auto val="1"/>
        <c:lblAlgn val="ctr"/>
        <c:lblOffset val="100"/>
        <c:noMultiLvlLbl val="0"/>
      </c:catAx>
      <c:valAx>
        <c:axId val="2166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</c:v>
          </c:tx>
          <c:spPr>
            <a:pattFill prst="wdDnDiag">
              <a:fgClr>
                <a:schemeClr val="accent1">
                  <a:lumMod val="20000"/>
                  <a:lumOff val="80000"/>
                </a:schemeClr>
              </a:fgClr>
              <a:bgClr>
                <a:schemeClr val="accent1">
                  <a:lumMod val="75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'Multi-core'!$G$2:$L$2</c:f>
              <c:strCache>
                <c:ptCount val="6"/>
                <c:pt idx="0">
                  <c:v>Gzip</c:v>
                </c:pt>
                <c:pt idx="1">
                  <c:v>Scimark2 (jacobi)</c:v>
                </c:pt>
                <c:pt idx="2">
                  <c:v>Apache</c:v>
                </c:pt>
                <c:pt idx="3">
                  <c:v>LuaJIT</c:v>
                </c:pt>
                <c:pt idx="4">
                  <c:v>Sysbench</c:v>
                </c:pt>
                <c:pt idx="5">
                  <c:v>Carneal</c:v>
                </c:pt>
              </c:strCache>
            </c:strRef>
          </c:cat>
          <c:val>
            <c:numRef>
              <c:f>'Multi-core'!$G$5:$L$5</c:f>
              <c:numCache>
                <c:formatCode>General</c:formatCode>
                <c:ptCount val="6"/>
                <c:pt idx="0">
                  <c:v>-0.88604702314810913</c:v>
                </c:pt>
                <c:pt idx="1">
                  <c:v>4.2037186742118031</c:v>
                </c:pt>
                <c:pt idx="2">
                  <c:v>5.4247907713187038</c:v>
                </c:pt>
                <c:pt idx="3">
                  <c:v>-1.3470080128562749</c:v>
                </c:pt>
                <c:pt idx="4">
                  <c:v>-1.6383840684639621</c:v>
                </c:pt>
                <c:pt idx="5">
                  <c:v>0.2556237218813906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B-4BE7-9535-DF010F6F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957174208"/>
        <c:axId val="757314560"/>
      </c:barChart>
      <c:catAx>
        <c:axId val="95717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Phoronix Benchmarks (Multi-core)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7314560"/>
        <c:crosses val="autoZero"/>
        <c:auto val="1"/>
        <c:lblAlgn val="ctr"/>
        <c:lblOffset val="100"/>
        <c:noMultiLvlLbl val="0"/>
      </c:catAx>
      <c:valAx>
        <c:axId val="7573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(Mflops or 1 / exec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7174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'Multi-app'!$A$2</c:f>
              <c:strCache>
                <c:ptCount val="1"/>
                <c:pt idx="0">
                  <c:v>CFS multiapp</c:v>
                </c:pt>
              </c:strCache>
            </c:strRef>
          </c:tx>
          <c:spPr>
            <a:pattFill prst="wdDnDiag">
              <a:fgClr>
                <a:schemeClr val="accent1">
                  <a:lumMod val="20000"/>
                  <a:lumOff val="80000"/>
                </a:schemeClr>
              </a:fgClr>
              <a:bgClr>
                <a:schemeClr val="accent1">
                  <a:lumMod val="75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'Multi-app'!$B$1:$E$1</c:f>
              <c:strCache>
                <c:ptCount val="4"/>
                <c:pt idx="0">
                  <c:v>Fibo</c:v>
                </c:pt>
                <c:pt idx="1">
                  <c:v>Sysbench</c:v>
                </c:pt>
                <c:pt idx="2">
                  <c:v>Blackscholes</c:v>
                </c:pt>
                <c:pt idx="3">
                  <c:v>Ferret</c:v>
                </c:pt>
              </c:strCache>
            </c:strRef>
          </c:cat>
          <c:val>
            <c:numRef>
              <c:f>'Multi-app'!$B$2:$E$2</c:f>
              <c:numCache>
                <c:formatCode>General</c:formatCode>
                <c:ptCount val="4"/>
                <c:pt idx="0">
                  <c:v>-18.12398</c:v>
                </c:pt>
                <c:pt idx="1">
                  <c:v>-20.129829999999998</c:v>
                </c:pt>
                <c:pt idx="2">
                  <c:v>-5.1238000000000001</c:v>
                </c:pt>
                <c:pt idx="3">
                  <c:v>-12.13287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F-4D4A-8A6E-86FFC980C954}"/>
            </c:ext>
          </c:extLst>
        </c:ser>
        <c:ser>
          <c:idx val="1"/>
          <c:order val="1"/>
          <c:tx>
            <c:strRef>
              <c:f>'Multi-app'!$A$3</c:f>
              <c:strCache>
                <c:ptCount val="1"/>
                <c:pt idx="0">
                  <c:v>ULE singleapp</c:v>
                </c:pt>
              </c:strCache>
            </c:strRef>
          </c:tx>
          <c:spPr>
            <a:pattFill prst="dkDnDiag">
              <a:fgClr>
                <a:schemeClr val="accent2">
                  <a:lumMod val="20000"/>
                  <a:lumOff val="80000"/>
                </a:schemeClr>
              </a:fgClr>
              <a:bgClr>
                <a:schemeClr val="accent2">
                  <a:lumMod val="75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'Multi-app'!$B$1:$E$1</c:f>
              <c:strCache>
                <c:ptCount val="4"/>
                <c:pt idx="0">
                  <c:v>Fibo</c:v>
                </c:pt>
                <c:pt idx="1">
                  <c:v>Sysbench</c:v>
                </c:pt>
                <c:pt idx="2">
                  <c:v>Blackscholes</c:v>
                </c:pt>
                <c:pt idx="3">
                  <c:v>Ferret</c:v>
                </c:pt>
              </c:strCache>
            </c:strRef>
          </c:cat>
          <c:val>
            <c:numRef>
              <c:f>'Multi-app'!$B$3:$E$3</c:f>
              <c:numCache>
                <c:formatCode>General</c:formatCode>
                <c:ptCount val="4"/>
                <c:pt idx="0">
                  <c:v>-1.2389000000000001E-2</c:v>
                </c:pt>
                <c:pt idx="1">
                  <c:v>-2.1941000000000002</c:v>
                </c:pt>
                <c:pt idx="2">
                  <c:v>-0.31290000000000001</c:v>
                </c:pt>
                <c:pt idx="3">
                  <c:v>-0.12379999999999999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F-4D4A-8A6E-86FFC980C954}"/>
            </c:ext>
          </c:extLst>
        </c:ser>
        <c:ser>
          <c:idx val="2"/>
          <c:order val="2"/>
          <c:tx>
            <c:strRef>
              <c:f>'Multi-app'!$A$4</c:f>
              <c:strCache>
                <c:ptCount val="1"/>
                <c:pt idx="0">
                  <c:v>ULE multiapp</c:v>
                </c:pt>
              </c:strCache>
            </c:strRef>
          </c:tx>
          <c:spPr>
            <a:pattFill prst="dkUpDiag">
              <a:fgClr>
                <a:sysClr val="window" lastClr="FFFFFF">
                  <a:lumMod val="95000"/>
                </a:sysClr>
              </a:fgClr>
              <a:bgClr>
                <a:sysClr val="windowText" lastClr="000000">
                  <a:lumMod val="95000"/>
                  <a:lumOff val="5000"/>
                </a:sysClr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'Multi-app'!$B$1:$E$1</c:f>
              <c:strCache>
                <c:ptCount val="4"/>
                <c:pt idx="0">
                  <c:v>Fibo</c:v>
                </c:pt>
                <c:pt idx="1">
                  <c:v>Sysbench</c:v>
                </c:pt>
                <c:pt idx="2">
                  <c:v>Blackscholes</c:v>
                </c:pt>
                <c:pt idx="3">
                  <c:v>Ferret</c:v>
                </c:pt>
              </c:strCache>
            </c:strRef>
          </c:cat>
          <c:val>
            <c:numRef>
              <c:f>'Multi-app'!$B$4:$E$4</c:f>
              <c:numCache>
                <c:formatCode>General</c:formatCode>
                <c:ptCount val="4"/>
                <c:pt idx="0">
                  <c:v>-5.1238000000000001</c:v>
                </c:pt>
                <c:pt idx="1">
                  <c:v>-16.12987</c:v>
                </c:pt>
                <c:pt idx="2">
                  <c:v>-23.123799999999999</c:v>
                </c:pt>
                <c:pt idx="3">
                  <c:v>-1.83182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8F-4766-A43C-254DD5EF6F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6"/>
        <c:overlap val="-27"/>
        <c:axId val="1279613952"/>
        <c:axId val="757071664"/>
      </c:barChart>
      <c:catAx>
        <c:axId val="12796139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Fibo                   Sysbench    	Blackscholes 	Ferret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7071664"/>
        <c:crosses val="autoZero"/>
        <c:auto val="1"/>
        <c:lblAlgn val="ctr"/>
        <c:lblOffset val="100"/>
        <c:noMultiLvlLbl val="0"/>
      </c:catAx>
      <c:valAx>
        <c:axId val="7570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Performance imporovement</a:t>
                </a:r>
                <a:r>
                  <a:rPr lang="en-US" baseline="0"/>
                  <a:t> relative to singleapp CFS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96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777875</xdr:colOff>
      <xdr:row>6</xdr:row>
      <xdr:rowOff>82556</xdr:rowOff>
    </xdr:from>
    <xdr:to>
      <xdr:col>8</xdr:col>
      <xdr:colOff>647701</xdr:colOff>
      <xdr:row>29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B99E0-A187-4EA4-BD34-A422E683B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111124</xdr:colOff>
      <xdr:row>16</xdr:row>
      <xdr:rowOff>44450</xdr:rowOff>
    </xdr:from>
    <xdr:to>
      <xdr:col>6</xdr:col>
      <xdr:colOff>53974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2212B0-82D0-4D6A-8430-5EF5BEC76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282575</xdr:colOff>
      <xdr:row>16</xdr:row>
      <xdr:rowOff>57150</xdr:rowOff>
    </xdr:from>
    <xdr:to>
      <xdr:col>12</xdr:col>
      <xdr:colOff>441325</xdr:colOff>
      <xdr:row>36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0259EB-AC4A-46D5-878A-E4257D0E2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36</xdr:row>
      <xdr:rowOff>158750</xdr:rowOff>
    </xdr:from>
    <xdr:to>
      <xdr:col>6</xdr:col>
      <xdr:colOff>66675</xdr:colOff>
      <xdr:row>56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5070C2-2D18-43B8-A711-36A39D985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295275</xdr:colOff>
      <xdr:row>36</xdr:row>
      <xdr:rowOff>146050</xdr:rowOff>
    </xdr:from>
    <xdr:to>
      <xdr:col>12</xdr:col>
      <xdr:colOff>454025</xdr:colOff>
      <xdr:row>56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FC39F5-87EC-4D8A-93F1-3DEFE67F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8</xdr:row>
      <xdr:rowOff>25400</xdr:rowOff>
    </xdr:from>
    <xdr:to>
      <xdr:col>9</xdr:col>
      <xdr:colOff>601597</xdr:colOff>
      <xdr:row>30</xdr:row>
      <xdr:rowOff>162052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EEDC8-DC7B-40B8-A6CD-A0591E2BD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8</xdr:row>
      <xdr:rowOff>38100</xdr:rowOff>
    </xdr:from>
    <xdr:to>
      <xdr:col>11</xdr:col>
      <xdr:colOff>6349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9D459-6B10-4013-BA7F-09F02D69B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zoomScaleNormal="100" workbookViewId="0">
      <selection activeCell="D48" sqref="D48"/>
    </sheetView>
  </sheetViews>
  <sheetFormatPr defaultRowHeight="14.5" x14ac:dyDescent="0.35"/>
  <cols>
    <col min="1" max="1" width="12.54296875" customWidth="1"/>
    <col min="2" max="2" width="13.1796875" customWidth="1"/>
    <col min="3" max="3" width="15.36328125" customWidth="1"/>
    <col min="7" max="7" width="12.6328125" customWidth="1"/>
    <col min="8" max="8" width="16.36328125" customWidth="1"/>
    <col min="9" max="9" width="10" customWidth="1"/>
    <col min="10" max="11" width="10.36328125" customWidth="1"/>
    <col min="12" max="12" width="9.90625" customWidth="1"/>
  </cols>
  <sheetData>
    <row r="1" spans="1:12" x14ac:dyDescent="0.35">
      <c r="A1" s="1"/>
      <c r="B1" s="6" t="s">
        <v>5</v>
      </c>
      <c r="C1" s="6"/>
      <c r="D1" s="6"/>
      <c r="E1" s="6"/>
      <c r="F1" s="6"/>
      <c r="G1" s="6" t="s">
        <v>7</v>
      </c>
      <c r="H1" s="6"/>
      <c r="I1" s="6"/>
      <c r="J1" s="6"/>
      <c r="K1" s="6"/>
      <c r="L1" s="6"/>
    </row>
    <row r="2" spans="1:12" x14ac:dyDescent="0.35">
      <c r="A2" s="1"/>
      <c r="B2" s="1" t="s">
        <v>2</v>
      </c>
      <c r="C2" s="1" t="s">
        <v>6</v>
      </c>
      <c r="D2" s="1" t="s">
        <v>3</v>
      </c>
      <c r="E2" s="1" t="s">
        <v>11</v>
      </c>
      <c r="F2" s="1" t="s">
        <v>4</v>
      </c>
      <c r="G2" s="1" t="s">
        <v>2</v>
      </c>
      <c r="H2" s="1" t="s">
        <v>6</v>
      </c>
      <c r="I2" s="1" t="s">
        <v>3</v>
      </c>
      <c r="J2" s="1" t="s">
        <v>11</v>
      </c>
      <c r="K2" s="1" t="s">
        <v>27</v>
      </c>
      <c r="L2" s="1" t="s">
        <v>4</v>
      </c>
    </row>
    <row r="3" spans="1:12" x14ac:dyDescent="0.35">
      <c r="A3" s="1" t="s">
        <v>0</v>
      </c>
      <c r="B3" s="1">
        <v>37.04</v>
      </c>
      <c r="C3" s="1"/>
      <c r="D3" s="1"/>
      <c r="E3" s="1"/>
      <c r="F3" s="1"/>
      <c r="G3" s="1">
        <f>1/B3</f>
        <v>2.6997840172786176E-2</v>
      </c>
      <c r="H3" s="1">
        <v>1237</v>
      </c>
      <c r="I3" s="1">
        <v>13263</v>
      </c>
      <c r="J3" s="1">
        <v>1792.12</v>
      </c>
      <c r="K3" s="1">
        <v>1229.26</v>
      </c>
      <c r="L3" s="1">
        <v>3712</v>
      </c>
    </row>
    <row r="4" spans="1:12" x14ac:dyDescent="0.35">
      <c r="A4" s="1" t="s">
        <v>1</v>
      </c>
      <c r="B4" s="1">
        <v>35.89</v>
      </c>
      <c r="C4" s="1"/>
      <c r="D4" s="1"/>
      <c r="E4" s="1"/>
      <c r="F4" s="1"/>
      <c r="G4" s="1">
        <f>1/B4</f>
        <v>2.7862914460852605E-2</v>
      </c>
      <c r="H4" s="1">
        <v>1203.06</v>
      </c>
      <c r="I4" s="1">
        <v>20092.490000000002</v>
      </c>
      <c r="J4" s="1">
        <v>1637.98</v>
      </c>
      <c r="K4" s="1">
        <v>1009.12</v>
      </c>
      <c r="L4" s="1">
        <v>3912</v>
      </c>
    </row>
    <row r="5" spans="1:12" x14ac:dyDescent="0.35">
      <c r="B5" t="s">
        <v>8</v>
      </c>
      <c r="C5" t="s">
        <v>9</v>
      </c>
      <c r="G5" s="2">
        <f>(G4-G3)*100/G3</f>
        <v>3.2042351629980521</v>
      </c>
      <c r="H5" s="2">
        <f t="shared" ref="H5:L5" si="0">(H4-H3)*100/H3</f>
        <v>-2.7437348423605541</v>
      </c>
      <c r="I5" s="2">
        <f t="shared" si="0"/>
        <v>51.492799517454579</v>
      </c>
      <c r="J5" s="2">
        <f t="shared" si="0"/>
        <v>-8.6009865410798323</v>
      </c>
      <c r="K5" s="2">
        <f t="shared" si="0"/>
        <v>-17.908335095911362</v>
      </c>
      <c r="L5" s="2">
        <f t="shared" si="0"/>
        <v>5.3879310344827589</v>
      </c>
    </row>
    <row r="6" spans="1:12" x14ac:dyDescent="0.35">
      <c r="G6" t="s">
        <v>10</v>
      </c>
      <c r="H6" t="s">
        <v>9</v>
      </c>
      <c r="J6" t="s">
        <v>9</v>
      </c>
      <c r="L6" t="s">
        <v>9</v>
      </c>
    </row>
  </sheetData>
  <mergeCells count="2">
    <mergeCell ref="B1:F1"/>
    <mergeCell ref="G1:L1"/>
  </mergeCells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2487-FC33-47E6-AF0C-675C26EDA18D}">
  <dimension ref="A1:M15"/>
  <sheetViews>
    <sheetView workbookViewId="0">
      <selection activeCell="O39" sqref="O39"/>
    </sheetView>
  </sheetViews>
  <sheetFormatPr defaultRowHeight="14.5" x14ac:dyDescent="0.35"/>
  <cols>
    <col min="1" max="1" width="13.6328125" customWidth="1"/>
    <col min="2" max="2" width="10.54296875" customWidth="1"/>
    <col min="4" max="4" width="13.7265625" customWidth="1"/>
    <col min="5" max="5" width="8.453125" customWidth="1"/>
    <col min="6" max="6" width="11.1796875" customWidth="1"/>
    <col min="7" max="7" width="9.90625" customWidth="1"/>
    <col min="8" max="8" width="10.81640625" customWidth="1"/>
    <col min="10" max="10" width="13.6328125" customWidth="1"/>
    <col min="11" max="11" width="9.453125" customWidth="1"/>
    <col min="12" max="12" width="10.6328125" customWidth="1"/>
    <col min="13" max="13" width="9.54296875" customWidth="1"/>
  </cols>
  <sheetData>
    <row r="1" spans="1:13" ht="23.5" x14ac:dyDescent="0.55000000000000004">
      <c r="A1" s="4" t="s">
        <v>12</v>
      </c>
    </row>
    <row r="2" spans="1:13" x14ac:dyDescent="0.35">
      <c r="A2" s="8" t="s">
        <v>22</v>
      </c>
      <c r="B2" s="7" t="s">
        <v>17</v>
      </c>
      <c r="C2" s="7"/>
      <c r="D2" s="7"/>
      <c r="E2" s="7"/>
      <c r="F2" s="7"/>
      <c r="G2" s="7"/>
      <c r="H2" s="7" t="s">
        <v>18</v>
      </c>
      <c r="I2" s="7"/>
      <c r="J2" s="7"/>
      <c r="K2" s="7"/>
      <c r="L2" s="7"/>
      <c r="M2" s="7"/>
    </row>
    <row r="3" spans="1:13" ht="29" customHeight="1" x14ac:dyDescent="0.35">
      <c r="A3" s="8"/>
      <c r="B3" s="5" t="s">
        <v>13</v>
      </c>
      <c r="C3" s="5" t="s">
        <v>20</v>
      </c>
      <c r="D3" s="3" t="s">
        <v>25</v>
      </c>
      <c r="E3" s="5" t="s">
        <v>14</v>
      </c>
      <c r="F3" s="5" t="s">
        <v>15</v>
      </c>
      <c r="G3" s="5" t="s">
        <v>16</v>
      </c>
      <c r="H3" s="5" t="s">
        <v>13</v>
      </c>
      <c r="I3" s="5" t="s">
        <v>20</v>
      </c>
      <c r="J3" s="3" t="s">
        <v>25</v>
      </c>
      <c r="K3" s="5" t="s">
        <v>14</v>
      </c>
      <c r="L3" s="5" t="s">
        <v>15</v>
      </c>
      <c r="M3" s="5" t="s">
        <v>16</v>
      </c>
    </row>
    <row r="4" spans="1:13" x14ac:dyDescent="0.35">
      <c r="A4" s="1">
        <v>5</v>
      </c>
      <c r="B4" s="1">
        <v>3294.65</v>
      </c>
      <c r="C4" s="1">
        <v>32951</v>
      </c>
      <c r="D4" s="1">
        <v>0.36</v>
      </c>
      <c r="E4" s="1">
        <v>0.28999999999999998</v>
      </c>
      <c r="F4" s="1">
        <v>32951</v>
      </c>
      <c r="G4" s="1">
        <v>9.6091899999999999</v>
      </c>
      <c r="H4" s="1">
        <v>3681.38</v>
      </c>
      <c r="I4" s="1">
        <v>36818</v>
      </c>
      <c r="J4" s="1">
        <v>0.35</v>
      </c>
      <c r="K4" s="1">
        <v>0.27</v>
      </c>
      <c r="L4" s="1">
        <v>36818</v>
      </c>
      <c r="M4" s="1">
        <v>9.9856999999999996</v>
      </c>
    </row>
    <row r="5" spans="1:13" x14ac:dyDescent="0.35">
      <c r="A5" s="1">
        <v>10</v>
      </c>
      <c r="B5" s="1">
        <v>1313.32</v>
      </c>
      <c r="C5" s="1">
        <v>13135</v>
      </c>
      <c r="D5" s="1">
        <v>0.94</v>
      </c>
      <c r="E5" s="1">
        <v>0.73</v>
      </c>
      <c r="F5" s="1">
        <v>13135</v>
      </c>
      <c r="G5" s="1">
        <v>9.6158000000000001</v>
      </c>
      <c r="H5" s="1">
        <v>1461.92</v>
      </c>
      <c r="I5" s="1">
        <v>14621</v>
      </c>
      <c r="J5" s="1">
        <v>0.84</v>
      </c>
      <c r="K5" s="1">
        <v>0.68</v>
      </c>
      <c r="L5" s="1">
        <v>14621</v>
      </c>
      <c r="M5" s="1">
        <v>9.9916</v>
      </c>
    </row>
    <row r="6" spans="1:13" x14ac:dyDescent="0.35">
      <c r="A6" s="1">
        <v>15</v>
      </c>
      <c r="B6" s="1">
        <v>766.36</v>
      </c>
      <c r="C6" s="1">
        <v>7665</v>
      </c>
      <c r="D6" s="1">
        <v>1.61</v>
      </c>
      <c r="E6" s="1">
        <v>1.26</v>
      </c>
      <c r="F6" s="1">
        <v>7665</v>
      </c>
      <c r="G6" s="1">
        <v>9.6227</v>
      </c>
      <c r="H6" s="1">
        <v>860.45</v>
      </c>
      <c r="I6" s="1">
        <v>8608</v>
      </c>
      <c r="J6" s="1">
        <v>1.44</v>
      </c>
      <c r="K6" s="1">
        <v>1.1599999999999999</v>
      </c>
      <c r="L6" s="1">
        <v>8608</v>
      </c>
      <c r="M6" s="1">
        <v>9.9944000000000006</v>
      </c>
    </row>
    <row r="7" spans="1:13" x14ac:dyDescent="0.35">
      <c r="A7" s="1">
        <v>20</v>
      </c>
      <c r="B7" s="1">
        <v>510.16</v>
      </c>
      <c r="C7" s="1">
        <v>5103</v>
      </c>
      <c r="D7" s="1">
        <v>2.48</v>
      </c>
      <c r="E7" s="1">
        <v>1.91</v>
      </c>
      <c r="F7" s="1">
        <v>5103</v>
      </c>
      <c r="G7" s="1">
        <v>9.75</v>
      </c>
      <c r="H7" s="1">
        <v>594.87</v>
      </c>
      <c r="I7" s="1">
        <v>5950</v>
      </c>
      <c r="J7" s="1">
        <v>1.86</v>
      </c>
      <c r="K7" s="1">
        <v>1.68</v>
      </c>
      <c r="L7" s="1">
        <v>5950</v>
      </c>
      <c r="M7" s="1">
        <v>9.9960000000000004</v>
      </c>
    </row>
    <row r="8" spans="1:13" x14ac:dyDescent="0.35">
      <c r="A8" s="1">
        <v>25</v>
      </c>
      <c r="B8" s="1">
        <v>377.03</v>
      </c>
      <c r="C8" s="1">
        <v>3771</v>
      </c>
      <c r="D8" s="1">
        <v>3.19</v>
      </c>
      <c r="E8" s="1">
        <v>2.6</v>
      </c>
      <c r="F8" s="1">
        <v>3771</v>
      </c>
      <c r="G8" s="1">
        <v>9.7919</v>
      </c>
      <c r="H8" s="1">
        <v>436.86</v>
      </c>
      <c r="I8" s="1">
        <v>4370</v>
      </c>
      <c r="J8" s="1">
        <v>2.61</v>
      </c>
      <c r="K8" s="1">
        <v>2.29</v>
      </c>
      <c r="L8" s="1">
        <v>4370</v>
      </c>
      <c r="M8" s="1">
        <v>9.9969999999999999</v>
      </c>
    </row>
    <row r="9" spans="1:13" x14ac:dyDescent="0.35">
      <c r="A9" s="1">
        <v>30</v>
      </c>
      <c r="B9" s="1">
        <v>295.27999999999997</v>
      </c>
      <c r="C9" s="1">
        <v>2954</v>
      </c>
      <c r="D9" s="1">
        <v>4.03</v>
      </c>
      <c r="E9" s="1">
        <v>3.33</v>
      </c>
      <c r="F9" s="1">
        <v>2954</v>
      </c>
      <c r="G9" s="1">
        <v>9.8468999999999998</v>
      </c>
      <c r="H9" s="1">
        <v>340.13</v>
      </c>
      <c r="I9" s="1">
        <v>3402</v>
      </c>
      <c r="J9" s="1">
        <v>3.25</v>
      </c>
      <c r="K9" s="1">
        <v>2.94</v>
      </c>
      <c r="L9" s="1">
        <v>3402</v>
      </c>
      <c r="M9" s="1">
        <v>9.9969000000000001</v>
      </c>
    </row>
    <row r="10" spans="1:13" x14ac:dyDescent="0.35">
      <c r="B10">
        <f>AVERAGE(B4:B9)</f>
        <v>1092.8</v>
      </c>
      <c r="H10">
        <f>AVERAGE(H4:H9)</f>
        <v>1229.2683333333332</v>
      </c>
    </row>
    <row r="12" spans="1:13" x14ac:dyDescent="0.35">
      <c r="B12" t="s">
        <v>19</v>
      </c>
      <c r="E12" t="s">
        <v>26</v>
      </c>
    </row>
    <row r="13" spans="1:13" x14ac:dyDescent="0.35">
      <c r="B13" t="s">
        <v>21</v>
      </c>
    </row>
    <row r="14" spans="1:13" x14ac:dyDescent="0.35">
      <c r="B14" t="s">
        <v>23</v>
      </c>
    </row>
    <row r="15" spans="1:13" x14ac:dyDescent="0.35">
      <c r="B15" t="s">
        <v>24</v>
      </c>
    </row>
  </sheetData>
  <mergeCells count="3">
    <mergeCell ref="B2:G2"/>
    <mergeCell ref="H2:M2"/>
    <mergeCell ref="A2:A3"/>
  </mergeCells>
  <pageMargins left="0.7" right="0.7" top="0.75" bottom="0.75" header="0.3" footer="0.3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D8FF8-BB1C-4D20-92E1-D256982C9369}">
  <dimension ref="A1:L6"/>
  <sheetViews>
    <sheetView workbookViewId="0">
      <selection activeCell="F37" sqref="F37"/>
    </sheetView>
  </sheetViews>
  <sheetFormatPr defaultRowHeight="14.5" x14ac:dyDescent="0.35"/>
  <cols>
    <col min="6" max="6" width="11.54296875" customWidth="1"/>
    <col min="7" max="7" width="12.6328125" customWidth="1"/>
    <col min="8" max="8" width="15.7265625" customWidth="1"/>
    <col min="9" max="9" width="10.26953125" customWidth="1"/>
    <col min="10" max="10" width="10.7265625" customWidth="1"/>
    <col min="11" max="11" width="11.08984375" customWidth="1"/>
    <col min="12" max="12" width="10.6328125" customWidth="1"/>
  </cols>
  <sheetData>
    <row r="1" spans="1:12" x14ac:dyDescent="0.35">
      <c r="A1" s="1"/>
      <c r="B1" s="6" t="s">
        <v>5</v>
      </c>
      <c r="C1" s="6"/>
      <c r="D1" s="6"/>
      <c r="E1" s="6"/>
      <c r="F1" s="6"/>
      <c r="G1" s="6" t="s">
        <v>7</v>
      </c>
      <c r="H1" s="6"/>
      <c r="I1" s="6"/>
      <c r="J1" s="6"/>
      <c r="K1" s="6"/>
      <c r="L1" s="6"/>
    </row>
    <row r="2" spans="1:12" x14ac:dyDescent="0.35">
      <c r="A2" s="1"/>
      <c r="B2" s="1" t="s">
        <v>2</v>
      </c>
      <c r="C2" s="1" t="s">
        <v>6</v>
      </c>
      <c r="D2" s="1" t="s">
        <v>3</v>
      </c>
      <c r="E2" s="1" t="s">
        <v>11</v>
      </c>
      <c r="F2" s="1" t="s">
        <v>4</v>
      </c>
      <c r="G2" s="1" t="s">
        <v>2</v>
      </c>
      <c r="H2" s="1" t="s">
        <v>6</v>
      </c>
      <c r="I2" s="1" t="s">
        <v>3</v>
      </c>
      <c r="J2" s="1" t="s">
        <v>11</v>
      </c>
      <c r="K2" s="1" t="s">
        <v>27</v>
      </c>
      <c r="L2" s="1" t="s">
        <v>4</v>
      </c>
    </row>
    <row r="3" spans="1:12" x14ac:dyDescent="0.35">
      <c r="A3" s="1" t="s">
        <v>0</v>
      </c>
      <c r="B3" s="1">
        <v>37.04</v>
      </c>
      <c r="C3" s="1"/>
      <c r="D3" s="1"/>
      <c r="E3" s="1"/>
      <c r="F3" s="1"/>
      <c r="G3" s="1">
        <v>2.8112000000000002E-2</v>
      </c>
      <c r="H3" s="1">
        <v>1237</v>
      </c>
      <c r="I3" s="1">
        <v>13263</v>
      </c>
      <c r="J3" s="1">
        <v>1792.12</v>
      </c>
      <c r="K3" s="1">
        <v>1229.26</v>
      </c>
      <c r="L3" s="1">
        <v>3912</v>
      </c>
    </row>
    <row r="4" spans="1:12" x14ac:dyDescent="0.35">
      <c r="A4" s="1" t="s">
        <v>1</v>
      </c>
      <c r="B4" s="1">
        <v>35.89</v>
      </c>
      <c r="C4" s="1"/>
      <c r="D4" s="1"/>
      <c r="E4" s="1"/>
      <c r="F4" s="1"/>
      <c r="G4" s="1">
        <f>1/B4</f>
        <v>2.7862914460852605E-2</v>
      </c>
      <c r="H4" s="1">
        <v>1289</v>
      </c>
      <c r="I4" s="1">
        <v>13982.49</v>
      </c>
      <c r="J4" s="1">
        <v>1767.98</v>
      </c>
      <c r="K4" s="1">
        <v>1209.1199999999999</v>
      </c>
      <c r="L4" s="1">
        <v>3922</v>
      </c>
    </row>
    <row r="5" spans="1:12" x14ac:dyDescent="0.35">
      <c r="B5" t="s">
        <v>8</v>
      </c>
      <c r="C5" t="s">
        <v>9</v>
      </c>
      <c r="G5" s="2">
        <f>(G4-G3)*100/G3</f>
        <v>-0.88604702314810913</v>
      </c>
      <c r="H5" s="2">
        <f t="shared" ref="H5:L5" si="0">(H4-H3)*100/H3</f>
        <v>4.2037186742118031</v>
      </c>
      <c r="I5" s="2">
        <f t="shared" si="0"/>
        <v>5.4247907713187038</v>
      </c>
      <c r="J5" s="2">
        <f t="shared" si="0"/>
        <v>-1.3470080128562749</v>
      </c>
      <c r="K5" s="2">
        <f t="shared" si="0"/>
        <v>-1.6383840684639621</v>
      </c>
      <c r="L5" s="2">
        <f t="shared" si="0"/>
        <v>0.2556237218813906</v>
      </c>
    </row>
    <row r="6" spans="1:12" x14ac:dyDescent="0.35">
      <c r="G6" t="s">
        <v>10</v>
      </c>
      <c r="H6" t="s">
        <v>9</v>
      </c>
      <c r="J6" t="s">
        <v>9</v>
      </c>
      <c r="L6" t="s">
        <v>9</v>
      </c>
    </row>
  </sheetData>
  <mergeCells count="2">
    <mergeCell ref="B1:F1"/>
    <mergeCell ref="G1:L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9117-C572-458C-BAC3-FD7E3C41DBD5}">
  <dimension ref="A1:E4"/>
  <sheetViews>
    <sheetView tabSelected="1" workbookViewId="0">
      <selection sqref="A1:E4"/>
    </sheetView>
  </sheetViews>
  <sheetFormatPr defaultRowHeight="14.5" x14ac:dyDescent="0.35"/>
  <cols>
    <col min="1" max="2" width="14.08984375" customWidth="1"/>
    <col min="3" max="3" width="9.7265625" customWidth="1"/>
    <col min="4" max="4" width="13.81640625" customWidth="1"/>
  </cols>
  <sheetData>
    <row r="1" spans="1:5" x14ac:dyDescent="0.35">
      <c r="A1" s="1"/>
      <c r="B1" s="1" t="s">
        <v>32</v>
      </c>
      <c r="C1" s="9" t="s">
        <v>27</v>
      </c>
      <c r="D1" s="9" t="s">
        <v>31</v>
      </c>
      <c r="E1" s="10" t="s">
        <v>33</v>
      </c>
    </row>
    <row r="2" spans="1:5" x14ac:dyDescent="0.35">
      <c r="A2" s="1" t="s">
        <v>28</v>
      </c>
      <c r="B2" s="1">
        <v>-18.12398</v>
      </c>
      <c r="C2" s="1">
        <v>-20.129829999999998</v>
      </c>
      <c r="D2" s="1">
        <v>-5.1238000000000001</v>
      </c>
      <c r="E2" s="11">
        <v>-12.13287</v>
      </c>
    </row>
    <row r="3" spans="1:5" x14ac:dyDescent="0.35">
      <c r="A3" s="1" t="s">
        <v>29</v>
      </c>
      <c r="B3" s="1">
        <v>-1.2389000000000001E-2</v>
      </c>
      <c r="C3" s="1">
        <v>-2.1941000000000002</v>
      </c>
      <c r="D3" s="1">
        <v>-0.31290000000000001</v>
      </c>
      <c r="E3" s="11">
        <v>-0.12379999999999999</v>
      </c>
    </row>
    <row r="4" spans="1:5" x14ac:dyDescent="0.35">
      <c r="A4" s="1" t="s">
        <v>30</v>
      </c>
      <c r="B4" s="1">
        <v>-5.1238000000000001</v>
      </c>
      <c r="C4" s="1">
        <v>-16.12987</v>
      </c>
      <c r="D4" s="1">
        <v>-23.123799999999999</v>
      </c>
      <c r="E4" s="11">
        <v>-1.83182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Phoronix</vt:lpstr>
      <vt:lpstr>Sybench</vt:lpstr>
      <vt:lpstr>Multi-core</vt:lpstr>
      <vt:lpstr>Multi-app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 and Shikhar</dc:creator>
  <cp:lastModifiedBy>Shreshth and Shikhar</cp:lastModifiedBy>
  <cp:lastPrinted>2019-05-05T21:36:45Z</cp:lastPrinted>
  <dcterms:created xsi:type="dcterms:W3CDTF">2019-05-04T13:29:11Z</dcterms:created>
  <dcterms:modified xsi:type="dcterms:W3CDTF">2019-05-05T21:44:02Z</dcterms:modified>
</cp:coreProperties>
</file>