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jiayangwang/Library/Mobile Documents/com~apple~CloudDocs/Data Analysis/Practice Case/实战项目/Black Friday/"/>
    </mc:Choice>
  </mc:AlternateContent>
  <xr:revisionPtr revIDLastSave="0" documentId="13_ncr:1_{9759061E-C3AB-D94C-A826-F2816793FFC1}" xr6:coauthVersionLast="46" xr6:coauthVersionMax="46" xr10:uidLastSave="{00000000-0000-0000-0000-000000000000}"/>
  <bookViews>
    <workbookView xWindow="30060" yWindow="500" windowWidth="30080" windowHeight="33340" xr2:uid="{F6EF2EEB-109F-CA47-8F55-FD07BBF0D54F}"/>
  </bookViews>
  <sheets>
    <sheet name="分析报告" sheetId="1" r:id="rId1"/>
  </sheets>
  <definedNames>
    <definedName name="_xlnm.Print_Area" localSheetId="0">分析报告!$A:$M</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27" i="1" l="1"/>
  <c r="C186" i="1"/>
  <c r="C164" i="1"/>
  <c r="D162" i="1" s="1"/>
  <c r="C127" i="1"/>
  <c r="D122" i="1" s="1"/>
  <c r="D103" i="1"/>
  <c r="E103" i="1"/>
  <c r="C103" i="1"/>
  <c r="C87" i="1"/>
  <c r="D85" i="1" s="1"/>
  <c r="D163" i="1" l="1"/>
  <c r="D164" i="1" s="1"/>
  <c r="D86" i="1"/>
  <c r="D126" i="1"/>
  <c r="D125" i="1"/>
  <c r="D124" i="1"/>
  <c r="D123" i="1"/>
  <c r="D121" i="1"/>
  <c r="D120" i="1"/>
  <c r="D84" i="1"/>
  <c r="D127" i="1" l="1"/>
  <c r="D87" i="1"/>
</calcChain>
</file>

<file path=xl/sharedStrings.xml><?xml version="1.0" encoding="utf-8"?>
<sst xmlns="http://schemas.openxmlformats.org/spreadsheetml/2006/main" count="117" uniqueCount="72">
  <si>
    <t>黑色星期五数据分析报告</t>
    <phoneticPr fontId="2" type="noConversion"/>
  </si>
  <si>
    <t>分析步骤</t>
    <phoneticPr fontId="2" type="noConversion"/>
  </si>
  <si>
    <t>提出问题</t>
    <phoneticPr fontId="2" type="noConversion"/>
  </si>
  <si>
    <t>理解数据</t>
    <phoneticPr fontId="2" type="noConversion"/>
  </si>
  <si>
    <t>数据清洗</t>
    <phoneticPr fontId="2" type="noConversion"/>
  </si>
  <si>
    <t>构建模型</t>
    <phoneticPr fontId="2" type="noConversion"/>
  </si>
  <si>
    <t>数据可视化</t>
    <phoneticPr fontId="2" type="noConversion"/>
  </si>
  <si>
    <t>1.提出问题</t>
    <phoneticPr fontId="2" type="noConversion"/>
  </si>
  <si>
    <t>2.理解数据</t>
    <phoneticPr fontId="2" type="noConversion"/>
  </si>
  <si>
    <t>3.数据清洗</t>
    <phoneticPr fontId="2" type="noConversion"/>
  </si>
  <si>
    <t>4.构建模型</t>
    <phoneticPr fontId="2" type="noConversion"/>
  </si>
  <si>
    <t>A</t>
  </si>
  <si>
    <t>B</t>
  </si>
  <si>
    <t>C</t>
  </si>
  <si>
    <t>城市</t>
    <phoneticPr fontId="2" type="noConversion"/>
  </si>
  <si>
    <t>消费总金额</t>
    <phoneticPr fontId="2" type="noConversion"/>
  </si>
  <si>
    <t>图表展现</t>
    <phoneticPr fontId="2" type="noConversion"/>
  </si>
  <si>
    <t>不同区域顾客消费情况,对产品的喜爱情况</t>
    <phoneticPr fontId="2" type="noConversion"/>
  </si>
  <si>
    <t>消费占比</t>
    <phoneticPr fontId="2" type="noConversion"/>
  </si>
  <si>
    <t>total</t>
    <phoneticPr fontId="2" type="noConversion"/>
  </si>
  <si>
    <t>不同年龄顾客消费情况,对产品的喜爱情况</t>
    <phoneticPr fontId="2" type="noConversion"/>
  </si>
  <si>
    <t>产品1</t>
    <phoneticPr fontId="2" type="noConversion"/>
  </si>
  <si>
    <t>产品2</t>
    <phoneticPr fontId="2" type="noConversion"/>
  </si>
  <si>
    <t>产品3</t>
  </si>
  <si>
    <t>城市A</t>
    <phoneticPr fontId="2" type="noConversion"/>
  </si>
  <si>
    <t>城市B</t>
    <phoneticPr fontId="2" type="noConversion"/>
  </si>
  <si>
    <t>城市C</t>
    <phoneticPr fontId="2" type="noConversion"/>
  </si>
  <si>
    <t>0-17</t>
  </si>
  <si>
    <t>18-25</t>
  </si>
  <si>
    <t>26-35</t>
  </si>
  <si>
    <t>36-45</t>
  </si>
  <si>
    <t>46-50</t>
  </si>
  <si>
    <t>51-55</t>
  </si>
  <si>
    <t>55+</t>
  </si>
  <si>
    <t>年龄</t>
    <phoneticPr fontId="2" type="noConversion"/>
  </si>
  <si>
    <t>不同婚姻状况顾客消费情况</t>
    <phoneticPr fontId="2" type="noConversion"/>
  </si>
  <si>
    <t>婚姻状况</t>
    <phoneticPr fontId="2" type="noConversion"/>
  </si>
  <si>
    <t>未婚</t>
  </si>
  <si>
    <t>已婚</t>
  </si>
  <si>
    <t>不同性别状况顾客消费情况</t>
    <phoneticPr fontId="2" type="noConversion"/>
  </si>
  <si>
    <t>性别</t>
    <phoneticPr fontId="2" type="noConversion"/>
  </si>
  <si>
    <t>男</t>
  </si>
  <si>
    <t>女</t>
  </si>
  <si>
    <t>不同职业状况顾客消费情况</t>
    <phoneticPr fontId="2" type="noConversion"/>
  </si>
  <si>
    <t>职业</t>
    <phoneticPr fontId="2" type="noConversion"/>
  </si>
  <si>
    <t>10大畅销产品</t>
    <phoneticPr fontId="2" type="noConversion"/>
  </si>
  <si>
    <t>产品ID</t>
    <phoneticPr fontId="2" type="noConversion"/>
  </si>
  <si>
    <t>消费次数</t>
    <phoneticPr fontId="2" type="noConversion"/>
  </si>
  <si>
    <t>P00265242</t>
  </si>
  <si>
    <t>P00110742</t>
  </si>
  <si>
    <t>P00025442</t>
  </si>
  <si>
    <t>P00112142</t>
  </si>
  <si>
    <t>P00057642</t>
  </si>
  <si>
    <t>P00184942</t>
  </si>
  <si>
    <t>P00046742</t>
  </si>
  <si>
    <t>P00058042</t>
  </si>
  <si>
    <t>P00059442</t>
  </si>
  <si>
    <t>P00145042</t>
  </si>
  <si>
    <t>不同区域消费人数/次数</t>
    <phoneticPr fontId="2" type="noConversion"/>
  </si>
  <si>
    <t>消费人数</t>
    <phoneticPr fontId="2" type="noConversion"/>
  </si>
  <si>
    <t>分析结果:</t>
    <phoneticPr fontId="2" type="noConversion"/>
  </si>
  <si>
    <t>B城市消费占比最多,达到42%,下次促销可以考虑在B城市投放更多的广告</t>
    <phoneticPr fontId="2" type="noConversion"/>
  </si>
  <si>
    <t>ABC城市对于产品喜好相同,对产品3喜爱程度最高,下次促销可以考虑产品3的备货,以防库存不足</t>
    <phoneticPr fontId="2" type="noConversion"/>
  </si>
  <si>
    <t>分析结果:在各个年龄段中,26-35为主力购买人群,18-25,36-45两个人群次之,三种人群综合占比全部人群消费总额的80%,45岁以后,消费能力逐渐变弱,未成年人消费能力不高,可能因为父母代付。</t>
    <phoneticPr fontId="2" type="noConversion"/>
  </si>
  <si>
    <t>分析结果:各个年龄层对产品的喜爱程度相同,可见本次促销的产品受年龄影响不大,接受层面广</t>
    <phoneticPr fontId="2" type="noConversion"/>
  </si>
  <si>
    <t>分析结果:未婚的人群占总消费金额的60%,可见婚姻状况一定程度上影响着消费观念,婚后消费明显收敛</t>
    <phoneticPr fontId="2" type="noConversion"/>
  </si>
  <si>
    <t>人数</t>
    <phoneticPr fontId="2" type="noConversion"/>
  </si>
  <si>
    <t>分析结果:男性消费者占据总消费额的80%,本次促销男性人数/金额上看都为消费主力大军,暂时无法判断是否因为消费品类为男性喜爱的消费品类,需要进一步讨论</t>
    <phoneticPr fontId="2" type="noConversion"/>
  </si>
  <si>
    <t>分析结果:职业4的消费能力最强,其后0/7紧随其后,因无法查看细节,无法推断行业与销售额的关系</t>
    <phoneticPr fontId="2" type="noConversion"/>
  </si>
  <si>
    <t>分析结果:因无法判断消费品类,本次分析单纯列出10大畅销产品</t>
    <phoneticPr fontId="2" type="noConversion"/>
  </si>
  <si>
    <t>分析结果:城市C虽然消费人数最多,但是城市B却拥有更多的消费次数,整体消费B城市金额最高,下次促销可以尝试提高城市C的消费次数,城市B提高消费单价来进一步提高销售金额</t>
    <phoneticPr fontId="2" type="noConversion"/>
  </si>
  <si>
    <r>
      <t xml:space="preserve">分析总结:
</t>
    </r>
    <r>
      <rPr>
        <sz val="14"/>
        <color theme="0"/>
        <rFont val="微软雅黑"/>
        <family val="2"/>
        <charset val="134"/>
      </rPr>
      <t>本次黑五总消费人数为53577，总消费金额5017668378，在A、B、C三个城市中B城市的客户购买量最大约占总购买量的42%，总消费金额也最高约占42%
1、从各城市购买量看，出B城市在本次活动中购买量和总消费金额都最高（如增加城市的人口数字段则可以进一步判断出那个城市的用户黑五购买率高，进一步估算超市黑五推广效果）
2、从产品类别销量看，产品类别3无论相对于男女都是属于冷门产品。产品类别3如果是需要销尾货的可以考虑捆绑热销产品，或把产品类别3摆放位置进行调整
3、从男女家庭消费占比可以看出，未婚男女是消费主力，同时无论是结婚与否，男性成为了本次消费中的主力军（可以结合实际分析本次数据集的产品类别是否主要人群是男性），针对已婚家庭和女性已婚家庭中，可以在购物前发放折扣券，来刺激消费。
4、从年龄和生活年限维度，可以看出年龄范围30.5岁间和40.5岁间消费主力，并且在城市生活为1年期间是消费最多的时期。商场可以针对来城市生活1年以下进行客户挖掘，培养顾客忠诚度，同时对生活在2年以上的顾客进行定期折扣券发放来维系老用户。</t>
    </r>
    <r>
      <rPr>
        <sz val="16"/>
        <color theme="0"/>
        <rFont val="微软雅黑"/>
        <family val="2"/>
        <charset val="134"/>
      </rPr>
      <t xml:space="preserve">
</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</si>
</sst>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MicrosoftYaHei"/>
      <family val="2"/>
      <charset val="134"/>
    </font>
    <font>
      <sz val="12"/>
      <color theme="1"/>
      <name val="MicrosoftYaHei"/>
      <family val="2"/>
      <charset val="134"/>
    </font>
    <font>
      <sz val="9"/>
      <name val="MicrosoftYaHei"/>
      <family val="2"/>
      <charset val="134"/>
    </font>
    <font>
      <sz val="12"/>
      <color rgb="FFC00000"/>
      <name val="微软雅黑"/>
      <family val="2"/>
      <charset val="134"/>
    </font>
    <font>
      <b/>
      <sz val="22"/>
      <color theme="0"/>
      <name val="微软雅黑"/>
      <family val="2"/>
      <charset val="134"/>
    </font>
    <font>
      <sz val="12"/>
      <color theme="1"/>
      <name val="微软雅黑"/>
      <family val="2"/>
      <charset val="134"/>
    </font>
    <font>
      <b/>
      <sz val="18"/>
      <color theme="0"/>
      <name val="微软雅黑"/>
      <family val="2"/>
      <charset val="134"/>
    </font>
    <font>
      <b/>
      <sz val="14"/>
      <color theme="1"/>
      <name val="微软雅黑"/>
      <family val="2"/>
      <charset val="134"/>
    </font>
    <font>
      <sz val="16"/>
      <color theme="0"/>
      <name val="微软雅黑"/>
      <family val="2"/>
      <charset val="134"/>
    </font>
    <font>
      <sz val="14"/>
      <color theme="0"/>
      <name val="微软雅黑"/>
      <family val="2"/>
      <charset val="134"/>
    </font>
    <font>
      <sz val="12"/>
      <color theme="0"/>
      <name val="微软雅黑"/>
      <family val="2"/>
      <charset val="134"/>
    </font>
    <font>
      <sz val="14"/>
      <color theme="1"/>
      <name val="微软雅黑"/>
      <family val="2"/>
      <charset val="134"/>
    </font>
    <font>
      <sz val="12"/>
      <color rgb="FF000000"/>
      <name val="微软雅黑"/>
      <family val="2"/>
      <charset val="134"/>
    </font>
  </fonts>
  <fills count="8">
    <fill>
      <patternFill patternType="none"/>
    </fill>
    <fill>
      <patternFill patternType="gray125"/>
    </fill>
    <fill>
      <patternFill patternType="solid">
        <fgColor rgb="FFC00000"/>
        <bgColor indexed="64"/>
      </patternFill>
    </fill>
    <fill>
      <patternFill patternType="solid">
        <fgColor theme="1" tint="0.249977111117893"/>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theme="0" tint="-0.249977111117893"/>
        <bgColor indexed="64"/>
      </patternFill>
    </fill>
  </fills>
  <borders count="1">
    <border>
      <left/>
      <right/>
      <top/>
      <bottom/>
      <diagonal/>
    </border>
  </borders>
  <cellStyleXfs count="2">
    <xf numFmtId="0" fontId="0" fillId="0" borderId="0">
      <alignment vertical="center"/>
    </xf>
    <xf numFmtId="9" fontId="1" fillId="0" borderId="0" applyFont="0" applyFill="0" applyBorder="0" applyAlignment="0" applyProtection="0">
      <alignment vertical="center"/>
    </xf>
  </cellStyleXfs>
  <cellXfs count="35">
    <xf numFmtId="0" fontId="0" fillId="0" borderId="0" xfId="0">
      <alignment vertical="center"/>
    </xf>
    <xf numFmtId="0" fontId="0" fillId="0" borderId="0" xfId="0" applyAlignment="1">
      <alignment horizontal="left" vertical="center"/>
    </xf>
    <xf numFmtId="0" fontId="0" fillId="4" borderId="0" xfId="0" applyFill="1">
      <alignment vertical="center"/>
    </xf>
    <xf numFmtId="0" fontId="0" fillId="4" borderId="0" xfId="0" applyFill="1" applyAlignment="1">
      <alignment horizontal="left" vertical="center"/>
    </xf>
    <xf numFmtId="0" fontId="3" fillId="2" borderId="0" xfId="0" applyFont="1" applyFill="1">
      <alignment vertical="center"/>
    </xf>
    <xf numFmtId="0" fontId="5" fillId="0" borderId="0" xfId="0" applyFont="1">
      <alignment vertical="center"/>
    </xf>
    <xf numFmtId="0" fontId="5" fillId="2" borderId="0" xfId="0" applyFont="1" applyFill="1">
      <alignment vertical="center"/>
    </xf>
    <xf numFmtId="0" fontId="7" fillId="0" borderId="0" xfId="0" applyFont="1">
      <alignment vertical="center"/>
    </xf>
    <xf numFmtId="0" fontId="9" fillId="6" borderId="0" xfId="0" applyFont="1" applyFill="1">
      <alignment vertical="center"/>
    </xf>
    <xf numFmtId="0" fontId="10" fillId="6" borderId="0" xfId="0" applyFont="1" applyFill="1">
      <alignment vertical="center"/>
    </xf>
    <xf numFmtId="0" fontId="11" fillId="2" borderId="0" xfId="0" applyFont="1" applyFill="1">
      <alignment vertical="center"/>
    </xf>
    <xf numFmtId="0" fontId="9" fillId="5" borderId="0" xfId="0" applyFont="1" applyFill="1">
      <alignment vertical="center"/>
    </xf>
    <xf numFmtId="0" fontId="11" fillId="0" borderId="0" xfId="0" applyFont="1">
      <alignment vertical="center"/>
    </xf>
    <xf numFmtId="0" fontId="11" fillId="5" borderId="0" xfId="0" applyFont="1" applyFill="1">
      <alignment vertical="center"/>
    </xf>
    <xf numFmtId="0" fontId="5" fillId="0" borderId="0" xfId="0" applyFont="1" applyAlignment="1">
      <alignment horizontal="left" vertical="center"/>
    </xf>
    <xf numFmtId="0" fontId="5" fillId="0" borderId="0" xfId="0" applyFont="1" applyAlignment="1">
      <alignment horizontal="center" vertical="center"/>
    </xf>
    <xf numFmtId="9" fontId="5" fillId="0" borderId="0" xfId="1" applyFont="1" applyAlignment="1">
      <alignment horizontal="center" vertical="center"/>
    </xf>
    <xf numFmtId="0" fontId="5" fillId="7" borderId="0" xfId="0" applyFont="1" applyFill="1" applyAlignment="1">
      <alignment horizontal="left" vertical="center"/>
    </xf>
    <xf numFmtId="0" fontId="5" fillId="7" borderId="0" xfId="0" applyFont="1" applyFill="1" applyAlignment="1">
      <alignment horizontal="center" vertical="center"/>
    </xf>
    <xf numFmtId="9" fontId="5" fillId="7" borderId="0" xfId="1" applyFont="1" applyFill="1" applyAlignment="1">
      <alignment horizontal="center" vertical="center"/>
    </xf>
    <xf numFmtId="0" fontId="5" fillId="4" borderId="0" xfId="0" applyFont="1" applyFill="1" applyAlignment="1">
      <alignment horizontal="left" vertical="center"/>
    </xf>
    <xf numFmtId="0" fontId="5" fillId="4" borderId="0" xfId="0" applyFont="1" applyFill="1">
      <alignment vertical="center"/>
    </xf>
    <xf numFmtId="9" fontId="5" fillId="0" borderId="0" xfId="1" applyFont="1">
      <alignment vertical="center"/>
    </xf>
    <xf numFmtId="9" fontId="5" fillId="4" borderId="0" xfId="1" applyFont="1" applyFill="1">
      <alignment vertical="center"/>
    </xf>
    <xf numFmtId="0" fontId="12" fillId="0" borderId="0" xfId="0" applyFont="1" applyAlignment="1">
      <alignment horizontal="left" vertical="center"/>
    </xf>
    <xf numFmtId="0" fontId="12" fillId="0" borderId="0" xfId="0" applyFont="1">
      <alignment vertical="center"/>
    </xf>
    <xf numFmtId="0" fontId="12" fillId="4" borderId="0" xfId="0" applyFont="1" applyFill="1" applyAlignment="1">
      <alignment horizontal="left" vertical="center"/>
    </xf>
    <xf numFmtId="0" fontId="12" fillId="4" borderId="0" xfId="0" applyFont="1" applyFill="1">
      <alignment vertical="center"/>
    </xf>
    <xf numFmtId="0" fontId="8" fillId="5" borderId="0" xfId="0" applyFont="1" applyFill="1" applyAlignment="1">
      <alignment horizontal="left" vertical="center"/>
    </xf>
    <xf numFmtId="0" fontId="8" fillId="5" borderId="0" xfId="0" applyFont="1" applyFill="1" applyAlignment="1">
      <alignment vertical="center"/>
    </xf>
    <xf numFmtId="0" fontId="8" fillId="2" borderId="0" xfId="0" applyFont="1" applyFill="1" applyAlignment="1">
      <alignment vertical="center"/>
    </xf>
    <xf numFmtId="0" fontId="8" fillId="5" borderId="0" xfId="0" applyFont="1" applyFill="1" applyAlignment="1">
      <alignment horizontal="left" vertical="top" wrapText="1"/>
    </xf>
    <xf numFmtId="0" fontId="4" fillId="3" borderId="0" xfId="0" applyFont="1" applyFill="1" applyAlignment="1">
      <alignment horizontal="left" vertical="center"/>
    </xf>
    <xf numFmtId="0" fontId="6" fillId="5" borderId="0" xfId="0" applyFont="1" applyFill="1" applyAlignment="1">
      <alignment horizontal="left" vertical="center"/>
    </xf>
    <xf numFmtId="0" fontId="8" fillId="5" borderId="0" xfId="0" applyFont="1" applyFill="1" applyAlignment="1">
      <alignment horizontal="left" vertical="center"/>
    </xf>
  </cellXfs>
  <cellStyles count="2">
    <cellStyle name="百分比" xfId="1" builtinId="5"/>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zh-CN"/>
              <a:t>不同区域顾客消费情况</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214E-354D-BDA9-900EEA3165AF}"/>
              </c:ext>
            </c:extLst>
          </c:dPt>
          <c:dPt>
            <c:idx val="1"/>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214E-354D-BDA9-900EEA3165AF}"/>
              </c:ext>
            </c:extLst>
          </c:dPt>
          <c:dPt>
            <c:idx val="2"/>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214E-354D-BDA9-900EEA3165AF}"/>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zh-CN"/>
                </a:p>
              </c:txPr>
              <c:dLblPos val="outEnd"/>
              <c:showLegendKey val="0"/>
              <c:showVal val="1"/>
              <c:showCatName val="1"/>
              <c:showSerName val="0"/>
              <c:showPercent val="0"/>
              <c:showBubbleSize val="0"/>
              <c:extLst>
                <c:ext xmlns:c16="http://schemas.microsoft.com/office/drawing/2014/chart" uri="{C3380CC4-5D6E-409C-BE32-E72D297353CC}">
                  <c16:uniqueId val="{00000002-214E-354D-BDA9-900EEA3165AF}"/>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zh-CN"/>
                </a:p>
              </c:txPr>
              <c:dLblPos val="outEnd"/>
              <c:showLegendKey val="0"/>
              <c:showVal val="1"/>
              <c:showCatName val="1"/>
              <c:showSerName val="0"/>
              <c:showPercent val="0"/>
              <c:showBubbleSize val="0"/>
              <c:extLst>
                <c:ext xmlns:c16="http://schemas.microsoft.com/office/drawing/2014/chart" uri="{C3380CC4-5D6E-409C-BE32-E72D297353CC}">
                  <c16:uniqueId val="{00000003-214E-354D-BDA9-900EEA3165AF}"/>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zh-CN"/>
                </a:p>
              </c:txPr>
              <c:dLblPos val="outEnd"/>
              <c:showLegendKey val="0"/>
              <c:showVal val="1"/>
              <c:showCatName val="1"/>
              <c:showSerName val="0"/>
              <c:showPercent val="0"/>
              <c:showBubbleSize val="0"/>
              <c:extLst>
                <c:ext xmlns:c16="http://schemas.microsoft.com/office/drawing/2014/chart" uri="{C3380CC4-5D6E-409C-BE32-E72D297353CC}">
                  <c16:uniqueId val="{00000004-214E-354D-BDA9-900EEA3165AF}"/>
                </c:ext>
              </c:extLst>
            </c:dLbl>
            <c:spPr>
              <a:noFill/>
              <a:ln>
                <a:noFill/>
              </a:ln>
              <a:effectLst/>
            </c:sp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分析报告!$B$84:$B$86</c:f>
              <c:strCache>
                <c:ptCount val="3"/>
                <c:pt idx="0">
                  <c:v>A</c:v>
                </c:pt>
                <c:pt idx="1">
                  <c:v>B</c:v>
                </c:pt>
                <c:pt idx="2">
                  <c:v>C</c:v>
                </c:pt>
              </c:strCache>
            </c:strRef>
          </c:cat>
          <c:val>
            <c:numRef>
              <c:f>分析报告!$D$84:$D$86</c:f>
              <c:numCache>
                <c:formatCode>0%</c:formatCode>
                <c:ptCount val="3"/>
                <c:pt idx="0">
                  <c:v>0.25822128913119652</c:v>
                </c:pt>
                <c:pt idx="1">
                  <c:v>0.41521907289346177</c:v>
                </c:pt>
                <c:pt idx="2">
                  <c:v>0.32655963797534171</c:v>
                </c:pt>
              </c:numCache>
            </c:numRef>
          </c:val>
          <c:extLst>
            <c:ext xmlns:c16="http://schemas.microsoft.com/office/drawing/2014/chart" uri="{C3380CC4-5D6E-409C-BE32-E72D297353CC}">
              <c16:uniqueId val="{00000000-214E-354D-BDA9-900EEA3165AF}"/>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消费次数</a:t>
            </a:r>
            <a:endParaRPr lang="en-US" alt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zh-CN"/>
              </a:p>
            </c:txPr>
            <c:dLblPos val="outEnd"/>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分析报告!$B$273:$B$275</c:f>
              <c:strCache>
                <c:ptCount val="3"/>
                <c:pt idx="0">
                  <c:v>A</c:v>
                </c:pt>
                <c:pt idx="1">
                  <c:v>B</c:v>
                </c:pt>
                <c:pt idx="2">
                  <c:v>C</c:v>
                </c:pt>
              </c:strCache>
            </c:strRef>
          </c:cat>
          <c:val>
            <c:numRef>
              <c:f>分析报告!$C$273:$C$275</c:f>
              <c:numCache>
                <c:formatCode>General</c:formatCode>
                <c:ptCount val="3"/>
                <c:pt idx="0">
                  <c:v>144638</c:v>
                </c:pt>
                <c:pt idx="1">
                  <c:v>226493</c:v>
                </c:pt>
                <c:pt idx="2">
                  <c:v>166446</c:v>
                </c:pt>
              </c:numCache>
            </c:numRef>
          </c:val>
          <c:extLst>
            <c:ext xmlns:c16="http://schemas.microsoft.com/office/drawing/2014/chart" uri="{C3380CC4-5D6E-409C-BE32-E72D297353CC}">
              <c16:uniqueId val="{00000000-C5FB-D447-90FA-5604F27B7A9D}"/>
            </c:ext>
          </c:extLst>
        </c:ser>
        <c:dLbls>
          <c:showLegendKey val="0"/>
          <c:showVal val="0"/>
          <c:showCatName val="0"/>
          <c:showSerName val="0"/>
          <c:showPercent val="0"/>
          <c:showBubbleSize val="0"/>
        </c:dLbls>
        <c:gapWidth val="150"/>
        <c:axId val="104020335"/>
        <c:axId val="133232639"/>
      </c:barChart>
      <c:catAx>
        <c:axId val="1040203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3232639"/>
        <c:crosses val="autoZero"/>
        <c:auto val="1"/>
        <c:lblAlgn val="ctr"/>
        <c:lblOffset val="100"/>
        <c:noMultiLvlLbl val="0"/>
      </c:catAx>
      <c:valAx>
        <c:axId val="133232639"/>
        <c:scaling>
          <c:orientation val="minMax"/>
        </c:scaling>
        <c:delete val="1"/>
        <c:axPos val="l"/>
        <c:numFmt formatCode="General" sourceLinked="1"/>
        <c:majorTickMark val="out"/>
        <c:minorTickMark val="none"/>
        <c:tickLblPos val="nextTo"/>
        <c:crossAx val="104020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zh-CN" altLang="en-US"/>
              <a:t>对产品的喜爱情况</a:t>
            </a:r>
            <a:endParaRPr lang="zh-C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zh-CN"/>
        </a:p>
      </c:txPr>
    </c:title>
    <c:autoTitleDeleted val="0"/>
    <c:plotArea>
      <c:layout/>
      <c:barChart>
        <c:barDir val="col"/>
        <c:grouping val="stacked"/>
        <c:varyColors val="0"/>
        <c:ser>
          <c:idx val="0"/>
          <c:order val="0"/>
          <c:tx>
            <c:strRef>
              <c:f>分析报告!$C$99</c:f>
              <c:strCache>
                <c:ptCount val="1"/>
                <c:pt idx="0">
                  <c:v>产品1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分析报告!$B$100:$B$102</c:f>
              <c:strCache>
                <c:ptCount val="3"/>
                <c:pt idx="0">
                  <c:v>城市A</c:v>
                </c:pt>
                <c:pt idx="1">
                  <c:v>城市B</c:v>
                </c:pt>
                <c:pt idx="2">
                  <c:v>城市C</c:v>
                </c:pt>
              </c:strCache>
            </c:strRef>
          </c:cat>
          <c:val>
            <c:numRef>
              <c:f>分析报告!$C$100:$C$102</c:f>
              <c:numCache>
                <c:formatCode>General</c:formatCode>
                <c:ptCount val="3"/>
                <c:pt idx="0">
                  <c:v>786402</c:v>
                </c:pt>
                <c:pt idx="1">
                  <c:v>1200508</c:v>
                </c:pt>
                <c:pt idx="2">
                  <c:v>859854</c:v>
                </c:pt>
              </c:numCache>
            </c:numRef>
          </c:val>
          <c:extLst>
            <c:ext xmlns:c16="http://schemas.microsoft.com/office/drawing/2014/chart" uri="{C3380CC4-5D6E-409C-BE32-E72D297353CC}">
              <c16:uniqueId val="{00000000-9ABD-4A4B-B2C5-543DBA0EB905}"/>
            </c:ext>
          </c:extLst>
        </c:ser>
        <c:ser>
          <c:idx val="1"/>
          <c:order val="1"/>
          <c:tx>
            <c:strRef>
              <c:f>分析报告!$D$99</c:f>
              <c:strCache>
                <c:ptCount val="1"/>
                <c:pt idx="0">
                  <c:v>产品2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分析报告!$B$100:$B$102</c:f>
              <c:strCache>
                <c:ptCount val="3"/>
                <c:pt idx="0">
                  <c:v>城市A</c:v>
                </c:pt>
                <c:pt idx="1">
                  <c:v>城市B</c:v>
                </c:pt>
                <c:pt idx="2">
                  <c:v>城市C</c:v>
                </c:pt>
              </c:strCache>
            </c:strRef>
          </c:cat>
          <c:val>
            <c:numRef>
              <c:f>分析报告!$D$100:$D$102</c:f>
              <c:numCache>
                <c:formatCode>General</c:formatCode>
                <c:ptCount val="3"/>
                <c:pt idx="0">
                  <c:v>518056</c:v>
                </c:pt>
                <c:pt idx="1">
                  <c:v>864232</c:v>
                </c:pt>
                <c:pt idx="2">
                  <c:v>699088</c:v>
                </c:pt>
              </c:numCache>
            </c:numRef>
          </c:val>
          <c:extLst>
            <c:ext xmlns:c16="http://schemas.microsoft.com/office/drawing/2014/chart" uri="{C3380CC4-5D6E-409C-BE32-E72D297353CC}">
              <c16:uniqueId val="{00000001-9ABD-4A4B-B2C5-543DBA0EB905}"/>
            </c:ext>
          </c:extLst>
        </c:ser>
        <c:ser>
          <c:idx val="2"/>
          <c:order val="2"/>
          <c:tx>
            <c:strRef>
              <c:f>分析报告!$E$99</c:f>
              <c:strCache>
                <c:ptCount val="1"/>
                <c:pt idx="0">
                  <c:v>产品3</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分析报告!$B$100:$B$102</c:f>
              <c:strCache>
                <c:ptCount val="3"/>
                <c:pt idx="0">
                  <c:v>城市A</c:v>
                </c:pt>
                <c:pt idx="1">
                  <c:v>城市B</c:v>
                </c:pt>
                <c:pt idx="2">
                  <c:v>城市C</c:v>
                </c:pt>
              </c:strCache>
            </c:strRef>
          </c:cat>
          <c:val>
            <c:numRef>
              <c:f>分析报告!$E$100:$E$102</c:f>
              <c:numCache>
                <c:formatCode>General</c:formatCode>
                <c:ptCount val="3"/>
                <c:pt idx="0">
                  <c:v>962231</c:v>
                </c:pt>
                <c:pt idx="1">
                  <c:v>1525430</c:v>
                </c:pt>
                <c:pt idx="2">
                  <c:v>1159749</c:v>
                </c:pt>
              </c:numCache>
            </c:numRef>
          </c:val>
          <c:extLst>
            <c:ext xmlns:c16="http://schemas.microsoft.com/office/drawing/2014/chart" uri="{C3380CC4-5D6E-409C-BE32-E72D297353CC}">
              <c16:uniqueId val="{00000002-9ABD-4A4B-B2C5-543DBA0EB905}"/>
            </c:ext>
          </c:extLst>
        </c:ser>
        <c:dLbls>
          <c:showLegendKey val="0"/>
          <c:showVal val="0"/>
          <c:showCatName val="0"/>
          <c:showSerName val="0"/>
          <c:showPercent val="0"/>
          <c:showBubbleSize val="0"/>
        </c:dLbls>
        <c:gapWidth val="300"/>
        <c:overlap val="100"/>
        <c:serLines>
          <c:spPr>
            <a:ln w="9525">
              <a:solidFill>
                <a:schemeClr val="tx2">
                  <a:lumMod val="60000"/>
                  <a:lumOff val="40000"/>
                </a:schemeClr>
              </a:solidFill>
              <a:prstDash val="dash"/>
            </a:ln>
            <a:effectLst/>
          </c:spPr>
        </c:serLines>
        <c:axId val="943633551"/>
        <c:axId val="56329279"/>
      </c:barChart>
      <c:catAx>
        <c:axId val="94363355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56329279"/>
        <c:crosses val="autoZero"/>
        <c:auto val="1"/>
        <c:lblAlgn val="ctr"/>
        <c:lblOffset val="100"/>
        <c:noMultiLvlLbl val="0"/>
      </c:catAx>
      <c:valAx>
        <c:axId val="56329279"/>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zh-CN" altLang="en-US"/>
                  <a:t>产品销量</a:t>
                </a:r>
                <a:endParaRPr lang="en-US" altLang="zh-CN"/>
              </a:p>
              <a:p>
                <a:pPr>
                  <a:defRPr/>
                </a:pPr>
                <a:endParaRPr lang="zh-CN" alt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zh-CN"/>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943633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zh-CN" altLang="en-US"/>
              <a:t>不同年龄消费占比</a:t>
            </a:r>
          </a:p>
        </c:rich>
      </c:tx>
      <c:layout>
        <c:manualLayout>
          <c:xMode val="edge"/>
          <c:yMode val="edge"/>
          <c:x val="1.3078393681521226E-2"/>
          <c:y val="2.254097754480832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zh-CN"/>
        </a:p>
      </c:txPr>
    </c:title>
    <c:autoTitleDeleted val="0"/>
    <c:plotArea>
      <c:layout>
        <c:manualLayout>
          <c:layoutTarget val="inner"/>
          <c:xMode val="edge"/>
          <c:yMode val="edge"/>
          <c:x val="0.20679564105826159"/>
          <c:y val="2.7760899982547011E-2"/>
          <c:w val="0.57278014112709974"/>
          <c:h val="0.97223910001745295"/>
        </c:manualLayout>
      </c:layout>
      <c:pieChart>
        <c:varyColors val="1"/>
        <c:ser>
          <c:idx val="0"/>
          <c:order val="0"/>
          <c:tx>
            <c:strRef>
              <c:f>分析报告!$D$119</c:f>
              <c:strCache>
                <c:ptCount val="1"/>
                <c:pt idx="0">
                  <c:v>消费占比</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187C-2F42-832C-8F7445577DB1}"/>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3-187C-2F42-832C-8F7445577DB1}"/>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5-187C-2F42-832C-8F7445577DB1}"/>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7-187C-2F42-832C-8F7445577DB1}"/>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9-187C-2F42-832C-8F7445577DB1}"/>
              </c:ext>
            </c:extLst>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B-187C-2F42-832C-8F7445577DB1}"/>
              </c:ext>
            </c:extLst>
          </c:dPt>
          <c:dPt>
            <c:idx val="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0D-187C-2F42-832C-8F7445577DB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zh-CN"/>
              </a:p>
            </c:txPr>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分析报告!$B$120:$B$126</c:f>
              <c:strCache>
                <c:ptCount val="7"/>
                <c:pt idx="0">
                  <c:v>0-17</c:v>
                </c:pt>
                <c:pt idx="1">
                  <c:v>18-25</c:v>
                </c:pt>
                <c:pt idx="2">
                  <c:v>26-35</c:v>
                </c:pt>
                <c:pt idx="3">
                  <c:v>36-45</c:v>
                </c:pt>
                <c:pt idx="4">
                  <c:v>46-50</c:v>
                </c:pt>
                <c:pt idx="5">
                  <c:v>51-55</c:v>
                </c:pt>
                <c:pt idx="6">
                  <c:v>55+</c:v>
                </c:pt>
              </c:strCache>
            </c:strRef>
          </c:cat>
          <c:val>
            <c:numRef>
              <c:f>分析报告!$D$120:$D$126</c:f>
              <c:numCache>
                <c:formatCode>0%</c:formatCode>
                <c:ptCount val="7"/>
                <c:pt idx="0">
                  <c:v>2.6438376553867986E-2</c:v>
                </c:pt>
                <c:pt idx="1">
                  <c:v>0.17969885852827081</c:v>
                </c:pt>
                <c:pt idx="2">
                  <c:v>0.39854150480886963</c:v>
                </c:pt>
                <c:pt idx="3">
                  <c:v>0.20141816653950262</c:v>
                </c:pt>
                <c:pt idx="4">
                  <c:v>8.2392496246391042E-2</c:v>
                </c:pt>
                <c:pt idx="5">
                  <c:v>7.212679849206248E-2</c:v>
                </c:pt>
                <c:pt idx="6">
                  <c:v>3.938379883103546E-2</c:v>
                </c:pt>
              </c:numCache>
            </c:numRef>
          </c:val>
          <c:extLst>
            <c:ext xmlns:c16="http://schemas.microsoft.com/office/drawing/2014/chart" uri="{C3380CC4-5D6E-409C-BE32-E72D297353CC}">
              <c16:uniqueId val="{00000000-90AB-F843-B02D-C74890F033A5}"/>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zh-CN" altLang="en-US"/>
              <a:t>不同年龄产品喜爱程度</a:t>
            </a:r>
            <a:endParaRPr lang="en-US" altLang="zh-C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zh-CN"/>
        </a:p>
      </c:txPr>
    </c:title>
    <c:autoTitleDeleted val="0"/>
    <c:plotArea>
      <c:layout/>
      <c:barChart>
        <c:barDir val="col"/>
        <c:grouping val="stacked"/>
        <c:varyColors val="0"/>
        <c:ser>
          <c:idx val="0"/>
          <c:order val="0"/>
          <c:tx>
            <c:strRef>
              <c:f>分析报告!$C$139</c:f>
              <c:strCache>
                <c:ptCount val="1"/>
                <c:pt idx="0">
                  <c:v>产品1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分析报告!$B$140:$B$146</c:f>
              <c:strCache>
                <c:ptCount val="7"/>
                <c:pt idx="0">
                  <c:v>0-17</c:v>
                </c:pt>
                <c:pt idx="1">
                  <c:v>18-25</c:v>
                </c:pt>
                <c:pt idx="2">
                  <c:v>26-35</c:v>
                </c:pt>
                <c:pt idx="3">
                  <c:v>36-45</c:v>
                </c:pt>
                <c:pt idx="4">
                  <c:v>46-50</c:v>
                </c:pt>
                <c:pt idx="5">
                  <c:v>51-55</c:v>
                </c:pt>
                <c:pt idx="6">
                  <c:v>55+</c:v>
                </c:pt>
              </c:strCache>
            </c:strRef>
          </c:cat>
          <c:val>
            <c:numRef>
              <c:f>分析报告!$C$140:$C$146</c:f>
              <c:numCache>
                <c:formatCode>General</c:formatCode>
                <c:ptCount val="7"/>
                <c:pt idx="0">
                  <c:v>72599</c:v>
                </c:pt>
                <c:pt idx="1">
                  <c:v>488498</c:v>
                </c:pt>
                <c:pt idx="2">
                  <c:v>1120056</c:v>
                </c:pt>
                <c:pt idx="3">
                  <c:v>579163</c:v>
                </c:pt>
                <c:pt idx="4">
                  <c:v>250663</c:v>
                </c:pt>
                <c:pt idx="5">
                  <c:v>212529</c:v>
                </c:pt>
                <c:pt idx="6">
                  <c:v>123256</c:v>
                </c:pt>
              </c:numCache>
            </c:numRef>
          </c:val>
          <c:extLst>
            <c:ext xmlns:c16="http://schemas.microsoft.com/office/drawing/2014/chart" uri="{C3380CC4-5D6E-409C-BE32-E72D297353CC}">
              <c16:uniqueId val="{00000000-C43C-6E4C-9BC4-32F1E758EAF5}"/>
            </c:ext>
          </c:extLst>
        </c:ser>
        <c:ser>
          <c:idx val="1"/>
          <c:order val="1"/>
          <c:tx>
            <c:strRef>
              <c:f>分析报告!$D$139</c:f>
              <c:strCache>
                <c:ptCount val="1"/>
                <c:pt idx="0">
                  <c:v>产品2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分析报告!$B$140:$B$146</c:f>
              <c:strCache>
                <c:ptCount val="7"/>
                <c:pt idx="0">
                  <c:v>0-17</c:v>
                </c:pt>
                <c:pt idx="1">
                  <c:v>18-25</c:v>
                </c:pt>
                <c:pt idx="2">
                  <c:v>26-35</c:v>
                </c:pt>
                <c:pt idx="3">
                  <c:v>36-45</c:v>
                </c:pt>
                <c:pt idx="4">
                  <c:v>46-50</c:v>
                </c:pt>
                <c:pt idx="5">
                  <c:v>51-55</c:v>
                </c:pt>
                <c:pt idx="6">
                  <c:v>55+</c:v>
                </c:pt>
              </c:strCache>
            </c:strRef>
          </c:cat>
          <c:val>
            <c:numRef>
              <c:f>分析报告!$D$140:$D$146</c:f>
              <c:numCache>
                <c:formatCode>General</c:formatCode>
                <c:ptCount val="7"/>
                <c:pt idx="0">
                  <c:v>94435</c:v>
                </c:pt>
                <c:pt idx="1">
                  <c:v>646679</c:v>
                </c:pt>
                <c:pt idx="2">
                  <c:v>1449438</c:v>
                </c:pt>
                <c:pt idx="3">
                  <c:v>738302</c:v>
                </c:pt>
                <c:pt idx="4">
                  <c:v>309804</c:v>
                </c:pt>
                <c:pt idx="5">
                  <c:v>263714</c:v>
                </c:pt>
                <c:pt idx="6">
                  <c:v>145038</c:v>
                </c:pt>
              </c:numCache>
            </c:numRef>
          </c:val>
          <c:extLst>
            <c:ext xmlns:c16="http://schemas.microsoft.com/office/drawing/2014/chart" uri="{C3380CC4-5D6E-409C-BE32-E72D297353CC}">
              <c16:uniqueId val="{00000001-C43C-6E4C-9BC4-32F1E758EAF5}"/>
            </c:ext>
          </c:extLst>
        </c:ser>
        <c:ser>
          <c:idx val="2"/>
          <c:order val="2"/>
          <c:tx>
            <c:strRef>
              <c:f>分析报告!$E$139</c:f>
              <c:strCache>
                <c:ptCount val="1"/>
                <c:pt idx="0">
                  <c:v>产品3</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分析报告!$B$140:$B$146</c:f>
              <c:strCache>
                <c:ptCount val="7"/>
                <c:pt idx="0">
                  <c:v>0-17</c:v>
                </c:pt>
                <c:pt idx="1">
                  <c:v>18-25</c:v>
                </c:pt>
                <c:pt idx="2">
                  <c:v>26-35</c:v>
                </c:pt>
                <c:pt idx="3">
                  <c:v>36-45</c:v>
                </c:pt>
                <c:pt idx="4">
                  <c:v>46-50</c:v>
                </c:pt>
                <c:pt idx="5">
                  <c:v>51-55</c:v>
                </c:pt>
                <c:pt idx="6">
                  <c:v>55+</c:v>
                </c:pt>
              </c:strCache>
            </c:strRef>
          </c:cat>
          <c:val>
            <c:numRef>
              <c:f>分析报告!$E$140:$E$146</c:f>
              <c:numCache>
                <c:formatCode>General</c:formatCode>
                <c:ptCount val="7"/>
                <c:pt idx="0">
                  <c:v>56751</c:v>
                </c:pt>
                <c:pt idx="1">
                  <c:v>382878</c:v>
                </c:pt>
                <c:pt idx="2">
                  <c:v>833751</c:v>
                </c:pt>
                <c:pt idx="3">
                  <c:v>417688</c:v>
                </c:pt>
                <c:pt idx="4">
                  <c:v>169940</c:v>
                </c:pt>
                <c:pt idx="5">
                  <c:v>144426</c:v>
                </c:pt>
                <c:pt idx="6">
                  <c:v>75942</c:v>
                </c:pt>
              </c:numCache>
            </c:numRef>
          </c:val>
          <c:extLst>
            <c:ext xmlns:c16="http://schemas.microsoft.com/office/drawing/2014/chart" uri="{C3380CC4-5D6E-409C-BE32-E72D297353CC}">
              <c16:uniqueId val="{00000002-C43C-6E4C-9BC4-32F1E758EAF5}"/>
            </c:ext>
          </c:extLst>
        </c:ser>
        <c:dLbls>
          <c:showLegendKey val="0"/>
          <c:showVal val="0"/>
          <c:showCatName val="0"/>
          <c:showSerName val="0"/>
          <c:showPercent val="0"/>
          <c:showBubbleSize val="0"/>
        </c:dLbls>
        <c:gapWidth val="300"/>
        <c:overlap val="100"/>
        <c:serLines>
          <c:spPr>
            <a:ln w="9525">
              <a:solidFill>
                <a:schemeClr val="tx2">
                  <a:lumMod val="60000"/>
                  <a:lumOff val="40000"/>
                </a:schemeClr>
              </a:solidFill>
              <a:prstDash val="dash"/>
            </a:ln>
            <a:effectLst/>
          </c:spPr>
        </c:serLines>
        <c:axId val="55825247"/>
        <c:axId val="66857055"/>
      </c:barChart>
      <c:catAx>
        <c:axId val="55825247"/>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66857055"/>
        <c:crosses val="autoZero"/>
        <c:auto val="1"/>
        <c:lblAlgn val="ctr"/>
        <c:lblOffset val="100"/>
        <c:noMultiLvlLbl val="0"/>
      </c:catAx>
      <c:valAx>
        <c:axId val="66857055"/>
        <c:scaling>
          <c:orientation val="minMax"/>
        </c:scaling>
        <c:delete val="0"/>
        <c:axPos val="l"/>
        <c:majorGridlines>
          <c:spPr>
            <a:ln w="9525" cap="flat" cmpd="sng" algn="ctr">
              <a:solidFill>
                <a:schemeClr val="tx2">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zh-CN"/>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55825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zh-CN" altLang="en-US"/>
              <a:t>不同婚姻状况消费总金额</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zh-CN"/>
        </a:p>
      </c:txPr>
    </c:title>
    <c:autoTitleDeleted val="0"/>
    <c:plotArea>
      <c:layout/>
      <c:pieChart>
        <c:varyColors val="1"/>
        <c:ser>
          <c:idx val="0"/>
          <c:order val="0"/>
          <c:tx>
            <c:strRef>
              <c:f>分析报告!$C$161</c:f>
              <c:strCache>
                <c:ptCount val="1"/>
                <c:pt idx="0">
                  <c:v>消费总金额</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91B7-E142-85D6-8295803C9E67}"/>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3-91B7-E142-85D6-8295803C9E67}"/>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zh-CN"/>
              </a:p>
            </c:txPr>
            <c:dLblPos val="ctr"/>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分析报告!$B$162:$B$163</c:f>
              <c:strCache>
                <c:ptCount val="2"/>
                <c:pt idx="0">
                  <c:v>未婚</c:v>
                </c:pt>
                <c:pt idx="1">
                  <c:v>已婚</c:v>
                </c:pt>
              </c:strCache>
            </c:strRef>
          </c:cat>
          <c:val>
            <c:numRef>
              <c:f>分析报告!$C$162:$C$163</c:f>
              <c:numCache>
                <c:formatCode>General</c:formatCode>
                <c:ptCount val="2"/>
                <c:pt idx="0">
                  <c:v>2966289500</c:v>
                </c:pt>
                <c:pt idx="1">
                  <c:v>2051378878</c:v>
                </c:pt>
              </c:numCache>
            </c:numRef>
          </c:val>
          <c:extLst>
            <c:ext xmlns:c16="http://schemas.microsoft.com/office/drawing/2014/chart" uri="{C3380CC4-5D6E-409C-BE32-E72D297353CC}">
              <c16:uniqueId val="{00000000-D3A9-2947-908B-CA43B1349E5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zh-CN" altLang="en-US"/>
              <a:t>不同性别状况顾客消费情况</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zh-CN"/>
        </a:p>
      </c:txPr>
    </c:title>
    <c:autoTitleDeleted val="0"/>
    <c:plotArea>
      <c:layout/>
      <c:pieChart>
        <c:varyColors val="1"/>
        <c:ser>
          <c:idx val="0"/>
          <c:order val="0"/>
          <c:tx>
            <c:strRef>
              <c:f>分析报告!$C$183</c:f>
              <c:strCache>
                <c:ptCount val="1"/>
                <c:pt idx="0">
                  <c:v>消费总金额</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7455-024F-82DF-63FA236A35E5}"/>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3-7455-024F-82DF-63FA236A35E5}"/>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zh-CN"/>
              </a:p>
            </c:txPr>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分析报告!$B$184:$B$185</c:f>
              <c:strCache>
                <c:ptCount val="2"/>
                <c:pt idx="0">
                  <c:v>男</c:v>
                </c:pt>
                <c:pt idx="1">
                  <c:v>女</c:v>
                </c:pt>
              </c:strCache>
            </c:strRef>
          </c:cat>
          <c:val>
            <c:numRef>
              <c:f>分析报告!$C$184:$C$185</c:f>
              <c:numCache>
                <c:formatCode>General</c:formatCode>
                <c:ptCount val="2"/>
                <c:pt idx="0">
                  <c:v>3853044357</c:v>
                </c:pt>
                <c:pt idx="1">
                  <c:v>1164624021</c:v>
                </c:pt>
              </c:numCache>
            </c:numRef>
          </c:val>
          <c:extLst>
            <c:ext xmlns:c16="http://schemas.microsoft.com/office/drawing/2014/chart" uri="{C3380CC4-5D6E-409C-BE32-E72D297353CC}">
              <c16:uniqueId val="{00000000-5604-BE40-A599-439D8A3B7BD7}"/>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zh-CN"/>
              <a:t>不同职业状况顾客消费情况</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zh-CN"/>
        </a:p>
      </c:txPr>
    </c:title>
    <c:autoTitleDeleted val="0"/>
    <c:plotArea>
      <c:layout>
        <c:manualLayout>
          <c:layoutTarget val="inner"/>
          <c:xMode val="edge"/>
          <c:yMode val="edge"/>
          <c:x val="0.17584405074365705"/>
          <c:y val="0.20354184893554972"/>
          <c:w val="0.81420844269466319"/>
          <c:h val="0.71224518810148729"/>
        </c:manualLayout>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numRef>
              <c:f>分析报告!$B$206:$B$226</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分析报告!$C$206:$C$226</c:f>
              <c:numCache>
                <c:formatCode>General</c:formatCode>
                <c:ptCount val="21"/>
                <c:pt idx="0">
                  <c:v>625814811</c:v>
                </c:pt>
                <c:pt idx="1">
                  <c:v>414552829</c:v>
                </c:pt>
                <c:pt idx="2">
                  <c:v>233275393</c:v>
                </c:pt>
                <c:pt idx="3">
                  <c:v>160428450</c:v>
                </c:pt>
                <c:pt idx="4">
                  <c:v>657530393</c:v>
                </c:pt>
                <c:pt idx="5">
                  <c:v>112525355</c:v>
                </c:pt>
                <c:pt idx="6">
                  <c:v>185065697</c:v>
                </c:pt>
                <c:pt idx="7">
                  <c:v>549282744</c:v>
                </c:pt>
                <c:pt idx="8">
                  <c:v>14594599</c:v>
                </c:pt>
                <c:pt idx="9">
                  <c:v>53619309</c:v>
                </c:pt>
                <c:pt idx="10">
                  <c:v>114273954</c:v>
                </c:pt>
                <c:pt idx="11">
                  <c:v>105437359</c:v>
                </c:pt>
                <c:pt idx="12">
                  <c:v>300672105</c:v>
                </c:pt>
                <c:pt idx="13">
                  <c:v>71135744</c:v>
                </c:pt>
                <c:pt idx="14">
                  <c:v>255594745</c:v>
                </c:pt>
                <c:pt idx="15">
                  <c:v>116540026</c:v>
                </c:pt>
                <c:pt idx="16">
                  <c:v>234442330</c:v>
                </c:pt>
                <c:pt idx="17">
                  <c:v>387240355</c:v>
                </c:pt>
                <c:pt idx="18">
                  <c:v>60249706</c:v>
                </c:pt>
                <c:pt idx="19">
                  <c:v>73115489</c:v>
                </c:pt>
                <c:pt idx="20">
                  <c:v>292276985</c:v>
                </c:pt>
              </c:numCache>
            </c:numRef>
          </c:val>
          <c:extLst>
            <c:ext xmlns:c16="http://schemas.microsoft.com/office/drawing/2014/chart" uri="{C3380CC4-5D6E-409C-BE32-E72D297353CC}">
              <c16:uniqueId val="{00000000-DB11-CE42-AA24-533DDF152E7B}"/>
            </c:ext>
          </c:extLst>
        </c:ser>
        <c:dLbls>
          <c:showLegendKey val="0"/>
          <c:showVal val="0"/>
          <c:showCatName val="0"/>
          <c:showSerName val="0"/>
          <c:showPercent val="0"/>
          <c:showBubbleSize val="0"/>
        </c:dLbls>
        <c:gapWidth val="100"/>
        <c:overlap val="-24"/>
        <c:axId val="84424303"/>
        <c:axId val="84628463"/>
      </c:barChart>
      <c:catAx>
        <c:axId val="8442430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84628463"/>
        <c:crosses val="autoZero"/>
        <c:auto val="1"/>
        <c:lblAlgn val="ctr"/>
        <c:lblOffset val="100"/>
        <c:noMultiLvlLbl val="0"/>
      </c:catAx>
      <c:valAx>
        <c:axId val="8462846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84424303"/>
        <c:crosses val="autoZero"/>
        <c:crossBetween val="between"/>
        <c:dispUnits>
          <c:builtInUnit val="millions"/>
          <c:dispUnitsLbl>
            <c:layout>
              <c:manualLayout>
                <c:xMode val="edge"/>
                <c:yMode val="edge"/>
                <c:x val="4.6026128074182812E-2"/>
                <c:y val="0.18571371416899873"/>
              </c:manualLayout>
            </c:layout>
            <c:spPr>
              <a:noFill/>
              <a:ln>
                <a:noFill/>
              </a:ln>
              <a:effectLst/>
            </c:spPr>
            <c:txPr>
              <a:bodyPr rot="0" spcFirstLastPara="1" vertOverflow="ellipsis" wrap="square" anchor="ctr" anchorCtr="1"/>
              <a:lstStyle/>
              <a:p>
                <a:pPr>
                  <a:defRPr sz="900" b="1" i="0" u="none" strike="noStrike" kern="1200" baseline="0">
                    <a:solidFill>
                      <a:schemeClr val="tx2"/>
                    </a:solidFill>
                    <a:latin typeface="+mn-lt"/>
                    <a:ea typeface="+mn-ea"/>
                    <a:cs typeface="+mn-cs"/>
                  </a:defRPr>
                </a:pPr>
                <a:endParaRPr lang="zh-CN"/>
              </a:p>
            </c:txPr>
          </c:dispUnitsLbl>
        </c:dispUnits>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10</a:t>
            </a:r>
            <a:r>
              <a:rPr lang="zh-CN"/>
              <a:t>大畅销产品</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zh-CN"/>
        </a:p>
      </c:txPr>
    </c:title>
    <c:autoTitleDeleted val="0"/>
    <c:plotArea>
      <c:layout/>
      <c:barChart>
        <c:barDir val="col"/>
        <c:grouping val="clustered"/>
        <c:varyColors val="0"/>
        <c:ser>
          <c:idx val="0"/>
          <c:order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分析报告!$B$236:$B$245</c:f>
              <c:strCache>
                <c:ptCount val="10"/>
                <c:pt idx="0">
                  <c:v>P00265242</c:v>
                </c:pt>
                <c:pt idx="1">
                  <c:v>P00110742</c:v>
                </c:pt>
                <c:pt idx="2">
                  <c:v>P00025442</c:v>
                </c:pt>
                <c:pt idx="3">
                  <c:v>P00112142</c:v>
                </c:pt>
                <c:pt idx="4">
                  <c:v>P00057642</c:v>
                </c:pt>
                <c:pt idx="5">
                  <c:v>P00184942</c:v>
                </c:pt>
                <c:pt idx="6">
                  <c:v>P00046742</c:v>
                </c:pt>
                <c:pt idx="7">
                  <c:v>P00058042</c:v>
                </c:pt>
                <c:pt idx="8">
                  <c:v>P00059442</c:v>
                </c:pt>
                <c:pt idx="9">
                  <c:v>P00145042</c:v>
                </c:pt>
              </c:strCache>
            </c:strRef>
          </c:cat>
          <c:val>
            <c:numRef>
              <c:f>分析报告!$C$236:$C$245</c:f>
              <c:numCache>
                <c:formatCode>General</c:formatCode>
                <c:ptCount val="10"/>
                <c:pt idx="0">
                  <c:v>1858</c:v>
                </c:pt>
                <c:pt idx="1">
                  <c:v>1591</c:v>
                </c:pt>
                <c:pt idx="2">
                  <c:v>1586</c:v>
                </c:pt>
                <c:pt idx="3">
                  <c:v>1539</c:v>
                </c:pt>
                <c:pt idx="4">
                  <c:v>1430</c:v>
                </c:pt>
                <c:pt idx="5">
                  <c:v>1424</c:v>
                </c:pt>
                <c:pt idx="6">
                  <c:v>1417</c:v>
                </c:pt>
                <c:pt idx="7">
                  <c:v>1396</c:v>
                </c:pt>
                <c:pt idx="8">
                  <c:v>1384</c:v>
                </c:pt>
                <c:pt idx="9">
                  <c:v>1384</c:v>
                </c:pt>
              </c:numCache>
            </c:numRef>
          </c:val>
          <c:extLst>
            <c:ext xmlns:c16="http://schemas.microsoft.com/office/drawing/2014/chart" uri="{C3380CC4-5D6E-409C-BE32-E72D297353CC}">
              <c16:uniqueId val="{00000000-5B97-4942-BE52-8E600E982F55}"/>
            </c:ext>
          </c:extLst>
        </c:ser>
        <c:dLbls>
          <c:dLblPos val="inEnd"/>
          <c:showLegendKey val="0"/>
          <c:showVal val="1"/>
          <c:showCatName val="0"/>
          <c:showSerName val="0"/>
          <c:showPercent val="0"/>
          <c:showBubbleSize val="0"/>
        </c:dLbls>
        <c:gapWidth val="41"/>
        <c:axId val="118071135"/>
        <c:axId val="118420591"/>
      </c:barChart>
      <c:catAx>
        <c:axId val="1180711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zh-CN"/>
          </a:p>
        </c:txPr>
        <c:crossAx val="118420591"/>
        <c:crosses val="autoZero"/>
        <c:auto val="1"/>
        <c:lblAlgn val="ctr"/>
        <c:lblOffset val="100"/>
        <c:noMultiLvlLbl val="0"/>
      </c:catAx>
      <c:valAx>
        <c:axId val="118420591"/>
        <c:scaling>
          <c:orientation val="minMax"/>
        </c:scaling>
        <c:delete val="1"/>
        <c:axPos val="l"/>
        <c:numFmt formatCode="General" sourceLinked="1"/>
        <c:majorTickMark val="none"/>
        <c:minorTickMark val="none"/>
        <c:tickLblPos val="nextTo"/>
        <c:crossAx val="118071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zh-CN"/>
        </a:p>
      </c:txPr>
    </c:title>
    <c:autoTitleDeleted val="0"/>
    <c:plotArea>
      <c:layout/>
      <c:barChart>
        <c:barDir val="col"/>
        <c:grouping val="clustered"/>
        <c:varyColors val="0"/>
        <c:ser>
          <c:idx val="0"/>
          <c:order val="0"/>
          <c:tx>
            <c:strRef>
              <c:f>分析报告!$C$258</c:f>
              <c:strCache>
                <c:ptCount val="1"/>
                <c:pt idx="0">
                  <c:v>消费人数</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zh-CN"/>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分析报告!$B$259:$B$261</c:f>
              <c:strCache>
                <c:ptCount val="3"/>
                <c:pt idx="0">
                  <c:v>A</c:v>
                </c:pt>
                <c:pt idx="1">
                  <c:v>B</c:v>
                </c:pt>
                <c:pt idx="2">
                  <c:v>C</c:v>
                </c:pt>
              </c:strCache>
            </c:strRef>
          </c:cat>
          <c:val>
            <c:numRef>
              <c:f>分析报告!$C$259:$C$261</c:f>
              <c:numCache>
                <c:formatCode>General</c:formatCode>
                <c:ptCount val="3"/>
                <c:pt idx="0">
                  <c:v>1045</c:v>
                </c:pt>
                <c:pt idx="1">
                  <c:v>1707</c:v>
                </c:pt>
                <c:pt idx="2">
                  <c:v>3139</c:v>
                </c:pt>
              </c:numCache>
            </c:numRef>
          </c:val>
          <c:extLst>
            <c:ext xmlns:c16="http://schemas.microsoft.com/office/drawing/2014/chart" uri="{C3380CC4-5D6E-409C-BE32-E72D297353CC}">
              <c16:uniqueId val="{00000000-ED4A-934A-AC7D-EF3986C76816}"/>
            </c:ext>
          </c:extLst>
        </c:ser>
        <c:dLbls>
          <c:showLegendKey val="0"/>
          <c:showVal val="0"/>
          <c:showCatName val="0"/>
          <c:showSerName val="0"/>
          <c:showPercent val="0"/>
          <c:showBubbleSize val="0"/>
        </c:dLbls>
        <c:gapWidth val="150"/>
        <c:axId val="94730879"/>
        <c:axId val="95098623"/>
      </c:barChart>
      <c:catAx>
        <c:axId val="94730879"/>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95098623"/>
        <c:crosses val="autoZero"/>
        <c:auto val="1"/>
        <c:lblAlgn val="ctr"/>
        <c:lblOffset val="100"/>
        <c:noMultiLvlLbl val="0"/>
      </c:catAx>
      <c:valAx>
        <c:axId val="95098623"/>
        <c:scaling>
          <c:orientation val="minMax"/>
        </c:scaling>
        <c:delete val="1"/>
        <c:axPos val="l"/>
        <c:numFmt formatCode="General" sourceLinked="1"/>
        <c:majorTickMark val="out"/>
        <c:minorTickMark val="none"/>
        <c:tickLblPos val="nextTo"/>
        <c:crossAx val="94730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13" Type="http://schemas.openxmlformats.org/officeDocument/2006/relationships/chart" Target="../charts/chart10.xml"/><Relationship Id="rId3" Type="http://schemas.openxmlformats.org/officeDocument/2006/relationships/image" Target="../media/image3.png"/><Relationship Id="rId7" Type="http://schemas.openxmlformats.org/officeDocument/2006/relationships/chart" Target="../charts/chart4.xml"/><Relationship Id="rId12" Type="http://schemas.openxmlformats.org/officeDocument/2006/relationships/chart" Target="../charts/chart9.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3.xml"/><Relationship Id="rId11" Type="http://schemas.openxmlformats.org/officeDocument/2006/relationships/chart" Target="../charts/chart8.xml"/><Relationship Id="rId5" Type="http://schemas.openxmlformats.org/officeDocument/2006/relationships/chart" Target="../charts/chart2.xml"/><Relationship Id="rId10" Type="http://schemas.openxmlformats.org/officeDocument/2006/relationships/chart" Target="../charts/chart7.xml"/><Relationship Id="rId4" Type="http://schemas.openxmlformats.org/officeDocument/2006/relationships/chart" Target="../charts/chart1.xml"/><Relationship Id="rId9"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1</xdr:col>
      <xdr:colOff>25400</xdr:colOff>
      <xdr:row>15</xdr:row>
      <xdr:rowOff>152400</xdr:rowOff>
    </xdr:from>
    <xdr:to>
      <xdr:col>11</xdr:col>
      <xdr:colOff>132773</xdr:colOff>
      <xdr:row>35</xdr:row>
      <xdr:rowOff>139700</xdr:rowOff>
    </xdr:to>
    <xdr:pic>
      <xdr:nvPicPr>
        <xdr:cNvPr id="2" name="Picture 1">
          <a:extLst>
            <a:ext uri="{FF2B5EF4-FFF2-40B4-BE49-F238E27FC236}">
              <a16:creationId xmlns:a16="http://schemas.microsoft.com/office/drawing/2014/main" id="{E654C952-CDD5-7F41-9552-51BF5CB84786}"/>
            </a:ext>
          </a:extLst>
        </xdr:cNvPr>
        <xdr:cNvPicPr/>
      </xdr:nvPicPr>
      <xdr:blipFill>
        <a:blip xmlns:r="http://schemas.openxmlformats.org/officeDocument/2006/relationships" r:embed="rId1"/>
        <a:stretch>
          <a:fillRect/>
        </a:stretch>
      </xdr:blipFill>
      <xdr:spPr>
        <a:xfrm>
          <a:off x="177800" y="3835400"/>
          <a:ext cx="8864600" cy="4559300"/>
        </a:xfrm>
        <a:prstGeom prst="rect">
          <a:avLst/>
        </a:prstGeom>
      </xdr:spPr>
    </xdr:pic>
    <xdr:clientData/>
  </xdr:twoCellAnchor>
  <xdr:twoCellAnchor editAs="oneCell">
    <xdr:from>
      <xdr:col>0</xdr:col>
      <xdr:colOff>0</xdr:colOff>
      <xdr:row>38</xdr:row>
      <xdr:rowOff>203200</xdr:rowOff>
    </xdr:from>
    <xdr:to>
      <xdr:col>11</xdr:col>
      <xdr:colOff>678873</xdr:colOff>
      <xdr:row>64</xdr:row>
      <xdr:rowOff>101600</xdr:rowOff>
    </xdr:to>
    <xdr:pic>
      <xdr:nvPicPr>
        <xdr:cNvPr id="3" name="Picture 2">
          <a:extLst>
            <a:ext uri="{FF2B5EF4-FFF2-40B4-BE49-F238E27FC236}">
              <a16:creationId xmlns:a16="http://schemas.microsoft.com/office/drawing/2014/main" id="{7A07B2E2-67FB-D849-A3F2-C37ACAD1E215}"/>
            </a:ext>
          </a:extLst>
        </xdr:cNvPr>
        <xdr:cNvPicPr/>
      </xdr:nvPicPr>
      <xdr:blipFill>
        <a:blip xmlns:r="http://schemas.openxmlformats.org/officeDocument/2006/relationships" r:embed="rId2"/>
        <a:stretch>
          <a:fillRect/>
        </a:stretch>
      </xdr:blipFill>
      <xdr:spPr>
        <a:xfrm>
          <a:off x="0" y="9207500"/>
          <a:ext cx="9575800" cy="5842000"/>
        </a:xfrm>
        <a:prstGeom prst="rect">
          <a:avLst/>
        </a:prstGeom>
      </xdr:spPr>
    </xdr:pic>
    <xdr:clientData/>
  </xdr:twoCellAnchor>
  <xdr:twoCellAnchor editAs="oneCell">
    <xdr:from>
      <xdr:col>1</xdr:col>
      <xdr:colOff>342900</xdr:colOff>
      <xdr:row>66</xdr:row>
      <xdr:rowOff>76200</xdr:rowOff>
    </xdr:from>
    <xdr:to>
      <xdr:col>7</xdr:col>
      <xdr:colOff>539173</xdr:colOff>
      <xdr:row>76</xdr:row>
      <xdr:rowOff>101600</xdr:rowOff>
    </xdr:to>
    <xdr:pic>
      <xdr:nvPicPr>
        <xdr:cNvPr id="4" name="Picture 3">
          <a:extLst>
            <a:ext uri="{FF2B5EF4-FFF2-40B4-BE49-F238E27FC236}">
              <a16:creationId xmlns:a16="http://schemas.microsoft.com/office/drawing/2014/main" id="{D80CD9D6-EAF9-454C-B06D-2CAA20094D16}"/>
            </a:ext>
          </a:extLst>
        </xdr:cNvPr>
        <xdr:cNvPicPr/>
      </xdr:nvPicPr>
      <xdr:blipFill>
        <a:blip xmlns:r="http://schemas.openxmlformats.org/officeDocument/2006/relationships" r:embed="rId3"/>
        <a:stretch>
          <a:fillRect/>
        </a:stretch>
      </xdr:blipFill>
      <xdr:spPr>
        <a:xfrm>
          <a:off x="495300" y="15544800"/>
          <a:ext cx="5143500" cy="2311400"/>
        </a:xfrm>
        <a:prstGeom prst="rect">
          <a:avLst/>
        </a:prstGeom>
      </xdr:spPr>
    </xdr:pic>
    <xdr:clientData/>
  </xdr:twoCellAnchor>
  <xdr:twoCellAnchor>
    <xdr:from>
      <xdr:col>7</xdr:col>
      <xdr:colOff>46181</xdr:colOff>
      <xdr:row>83</xdr:row>
      <xdr:rowOff>71582</xdr:rowOff>
    </xdr:from>
    <xdr:to>
      <xdr:col>12</xdr:col>
      <xdr:colOff>796636</xdr:colOff>
      <xdr:row>93</xdr:row>
      <xdr:rowOff>57727</xdr:rowOff>
    </xdr:to>
    <xdr:graphicFrame macro="">
      <xdr:nvGraphicFramePr>
        <xdr:cNvPr id="5" name="图表 4">
          <a:extLst>
            <a:ext uri="{FF2B5EF4-FFF2-40B4-BE49-F238E27FC236}">
              <a16:creationId xmlns:a16="http://schemas.microsoft.com/office/drawing/2014/main" id="{646CE512-97C7-FE4F-8BC5-F9D0859E07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57728</xdr:colOff>
      <xdr:row>100</xdr:row>
      <xdr:rowOff>2309</xdr:rowOff>
    </xdr:from>
    <xdr:to>
      <xdr:col>12</xdr:col>
      <xdr:colOff>842818</xdr:colOff>
      <xdr:row>110</xdr:row>
      <xdr:rowOff>150091</xdr:rowOff>
    </xdr:to>
    <xdr:graphicFrame macro="">
      <xdr:nvGraphicFramePr>
        <xdr:cNvPr id="6" name="图表 5">
          <a:extLst>
            <a:ext uri="{FF2B5EF4-FFF2-40B4-BE49-F238E27FC236}">
              <a16:creationId xmlns:a16="http://schemas.microsoft.com/office/drawing/2014/main" id="{2AC26FE4-4B93-EB4C-8AE7-824D3A6BB7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11546</xdr:colOff>
      <xdr:row>119</xdr:row>
      <xdr:rowOff>106218</xdr:rowOff>
    </xdr:from>
    <xdr:to>
      <xdr:col>12</xdr:col>
      <xdr:colOff>715818</xdr:colOff>
      <xdr:row>132</xdr:row>
      <xdr:rowOff>184728</xdr:rowOff>
    </xdr:to>
    <xdr:graphicFrame macro="">
      <xdr:nvGraphicFramePr>
        <xdr:cNvPr id="7" name="图表 6">
          <a:extLst>
            <a:ext uri="{FF2B5EF4-FFF2-40B4-BE49-F238E27FC236}">
              <a16:creationId xmlns:a16="http://schemas.microsoft.com/office/drawing/2014/main" id="{A4E14604-C4A9-B84B-A855-7B3FCF6DB4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34637</xdr:colOff>
      <xdr:row>139</xdr:row>
      <xdr:rowOff>117764</xdr:rowOff>
    </xdr:from>
    <xdr:to>
      <xdr:col>12</xdr:col>
      <xdr:colOff>750455</xdr:colOff>
      <xdr:row>152</xdr:row>
      <xdr:rowOff>173181</xdr:rowOff>
    </xdr:to>
    <xdr:graphicFrame macro="">
      <xdr:nvGraphicFramePr>
        <xdr:cNvPr id="8" name="图表 7">
          <a:extLst>
            <a:ext uri="{FF2B5EF4-FFF2-40B4-BE49-F238E27FC236}">
              <a16:creationId xmlns:a16="http://schemas.microsoft.com/office/drawing/2014/main" id="{8C8086E0-35B8-A849-85AB-963D7464BA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115456</xdr:colOff>
      <xdr:row>161</xdr:row>
      <xdr:rowOff>48491</xdr:rowOff>
    </xdr:from>
    <xdr:to>
      <xdr:col>12</xdr:col>
      <xdr:colOff>889000</xdr:colOff>
      <xdr:row>174</xdr:row>
      <xdr:rowOff>57727</xdr:rowOff>
    </xdr:to>
    <xdr:graphicFrame macro="">
      <xdr:nvGraphicFramePr>
        <xdr:cNvPr id="9" name="图表 8">
          <a:extLst>
            <a:ext uri="{FF2B5EF4-FFF2-40B4-BE49-F238E27FC236}">
              <a16:creationId xmlns:a16="http://schemas.microsoft.com/office/drawing/2014/main" id="{142EEEC2-05F1-7A47-B361-F43EB870C7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92364</xdr:colOff>
      <xdr:row>183</xdr:row>
      <xdr:rowOff>140856</xdr:rowOff>
    </xdr:from>
    <xdr:to>
      <xdr:col>12</xdr:col>
      <xdr:colOff>854363</xdr:colOff>
      <xdr:row>197</xdr:row>
      <xdr:rowOff>92364</xdr:rowOff>
    </xdr:to>
    <xdr:graphicFrame macro="">
      <xdr:nvGraphicFramePr>
        <xdr:cNvPr id="10" name="图表 9">
          <a:extLst>
            <a:ext uri="{FF2B5EF4-FFF2-40B4-BE49-F238E27FC236}">
              <a16:creationId xmlns:a16="http://schemas.microsoft.com/office/drawing/2014/main" id="{9F728B32-44BD-D34F-AEA9-AB6F09FF52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23091</xdr:colOff>
      <xdr:row>205</xdr:row>
      <xdr:rowOff>71581</xdr:rowOff>
    </xdr:from>
    <xdr:to>
      <xdr:col>12</xdr:col>
      <xdr:colOff>877455</xdr:colOff>
      <xdr:row>222</xdr:row>
      <xdr:rowOff>69272</xdr:rowOff>
    </xdr:to>
    <xdr:graphicFrame macro="">
      <xdr:nvGraphicFramePr>
        <xdr:cNvPr id="11" name="图表 10">
          <a:extLst>
            <a:ext uri="{FF2B5EF4-FFF2-40B4-BE49-F238E27FC236}">
              <a16:creationId xmlns:a16="http://schemas.microsoft.com/office/drawing/2014/main" id="{569F3490-9C25-5240-8823-D684EA3BCB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11546</xdr:colOff>
      <xdr:row>235</xdr:row>
      <xdr:rowOff>83127</xdr:rowOff>
    </xdr:from>
    <xdr:to>
      <xdr:col>13</xdr:col>
      <xdr:colOff>11545</xdr:colOff>
      <xdr:row>249</xdr:row>
      <xdr:rowOff>92363</xdr:rowOff>
    </xdr:to>
    <xdr:graphicFrame macro="">
      <xdr:nvGraphicFramePr>
        <xdr:cNvPr id="13" name="图表 12">
          <a:extLst>
            <a:ext uri="{FF2B5EF4-FFF2-40B4-BE49-F238E27FC236}">
              <a16:creationId xmlns:a16="http://schemas.microsoft.com/office/drawing/2014/main" id="{F5ECAE15-DEC5-094F-8FC2-9B46ED083E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34637</xdr:colOff>
      <xdr:row>258</xdr:row>
      <xdr:rowOff>36945</xdr:rowOff>
    </xdr:from>
    <xdr:to>
      <xdr:col>12</xdr:col>
      <xdr:colOff>912091</xdr:colOff>
      <xdr:row>270</xdr:row>
      <xdr:rowOff>9236</xdr:rowOff>
    </xdr:to>
    <xdr:graphicFrame macro="">
      <xdr:nvGraphicFramePr>
        <xdr:cNvPr id="14" name="图表 13">
          <a:extLst>
            <a:ext uri="{FF2B5EF4-FFF2-40B4-BE49-F238E27FC236}">
              <a16:creationId xmlns:a16="http://schemas.microsoft.com/office/drawing/2014/main" id="{29E46F17-6BA4-244E-8597-FBA8C88DDE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80820</xdr:colOff>
      <xdr:row>272</xdr:row>
      <xdr:rowOff>48491</xdr:rowOff>
    </xdr:from>
    <xdr:to>
      <xdr:col>12</xdr:col>
      <xdr:colOff>831274</xdr:colOff>
      <xdr:row>283</xdr:row>
      <xdr:rowOff>46182</xdr:rowOff>
    </xdr:to>
    <xdr:graphicFrame macro="">
      <xdr:nvGraphicFramePr>
        <xdr:cNvPr id="15" name="图表 14">
          <a:extLst>
            <a:ext uri="{FF2B5EF4-FFF2-40B4-BE49-F238E27FC236}">
              <a16:creationId xmlns:a16="http://schemas.microsoft.com/office/drawing/2014/main" id="{06FD4DC4-5449-D241-A6B4-FAB0796AB9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C4996-E7A6-C24B-A5BF-AEAC88CAFF03}">
  <dimension ref="A1:M306"/>
  <sheetViews>
    <sheetView showGridLines="0" tabSelected="1" zoomScale="110" zoomScaleNormal="110" workbookViewId="0">
      <selection sqref="A1:M1048576"/>
    </sheetView>
  </sheetViews>
  <sheetFormatPr baseColWidth="10" defaultRowHeight="18"/>
  <cols>
    <col min="1" max="1" width="1.5703125" style="5" customWidth="1"/>
    <col min="2" max="2" width="10.7109375" style="5"/>
    <col min="3" max="4" width="14" style="5" customWidth="1"/>
    <col min="5" max="5" width="13.140625" style="5" customWidth="1"/>
    <col min="6" max="6" width="2.5703125" style="5" customWidth="1"/>
    <col min="7" max="7" width="1.42578125" style="5" customWidth="1"/>
    <col min="8" max="16384" width="10.7109375" style="5"/>
  </cols>
  <sheetData>
    <row r="1" spans="1:13">
      <c r="A1" s="4"/>
      <c r="B1" s="32" t="s">
        <v>0</v>
      </c>
      <c r="C1" s="32"/>
      <c r="D1" s="32"/>
      <c r="E1" s="32"/>
      <c r="F1" s="32"/>
      <c r="G1" s="32"/>
      <c r="H1" s="32"/>
      <c r="I1" s="32"/>
      <c r="J1" s="32"/>
      <c r="K1" s="32"/>
      <c r="L1" s="32"/>
      <c r="M1" s="32"/>
    </row>
    <row r="2" spans="1:13">
      <c r="A2" s="4"/>
      <c r="B2" s="32"/>
      <c r="C2" s="32"/>
      <c r="D2" s="32"/>
      <c r="E2" s="32"/>
      <c r="F2" s="32"/>
      <c r="G2" s="32"/>
      <c r="H2" s="32"/>
      <c r="I2" s="32"/>
      <c r="J2" s="32"/>
      <c r="K2" s="32"/>
      <c r="L2" s="32"/>
      <c r="M2" s="32"/>
    </row>
    <row r="3" spans="1:13">
      <c r="A3" s="4"/>
      <c r="B3" s="32"/>
      <c r="C3" s="32"/>
      <c r="D3" s="32"/>
      <c r="E3" s="32"/>
      <c r="F3" s="32"/>
      <c r="G3" s="32"/>
      <c r="H3" s="32"/>
      <c r="I3" s="32"/>
      <c r="J3" s="32"/>
      <c r="K3" s="32"/>
      <c r="L3" s="32"/>
      <c r="M3" s="32"/>
    </row>
    <row r="5" spans="1:13">
      <c r="A5" s="6"/>
      <c r="B5" s="33" t="s">
        <v>1</v>
      </c>
      <c r="C5" s="33"/>
      <c r="D5" s="33"/>
      <c r="E5" s="33"/>
      <c r="F5" s="33"/>
      <c r="G5" s="33"/>
      <c r="H5" s="33"/>
      <c r="I5" s="33"/>
      <c r="J5" s="33"/>
      <c r="K5" s="33"/>
      <c r="L5" s="33"/>
      <c r="M5" s="33"/>
    </row>
    <row r="6" spans="1:13">
      <c r="A6" s="6"/>
      <c r="B6" s="33"/>
      <c r="C6" s="33"/>
      <c r="D6" s="33"/>
      <c r="E6" s="33"/>
      <c r="F6" s="33"/>
      <c r="G6" s="33"/>
      <c r="H6" s="33"/>
      <c r="I6" s="33"/>
      <c r="J6" s="33"/>
      <c r="K6" s="33"/>
      <c r="L6" s="33"/>
      <c r="M6" s="33"/>
    </row>
    <row r="8" spans="1:13" ht="21">
      <c r="B8" s="7">
        <v>1</v>
      </c>
      <c r="C8" s="7" t="s">
        <v>2</v>
      </c>
      <c r="D8" s="7"/>
    </row>
    <row r="9" spans="1:13" ht="21">
      <c r="B9" s="7">
        <v>2</v>
      </c>
      <c r="C9" s="7" t="s">
        <v>3</v>
      </c>
      <c r="D9" s="7"/>
    </row>
    <row r="10" spans="1:13" ht="21">
      <c r="B10" s="7">
        <v>3</v>
      </c>
      <c r="C10" s="7" t="s">
        <v>4</v>
      </c>
      <c r="D10" s="7"/>
    </row>
    <row r="11" spans="1:13" ht="21">
      <c r="B11" s="7">
        <v>4</v>
      </c>
      <c r="C11" s="7" t="s">
        <v>5</v>
      </c>
      <c r="D11" s="7"/>
    </row>
    <row r="12" spans="1:13" ht="21">
      <c r="B12" s="7">
        <v>5</v>
      </c>
      <c r="C12" s="7" t="s">
        <v>6</v>
      </c>
      <c r="D12" s="7"/>
    </row>
    <row r="14" spans="1:13" ht="23">
      <c r="A14" s="4"/>
      <c r="B14" s="34" t="s">
        <v>7</v>
      </c>
      <c r="C14" s="34"/>
      <c r="D14" s="34"/>
      <c r="E14" s="34"/>
      <c r="F14" s="34"/>
      <c r="G14" s="34"/>
      <c r="H14" s="34"/>
      <c r="I14" s="34"/>
      <c r="J14" s="34"/>
      <c r="K14" s="34"/>
      <c r="L14" s="34"/>
      <c r="M14" s="34"/>
    </row>
    <row r="37" spans="1:13" ht="23">
      <c r="A37" s="6"/>
      <c r="B37" s="34" t="s">
        <v>8</v>
      </c>
      <c r="C37" s="34"/>
      <c r="D37" s="34"/>
      <c r="E37" s="34"/>
      <c r="F37" s="34"/>
      <c r="G37" s="34"/>
      <c r="H37" s="34"/>
      <c r="I37" s="34"/>
      <c r="J37" s="34"/>
      <c r="K37" s="34"/>
      <c r="L37" s="34"/>
      <c r="M37" s="34"/>
    </row>
    <row r="66" spans="1:13" ht="23">
      <c r="A66" s="6"/>
      <c r="B66" s="34" t="s">
        <v>9</v>
      </c>
      <c r="C66" s="34"/>
      <c r="D66" s="34"/>
      <c r="E66" s="34"/>
      <c r="F66" s="34"/>
      <c r="G66" s="34"/>
      <c r="H66" s="34"/>
      <c r="I66" s="34"/>
      <c r="J66" s="34"/>
      <c r="K66" s="34"/>
      <c r="L66" s="34"/>
      <c r="M66" s="34"/>
    </row>
    <row r="79" spans="1:13" ht="23">
      <c r="A79" s="6"/>
      <c r="B79" s="34" t="s">
        <v>10</v>
      </c>
      <c r="C79" s="34"/>
      <c r="D79" s="34"/>
      <c r="E79" s="34"/>
      <c r="F79" s="34"/>
      <c r="G79" s="34"/>
      <c r="H79" s="34"/>
      <c r="I79" s="34"/>
      <c r="J79" s="34"/>
      <c r="K79" s="34"/>
      <c r="L79" s="34"/>
      <c r="M79" s="34"/>
    </row>
    <row r="81" spans="1:13" ht="21">
      <c r="A81" s="6"/>
      <c r="B81" s="8" t="s">
        <v>17</v>
      </c>
      <c r="C81" s="9"/>
      <c r="D81" s="9"/>
      <c r="E81" s="9"/>
      <c r="F81" s="9"/>
      <c r="G81" s="9"/>
      <c r="H81" s="9"/>
      <c r="I81" s="9"/>
      <c r="J81" s="9"/>
      <c r="K81" s="9"/>
      <c r="L81" s="9"/>
      <c r="M81" s="9"/>
    </row>
    <row r="83" spans="1:13" s="12" customFormat="1" ht="21">
      <c r="A83" s="10"/>
      <c r="B83" s="8" t="s">
        <v>14</v>
      </c>
      <c r="C83" s="11" t="s">
        <v>15</v>
      </c>
      <c r="D83" s="11" t="s">
        <v>18</v>
      </c>
      <c r="G83" s="10"/>
      <c r="H83" s="11" t="s">
        <v>16</v>
      </c>
      <c r="I83" s="13"/>
      <c r="J83" s="11"/>
      <c r="K83" s="13"/>
      <c r="L83" s="13"/>
      <c r="M83" s="13"/>
    </row>
    <row r="84" spans="1:13">
      <c r="B84" s="14" t="s">
        <v>11</v>
      </c>
      <c r="C84" s="15">
        <v>1295668797</v>
      </c>
      <c r="D84" s="16">
        <f>C84/$C$87</f>
        <v>0.25822128913119652</v>
      </c>
    </row>
    <row r="85" spans="1:13">
      <c r="B85" s="17" t="s">
        <v>12</v>
      </c>
      <c r="C85" s="18">
        <v>2083431612</v>
      </c>
      <c r="D85" s="19">
        <f t="shared" ref="D85:D86" si="0">C85/$C$87</f>
        <v>0.41521907289346177</v>
      </c>
    </row>
    <row r="86" spans="1:13">
      <c r="B86" s="14" t="s">
        <v>13</v>
      </c>
      <c r="C86" s="15">
        <v>1638567969</v>
      </c>
      <c r="D86" s="16">
        <f t="shared" si="0"/>
        <v>0.32655963797534171</v>
      </c>
    </row>
    <row r="87" spans="1:13">
      <c r="B87" s="17" t="s">
        <v>19</v>
      </c>
      <c r="C87" s="18">
        <f>SUM(C84:C86)</f>
        <v>5017668378</v>
      </c>
      <c r="D87" s="18">
        <f>SUM(D84:D86)</f>
        <v>1</v>
      </c>
    </row>
    <row r="88" spans="1:13">
      <c r="B88" s="14"/>
    </row>
    <row r="95" spans="1:13" ht="23">
      <c r="A95" s="30"/>
      <c r="B95" s="29" t="s">
        <v>60</v>
      </c>
      <c r="C95" s="29" t="s">
        <v>61</v>
      </c>
      <c r="D95" s="29"/>
      <c r="E95" s="29"/>
      <c r="F95" s="29"/>
      <c r="G95" s="29"/>
      <c r="H95" s="29"/>
      <c r="I95" s="29"/>
      <c r="J95" s="29"/>
      <c r="K95" s="29"/>
      <c r="L95" s="29"/>
      <c r="M95" s="28"/>
    </row>
    <row r="96" spans="1:13" ht="23">
      <c r="A96" s="30"/>
      <c r="B96" s="29"/>
      <c r="C96" s="29"/>
      <c r="D96" s="29"/>
      <c r="E96" s="29"/>
      <c r="F96" s="29"/>
      <c r="G96" s="29"/>
      <c r="H96" s="29"/>
      <c r="I96" s="29"/>
      <c r="J96" s="29"/>
      <c r="K96" s="29"/>
      <c r="L96" s="29"/>
      <c r="M96" s="28"/>
    </row>
    <row r="98" spans="1:13" ht="44" customHeight="1"/>
    <row r="99" spans="1:13" ht="21">
      <c r="A99" s="10"/>
      <c r="B99" s="8" t="s">
        <v>14</v>
      </c>
      <c r="C99" s="11" t="s">
        <v>21</v>
      </c>
      <c r="D99" s="11" t="s">
        <v>22</v>
      </c>
      <c r="E99" s="11" t="s">
        <v>23</v>
      </c>
      <c r="G99" s="10"/>
      <c r="H99" s="11" t="s">
        <v>16</v>
      </c>
      <c r="I99" s="13"/>
      <c r="J99" s="11"/>
      <c r="K99" s="13"/>
      <c r="L99" s="13"/>
      <c r="M99" s="13"/>
    </row>
    <row r="100" spans="1:13">
      <c r="B100" s="14" t="s">
        <v>24</v>
      </c>
      <c r="C100" s="5">
        <v>786402</v>
      </c>
      <c r="D100" s="5">
        <v>518056</v>
      </c>
      <c r="E100" s="5">
        <v>962231</v>
      </c>
    </row>
    <row r="101" spans="1:13">
      <c r="B101" s="20" t="s">
        <v>25</v>
      </c>
      <c r="C101" s="21">
        <v>1200508</v>
      </c>
      <c r="D101" s="21">
        <v>864232</v>
      </c>
      <c r="E101" s="21">
        <v>1525430</v>
      </c>
    </row>
    <row r="102" spans="1:13">
      <c r="B102" s="14" t="s">
        <v>26</v>
      </c>
      <c r="C102" s="5">
        <v>859854</v>
      </c>
      <c r="D102" s="5">
        <v>699088</v>
      </c>
      <c r="E102" s="5">
        <v>1159749</v>
      </c>
    </row>
    <row r="103" spans="1:13">
      <c r="B103" s="5" t="s">
        <v>19</v>
      </c>
      <c r="C103" s="5">
        <f>SUM(C100:C102)</f>
        <v>2846764</v>
      </c>
      <c r="D103" s="5">
        <f t="shared" ref="D103:E103" si="1">SUM(D100:D102)</f>
        <v>2081376</v>
      </c>
      <c r="E103" s="5">
        <f t="shared" si="1"/>
        <v>3647410</v>
      </c>
    </row>
    <row r="113" spans="1:13" ht="23">
      <c r="A113" s="30"/>
      <c r="B113" s="29" t="s">
        <v>60</v>
      </c>
      <c r="C113" s="29" t="s">
        <v>62</v>
      </c>
      <c r="D113" s="29"/>
      <c r="E113" s="29"/>
      <c r="F113" s="29"/>
      <c r="G113" s="29"/>
      <c r="H113" s="29"/>
      <c r="I113" s="29"/>
      <c r="J113" s="29"/>
      <c r="K113" s="29"/>
      <c r="L113" s="29"/>
      <c r="M113" s="28"/>
    </row>
    <row r="114" spans="1:13" ht="23">
      <c r="A114" s="30"/>
      <c r="B114" s="29"/>
      <c r="C114" s="29"/>
      <c r="D114" s="29"/>
      <c r="E114" s="29"/>
      <c r="F114" s="29"/>
      <c r="G114" s="29"/>
      <c r="H114" s="29"/>
      <c r="I114" s="29"/>
      <c r="J114" s="29"/>
      <c r="K114" s="29"/>
      <c r="L114" s="29"/>
      <c r="M114" s="28"/>
    </row>
    <row r="117" spans="1:13" ht="21">
      <c r="A117" s="6"/>
      <c r="B117" s="8" t="s">
        <v>20</v>
      </c>
      <c r="C117" s="9"/>
      <c r="D117" s="9"/>
      <c r="E117" s="9"/>
      <c r="F117" s="9"/>
      <c r="G117" s="9"/>
      <c r="H117" s="9"/>
      <c r="I117" s="9"/>
      <c r="J117" s="9"/>
      <c r="K117" s="9"/>
      <c r="L117" s="9"/>
      <c r="M117" s="9"/>
    </row>
    <row r="119" spans="1:13" ht="21">
      <c r="A119" s="10"/>
      <c r="B119" s="8" t="s">
        <v>34</v>
      </c>
      <c r="C119" s="11" t="s">
        <v>15</v>
      </c>
      <c r="D119" s="11" t="s">
        <v>18</v>
      </c>
      <c r="G119" s="10"/>
      <c r="H119" s="11" t="s">
        <v>16</v>
      </c>
      <c r="I119" s="13"/>
      <c r="J119" s="11"/>
      <c r="K119" s="13"/>
      <c r="L119" s="13"/>
      <c r="M119" s="13"/>
    </row>
    <row r="120" spans="1:13">
      <c r="B120" s="14" t="s">
        <v>27</v>
      </c>
      <c r="C120" s="5">
        <v>132659006</v>
      </c>
      <c r="D120" s="22">
        <f>C120/$C$127</f>
        <v>2.6438376553867986E-2</v>
      </c>
    </row>
    <row r="121" spans="1:13">
      <c r="B121" s="20" t="s">
        <v>28</v>
      </c>
      <c r="C121" s="21">
        <v>901669280</v>
      </c>
      <c r="D121" s="23">
        <f t="shared" ref="D121:D126" si="2">C121/$C$127</f>
        <v>0.17969885852827081</v>
      </c>
    </row>
    <row r="122" spans="1:13">
      <c r="B122" s="14" t="s">
        <v>29</v>
      </c>
      <c r="C122" s="5">
        <v>1999749106</v>
      </c>
      <c r="D122" s="22">
        <f t="shared" si="2"/>
        <v>0.39854150480886963</v>
      </c>
    </row>
    <row r="123" spans="1:13">
      <c r="B123" s="20" t="s">
        <v>30</v>
      </c>
      <c r="C123" s="21">
        <v>1010649565</v>
      </c>
      <c r="D123" s="23">
        <f t="shared" si="2"/>
        <v>0.20141816653950262</v>
      </c>
    </row>
    <row r="124" spans="1:13">
      <c r="B124" s="14" t="s">
        <v>31</v>
      </c>
      <c r="C124" s="5">
        <v>413418223</v>
      </c>
      <c r="D124" s="22">
        <f t="shared" si="2"/>
        <v>8.2392496246391042E-2</v>
      </c>
    </row>
    <row r="125" spans="1:13">
      <c r="B125" s="20" t="s">
        <v>32</v>
      </c>
      <c r="C125" s="21">
        <v>361908356</v>
      </c>
      <c r="D125" s="23">
        <f t="shared" si="2"/>
        <v>7.212679849206248E-2</v>
      </c>
    </row>
    <row r="126" spans="1:13">
      <c r="B126" s="14" t="s">
        <v>33</v>
      </c>
      <c r="C126" s="5">
        <v>197614842</v>
      </c>
      <c r="D126" s="22">
        <f t="shared" si="2"/>
        <v>3.938379883103546E-2</v>
      </c>
    </row>
    <row r="127" spans="1:13">
      <c r="B127" s="20" t="s">
        <v>19</v>
      </c>
      <c r="C127" s="21">
        <f>SUM(C120:C126)</f>
        <v>5017668378</v>
      </c>
      <c r="D127" s="23">
        <f>SUM(D120:D126)</f>
        <v>1</v>
      </c>
    </row>
    <row r="135" spans="1:13" ht="23">
      <c r="A135" s="30"/>
      <c r="B135" s="31" t="s">
        <v>63</v>
      </c>
      <c r="C135" s="31"/>
      <c r="D135" s="31"/>
      <c r="E135" s="31"/>
      <c r="F135" s="31"/>
      <c r="G135" s="31"/>
      <c r="H135" s="31"/>
      <c r="I135" s="31"/>
      <c r="J135" s="31"/>
      <c r="K135" s="31"/>
      <c r="L135" s="31"/>
      <c r="M135" s="31"/>
    </row>
    <row r="136" spans="1:13" ht="23">
      <c r="A136" s="30"/>
      <c r="B136" s="31"/>
      <c r="C136" s="31"/>
      <c r="D136" s="31"/>
      <c r="E136" s="31"/>
      <c r="F136" s="31"/>
      <c r="G136" s="31"/>
      <c r="H136" s="31"/>
      <c r="I136" s="31"/>
      <c r="J136" s="31"/>
      <c r="K136" s="31"/>
      <c r="L136" s="31"/>
      <c r="M136" s="31"/>
    </row>
    <row r="139" spans="1:13" ht="21">
      <c r="A139" s="10"/>
      <c r="B139" s="8" t="s">
        <v>34</v>
      </c>
      <c r="C139" s="11" t="s">
        <v>21</v>
      </c>
      <c r="D139" s="11" t="s">
        <v>22</v>
      </c>
      <c r="E139" s="11" t="s">
        <v>23</v>
      </c>
      <c r="G139" s="10"/>
      <c r="H139" s="11" t="s">
        <v>16</v>
      </c>
      <c r="I139" s="13"/>
      <c r="J139" s="11"/>
      <c r="K139" s="13"/>
      <c r="L139" s="13"/>
      <c r="M139" s="13"/>
    </row>
    <row r="140" spans="1:13">
      <c r="B140" s="14" t="s">
        <v>27</v>
      </c>
      <c r="C140" s="5">
        <v>72599</v>
      </c>
      <c r="D140" s="5">
        <v>94435</v>
      </c>
      <c r="E140" s="5">
        <v>56751</v>
      </c>
    </row>
    <row r="141" spans="1:13">
      <c r="B141" s="20" t="s">
        <v>28</v>
      </c>
      <c r="C141" s="21">
        <v>488498</v>
      </c>
      <c r="D141" s="21">
        <v>646679</v>
      </c>
      <c r="E141" s="21">
        <v>382878</v>
      </c>
    </row>
    <row r="142" spans="1:13">
      <c r="B142" s="14" t="s">
        <v>29</v>
      </c>
      <c r="C142" s="5">
        <v>1120056</v>
      </c>
      <c r="D142" s="5">
        <v>1449438</v>
      </c>
      <c r="E142" s="5">
        <v>833751</v>
      </c>
    </row>
    <row r="143" spans="1:13">
      <c r="B143" s="20" t="s">
        <v>30</v>
      </c>
      <c r="C143" s="21">
        <v>579163</v>
      </c>
      <c r="D143" s="21">
        <v>738302</v>
      </c>
      <c r="E143" s="21">
        <v>417688</v>
      </c>
    </row>
    <row r="144" spans="1:13">
      <c r="B144" s="14" t="s">
        <v>31</v>
      </c>
      <c r="C144" s="5">
        <v>250663</v>
      </c>
      <c r="D144" s="5">
        <v>309804</v>
      </c>
      <c r="E144" s="5">
        <v>169940</v>
      </c>
    </row>
    <row r="145" spans="1:13">
      <c r="B145" s="20" t="s">
        <v>32</v>
      </c>
      <c r="C145" s="21">
        <v>212529</v>
      </c>
      <c r="D145" s="21">
        <v>263714</v>
      </c>
      <c r="E145" s="21">
        <v>144426</v>
      </c>
    </row>
    <row r="146" spans="1:13">
      <c r="B146" s="14" t="s">
        <v>33</v>
      </c>
      <c r="C146" s="5">
        <v>123256</v>
      </c>
      <c r="D146" s="5">
        <v>145038</v>
      </c>
      <c r="E146" s="5">
        <v>75942</v>
      </c>
    </row>
    <row r="155" spans="1:13" ht="23">
      <c r="A155" s="30"/>
      <c r="B155" s="31" t="s">
        <v>64</v>
      </c>
      <c r="C155" s="31"/>
      <c r="D155" s="31"/>
      <c r="E155" s="31"/>
      <c r="F155" s="31"/>
      <c r="G155" s="31"/>
      <c r="H155" s="31"/>
      <c r="I155" s="31"/>
      <c r="J155" s="31"/>
      <c r="K155" s="31"/>
      <c r="L155" s="31"/>
      <c r="M155" s="31"/>
    </row>
    <row r="156" spans="1:13" ht="23">
      <c r="A156" s="30"/>
      <c r="B156" s="31"/>
      <c r="C156" s="31"/>
      <c r="D156" s="31"/>
      <c r="E156" s="31"/>
      <c r="F156" s="31"/>
      <c r="G156" s="31"/>
      <c r="H156" s="31"/>
      <c r="I156" s="31"/>
      <c r="J156" s="31"/>
      <c r="K156" s="31"/>
      <c r="L156" s="31"/>
      <c r="M156" s="31"/>
    </row>
    <row r="159" spans="1:13" ht="21">
      <c r="A159" s="6"/>
      <c r="B159" s="8" t="s">
        <v>35</v>
      </c>
      <c r="C159" s="9"/>
      <c r="D159" s="9"/>
      <c r="E159" s="9"/>
      <c r="F159" s="9"/>
      <c r="G159" s="9"/>
      <c r="H159" s="9"/>
      <c r="I159" s="9"/>
      <c r="J159" s="9"/>
      <c r="K159" s="9"/>
      <c r="L159" s="9"/>
      <c r="M159" s="9"/>
    </row>
    <row r="161" spans="1:13" ht="21">
      <c r="A161" s="10"/>
      <c r="B161" s="8" t="s">
        <v>36</v>
      </c>
      <c r="C161" s="11" t="s">
        <v>15</v>
      </c>
      <c r="D161" s="11" t="s">
        <v>18</v>
      </c>
      <c r="G161" s="10"/>
      <c r="H161" s="11" t="s">
        <v>16</v>
      </c>
      <c r="I161" s="13"/>
      <c r="J161" s="11"/>
      <c r="K161" s="13"/>
      <c r="L161" s="13"/>
      <c r="M161" s="13"/>
    </row>
    <row r="162" spans="1:13">
      <c r="B162" s="24" t="s">
        <v>37</v>
      </c>
      <c r="C162" s="25">
        <v>2966289500</v>
      </c>
      <c r="D162" s="22">
        <f>C162/$C$164</f>
        <v>0.59116890087948337</v>
      </c>
    </row>
    <row r="163" spans="1:13">
      <c r="B163" s="26" t="s">
        <v>38</v>
      </c>
      <c r="C163" s="27">
        <v>2051378878</v>
      </c>
      <c r="D163" s="23">
        <f>C163/$C$164</f>
        <v>0.40883109912051663</v>
      </c>
    </row>
    <row r="164" spans="1:13">
      <c r="B164" s="5" t="s">
        <v>19</v>
      </c>
      <c r="C164" s="5">
        <f>SUM(C162:C163)</f>
        <v>5017668378</v>
      </c>
      <c r="D164" s="22">
        <f>SUM(D162:D163)</f>
        <v>1</v>
      </c>
    </row>
    <row r="176" spans="1:13" ht="23">
      <c r="A176" s="30"/>
      <c r="B176" s="31" t="s">
        <v>65</v>
      </c>
      <c r="C176" s="31"/>
      <c r="D176" s="31"/>
      <c r="E176" s="31"/>
      <c r="F176" s="31"/>
      <c r="G176" s="31"/>
      <c r="H176" s="31"/>
      <c r="I176" s="31"/>
      <c r="J176" s="31"/>
      <c r="K176" s="31"/>
      <c r="L176" s="31"/>
      <c r="M176" s="31"/>
    </row>
    <row r="177" spans="1:13" ht="23">
      <c r="A177" s="30"/>
      <c r="B177" s="31"/>
      <c r="C177" s="31"/>
      <c r="D177" s="31"/>
      <c r="E177" s="31"/>
      <c r="F177" s="31"/>
      <c r="G177" s="31"/>
      <c r="H177" s="31"/>
      <c r="I177" s="31"/>
      <c r="J177" s="31"/>
      <c r="K177" s="31"/>
      <c r="L177" s="31"/>
      <c r="M177" s="31"/>
    </row>
    <row r="181" spans="1:13" ht="21">
      <c r="A181" s="6"/>
      <c r="B181" s="8" t="s">
        <v>39</v>
      </c>
      <c r="C181" s="9"/>
      <c r="D181" s="9"/>
      <c r="E181" s="9"/>
      <c r="F181" s="9"/>
      <c r="G181" s="9"/>
      <c r="H181" s="9"/>
      <c r="I181" s="9"/>
      <c r="J181" s="9"/>
      <c r="K181" s="9"/>
      <c r="L181" s="9"/>
      <c r="M181" s="9"/>
    </row>
    <row r="183" spans="1:13" ht="21">
      <c r="A183" s="10"/>
      <c r="B183" s="8" t="s">
        <v>40</v>
      </c>
      <c r="C183" s="11" t="s">
        <v>15</v>
      </c>
      <c r="G183" s="10"/>
      <c r="H183" s="11" t="s">
        <v>16</v>
      </c>
      <c r="I183" s="13"/>
      <c r="J183" s="11"/>
      <c r="K183" s="13"/>
      <c r="L183" s="13"/>
      <c r="M183" s="13"/>
    </row>
    <row r="184" spans="1:13">
      <c r="B184" s="1" t="s">
        <v>41</v>
      </c>
      <c r="C184">
        <v>3853044357</v>
      </c>
    </row>
    <row r="185" spans="1:13">
      <c r="B185" s="3" t="s">
        <v>42</v>
      </c>
      <c r="C185" s="2">
        <v>1164624021</v>
      </c>
    </row>
    <row r="186" spans="1:13">
      <c r="B186" s="5" t="s">
        <v>19</v>
      </c>
      <c r="C186" s="5">
        <f>SUM(C184:C185)</f>
        <v>5017668378</v>
      </c>
    </row>
    <row r="188" spans="1:13" ht="21">
      <c r="A188" s="10"/>
      <c r="B188" s="8" t="s">
        <v>40</v>
      </c>
      <c r="C188" s="11" t="s">
        <v>66</v>
      </c>
    </row>
    <row r="189" spans="1:13">
      <c r="B189" s="5" t="s">
        <v>41</v>
      </c>
      <c r="C189" s="5">
        <v>4225</v>
      </c>
    </row>
    <row r="190" spans="1:13">
      <c r="B190" s="21" t="s">
        <v>42</v>
      </c>
      <c r="C190" s="21">
        <v>1666</v>
      </c>
    </row>
    <row r="199" spans="1:13" ht="23">
      <c r="A199" s="30"/>
      <c r="B199" s="31" t="s">
        <v>67</v>
      </c>
      <c r="C199" s="31"/>
      <c r="D199" s="31"/>
      <c r="E199" s="31"/>
      <c r="F199" s="31"/>
      <c r="G199" s="31"/>
      <c r="H199" s="31"/>
      <c r="I199" s="31"/>
      <c r="J199" s="31"/>
      <c r="K199" s="31"/>
      <c r="L199" s="31"/>
      <c r="M199" s="31"/>
    </row>
    <row r="200" spans="1:13" ht="23">
      <c r="A200" s="30"/>
      <c r="B200" s="31"/>
      <c r="C200" s="31"/>
      <c r="D200" s="31"/>
      <c r="E200" s="31"/>
      <c r="F200" s="31"/>
      <c r="G200" s="31"/>
      <c r="H200" s="31"/>
      <c r="I200" s="31"/>
      <c r="J200" s="31"/>
      <c r="K200" s="31"/>
      <c r="L200" s="31"/>
      <c r="M200" s="31"/>
    </row>
    <row r="203" spans="1:13" ht="21">
      <c r="A203" s="6"/>
      <c r="B203" s="8" t="s">
        <v>43</v>
      </c>
      <c r="C203" s="9"/>
      <c r="D203" s="9"/>
      <c r="E203" s="9"/>
      <c r="F203" s="9"/>
      <c r="G203" s="9"/>
      <c r="H203" s="9"/>
      <c r="I203" s="9"/>
      <c r="J203" s="9"/>
      <c r="K203" s="9"/>
      <c r="L203" s="9"/>
      <c r="M203" s="9"/>
    </row>
    <row r="205" spans="1:13" ht="21">
      <c r="A205" s="10"/>
      <c r="B205" s="8" t="s">
        <v>44</v>
      </c>
      <c r="C205" s="11" t="s">
        <v>15</v>
      </c>
      <c r="G205" s="10"/>
      <c r="H205" s="11" t="s">
        <v>16</v>
      </c>
      <c r="I205" s="13"/>
      <c r="J205" s="11"/>
      <c r="K205" s="13"/>
      <c r="L205" s="13"/>
      <c r="M205" s="13"/>
    </row>
    <row r="206" spans="1:13">
      <c r="B206" s="1">
        <v>0</v>
      </c>
      <c r="C206">
        <v>625814811</v>
      </c>
    </row>
    <row r="207" spans="1:13">
      <c r="B207" s="3">
        <v>1</v>
      </c>
      <c r="C207" s="2">
        <v>414552829</v>
      </c>
    </row>
    <row r="208" spans="1:13">
      <c r="B208" s="1">
        <v>2</v>
      </c>
      <c r="C208">
        <v>233275393</v>
      </c>
    </row>
    <row r="209" spans="2:3">
      <c r="B209" s="3">
        <v>3</v>
      </c>
      <c r="C209" s="2">
        <v>160428450</v>
      </c>
    </row>
    <row r="210" spans="2:3">
      <c r="B210" s="1">
        <v>4</v>
      </c>
      <c r="C210">
        <v>657530393</v>
      </c>
    </row>
    <row r="211" spans="2:3">
      <c r="B211" s="3">
        <v>5</v>
      </c>
      <c r="C211" s="2">
        <v>112525355</v>
      </c>
    </row>
    <row r="212" spans="2:3">
      <c r="B212" s="1">
        <v>6</v>
      </c>
      <c r="C212">
        <v>185065697</v>
      </c>
    </row>
    <row r="213" spans="2:3">
      <c r="B213" s="3">
        <v>7</v>
      </c>
      <c r="C213" s="2">
        <v>549282744</v>
      </c>
    </row>
    <row r="214" spans="2:3">
      <c r="B214" s="1">
        <v>8</v>
      </c>
      <c r="C214">
        <v>14594599</v>
      </c>
    </row>
    <row r="215" spans="2:3">
      <c r="B215" s="3">
        <v>9</v>
      </c>
      <c r="C215" s="2">
        <v>53619309</v>
      </c>
    </row>
    <row r="216" spans="2:3">
      <c r="B216" s="1">
        <v>10</v>
      </c>
      <c r="C216">
        <v>114273954</v>
      </c>
    </row>
    <row r="217" spans="2:3">
      <c r="B217" s="3">
        <v>11</v>
      </c>
      <c r="C217" s="2">
        <v>105437359</v>
      </c>
    </row>
    <row r="218" spans="2:3">
      <c r="B218" s="1">
        <v>12</v>
      </c>
      <c r="C218">
        <v>300672105</v>
      </c>
    </row>
    <row r="219" spans="2:3">
      <c r="B219" s="3">
        <v>13</v>
      </c>
      <c r="C219" s="2">
        <v>71135744</v>
      </c>
    </row>
    <row r="220" spans="2:3">
      <c r="B220" s="1">
        <v>14</v>
      </c>
      <c r="C220">
        <v>255594745</v>
      </c>
    </row>
    <row r="221" spans="2:3">
      <c r="B221" s="3">
        <v>15</v>
      </c>
      <c r="C221" s="2">
        <v>116540026</v>
      </c>
    </row>
    <row r="222" spans="2:3">
      <c r="B222" s="1">
        <v>16</v>
      </c>
      <c r="C222">
        <v>234442330</v>
      </c>
    </row>
    <row r="223" spans="2:3">
      <c r="B223" s="3">
        <v>17</v>
      </c>
      <c r="C223" s="2">
        <v>387240355</v>
      </c>
    </row>
    <row r="224" spans="2:3">
      <c r="B224" s="1">
        <v>18</v>
      </c>
      <c r="C224">
        <v>60249706</v>
      </c>
    </row>
    <row r="225" spans="1:13">
      <c r="B225" s="3">
        <v>19</v>
      </c>
      <c r="C225" s="2">
        <v>73115489</v>
      </c>
    </row>
    <row r="226" spans="1:13">
      <c r="B226" s="1">
        <v>20</v>
      </c>
      <c r="C226">
        <v>292276985</v>
      </c>
    </row>
    <row r="227" spans="1:13">
      <c r="B227" s="3" t="s">
        <v>19</v>
      </c>
      <c r="C227" s="2">
        <f>SUM(C206:C226)</f>
        <v>5017668378</v>
      </c>
    </row>
    <row r="229" spans="1:13" ht="23">
      <c r="A229" s="30"/>
      <c r="B229" s="31" t="s">
        <v>68</v>
      </c>
      <c r="C229" s="31"/>
      <c r="D229" s="31"/>
      <c r="E229" s="31"/>
      <c r="F229" s="31"/>
      <c r="G229" s="31"/>
      <c r="H229" s="31"/>
      <c r="I229" s="31"/>
      <c r="J229" s="31"/>
      <c r="K229" s="31"/>
      <c r="L229" s="31"/>
      <c r="M229" s="31"/>
    </row>
    <row r="230" spans="1:13" ht="23">
      <c r="A230" s="30"/>
      <c r="B230" s="31"/>
      <c r="C230" s="31"/>
      <c r="D230" s="31"/>
      <c r="E230" s="31"/>
      <c r="F230" s="31"/>
      <c r="G230" s="31"/>
      <c r="H230" s="31"/>
      <c r="I230" s="31"/>
      <c r="J230" s="31"/>
      <c r="K230" s="31"/>
      <c r="L230" s="31"/>
      <c r="M230" s="31"/>
    </row>
    <row r="233" spans="1:13" ht="21">
      <c r="A233" s="6"/>
      <c r="B233" s="8" t="s">
        <v>45</v>
      </c>
      <c r="C233" s="9"/>
      <c r="D233" s="9"/>
      <c r="E233" s="9"/>
      <c r="F233" s="9"/>
      <c r="G233" s="9"/>
      <c r="H233" s="9"/>
      <c r="I233" s="9"/>
      <c r="J233" s="9"/>
      <c r="K233" s="9"/>
      <c r="L233" s="9"/>
      <c r="M233" s="9"/>
    </row>
    <row r="235" spans="1:13" ht="21">
      <c r="A235" s="10"/>
      <c r="B235" s="8" t="s">
        <v>46</v>
      </c>
      <c r="C235" s="11" t="s">
        <v>47</v>
      </c>
      <c r="G235" s="10"/>
      <c r="H235" s="11" t="s">
        <v>16</v>
      </c>
      <c r="I235" s="13"/>
      <c r="J235" s="11"/>
      <c r="K235" s="13"/>
      <c r="L235" s="13"/>
      <c r="M235" s="13"/>
    </row>
    <row r="236" spans="1:13">
      <c r="B236" s="5" t="s">
        <v>48</v>
      </c>
      <c r="C236" s="5">
        <v>1858</v>
      </c>
    </row>
    <row r="237" spans="1:13">
      <c r="B237" s="21" t="s">
        <v>49</v>
      </c>
      <c r="C237" s="21">
        <v>1591</v>
      </c>
    </row>
    <row r="238" spans="1:13">
      <c r="B238" s="5" t="s">
        <v>50</v>
      </c>
      <c r="C238" s="5">
        <v>1586</v>
      </c>
    </row>
    <row r="239" spans="1:13">
      <c r="B239" s="21" t="s">
        <v>51</v>
      </c>
      <c r="C239" s="21">
        <v>1539</v>
      </c>
    </row>
    <row r="240" spans="1:13">
      <c r="B240" s="5" t="s">
        <v>52</v>
      </c>
      <c r="C240" s="5">
        <v>1430</v>
      </c>
    </row>
    <row r="241" spans="1:13">
      <c r="B241" s="21" t="s">
        <v>53</v>
      </c>
      <c r="C241" s="21">
        <v>1424</v>
      </c>
    </row>
    <row r="242" spans="1:13">
      <c r="B242" s="5" t="s">
        <v>54</v>
      </c>
      <c r="C242" s="5">
        <v>1417</v>
      </c>
    </row>
    <row r="243" spans="1:13">
      <c r="B243" s="21" t="s">
        <v>55</v>
      </c>
      <c r="C243" s="21">
        <v>1396</v>
      </c>
    </row>
    <row r="244" spans="1:13">
      <c r="B244" s="5" t="s">
        <v>56</v>
      </c>
      <c r="C244" s="5">
        <v>1384</v>
      </c>
    </row>
    <row r="245" spans="1:13">
      <c r="B245" s="21" t="s">
        <v>57</v>
      </c>
      <c r="C245" s="21">
        <v>1384</v>
      </c>
    </row>
    <row r="251" spans="1:13" ht="23">
      <c r="A251" s="30"/>
      <c r="B251" s="31" t="s">
        <v>69</v>
      </c>
      <c r="C251" s="31"/>
      <c r="D251" s="31"/>
      <c r="E251" s="31"/>
      <c r="F251" s="31"/>
      <c r="G251" s="31"/>
      <c r="H251" s="31"/>
      <c r="I251" s="31"/>
      <c r="J251" s="31"/>
      <c r="K251" s="31"/>
      <c r="L251" s="31"/>
      <c r="M251" s="31"/>
    </row>
    <row r="252" spans="1:13" ht="23">
      <c r="A252" s="30"/>
      <c r="B252" s="31"/>
      <c r="C252" s="31"/>
      <c r="D252" s="31"/>
      <c r="E252" s="31"/>
      <c r="F252" s="31"/>
      <c r="G252" s="31"/>
      <c r="H252" s="31"/>
      <c r="I252" s="31"/>
      <c r="J252" s="31"/>
      <c r="K252" s="31"/>
      <c r="L252" s="31"/>
      <c r="M252" s="31"/>
    </row>
    <row r="256" spans="1:13" ht="21">
      <c r="A256" s="6"/>
      <c r="B256" s="8" t="s">
        <v>58</v>
      </c>
      <c r="C256" s="9"/>
      <c r="D256" s="9"/>
      <c r="E256" s="9"/>
      <c r="F256" s="9"/>
      <c r="G256" s="9"/>
      <c r="H256" s="9"/>
      <c r="I256" s="9"/>
      <c r="J256" s="9"/>
      <c r="K256" s="9"/>
      <c r="L256" s="9"/>
      <c r="M256" s="9"/>
    </row>
    <row r="258" spans="1:13" ht="21">
      <c r="A258" s="10"/>
      <c r="B258" s="8" t="s">
        <v>14</v>
      </c>
      <c r="C258" s="11" t="s">
        <v>59</v>
      </c>
      <c r="G258" s="10"/>
      <c r="H258" s="11" t="s">
        <v>16</v>
      </c>
      <c r="I258" s="13"/>
      <c r="J258" s="11"/>
      <c r="K258" s="13"/>
      <c r="L258" s="13"/>
      <c r="M258" s="13"/>
    </row>
    <row r="259" spans="1:13">
      <c r="B259" s="5" t="s">
        <v>11</v>
      </c>
      <c r="C259">
        <v>1045</v>
      </c>
    </row>
    <row r="260" spans="1:13">
      <c r="B260" s="21" t="s">
        <v>12</v>
      </c>
      <c r="C260" s="21">
        <v>1707</v>
      </c>
    </row>
    <row r="261" spans="1:13">
      <c r="B261" s="5" t="s">
        <v>13</v>
      </c>
      <c r="C261">
        <v>3139</v>
      </c>
    </row>
    <row r="272" spans="1:13" ht="21">
      <c r="A272" s="10"/>
      <c r="B272" s="8" t="s">
        <v>14</v>
      </c>
      <c r="C272" s="11" t="s">
        <v>47</v>
      </c>
      <c r="G272" s="10"/>
      <c r="H272" s="11" t="s">
        <v>16</v>
      </c>
      <c r="I272" s="13"/>
      <c r="J272" s="11"/>
      <c r="K272" s="13"/>
      <c r="L272" s="13"/>
      <c r="M272" s="13"/>
    </row>
    <row r="273" spans="1:13">
      <c r="B273" s="1" t="s">
        <v>11</v>
      </c>
      <c r="C273">
        <v>144638</v>
      </c>
    </row>
    <row r="274" spans="1:13">
      <c r="B274" s="3" t="s">
        <v>12</v>
      </c>
      <c r="C274" s="2">
        <v>226493</v>
      </c>
    </row>
    <row r="275" spans="1:13">
      <c r="B275" s="1" t="s">
        <v>13</v>
      </c>
      <c r="C275">
        <v>166446</v>
      </c>
    </row>
    <row r="285" spans="1:13" ht="23">
      <c r="A285" s="30"/>
      <c r="B285" s="31" t="s">
        <v>70</v>
      </c>
      <c r="C285" s="31"/>
      <c r="D285" s="31"/>
      <c r="E285" s="31"/>
      <c r="F285" s="31"/>
      <c r="G285" s="31"/>
      <c r="H285" s="31"/>
      <c r="I285" s="31"/>
      <c r="J285" s="31"/>
      <c r="K285" s="31"/>
      <c r="L285" s="31"/>
      <c r="M285" s="31"/>
    </row>
    <row r="286" spans="1:13" ht="23">
      <c r="A286" s="30"/>
      <c r="B286" s="31"/>
      <c r="C286" s="31"/>
      <c r="D286" s="31"/>
      <c r="E286" s="31"/>
      <c r="F286" s="31"/>
      <c r="G286" s="31"/>
      <c r="H286" s="31"/>
      <c r="I286" s="31"/>
      <c r="J286" s="31"/>
      <c r="K286" s="31"/>
      <c r="L286" s="31"/>
      <c r="M286" s="31"/>
    </row>
    <row r="290" spans="1:13" ht="23" customHeight="1">
      <c r="A290" s="30"/>
      <c r="B290" s="31" t="s">
        <v>71</v>
      </c>
      <c r="C290" s="31"/>
      <c r="D290" s="31"/>
      <c r="E290" s="31"/>
      <c r="F290" s="31"/>
      <c r="G290" s="31"/>
      <c r="H290" s="31"/>
      <c r="I290" s="31"/>
      <c r="J290" s="31"/>
      <c r="K290" s="31"/>
      <c r="L290" s="31"/>
      <c r="M290" s="31"/>
    </row>
    <row r="291" spans="1:13" ht="23" customHeight="1">
      <c r="A291" s="30"/>
      <c r="B291" s="31"/>
      <c r="C291" s="31"/>
      <c r="D291" s="31"/>
      <c r="E291" s="31"/>
      <c r="F291" s="31"/>
      <c r="G291" s="31"/>
      <c r="H291" s="31"/>
      <c r="I291" s="31"/>
      <c r="J291" s="31"/>
      <c r="K291" s="31"/>
      <c r="L291" s="31"/>
      <c r="M291" s="31"/>
    </row>
    <row r="292" spans="1:13" ht="18" customHeight="1">
      <c r="A292" s="30"/>
      <c r="B292" s="31"/>
      <c r="C292" s="31"/>
      <c r="D292" s="31"/>
      <c r="E292" s="31"/>
      <c r="F292" s="31"/>
      <c r="G292" s="31"/>
      <c r="H292" s="31"/>
      <c r="I292" s="31"/>
      <c r="J292" s="31"/>
      <c r="K292" s="31"/>
      <c r="L292" s="31"/>
      <c r="M292" s="31"/>
    </row>
    <row r="293" spans="1:13" ht="18" customHeight="1">
      <c r="A293" s="30"/>
      <c r="B293" s="31"/>
      <c r="C293" s="31"/>
      <c r="D293" s="31"/>
      <c r="E293" s="31"/>
      <c r="F293" s="31"/>
      <c r="G293" s="31"/>
      <c r="H293" s="31"/>
      <c r="I293" s="31"/>
      <c r="J293" s="31"/>
      <c r="K293" s="31"/>
      <c r="L293" s="31"/>
      <c r="M293" s="31"/>
    </row>
    <row r="294" spans="1:13" ht="18" customHeight="1">
      <c r="A294" s="30"/>
      <c r="B294" s="31"/>
      <c r="C294" s="31"/>
      <c r="D294" s="31"/>
      <c r="E294" s="31"/>
      <c r="F294" s="31"/>
      <c r="G294" s="31"/>
      <c r="H294" s="31"/>
      <c r="I294" s="31"/>
      <c r="J294" s="31"/>
      <c r="K294" s="31"/>
      <c r="L294" s="31"/>
      <c r="M294" s="31"/>
    </row>
    <row r="295" spans="1:13" ht="18" customHeight="1">
      <c r="A295" s="30"/>
      <c r="B295" s="31"/>
      <c r="C295" s="31"/>
      <c r="D295" s="31"/>
      <c r="E295" s="31"/>
      <c r="F295" s="31"/>
      <c r="G295" s="31"/>
      <c r="H295" s="31"/>
      <c r="I295" s="31"/>
      <c r="J295" s="31"/>
      <c r="K295" s="31"/>
      <c r="L295" s="31"/>
      <c r="M295" s="31"/>
    </row>
    <row r="296" spans="1:13" ht="18" customHeight="1">
      <c r="A296" s="30"/>
      <c r="B296" s="31"/>
      <c r="C296" s="31"/>
      <c r="D296" s="31"/>
      <c r="E296" s="31"/>
      <c r="F296" s="31"/>
      <c r="G296" s="31"/>
      <c r="H296" s="31"/>
      <c r="I296" s="31"/>
      <c r="J296" s="31"/>
      <c r="K296" s="31"/>
      <c r="L296" s="31"/>
      <c r="M296" s="31"/>
    </row>
    <row r="297" spans="1:13" ht="18" customHeight="1">
      <c r="A297" s="30"/>
      <c r="B297" s="31"/>
      <c r="C297" s="31"/>
      <c r="D297" s="31"/>
      <c r="E297" s="31"/>
      <c r="F297" s="31"/>
      <c r="G297" s="31"/>
      <c r="H297" s="31"/>
      <c r="I297" s="31"/>
      <c r="J297" s="31"/>
      <c r="K297" s="31"/>
      <c r="L297" s="31"/>
      <c r="M297" s="31"/>
    </row>
    <row r="298" spans="1:13" ht="18" customHeight="1">
      <c r="A298" s="30"/>
      <c r="B298" s="31"/>
      <c r="C298" s="31"/>
      <c r="D298" s="31"/>
      <c r="E298" s="31"/>
      <c r="F298" s="31"/>
      <c r="G298" s="31"/>
      <c r="H298" s="31"/>
      <c r="I298" s="31"/>
      <c r="J298" s="31"/>
      <c r="K298" s="31"/>
      <c r="L298" s="31"/>
      <c r="M298" s="31"/>
    </row>
    <row r="299" spans="1:13" ht="18" customHeight="1">
      <c r="A299" s="30"/>
      <c r="B299" s="31"/>
      <c r="C299" s="31"/>
      <c r="D299" s="31"/>
      <c r="E299" s="31"/>
      <c r="F299" s="31"/>
      <c r="G299" s="31"/>
      <c r="H299" s="31"/>
      <c r="I299" s="31"/>
      <c r="J299" s="31"/>
      <c r="K299" s="31"/>
      <c r="L299" s="31"/>
      <c r="M299" s="31"/>
    </row>
    <row r="300" spans="1:13" ht="18" customHeight="1">
      <c r="A300" s="30"/>
      <c r="B300" s="31"/>
      <c r="C300" s="31"/>
      <c r="D300" s="31"/>
      <c r="E300" s="31"/>
      <c r="F300" s="31"/>
      <c r="G300" s="31"/>
      <c r="H300" s="31"/>
      <c r="I300" s="31"/>
      <c r="J300" s="31"/>
      <c r="K300" s="31"/>
      <c r="L300" s="31"/>
      <c r="M300" s="31"/>
    </row>
    <row r="301" spans="1:13" ht="18" customHeight="1">
      <c r="A301" s="30"/>
      <c r="B301" s="31"/>
      <c r="C301" s="31"/>
      <c r="D301" s="31"/>
      <c r="E301" s="31"/>
      <c r="F301" s="31"/>
      <c r="G301" s="31"/>
      <c r="H301" s="31"/>
      <c r="I301" s="31"/>
      <c r="J301" s="31"/>
      <c r="K301" s="31"/>
      <c r="L301" s="31"/>
      <c r="M301" s="31"/>
    </row>
    <row r="302" spans="1:13" ht="18" customHeight="1">
      <c r="A302" s="30"/>
      <c r="B302" s="31"/>
      <c r="C302" s="31"/>
      <c r="D302" s="31"/>
      <c r="E302" s="31"/>
      <c r="F302" s="31"/>
      <c r="G302" s="31"/>
      <c r="H302" s="31"/>
      <c r="I302" s="31"/>
      <c r="J302" s="31"/>
      <c r="K302" s="31"/>
      <c r="L302" s="31"/>
      <c r="M302" s="31"/>
    </row>
    <row r="303" spans="1:13" ht="18" customHeight="1">
      <c r="A303" s="30"/>
      <c r="B303" s="31"/>
      <c r="C303" s="31"/>
      <c r="D303" s="31"/>
      <c r="E303" s="31"/>
      <c r="F303" s="31"/>
      <c r="G303" s="31"/>
      <c r="H303" s="31"/>
      <c r="I303" s="31"/>
      <c r="J303" s="31"/>
      <c r="K303" s="31"/>
      <c r="L303" s="31"/>
      <c r="M303" s="31"/>
    </row>
    <row r="304" spans="1:13" ht="18" customHeight="1">
      <c r="A304" s="30"/>
      <c r="B304" s="31"/>
      <c r="C304" s="31"/>
      <c r="D304" s="31"/>
      <c r="E304" s="31"/>
      <c r="F304" s="31"/>
      <c r="G304" s="31"/>
      <c r="H304" s="31"/>
      <c r="I304" s="31"/>
      <c r="J304" s="31"/>
      <c r="K304" s="31"/>
      <c r="L304" s="31"/>
      <c r="M304" s="31"/>
    </row>
    <row r="305" spans="1:13" ht="18" customHeight="1">
      <c r="A305" s="30"/>
      <c r="B305" s="31"/>
      <c r="C305" s="31"/>
      <c r="D305" s="31"/>
      <c r="E305" s="31"/>
      <c r="F305" s="31"/>
      <c r="G305" s="31"/>
      <c r="H305" s="31"/>
      <c r="I305" s="31"/>
      <c r="J305" s="31"/>
      <c r="K305" s="31"/>
      <c r="L305" s="31"/>
      <c r="M305" s="31"/>
    </row>
    <row r="306" spans="1:13" ht="18" customHeight="1">
      <c r="A306" s="30"/>
      <c r="B306" s="31"/>
      <c r="C306" s="31"/>
      <c r="D306" s="31"/>
      <c r="E306" s="31"/>
      <c r="F306" s="31"/>
      <c r="G306" s="31"/>
      <c r="H306" s="31"/>
      <c r="I306" s="31"/>
      <c r="J306" s="31"/>
      <c r="K306" s="31"/>
      <c r="L306" s="31"/>
      <c r="M306" s="31"/>
    </row>
  </sheetData>
  <mergeCells count="14">
    <mergeCell ref="B290:M306"/>
    <mergeCell ref="B135:M136"/>
    <mergeCell ref="B155:M156"/>
    <mergeCell ref="B1:M3"/>
    <mergeCell ref="B5:M6"/>
    <mergeCell ref="B14:M14"/>
    <mergeCell ref="B37:M37"/>
    <mergeCell ref="B66:M66"/>
    <mergeCell ref="B79:M79"/>
    <mergeCell ref="B176:M177"/>
    <mergeCell ref="B199:M200"/>
    <mergeCell ref="B229:M230"/>
    <mergeCell ref="B251:M252"/>
    <mergeCell ref="B285:M286"/>
  </mergeCells>
  <phoneticPr fontId="2" type="noConversion"/>
  <conditionalFormatting sqref="B140:E146">
    <cfRule type="colorScale" priority="2">
      <colorScale>
        <cfvo type="min"/>
        <cfvo type="percentile" val="50"/>
        <cfvo type="max"/>
        <color rgb="FF63BE7B"/>
        <color rgb="FFFFEB84"/>
        <color rgb="FFF8696B"/>
      </colorScale>
    </cfRule>
  </conditionalFormatting>
  <conditionalFormatting sqref="C140:E146">
    <cfRule type="colorScale" priority="1">
      <colorScale>
        <cfvo type="min"/>
        <cfvo type="max"/>
        <color theme="8" tint="0.79998168889431442"/>
        <color rgb="FF002060"/>
      </colorScale>
    </cfRule>
  </conditionalFormatting>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分析报告</vt:lpstr>
      <vt:lpstr>分析报告!Print_Area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Kerr Wang</dc:creator>
  <cp:lastModifiedBy>Kerr Wang</cp:lastModifiedBy>
  <cp:lastPrinted>2021-02-09T12:04:31Z</cp:lastPrinted>
  <dcterms:created xsi:type="dcterms:W3CDTF">2021-02-09T09:04:42Z</dcterms:created>
  <dcterms:modified xsi:type="dcterms:W3CDTF">2021-02-09T12:09:24Z</dcterms:modified>
</cp:coreProperties>
</file>