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n/Library/CloudStorage/GoogleDrive-owen@empressbrokers.com/.shortcut-targets-by-id/1P04ef9aTpDiZHmZp3EpXYwQXg50PD-ox/1-Supply Chain Shark/Marketing/Social Posts/"/>
    </mc:Choice>
  </mc:AlternateContent>
  <xr:revisionPtr revIDLastSave="0" documentId="8_{55EF26C6-5684-3F44-99E3-91F152DF8B22}" xr6:coauthVersionLast="47" xr6:coauthVersionMax="47" xr10:uidLastSave="{00000000-0000-0000-0000-000000000000}"/>
  <bookViews>
    <workbookView xWindow="0" yWindow="760" windowWidth="30240" windowHeight="17500" activeTab="1" xr2:uid="{F6F7DC6C-AAED-4142-8332-F2B75877CC70}"/>
  </bookViews>
  <sheets>
    <sheet name="Sheet1" sheetId="1" state="hidden" r:id="rId1"/>
    <sheet name="Reciprocal Tariff Calcul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C5" i="2"/>
  <c r="C8" i="2" s="1"/>
  <c r="C12" i="2" s="1"/>
  <c r="C11" i="2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<sst xmlns="http://schemas.openxmlformats.org/spreadsheetml/2006/main" count="201" uniqueCount="197">
  <si>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</si>
  <si>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</si>
  <si>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</si>
  <si>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</si>
  <si>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</si>
  <si>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</si>
  <si>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</si>
  <si>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</si>
  <si>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</si>
  <si>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</si>
  <si>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</si>
  <si>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</si>
  <si>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</si>
  <si>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</si>
  <si>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</si>
  <si>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</si>
  <si>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</si>
  <si>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</si>
  <si>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</si>
  <si>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</si>
  <si>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</si>
  <si>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</si>
  <si>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</si>
  <si>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</si>
  <si>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</si>
  <si>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</si>
  <si>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</si>
  <si>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</si>
  <si>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</si>
  <si>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</si>
  <si>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</si>
  <si>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</si>
  <si>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</si>
  <si>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</si>
  <si>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</si>
  <si>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</si>
  <si>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</si>
  <si>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</si>
  <si>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</si>
  <si>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</si>
  <si>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</si>
  <si>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</si>
  <si>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Côte d’Ivoire</t>
  </si>
  <si>
    <t>Curaçao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</si>
  <si>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</si>
  <si>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</si>
  <si>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</si>
  <si>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</si>
  <si>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</si>
  <si>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</si>
  <si>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</si>
  <si>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</si>
  <si>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</si>
  <si>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</si>
  <si>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</si>
  <si>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European Union</t>
  </si>
  <si>
    <t>Falkland Islands</t>
  </si>
  <si>
    <t>Fiji</t>
  </si>
  <si>
    <t>French Guiana</t>
  </si>
  <si>
    <t>French Polynesia</t>
  </si>
  <si>
    <t>Gabon</t>
  </si>
  <si>
    <t>Gambia</t>
  </si>
  <si>
    <t>Georgia</t>
  </si>
  <si>
    <t>Ghana</t>
  </si>
  <si>
    <t>Gibraltar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</si>
  <si>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</si>
  <si>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</si>
  <si>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</si>
  <si>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</si>
  <si>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</si>
  <si>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</si>
  <si>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</si>
  <si>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</si>
  <si>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</si>
  <si>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Iceland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</si>
  <si>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</si>
  <si>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</si>
  <si>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</si>
  <si>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</si>
  <si>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</si>
  <si>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</si>
  <si>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</si>
  <si>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</si>
  <si>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</si>
  <si>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</si>
  <si>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</si>
  <si>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</si>
  <si>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</si>
  <si>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</si>
  <si>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</si>
  <si>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</si>
  <si>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</si>
  <si>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</si>
  <si>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</si>
  <si>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Liechtenstein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</si>
  <si>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</si>
  <si>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</si>
  <si>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</si>
  <si>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</si>
  <si>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</si>
  <si>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</si>
  <si>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</si>
  <si>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</si>
  <si>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</si>
  <si>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Mayotte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</si>
  <si>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</si>
  <si>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</si>
  <si>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</si>
  <si>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</si>
  <si>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</si>
  <si>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</si>
  <si>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</si>
  <si>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</si>
  <si>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</si>
  <si>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</si>
  <si>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</si>
  <si>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</si>
  <si>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</si>
  <si>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</si>
  <si>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</si>
  <si>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</si>
  <si>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Norfolk Island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</si>
  <si>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</si>
  <si>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</si>
  <si>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</si>
  <si>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</si>
  <si>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</si>
  <si>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</si>
  <si>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</si>
  <si>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</si>
  <si>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</si>
  <si>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</si>
  <si>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Republic of the Congo</t>
  </si>
  <si>
    <t>Reunion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</si>
  <si>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</si>
  <si>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</si>
  <si>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</si>
  <si>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</si>
  <si>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</si>
  <si>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</si>
  <si>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</si>
  <si>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</si>
  <si>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</si>
  <si>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</si>
  <si>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</si>
  <si>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</si>
  <si>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Sierra Leone</t>
  </si>
  <si>
    <t>Singapore</t>
  </si>
  <si>
    <t>Sint Maarten</t>
  </si>
  <si>
    <t>Solomon Islands</t>
  </si>
  <si>
    <t>South Africa</t>
  </si>
  <si>
    <t>South Korea</t>
  </si>
  <si>
    <t>South Sudan</t>
  </si>
  <si>
    <t>Sri Lanka</t>
  </si>
  <si>
    <t>Sudan</t>
  </si>
  <si>
    <t>Suriname</t>
  </si>
  <si>
    <t>Svalbard and Jan Mayen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</si>
  <si>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</si>
  <si>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</si>
  <si>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</si>
  <si>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</si>
  <si>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</si>
  <si>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</si>
  <si>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</si>
  <si>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</si>
  <si>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</si>
  <si>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</si>
  <si>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</si>
  <si>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</si>
  <si>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</si>
  <si>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</si>
  <si>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</si>
  <si>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</si>
  <si>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</si>
  <si>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</si>
  <si>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</si>
  <si>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</si>
  <si>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</si>
  <si>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</si>
  <si>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</si>
  <si>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</si>
  <si>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</si>
  <si>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</si>
  <si>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</si>
  <si>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</si>
  <si>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</si>
  <si>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New Tariff</t>
  </si>
  <si>
    <t>https://www.supplychainshark.com/shark-platinum</t>
  </si>
  <si>
    <t>Current Unit Cost</t>
  </si>
  <si>
    <t>Total Duties Paid prior to April 2nd (%)</t>
  </si>
  <si>
    <t xml:space="preserve">Old Margin </t>
  </si>
  <si>
    <t>New Total Duties</t>
  </si>
  <si>
    <t>Proposed Retail Price at Old Margin</t>
  </si>
  <si>
    <t>Current Retail Price</t>
  </si>
  <si>
    <t>New Margin at Current Retail Price</t>
  </si>
  <si>
    <r>
      <rPr>
        <b/>
        <sz val="18"/>
        <color theme="1"/>
        <rFont val="Aptos Narrow"/>
        <family val="2"/>
        <scheme val="minor"/>
      </rPr>
      <t>Note:</t>
    </r>
    <r>
      <rPr>
        <sz val="18"/>
        <color theme="1"/>
        <rFont val="Aptos Narrow"/>
        <family val="2"/>
        <scheme val="minor"/>
      </rPr>
      <t xml:space="preserve"> Information compiled by Supply Chain Shark from public sources. Need support? Visit:</t>
    </r>
  </si>
  <si>
    <t>&lt;Input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</si>
</sst>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6"/>
      <color theme="1"/>
      <name val="Aptos Display"/>
      <family val="2"/>
      <scheme val="maj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9" fontId="3" fillId="3" borderId="6" xfId="2" applyFont="1" applyFill="1" applyBorder="1" applyAlignment="1">
      <alignment horizontal="center"/>
    </xf>
    <xf numFmtId="10" fontId="3" fillId="3" borderId="6" xfId="0" applyNumberFormat="1" applyFont="1" applyFill="1" applyBorder="1" applyAlignment="1">
      <alignment horizontal="center"/>
    </xf>
    <xf numFmtId="10" fontId="3" fillId="3" borderId="6" xfId="2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 applyProtection="1">
      <alignment horizontal="center"/>
      <protection locked="0"/>
    </xf>
    <xf numFmtId="165" fontId="3" fillId="2" borderId="6" xfId="1" applyNumberFormat="1" applyFont="1" applyFill="1" applyBorder="1" applyAlignment="1" applyProtection="1">
      <alignment horizontal="center"/>
      <protection locked="0"/>
    </xf>
    <xf numFmtId="10" fontId="3" fillId="2" borderId="6" xfId="0" applyNumberFormat="1" applyFont="1" applyFill="1" applyBorder="1" applyAlignment="1" applyProtection="1">
      <alignment horizontal="center"/>
      <protection locked="0"/>
    </xf>
    <xf numFmtId="165" fontId="3" fillId="2" borderId="6" xfId="0" applyNumberFormat="1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vertical="center"/>
    </xf>
    <xf numFmtId="0" fontId="8" fillId="0" borderId="0" xfId="0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pplychainshark.com/shark-platin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FEBE-B3D0-4532-A069-7F650CC9914E}">
  <dimension ref="A1:B185"/>
  <sheetViews>
    <sheetView topLeftCell="A172" workbookViewId="0">
      <selection activeCell="L19" sqref="L19"/>
    </sheetView>
  </sheetViews>
  <sheetFormatPr baseColWidth="10" defaultColWidth="8.83203125" defaultRowHeight="15" x14ac:dyDescent="0.2"/>
  <cols>
    <col min="1" max="1" width="31.33203125" bestFit="1" customWidth="1"/>
  </cols>
  <sheetData>
    <row r="1" spans="1:2" x14ac:dyDescent="0.2">
      <c r="A1" t="s">
        <v>0</v>
      </c>
      <c r="B1" s="1">
        <v>0.1</v>
      </c>
    </row>
    <row r="2" spans="1:2" x14ac:dyDescent="0.2">
      <c r="A2" t="s">
        <v>1</v>
      </c>
      <c r="B2" s="1">
        <v>0.1</v>
      </c>
    </row>
    <row r="3" spans="1:2" x14ac:dyDescent="0.2">
      <c r="A3" t="s">
        <v>2</v>
      </c>
      <c r="B3" s="1">
        <v>0.3</v>
      </c>
    </row>
    <row r="4" spans="1:2" x14ac:dyDescent="0.2">
      <c r="A4" t="s">
        <v>3</v>
      </c>
      <c r="B4" s="1">
        <v>0.1</v>
      </c>
    </row>
    <row r="5" spans="1:2" x14ac:dyDescent="0.2">
      <c r="A5" t="s">
        <v>4</v>
      </c>
      <c r="B5" s="1">
        <v>0.32</v>
      </c>
    </row>
    <row r="6" spans="1:2" x14ac:dyDescent="0.2">
      <c r="A6" t="s">
        <v>5</v>
      </c>
      <c r="B6" s="1">
        <v>0.1</v>
      </c>
    </row>
    <row r="7" spans="1:2" x14ac:dyDescent="0.2">
      <c r="A7" t="s">
        <v>6</v>
      </c>
      <c r="B7" s="1">
        <v>0.1</v>
      </c>
    </row>
    <row r="8" spans="1:2" x14ac:dyDescent="0.2">
      <c r="A8" t="s">
        <v>7</v>
      </c>
      <c r="B8" s="1">
        <v>0.1</v>
      </c>
    </row>
    <row r="9" spans="1:2" x14ac:dyDescent="0.2">
      <c r="A9" t="s">
        <v>8</v>
      </c>
      <c r="B9" s="1">
        <v>0.1</v>
      </c>
    </row>
    <row r="10" spans="1:2" x14ac:dyDescent="0.2">
      <c r="A10" t="s">
        <v>9</v>
      </c>
      <c r="B10" s="1">
        <v>0.1</v>
      </c>
    </row>
    <row r="11" spans="1:2" x14ac:dyDescent="0.2">
      <c r="A11" t="s">
        <v>10</v>
      </c>
      <c r="B11" s="1">
        <v>0.1</v>
      </c>
    </row>
    <row r="12" spans="1:2" x14ac:dyDescent="0.2">
      <c r="A12" t="s">
        <v>11</v>
      </c>
      <c r="B12" s="1">
        <v>0.1</v>
      </c>
    </row>
    <row r="13" spans="1:2" x14ac:dyDescent="0.2">
      <c r="A13" t="s">
        <v>12</v>
      </c>
      <c r="B13" s="1">
        <v>0.1</v>
      </c>
    </row>
    <row r="14" spans="1:2" x14ac:dyDescent="0.2">
      <c r="A14" t="s">
        <v>13</v>
      </c>
      <c r="B14" s="1">
        <v>0.1</v>
      </c>
    </row>
    <row r="15" spans="1:2" x14ac:dyDescent="0.2">
      <c r="A15" t="s">
        <v>14</v>
      </c>
      <c r="B15" s="1">
        <v>0.37</v>
      </c>
    </row>
    <row r="16" spans="1:2" x14ac:dyDescent="0.2">
      <c r="A16" t="s">
        <v>15</v>
      </c>
      <c r="B16" s="1">
        <v>0.1</v>
      </c>
    </row>
    <row r="17" spans="1:2" x14ac:dyDescent="0.2">
      <c r="A17" t="s">
        <v>16</v>
      </c>
      <c r="B17" s="1">
        <v>0.1</v>
      </c>
    </row>
    <row r="18" spans="1:2" x14ac:dyDescent="0.2">
      <c r="A18" t="s">
        <v>17</v>
      </c>
      <c r="B18" s="1">
        <v>0.1</v>
      </c>
    </row>
    <row r="19" spans="1:2" x14ac:dyDescent="0.2">
      <c r="A19" t="s">
        <v>18</v>
      </c>
      <c r="B19" s="1">
        <v>0.1</v>
      </c>
    </row>
    <row r="20" spans="1:2" x14ac:dyDescent="0.2">
      <c r="A20" t="s">
        <v>19</v>
      </c>
      <c r="B20" s="1">
        <v>0.1</v>
      </c>
    </row>
    <row r="21" spans="1:2" x14ac:dyDescent="0.2">
      <c r="A21" t="s">
        <v>20</v>
      </c>
      <c r="B21" s="1">
        <v>0.1</v>
      </c>
    </row>
    <row r="22" spans="1:2" x14ac:dyDescent="0.2">
      <c r="A22" t="s">
        <v>21</v>
      </c>
      <c r="B22" s="1">
        <v>0.35</v>
      </c>
    </row>
    <row r="23" spans="1:2" x14ac:dyDescent="0.2">
      <c r="A23" t="s">
        <v>22</v>
      </c>
      <c r="B23" s="1">
        <v>0.37</v>
      </c>
    </row>
    <row r="24" spans="1:2" x14ac:dyDescent="0.2">
      <c r="A24" t="s">
        <v>23</v>
      </c>
      <c r="B24" s="1">
        <v>0.1</v>
      </c>
    </row>
    <row r="25" spans="1:2" x14ac:dyDescent="0.2">
      <c r="A25" t="s">
        <v>24</v>
      </c>
      <c r="B25" s="1">
        <v>0.1</v>
      </c>
    </row>
    <row r="26" spans="1:2" x14ac:dyDescent="0.2">
      <c r="A26" t="s">
        <v>25</v>
      </c>
      <c r="B26" s="1">
        <v>0.1</v>
      </c>
    </row>
    <row r="27" spans="1:2" x14ac:dyDescent="0.2">
      <c r="A27" t="s">
        <v>26</v>
      </c>
      <c r="B27" s="1">
        <v>0.24</v>
      </c>
    </row>
    <row r="28" spans="1:2" x14ac:dyDescent="0.2">
      <c r="A28" t="s">
        <v>27</v>
      </c>
      <c r="B28" s="1">
        <v>0.1</v>
      </c>
    </row>
    <row r="29" spans="1:2" x14ac:dyDescent="0.2">
      <c r="A29" t="s">
        <v>28</v>
      </c>
      <c r="B29" s="1">
        <v>0.1</v>
      </c>
    </row>
    <row r="30" spans="1:2" x14ac:dyDescent="0.2">
      <c r="A30" t="s">
        <v>29</v>
      </c>
      <c r="B30" s="1">
        <v>0.49</v>
      </c>
    </row>
    <row r="31" spans="1:2" x14ac:dyDescent="0.2">
      <c r="A31" t="s">
        <v>30</v>
      </c>
      <c r="B31" s="1">
        <v>0.11</v>
      </c>
    </row>
    <row r="32" spans="1:2" x14ac:dyDescent="0.2">
      <c r="A32" t="s">
        <v>31</v>
      </c>
      <c r="B32" s="1">
        <v>0.1</v>
      </c>
    </row>
    <row r="33" spans="1:2" x14ac:dyDescent="0.2">
      <c r="A33" t="s">
        <v>32</v>
      </c>
      <c r="B33" s="1">
        <v>0.1</v>
      </c>
    </row>
    <row r="34" spans="1:2" x14ac:dyDescent="0.2">
      <c r="A34" t="s">
        <v>33</v>
      </c>
      <c r="B34" s="1">
        <v>0.13</v>
      </c>
    </row>
    <row r="35" spans="1:2" x14ac:dyDescent="0.2">
      <c r="A35" t="s">
        <v>34</v>
      </c>
      <c r="B35" s="1">
        <v>0.1</v>
      </c>
    </row>
    <row r="36" spans="1:2" x14ac:dyDescent="0.2">
      <c r="A36" t="s">
        <v>35</v>
      </c>
      <c r="B36" s="1">
        <v>0.34</v>
      </c>
    </row>
    <row r="37" spans="1:2" x14ac:dyDescent="0.2">
      <c r="A37" t="s">
        <v>36</v>
      </c>
      <c r="B37" s="1">
        <v>0.1</v>
      </c>
    </row>
    <row r="38" spans="1:2" x14ac:dyDescent="0.2">
      <c r="A38" t="s">
        <v>37</v>
      </c>
      <c r="B38" s="1">
        <v>0.1</v>
      </c>
    </row>
    <row r="39" spans="1:2" x14ac:dyDescent="0.2">
      <c r="A39" t="s">
        <v>38</v>
      </c>
      <c r="B39" s="1">
        <v>0.1</v>
      </c>
    </row>
    <row r="40" spans="1:2" x14ac:dyDescent="0.2">
      <c r="A40" t="s">
        <v>39</v>
      </c>
      <c r="B40" s="1">
        <v>0.1</v>
      </c>
    </row>
    <row r="41" spans="1:2" x14ac:dyDescent="0.2">
      <c r="A41" t="s">
        <v>40</v>
      </c>
      <c r="B41" s="1">
        <v>0.1</v>
      </c>
    </row>
    <row r="42" spans="1:2" x14ac:dyDescent="0.2">
      <c r="A42" t="s">
        <v>41</v>
      </c>
      <c r="B42" s="1">
        <v>0.1</v>
      </c>
    </row>
    <row r="43" spans="1:2" x14ac:dyDescent="0.2">
      <c r="A43" t="s">
        <v>42</v>
      </c>
      <c r="B43" s="1">
        <v>0.21</v>
      </c>
    </row>
    <row r="44" spans="1:2" x14ac:dyDescent="0.2">
      <c r="A44" t="s">
        <v>43</v>
      </c>
      <c r="B44" s="1">
        <v>0.1</v>
      </c>
    </row>
    <row r="45" spans="1:2" x14ac:dyDescent="0.2">
      <c r="A45" t="s">
        <v>44</v>
      </c>
      <c r="B45" s="1">
        <v>0.11</v>
      </c>
    </row>
    <row r="46" spans="1:2" x14ac:dyDescent="0.2">
      <c r="A46" t="s">
        <v>45</v>
      </c>
      <c r="B46" s="1">
        <v>0.1</v>
      </c>
    </row>
    <row r="47" spans="1:2" x14ac:dyDescent="0.2">
      <c r="A47" t="s">
        <v>46</v>
      </c>
      <c r="B47" s="1">
        <v>0.1</v>
      </c>
    </row>
    <row r="48" spans="1:2" x14ac:dyDescent="0.2">
      <c r="A48" t="s">
        <v>47</v>
      </c>
      <c r="B48" s="1">
        <v>0.1</v>
      </c>
    </row>
    <row r="49" spans="1:2" x14ac:dyDescent="0.2">
      <c r="A49" t="s">
        <v>48</v>
      </c>
      <c r="B49" s="1">
        <v>0.1</v>
      </c>
    </row>
    <row r="50" spans="1:2" x14ac:dyDescent="0.2">
      <c r="A50" t="s">
        <v>49</v>
      </c>
      <c r="B50" s="1">
        <v>0.1</v>
      </c>
    </row>
    <row r="51" spans="1:2" x14ac:dyDescent="0.2">
      <c r="A51" t="s">
        <v>50</v>
      </c>
      <c r="B51" s="1">
        <v>0.1</v>
      </c>
    </row>
    <row r="52" spans="1:2" x14ac:dyDescent="0.2">
      <c r="A52" t="s">
        <v>51</v>
      </c>
      <c r="B52" s="1">
        <v>0.13</v>
      </c>
    </row>
    <row r="53" spans="1:2" x14ac:dyDescent="0.2">
      <c r="A53" t="s">
        <v>52</v>
      </c>
      <c r="B53" s="1">
        <v>0.1</v>
      </c>
    </row>
    <row r="54" spans="1:2" x14ac:dyDescent="0.2">
      <c r="A54" t="s">
        <v>53</v>
      </c>
      <c r="B54" s="1">
        <v>0.1</v>
      </c>
    </row>
    <row r="55" spans="1:2" x14ac:dyDescent="0.2">
      <c r="A55" t="s">
        <v>54</v>
      </c>
      <c r="B55" s="1">
        <v>0.1</v>
      </c>
    </row>
    <row r="56" spans="1:2" x14ac:dyDescent="0.2">
      <c r="A56" t="s">
        <v>55</v>
      </c>
      <c r="B56" s="1">
        <v>0.2</v>
      </c>
    </row>
    <row r="57" spans="1:2" x14ac:dyDescent="0.2">
      <c r="A57" t="s">
        <v>56</v>
      </c>
      <c r="B57" s="1">
        <v>0.41</v>
      </c>
    </row>
    <row r="58" spans="1:2" x14ac:dyDescent="0.2">
      <c r="A58" t="s">
        <v>57</v>
      </c>
      <c r="B58" s="1">
        <v>0.32</v>
      </c>
    </row>
    <row r="59" spans="1:2" x14ac:dyDescent="0.2">
      <c r="A59" t="s">
        <v>58</v>
      </c>
      <c r="B59" s="1">
        <v>0.1</v>
      </c>
    </row>
    <row r="60" spans="1:2" x14ac:dyDescent="0.2">
      <c r="A60" t="s">
        <v>59</v>
      </c>
      <c r="B60" s="1">
        <v>0.1</v>
      </c>
    </row>
    <row r="61" spans="1:2" x14ac:dyDescent="0.2">
      <c r="A61" t="s">
        <v>60</v>
      </c>
      <c r="B61" s="1">
        <v>0.1</v>
      </c>
    </row>
    <row r="62" spans="1:2" x14ac:dyDescent="0.2">
      <c r="A62" t="s">
        <v>61</v>
      </c>
      <c r="B62" s="1">
        <v>0.1</v>
      </c>
    </row>
    <row r="63" spans="1:2" x14ac:dyDescent="0.2">
      <c r="A63" t="s">
        <v>62</v>
      </c>
      <c r="B63" s="1">
        <v>0.1</v>
      </c>
    </row>
    <row r="64" spans="1:2" x14ac:dyDescent="0.2">
      <c r="A64" t="s">
        <v>63</v>
      </c>
      <c r="B64" s="1">
        <v>0.1</v>
      </c>
    </row>
    <row r="65" spans="1:2" x14ac:dyDescent="0.2">
      <c r="A65" t="s">
        <v>64</v>
      </c>
      <c r="B65" s="1">
        <v>0.1</v>
      </c>
    </row>
    <row r="66" spans="1:2" x14ac:dyDescent="0.2">
      <c r="A66" t="s">
        <v>65</v>
      </c>
      <c r="B66" s="1">
        <v>0.1</v>
      </c>
    </row>
    <row r="67" spans="1:2" x14ac:dyDescent="0.2">
      <c r="A67" t="s">
        <v>66</v>
      </c>
      <c r="B67" s="1">
        <v>0.1</v>
      </c>
    </row>
    <row r="68" spans="1:2" x14ac:dyDescent="0.2">
      <c r="A68" t="s">
        <v>67</v>
      </c>
      <c r="B68" s="1">
        <v>0.1</v>
      </c>
    </row>
    <row r="69" spans="1:2" x14ac:dyDescent="0.2">
      <c r="A69" t="s">
        <v>68</v>
      </c>
      <c r="B69" s="1">
        <v>0.1</v>
      </c>
    </row>
    <row r="70" spans="1:2" x14ac:dyDescent="0.2">
      <c r="A70" t="s">
        <v>69</v>
      </c>
      <c r="B70" s="1">
        <v>0.1</v>
      </c>
    </row>
    <row r="71" spans="1:2" x14ac:dyDescent="0.2">
      <c r="A71" t="s">
        <v>70</v>
      </c>
      <c r="B71" s="1">
        <v>0.38</v>
      </c>
    </row>
    <row r="72" spans="1:2" x14ac:dyDescent="0.2">
      <c r="A72" t="s">
        <v>71</v>
      </c>
      <c r="B72" s="1">
        <v>0.1</v>
      </c>
    </row>
    <row r="73" spans="1:2" x14ac:dyDescent="0.2">
      <c r="A73" t="s">
        <v>72</v>
      </c>
      <c r="B73" s="1">
        <v>0.1</v>
      </c>
    </row>
    <row r="74" spans="1:2" x14ac:dyDescent="0.2">
      <c r="A74" t="s">
        <v>73</v>
      </c>
      <c r="B74" s="1">
        <v>0.1</v>
      </c>
    </row>
    <row r="75" spans="1:2" x14ac:dyDescent="0.2">
      <c r="A75" t="s">
        <v>74</v>
      </c>
      <c r="B75" s="1">
        <v>0.1</v>
      </c>
    </row>
    <row r="76" spans="1:2" x14ac:dyDescent="0.2">
      <c r="A76" t="s">
        <v>75</v>
      </c>
      <c r="B76" s="1">
        <v>0.26</v>
      </c>
    </row>
    <row r="77" spans="1:2" x14ac:dyDescent="0.2">
      <c r="A77" t="s">
        <v>76</v>
      </c>
      <c r="B77" s="1">
        <v>0.32</v>
      </c>
    </row>
    <row r="78" spans="1:2" x14ac:dyDescent="0.2">
      <c r="A78" t="s">
        <v>77</v>
      </c>
      <c r="B78" s="1">
        <v>0.1</v>
      </c>
    </row>
    <row r="79" spans="1:2" x14ac:dyDescent="0.2">
      <c r="A79" t="s">
        <v>78</v>
      </c>
      <c r="B79" s="1">
        <v>0.39</v>
      </c>
    </row>
    <row r="80" spans="1:2" x14ac:dyDescent="0.2">
      <c r="A80" t="s">
        <v>79</v>
      </c>
      <c r="B80" s="1">
        <v>0.17</v>
      </c>
    </row>
    <row r="81" spans="1:2" x14ac:dyDescent="0.2">
      <c r="A81" t="s">
        <v>80</v>
      </c>
      <c r="B81" s="1">
        <v>0.1</v>
      </c>
    </row>
    <row r="82" spans="1:2" x14ac:dyDescent="0.2">
      <c r="A82" t="s">
        <v>81</v>
      </c>
      <c r="B82" s="1">
        <v>0.24</v>
      </c>
    </row>
    <row r="83" spans="1:2" x14ac:dyDescent="0.2">
      <c r="A83" t="s">
        <v>82</v>
      </c>
      <c r="B83" s="1">
        <v>0.2</v>
      </c>
    </row>
    <row r="84" spans="1:2" x14ac:dyDescent="0.2">
      <c r="A84" t="s">
        <v>83</v>
      </c>
      <c r="B84" s="1">
        <v>0.27</v>
      </c>
    </row>
    <row r="85" spans="1:2" x14ac:dyDescent="0.2">
      <c r="A85" t="s">
        <v>84</v>
      </c>
      <c r="B85" s="1">
        <v>0.1</v>
      </c>
    </row>
    <row r="86" spans="1:2" x14ac:dyDescent="0.2">
      <c r="A86" t="s">
        <v>85</v>
      </c>
      <c r="B86" s="1">
        <v>0.1</v>
      </c>
    </row>
    <row r="87" spans="1:2" x14ac:dyDescent="0.2">
      <c r="A87" t="s">
        <v>86</v>
      </c>
      <c r="B87" s="1">
        <v>0.1</v>
      </c>
    </row>
    <row r="88" spans="1:2" x14ac:dyDescent="0.2">
      <c r="A88" t="s">
        <v>87</v>
      </c>
      <c r="B88" s="1">
        <v>0.1</v>
      </c>
    </row>
    <row r="89" spans="1:2" x14ac:dyDescent="0.2">
      <c r="A89" t="s">
        <v>88</v>
      </c>
      <c r="B89" s="1">
        <v>0.1</v>
      </c>
    </row>
    <row r="90" spans="1:2" x14ac:dyDescent="0.2">
      <c r="A90" t="s">
        <v>89</v>
      </c>
      <c r="B90" s="1">
        <v>0.48</v>
      </c>
    </row>
    <row r="91" spans="1:2" x14ac:dyDescent="0.2">
      <c r="A91" t="s">
        <v>90</v>
      </c>
      <c r="B91" s="1">
        <v>0.1</v>
      </c>
    </row>
    <row r="92" spans="1:2" x14ac:dyDescent="0.2">
      <c r="A92" t="s">
        <v>91</v>
      </c>
      <c r="B92" s="1">
        <v>0.5</v>
      </c>
    </row>
    <row r="93" spans="1:2" x14ac:dyDescent="0.2">
      <c r="A93" t="s">
        <v>92</v>
      </c>
      <c r="B93" s="1">
        <v>0.1</v>
      </c>
    </row>
    <row r="94" spans="1:2" x14ac:dyDescent="0.2">
      <c r="A94" t="s">
        <v>93</v>
      </c>
      <c r="B94" s="1">
        <v>0.31</v>
      </c>
    </row>
    <row r="95" spans="1:2" x14ac:dyDescent="0.2">
      <c r="A95" t="s">
        <v>94</v>
      </c>
      <c r="B95" s="1">
        <v>0.37</v>
      </c>
    </row>
    <row r="96" spans="1:2" x14ac:dyDescent="0.2">
      <c r="A96" t="s">
        <v>95</v>
      </c>
      <c r="B96" s="1">
        <v>0.47</v>
      </c>
    </row>
    <row r="97" spans="1:2" x14ac:dyDescent="0.2">
      <c r="A97" t="s">
        <v>96</v>
      </c>
      <c r="B97" s="1">
        <v>0.17</v>
      </c>
    </row>
    <row r="98" spans="1:2" x14ac:dyDescent="0.2">
      <c r="A98" t="s">
        <v>97</v>
      </c>
      <c r="B98" s="1">
        <v>0.24</v>
      </c>
    </row>
    <row r="99" spans="1:2" x14ac:dyDescent="0.2">
      <c r="A99" t="s">
        <v>98</v>
      </c>
      <c r="B99" s="1">
        <v>0.1</v>
      </c>
    </row>
    <row r="100" spans="1:2" x14ac:dyDescent="0.2">
      <c r="A100" t="s">
        <v>99</v>
      </c>
      <c r="B100" s="1">
        <v>0.1</v>
      </c>
    </row>
    <row r="101" spans="1:2" x14ac:dyDescent="0.2">
      <c r="A101" t="s">
        <v>100</v>
      </c>
      <c r="B101" s="1">
        <v>0.1</v>
      </c>
    </row>
    <row r="102" spans="1:2" x14ac:dyDescent="0.2">
      <c r="A102" t="s">
        <v>101</v>
      </c>
      <c r="B102" s="1">
        <v>0.1</v>
      </c>
    </row>
    <row r="103" spans="1:2" x14ac:dyDescent="0.2">
      <c r="A103" t="s">
        <v>102</v>
      </c>
      <c r="B103" s="1">
        <v>0.1</v>
      </c>
    </row>
    <row r="104" spans="1:2" x14ac:dyDescent="0.2">
      <c r="A104" t="s">
        <v>103</v>
      </c>
      <c r="B104" s="1">
        <v>0.4</v>
      </c>
    </row>
    <row r="105" spans="1:2" x14ac:dyDescent="0.2">
      <c r="A105" t="s">
        <v>104</v>
      </c>
      <c r="B105" s="1">
        <v>0.1</v>
      </c>
    </row>
    <row r="106" spans="1:2" x14ac:dyDescent="0.2">
      <c r="A106" t="s">
        <v>105</v>
      </c>
      <c r="B106" s="1">
        <v>0.1</v>
      </c>
    </row>
    <row r="107" spans="1:2" x14ac:dyDescent="0.2">
      <c r="A107" t="s">
        <v>106</v>
      </c>
      <c r="B107" s="1">
        <v>0.31</v>
      </c>
    </row>
    <row r="108" spans="1:2" x14ac:dyDescent="0.2">
      <c r="A108" t="s">
        <v>107</v>
      </c>
      <c r="B108" s="1">
        <v>0.1</v>
      </c>
    </row>
    <row r="109" spans="1:2" x14ac:dyDescent="0.2">
      <c r="A109" t="s">
        <v>108</v>
      </c>
      <c r="B109" s="1">
        <v>0.1</v>
      </c>
    </row>
    <row r="110" spans="1:2" x14ac:dyDescent="0.2">
      <c r="A110" t="s">
        <v>109</v>
      </c>
      <c r="B110" s="1">
        <v>0.1</v>
      </c>
    </row>
    <row r="111" spans="1:2" x14ac:dyDescent="0.2">
      <c r="A111" t="s">
        <v>110</v>
      </c>
      <c r="B111" s="1">
        <v>0.1</v>
      </c>
    </row>
    <row r="112" spans="1:2" x14ac:dyDescent="0.2">
      <c r="A112" t="s">
        <v>111</v>
      </c>
      <c r="B112" s="1">
        <v>0.1</v>
      </c>
    </row>
    <row r="113" spans="1:2" x14ac:dyDescent="0.2">
      <c r="A113" t="s">
        <v>112</v>
      </c>
      <c r="B113" s="1">
        <v>0.16</v>
      </c>
    </row>
    <row r="114" spans="1:2" x14ac:dyDescent="0.2">
      <c r="A114" t="s">
        <v>113</v>
      </c>
      <c r="B114" s="1">
        <v>0.44</v>
      </c>
    </row>
    <row r="115" spans="1:2" x14ac:dyDescent="0.2">
      <c r="A115" t="s">
        <v>114</v>
      </c>
      <c r="B115" s="1">
        <v>0.21</v>
      </c>
    </row>
    <row r="116" spans="1:2" x14ac:dyDescent="0.2">
      <c r="A116" t="s">
        <v>115</v>
      </c>
      <c r="B116" s="1">
        <v>0.3</v>
      </c>
    </row>
    <row r="117" spans="1:2" x14ac:dyDescent="0.2">
      <c r="A117" t="s">
        <v>116</v>
      </c>
      <c r="B117" s="1">
        <v>0.1</v>
      </c>
    </row>
    <row r="118" spans="1:2" x14ac:dyDescent="0.2">
      <c r="A118" t="s">
        <v>117</v>
      </c>
      <c r="B118" s="1">
        <v>0.1</v>
      </c>
    </row>
    <row r="119" spans="1:2" x14ac:dyDescent="0.2">
      <c r="A119" t="s">
        <v>118</v>
      </c>
      <c r="B119" s="1">
        <v>0.18</v>
      </c>
    </row>
    <row r="120" spans="1:2" x14ac:dyDescent="0.2">
      <c r="A120" t="s">
        <v>119</v>
      </c>
      <c r="B120" s="1">
        <v>0.1</v>
      </c>
    </row>
    <row r="121" spans="1:2" x14ac:dyDescent="0.2">
      <c r="A121" t="s">
        <v>120</v>
      </c>
      <c r="B121" s="1">
        <v>0.14000000000000001</v>
      </c>
    </row>
    <row r="122" spans="1:2" x14ac:dyDescent="0.2">
      <c r="A122" t="s">
        <v>121</v>
      </c>
      <c r="B122" s="1">
        <v>0.28999999999999998</v>
      </c>
    </row>
    <row r="123" spans="1:2" x14ac:dyDescent="0.2">
      <c r="A123" t="s">
        <v>122</v>
      </c>
      <c r="B123" s="1">
        <v>0.33</v>
      </c>
    </row>
    <row r="124" spans="1:2" x14ac:dyDescent="0.2">
      <c r="A124" t="s">
        <v>123</v>
      </c>
      <c r="B124" s="1">
        <v>0.15</v>
      </c>
    </row>
    <row r="125" spans="1:2" x14ac:dyDescent="0.2">
      <c r="A125" t="s">
        <v>124</v>
      </c>
      <c r="B125" s="1">
        <v>0.1</v>
      </c>
    </row>
    <row r="126" spans="1:2" x14ac:dyDescent="0.2">
      <c r="A126" t="s">
        <v>125</v>
      </c>
      <c r="B126" s="1">
        <v>0.28999999999999998</v>
      </c>
    </row>
    <row r="127" spans="1:2" x14ac:dyDescent="0.2">
      <c r="A127" t="s">
        <v>126</v>
      </c>
      <c r="B127" s="1">
        <v>0.1</v>
      </c>
    </row>
    <row r="128" spans="1:2" x14ac:dyDescent="0.2">
      <c r="A128" t="s">
        <v>127</v>
      </c>
      <c r="B128" s="1">
        <v>0.1</v>
      </c>
    </row>
    <row r="129" spans="1:2" x14ac:dyDescent="0.2">
      <c r="A129" t="s">
        <v>128</v>
      </c>
      <c r="B129" s="1">
        <v>0.1</v>
      </c>
    </row>
    <row r="130" spans="1:2" x14ac:dyDescent="0.2">
      <c r="A130" t="s">
        <v>129</v>
      </c>
      <c r="B130" s="1">
        <v>0.1</v>
      </c>
    </row>
    <row r="131" spans="1:2" x14ac:dyDescent="0.2">
      <c r="A131" t="s">
        <v>130</v>
      </c>
      <c r="B131" s="1">
        <v>0.17</v>
      </c>
    </row>
    <row r="132" spans="1:2" x14ac:dyDescent="0.2">
      <c r="A132" t="s">
        <v>131</v>
      </c>
      <c r="B132" s="1">
        <v>0.1</v>
      </c>
    </row>
    <row r="133" spans="1:2" x14ac:dyDescent="0.2">
      <c r="A133" t="s">
        <v>132</v>
      </c>
      <c r="B133" s="1">
        <v>0.1</v>
      </c>
    </row>
    <row r="134" spans="1:2" x14ac:dyDescent="0.2">
      <c r="A134" t="s">
        <v>133</v>
      </c>
      <c r="B134" s="1">
        <v>0.73</v>
      </c>
    </row>
    <row r="135" spans="1:2" x14ac:dyDescent="0.2">
      <c r="A135" t="s">
        <v>134</v>
      </c>
      <c r="B135" s="1">
        <v>0.1</v>
      </c>
    </row>
    <row r="136" spans="1:2" x14ac:dyDescent="0.2">
      <c r="A136" t="s">
        <v>135</v>
      </c>
      <c r="B136" s="1">
        <v>0.1</v>
      </c>
    </row>
    <row r="137" spans="1:2" x14ac:dyDescent="0.2">
      <c r="A137" t="s">
        <v>136</v>
      </c>
      <c r="B137" s="1">
        <v>0.1</v>
      </c>
    </row>
    <row r="138" spans="1:2" x14ac:dyDescent="0.2">
      <c r="A138" t="s">
        <v>137</v>
      </c>
      <c r="B138" s="1">
        <v>0.1</v>
      </c>
    </row>
    <row r="139" spans="1:2" x14ac:dyDescent="0.2">
      <c r="A139" t="s">
        <v>138</v>
      </c>
      <c r="B139" s="1">
        <v>0.5</v>
      </c>
    </row>
    <row r="140" spans="1:2" x14ac:dyDescent="0.2">
      <c r="A140" t="s">
        <v>139</v>
      </c>
      <c r="B140" s="1">
        <v>0.1</v>
      </c>
    </row>
    <row r="141" spans="1:2" x14ac:dyDescent="0.2">
      <c r="A141" t="s">
        <v>140</v>
      </c>
      <c r="B141" s="1">
        <v>0.1</v>
      </c>
    </row>
    <row r="142" spans="1:2" x14ac:dyDescent="0.2">
      <c r="A142" t="s">
        <v>141</v>
      </c>
      <c r="B142" s="1">
        <v>0.1</v>
      </c>
    </row>
    <row r="143" spans="1:2" x14ac:dyDescent="0.2">
      <c r="A143" t="s">
        <v>142</v>
      </c>
      <c r="B143" s="1">
        <v>0.1</v>
      </c>
    </row>
    <row r="144" spans="1:2" x14ac:dyDescent="0.2">
      <c r="A144" t="s">
        <v>143</v>
      </c>
      <c r="B144" s="1">
        <v>0.1</v>
      </c>
    </row>
    <row r="145" spans="1:2" x14ac:dyDescent="0.2">
      <c r="A145" t="s">
        <v>144</v>
      </c>
      <c r="B145" s="1">
        <v>0.1</v>
      </c>
    </row>
    <row r="146" spans="1:2" x14ac:dyDescent="0.2">
      <c r="A146" t="s">
        <v>145</v>
      </c>
      <c r="B146" s="1">
        <v>0.37</v>
      </c>
    </row>
    <row r="147" spans="1:2" x14ac:dyDescent="0.2">
      <c r="A147" t="s">
        <v>146</v>
      </c>
      <c r="B147" s="1">
        <v>0.1</v>
      </c>
    </row>
    <row r="148" spans="1:2" x14ac:dyDescent="0.2">
      <c r="A148" t="s">
        <v>147</v>
      </c>
      <c r="B148" s="1">
        <v>0.1</v>
      </c>
    </row>
    <row r="149" spans="1:2" x14ac:dyDescent="0.2">
      <c r="A149" t="s">
        <v>148</v>
      </c>
      <c r="B149" s="1">
        <v>0.1</v>
      </c>
    </row>
    <row r="150" spans="1:2" x14ac:dyDescent="0.2">
      <c r="A150" t="s">
        <v>149</v>
      </c>
      <c r="B150" s="1">
        <v>0.1</v>
      </c>
    </row>
    <row r="151" spans="1:2" x14ac:dyDescent="0.2">
      <c r="A151" t="s">
        <v>150</v>
      </c>
      <c r="B151" s="1">
        <v>0.3</v>
      </c>
    </row>
    <row r="152" spans="1:2" x14ac:dyDescent="0.2">
      <c r="A152" t="s">
        <v>151</v>
      </c>
      <c r="B152" s="1">
        <v>0.25</v>
      </c>
    </row>
    <row r="153" spans="1:2" x14ac:dyDescent="0.2">
      <c r="A153" t="s">
        <v>152</v>
      </c>
      <c r="B153" s="1">
        <v>0.1</v>
      </c>
    </row>
    <row r="154" spans="1:2" x14ac:dyDescent="0.2">
      <c r="A154" t="s">
        <v>153</v>
      </c>
      <c r="B154" s="1">
        <v>0.44</v>
      </c>
    </row>
    <row r="155" spans="1:2" x14ac:dyDescent="0.2">
      <c r="A155" t="s">
        <v>154</v>
      </c>
      <c r="B155" s="1">
        <v>0.1</v>
      </c>
    </row>
    <row r="156" spans="1:2" x14ac:dyDescent="0.2">
      <c r="A156" t="s">
        <v>155</v>
      </c>
      <c r="B156" s="1">
        <v>0.1</v>
      </c>
    </row>
    <row r="157" spans="1:2" x14ac:dyDescent="0.2">
      <c r="A157" t="s">
        <v>156</v>
      </c>
      <c r="B157" s="1">
        <v>0.1</v>
      </c>
    </row>
    <row r="158" spans="1:2" x14ac:dyDescent="0.2">
      <c r="A158" t="s">
        <v>157</v>
      </c>
      <c r="B158" s="1">
        <v>0.31</v>
      </c>
    </row>
    <row r="159" spans="1:2" x14ac:dyDescent="0.2">
      <c r="A159" t="s">
        <v>158</v>
      </c>
      <c r="B159" s="1">
        <v>0.41</v>
      </c>
    </row>
    <row r="160" spans="1:2" x14ac:dyDescent="0.2">
      <c r="A160" t="s">
        <v>159</v>
      </c>
      <c r="B160" s="1">
        <v>0.32</v>
      </c>
    </row>
    <row r="161" spans="1:2" x14ac:dyDescent="0.2">
      <c r="A161" t="s">
        <v>160</v>
      </c>
      <c r="B161" s="1">
        <v>0.1</v>
      </c>
    </row>
    <row r="162" spans="1:2" x14ac:dyDescent="0.2">
      <c r="A162" t="s">
        <v>161</v>
      </c>
      <c r="B162" s="1">
        <v>0.1</v>
      </c>
    </row>
    <row r="163" spans="1:2" x14ac:dyDescent="0.2">
      <c r="A163" t="s">
        <v>162</v>
      </c>
      <c r="B163" s="1">
        <v>0.36</v>
      </c>
    </row>
    <row r="164" spans="1:2" x14ac:dyDescent="0.2">
      <c r="A164" t="s">
        <v>163</v>
      </c>
      <c r="B164" s="1">
        <v>0.1</v>
      </c>
    </row>
    <row r="165" spans="1:2" x14ac:dyDescent="0.2">
      <c r="A165" t="s">
        <v>164</v>
      </c>
      <c r="B165" s="1">
        <v>0.1</v>
      </c>
    </row>
    <row r="166" spans="1:2" x14ac:dyDescent="0.2">
      <c r="A166" t="s">
        <v>165</v>
      </c>
      <c r="B166" s="1">
        <v>0.1</v>
      </c>
    </row>
    <row r="167" spans="1:2" x14ac:dyDescent="0.2">
      <c r="A167" t="s">
        <v>166</v>
      </c>
      <c r="B167" s="1">
        <v>0.1</v>
      </c>
    </row>
    <row r="168" spans="1:2" x14ac:dyDescent="0.2">
      <c r="A168" t="s">
        <v>167</v>
      </c>
      <c r="B168" s="1">
        <v>0.1</v>
      </c>
    </row>
    <row r="169" spans="1:2" x14ac:dyDescent="0.2">
      <c r="A169" t="s">
        <v>168</v>
      </c>
      <c r="B169" s="1">
        <v>0.28000000000000003</v>
      </c>
    </row>
    <row r="170" spans="1:2" x14ac:dyDescent="0.2">
      <c r="A170" t="s">
        <v>169</v>
      </c>
      <c r="B170" s="1">
        <v>0.1</v>
      </c>
    </row>
    <row r="171" spans="1:2" x14ac:dyDescent="0.2">
      <c r="A171" t="s">
        <v>170</v>
      </c>
      <c r="B171" s="1">
        <v>0.1</v>
      </c>
    </row>
    <row r="172" spans="1:2" x14ac:dyDescent="0.2">
      <c r="A172" t="s">
        <v>171</v>
      </c>
      <c r="B172" s="1">
        <v>0.1</v>
      </c>
    </row>
    <row r="173" spans="1:2" x14ac:dyDescent="0.2">
      <c r="A173" t="s">
        <v>172</v>
      </c>
      <c r="B173" s="1">
        <v>0.1</v>
      </c>
    </row>
    <row r="174" spans="1:2" x14ac:dyDescent="0.2">
      <c r="A174" t="s">
        <v>173</v>
      </c>
      <c r="B174" s="1">
        <v>0.1</v>
      </c>
    </row>
    <row r="175" spans="1:2" x14ac:dyDescent="0.2">
      <c r="A175" t="s">
        <v>174</v>
      </c>
      <c r="B175" s="1">
        <v>0.1</v>
      </c>
    </row>
    <row r="176" spans="1:2" x14ac:dyDescent="0.2">
      <c r="A176" t="s">
        <v>175</v>
      </c>
      <c r="B176" s="1">
        <v>0.1</v>
      </c>
    </row>
    <row r="177" spans="1:2" x14ac:dyDescent="0.2">
      <c r="A177" t="s">
        <v>176</v>
      </c>
      <c r="B177" s="1">
        <v>0.1</v>
      </c>
    </row>
    <row r="178" spans="1:2" x14ac:dyDescent="0.2">
      <c r="A178" t="s">
        <v>177</v>
      </c>
      <c r="B178" s="1">
        <v>0.1</v>
      </c>
    </row>
    <row r="179" spans="1:2" x14ac:dyDescent="0.2">
      <c r="A179" t="s">
        <v>178</v>
      </c>
      <c r="B179" s="1">
        <v>0.1</v>
      </c>
    </row>
    <row r="180" spans="1:2" x14ac:dyDescent="0.2">
      <c r="A180" t="s">
        <v>179</v>
      </c>
      <c r="B180" s="1">
        <v>0.22</v>
      </c>
    </row>
    <row r="181" spans="1:2" x14ac:dyDescent="0.2">
      <c r="A181" t="s">
        <v>180</v>
      </c>
      <c r="B181" s="1">
        <v>0.15</v>
      </c>
    </row>
    <row r="182" spans="1:2" x14ac:dyDescent="0.2">
      <c r="A182" t="s">
        <v>181</v>
      </c>
      <c r="B182" s="1">
        <v>0.46</v>
      </c>
    </row>
    <row r="183" spans="1:2" x14ac:dyDescent="0.2">
      <c r="A183" t="s">
        <v>182</v>
      </c>
      <c r="B183" s="1">
        <v>0.1</v>
      </c>
    </row>
    <row r="184" spans="1:2" x14ac:dyDescent="0.2">
      <c r="A184" t="s">
        <v>183</v>
      </c>
      <c r="B184" s="1">
        <v>0.17</v>
      </c>
    </row>
    <row r="185" spans="1:2" x14ac:dyDescent="0.2">
      <c r="A185" t="s">
        <v>184</v>
      </c>
      <c r="B185" s="1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B725-8745-417A-B8B0-B11E27B60EBA}">
  <dimension ref="A1:D12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23.6640625" customWidth="1"/>
    <col min="2" max="2" width="78.1640625" style="2" customWidth="1"/>
    <col min="3" max="3" width="54.6640625" style="3" customWidth="1"/>
    <col min="4" max="4" width="22.6640625" customWidth="1"/>
  </cols>
  <sheetData>
    <row r="1" spans="1:4" ht="78.75" customHeight="1" x14ac:dyDescent="0.2">
      <c r="A1" s="5" t="e" vm="1">
        <v>#VALUE!</v>
      </c>
      <c r="B1" s="8" t="s">
        <v>195</v>
      </c>
      <c r="C1" s="9" t="s">
        <v>187</v>
      </c>
    </row>
    <row r="3" spans="1:4" ht="16" thickBot="1" x14ac:dyDescent="0.25"/>
    <row r="4" spans="1:4" ht="34" x14ac:dyDescent="0.4">
      <c r="B4" s="4" t="s">
        <v>185</v>
      </c>
      <c r="C4" s="14" t="s">
        <v>35</v>
      </c>
      <c r="D4" s="18" t="s">
        <v>196</v>
      </c>
    </row>
    <row r="5" spans="1:4" ht="34" x14ac:dyDescent="0.4">
      <c r="B5" s="7" t="s">
        <v>186</v>
      </c>
      <c r="C5" s="10">
        <f>SUMIFS(Sheet1!B:B,Sheet1!A:A,C4)</f>
        <v>0.34</v>
      </c>
      <c r="D5" s="19"/>
    </row>
    <row r="6" spans="1:4" ht="34" x14ac:dyDescent="0.4">
      <c r="B6" s="7" t="s">
        <v>188</v>
      </c>
      <c r="C6" s="15">
        <v>1.2</v>
      </c>
      <c r="D6" s="18" t="s">
        <v>196</v>
      </c>
    </row>
    <row r="7" spans="1:4" ht="34" x14ac:dyDescent="0.4">
      <c r="B7" s="7" t="s">
        <v>189</v>
      </c>
      <c r="C7" s="16">
        <v>0.23400000000000001</v>
      </c>
      <c r="D7" s="18" t="s">
        <v>196</v>
      </c>
    </row>
    <row r="8" spans="1:4" ht="34" x14ac:dyDescent="0.4">
      <c r="B8" s="7" t="s">
        <v>191</v>
      </c>
      <c r="C8" s="11">
        <f>C5+C7</f>
        <v>0.57400000000000007</v>
      </c>
      <c r="D8" s="19"/>
    </row>
    <row r="9" spans="1:4" ht="34" x14ac:dyDescent="0.4">
      <c r="B9" s="7" t="s">
        <v>193</v>
      </c>
      <c r="C9" s="17">
        <v>6.99</v>
      </c>
      <c r="D9" s="18" t="s">
        <v>196</v>
      </c>
    </row>
    <row r="10" spans="1:4" ht="34" x14ac:dyDescent="0.4">
      <c r="B10" s="7" t="s">
        <v>190</v>
      </c>
      <c r="C10" s="12">
        <f>(C9-(C6*(1+C7)))/C9</f>
        <v>0.78815450643776819</v>
      </c>
    </row>
    <row r="11" spans="1:4" ht="34" x14ac:dyDescent="0.4">
      <c r="B11" s="7" t="s">
        <v>194</v>
      </c>
      <c r="C11" s="12">
        <f>(C9-(C6*(1+C8)))/C9</f>
        <v>0.72978540772532197</v>
      </c>
    </row>
    <row r="12" spans="1:4" ht="35" thickBot="1" x14ac:dyDescent="0.45">
      <c r="B12" s="6" t="s">
        <v>192</v>
      </c>
      <c r="C12" s="13">
        <f>(C6*(1+C8))/(1-C10)</f>
        <v>8.9159319286871934</v>
      </c>
    </row>
  </sheetData>
  <hyperlinks>
    <hyperlink ref="C1" r:id="rId1" xr:uid="{E0799043-A628-43CA-A2ED-11909036A20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FE689A-C3A0-4627-A9A0-D1F3AB3FDAEC}">
          <x14:formula1>
            <xm:f>Sheet1!$A$1:$A$185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Reciprocal Tariff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Jackson</dc:creator>
  <cp:lastModifiedBy>Owen Haacke</cp:lastModifiedBy>
  <dcterms:created xsi:type="dcterms:W3CDTF">2025-04-03T15:40:34Z</dcterms:created>
  <dcterms:modified xsi:type="dcterms:W3CDTF">2025-04-03T20:33:31Z</dcterms:modified>
</cp:coreProperties>
</file>