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CR Repertoire\Drug hypersensitivity Project\Carbamazepine\20160629_T00016 CBZ\"/>
    </mc:Choice>
  </mc:AlternateContent>
  <xr:revisionPtr revIDLastSave="0" documentId="13_ncr:1_{EA486477-D0B5-413C-9FFE-966306CBE038}" xr6:coauthVersionLast="38" xr6:coauthVersionMax="38" xr10:uidLastSave="{00000000-0000-0000-0000-000000000000}"/>
  <bookViews>
    <workbookView xWindow="0" yWindow="0" windowWidth="23040" windowHeight="9012" activeTab="2" xr2:uid="{00000000-000D-0000-FFFF-FFFF00000000}"/>
  </bookViews>
  <sheets>
    <sheet name="Plate ID " sheetId="1" r:id="rId1"/>
    <sheet name="T00016 CBZ CD8" sheetId="3" r:id="rId2"/>
    <sheet name="T00016 CBZ IFNg" sheetId="4" r:id="rId3"/>
    <sheet name="graphs" sheetId="5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7" i="4" l="1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S7" i="4"/>
  <c r="S8" i="4"/>
  <c r="T8" i="4" s="1"/>
  <c r="S9" i="4"/>
  <c r="T9" i="4" s="1"/>
  <c r="S10" i="4"/>
  <c r="T10" i="4" s="1"/>
  <c r="S11" i="4"/>
  <c r="S12" i="4"/>
  <c r="T12" i="4" s="1"/>
  <c r="S13" i="4"/>
  <c r="T13" i="4" s="1"/>
  <c r="S14" i="4"/>
  <c r="T14" i="4" s="1"/>
  <c r="S15" i="4"/>
  <c r="S16" i="4"/>
  <c r="T16" i="4" s="1"/>
  <c r="S17" i="4"/>
  <c r="T17" i="4" s="1"/>
  <c r="S18" i="4"/>
  <c r="T18" i="4" s="1"/>
  <c r="S19" i="4"/>
  <c r="S20" i="4"/>
  <c r="T20" i="4" s="1"/>
  <c r="S21" i="4"/>
  <c r="T21" i="4" s="1"/>
  <c r="S22" i="4"/>
  <c r="T22" i="4" s="1"/>
  <c r="S23" i="4"/>
  <c r="S24" i="4"/>
  <c r="T24" i="4" s="1"/>
  <c r="S25" i="4"/>
  <c r="T25" i="4" s="1"/>
  <c r="S26" i="4"/>
  <c r="T26" i="4" s="1"/>
  <c r="S27" i="4"/>
  <c r="S28" i="4"/>
  <c r="T28" i="4" s="1"/>
  <c r="S29" i="4"/>
  <c r="T29" i="4" s="1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6" i="3"/>
  <c r="Z30" i="3" s="1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6" i="3"/>
  <c r="S7" i="3"/>
  <c r="T7" i="3" s="1"/>
  <c r="S8" i="3"/>
  <c r="S9" i="3"/>
  <c r="S10" i="3"/>
  <c r="T10" i="3" s="1"/>
  <c r="S11" i="3"/>
  <c r="T11" i="3" s="1"/>
  <c r="S12" i="3"/>
  <c r="S13" i="3"/>
  <c r="S14" i="3"/>
  <c r="T14" i="3" s="1"/>
  <c r="S15" i="3"/>
  <c r="T15" i="3" s="1"/>
  <c r="S16" i="3"/>
  <c r="S17" i="3"/>
  <c r="S18" i="3"/>
  <c r="T18" i="3" s="1"/>
  <c r="S19" i="3"/>
  <c r="T19" i="3" s="1"/>
  <c r="S20" i="3"/>
  <c r="S21" i="3"/>
  <c r="S22" i="3"/>
  <c r="T22" i="3" s="1"/>
  <c r="S23" i="3"/>
  <c r="T23" i="3" s="1"/>
  <c r="S24" i="3"/>
  <c r="S25" i="3"/>
  <c r="S26" i="3"/>
  <c r="T26" i="3" s="1"/>
  <c r="S27" i="3"/>
  <c r="T27" i="3" s="1"/>
  <c r="S28" i="3"/>
  <c r="S29" i="3"/>
  <c r="S30" i="3"/>
  <c r="T30" i="3" s="1"/>
  <c r="S6" i="3"/>
  <c r="T9" i="3" s="1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W6" i="4"/>
  <c r="Z6" i="4"/>
  <c r="Z30" i="4" s="1"/>
  <c r="S6" i="4"/>
  <c r="T6" i="4"/>
  <c r="T28" i="3" l="1"/>
  <c r="T20" i="3"/>
  <c r="T12" i="3"/>
  <c r="T27" i="4"/>
  <c r="T19" i="4"/>
  <c r="T11" i="4"/>
  <c r="T6" i="3"/>
  <c r="T24" i="3"/>
  <c r="T16" i="3"/>
  <c r="T8" i="3"/>
  <c r="T23" i="4"/>
  <c r="T15" i="4"/>
  <c r="T7" i="4"/>
  <c r="T29" i="3"/>
  <c r="T25" i="3"/>
  <c r="T21" i="3"/>
  <c r="T17" i="3"/>
  <c r="T13" i="3"/>
</calcChain>
</file>

<file path=xl/sharedStrings.xml><?xml version="1.0" encoding="utf-8"?>
<sst xmlns="http://schemas.openxmlformats.org/spreadsheetml/2006/main" count="1176" uniqueCount="305">
  <si>
    <t>TCR Repertoire Analysis</t>
  </si>
  <si>
    <t>Well</t>
  </si>
  <si>
    <t>Order Preference</t>
  </si>
  <si>
    <t>TRAV</t>
  </si>
  <si>
    <t>CDR3a</t>
  </si>
  <si>
    <t>TRAJ</t>
  </si>
  <si>
    <t>Functionality</t>
  </si>
  <si>
    <t>Functionality comment</t>
  </si>
  <si>
    <t>Chromatogram quality</t>
  </si>
  <si>
    <t>TRBV</t>
  </si>
  <si>
    <t>CDR3b</t>
  </si>
  <si>
    <t>TRBJ</t>
  </si>
  <si>
    <t>Comments</t>
  </si>
  <si>
    <t>Plate ID:</t>
  </si>
  <si>
    <t>ALPHA CHAIN</t>
  </si>
  <si>
    <t>BETA CHAIN</t>
  </si>
  <si>
    <t>productive</t>
  </si>
  <si>
    <t>unproductive</t>
  </si>
  <si>
    <t>No results</t>
  </si>
  <si>
    <t>27*01</t>
  </si>
  <si>
    <t>19*01</t>
  </si>
  <si>
    <t>1-1*01</t>
  </si>
  <si>
    <t>2-2*01</t>
  </si>
  <si>
    <t>2-7*01</t>
  </si>
  <si>
    <t>2-5*01</t>
  </si>
  <si>
    <t>rearranged sequence, stop codons</t>
  </si>
  <si>
    <t>5*01</t>
  </si>
  <si>
    <t>1-2*01</t>
  </si>
  <si>
    <t>29/DV5*01</t>
  </si>
  <si>
    <t>30*01</t>
  </si>
  <si>
    <t>39*01</t>
  </si>
  <si>
    <t>21*01</t>
  </si>
  <si>
    <t>11-2*01</t>
  </si>
  <si>
    <t>28*01</t>
  </si>
  <si>
    <t>18*01</t>
  </si>
  <si>
    <t>24-1*01</t>
  </si>
  <si>
    <t>2-1*01</t>
  </si>
  <si>
    <t>1-5*01</t>
  </si>
  <si>
    <t>TCR construct</t>
  </si>
  <si>
    <t>17*01</t>
  </si>
  <si>
    <t>31*01</t>
  </si>
  <si>
    <t>47*02</t>
  </si>
  <si>
    <t>26*01</t>
  </si>
  <si>
    <t>33*01</t>
  </si>
  <si>
    <t>CD8-A2</t>
  </si>
  <si>
    <t>CD8-B8</t>
  </si>
  <si>
    <t>CD8-B10</t>
  </si>
  <si>
    <t>CD8-D4</t>
  </si>
  <si>
    <t>CD8-E7</t>
  </si>
  <si>
    <t>CD8-F7</t>
  </si>
  <si>
    <t>CD8-H2</t>
  </si>
  <si>
    <t>CD8-H4</t>
  </si>
  <si>
    <t>CD8-H9</t>
  </si>
  <si>
    <t>IFN-A8</t>
  </si>
  <si>
    <t>IFN-D1</t>
  </si>
  <si>
    <t>IFN-D5</t>
  </si>
  <si>
    <t>IFN-E3</t>
  </si>
  <si>
    <t>IFN-E7</t>
  </si>
  <si>
    <t>IFN-H2</t>
  </si>
  <si>
    <t>IFN-H5</t>
  </si>
  <si>
    <t>IFN-H10</t>
  </si>
  <si>
    <t>20*01/02/03/04</t>
  </si>
  <si>
    <t>5-4*01/02/03/04</t>
  </si>
  <si>
    <t>4-1*01/02</t>
  </si>
  <si>
    <t>29-1*01/02/03</t>
  </si>
  <si>
    <t>12-3*01 or 12-4*01</t>
  </si>
  <si>
    <t>2*01/02/03</t>
  </si>
  <si>
    <t>CD8-E7man</t>
  </si>
  <si>
    <t>CD8-H2man</t>
  </si>
  <si>
    <t>CD8-H4man</t>
  </si>
  <si>
    <t>2-4*01</t>
  </si>
  <si>
    <t>IFN-H10man</t>
  </si>
  <si>
    <t>IFN-H5man</t>
  </si>
  <si>
    <t>13*01/02</t>
  </si>
  <si>
    <t>T cell ID</t>
  </si>
  <si>
    <t>Number</t>
  </si>
  <si>
    <t>TRAV20*01/02/03/04TRBV27*01</t>
  </si>
  <si>
    <t>No results TRAV</t>
  </si>
  <si>
    <t>Unprod TRAV, TRBV</t>
  </si>
  <si>
    <t>Contamination/No result</t>
  </si>
  <si>
    <t xml:space="preserve">Unable to resolve </t>
  </si>
  <si>
    <t>Unprod TRAV (red)</t>
  </si>
  <si>
    <t>Unprod TRBV (blue)</t>
  </si>
  <si>
    <t>Original Data</t>
  </si>
  <si>
    <t>Cleaned Data</t>
  </si>
  <si>
    <t>Graphed Data</t>
  </si>
  <si>
    <t>unproductive (see comment)</t>
  </si>
  <si>
    <t>CAVADTGGFKTIF</t>
  </si>
  <si>
    <t>CIVTHNAGNMLTF</t>
  </si>
  <si>
    <t>CALHNTNAGKSTF</t>
  </si>
  <si>
    <t>CAVSEGNFNKFYF</t>
  </si>
  <si>
    <t>CIVRVEAKMF</t>
  </si>
  <si>
    <t>CALGDTGTASKLTF</t>
  </si>
  <si>
    <t>CAMRDTSGTYKYIF</t>
  </si>
  <si>
    <t>CAKNYGQNFVF</t>
  </si>
  <si>
    <t>CAASTDKLIF</t>
  </si>
  <si>
    <t>CATGRIMEYGNKLVF</t>
  </si>
  <si>
    <t>CAASGNAGGTSYGKLTF</t>
  </si>
  <si>
    <t>PPTSVQWL#YNTDKLIF</t>
  </si>
  <si>
    <t>CAEP#ISSGSARQLTF</t>
  </si>
  <si>
    <t>CAVRDSKYQLIW</t>
  </si>
  <si>
    <t>CIVRLINQAGTALIF</t>
  </si>
  <si>
    <t>CAVPQASGTYKYIF</t>
  </si>
  <si>
    <t>CVVNLGGNKLVF</t>
  </si>
  <si>
    <t>CATDAGDDKIIF</t>
  </si>
  <si>
    <t>CAVLDSNYQLIW</t>
  </si>
  <si>
    <t>CIVRGDNNNDMRF</t>
  </si>
  <si>
    <t>CATAPNRDDKIIF</t>
  </si>
  <si>
    <t>CAENMDTGRRALTF</t>
  </si>
  <si>
    <t>CALGISYNTDNLIF</t>
  </si>
  <si>
    <t>CAMRPSRNNNARLMF</t>
  </si>
  <si>
    <t>CSVEERGQDYEQYF</t>
  </si>
  <si>
    <t>CASSTSIGRGGKGNTEAFF</t>
  </si>
  <si>
    <t>CASSQDRASGSLSYEQYF</t>
  </si>
  <si>
    <t>CASSLDGLQETQYF</t>
  </si>
  <si>
    <t>CASSQYTPMVTGSNGELFF</t>
  </si>
  <si>
    <t>CASSPGLARNNEQFF</t>
  </si>
  <si>
    <t>CASSFLPGNTGELFF</t>
  </si>
  <si>
    <t>CASSVGTGVYEQYF</t>
  </si>
  <si>
    <t>CASSYSGRAEQFF</t>
  </si>
  <si>
    <t>CASSPLAQL#ETQYF</t>
  </si>
  <si>
    <t>CASSLFRANGPQHF</t>
  </si>
  <si>
    <t>CASSDGTSLSYNEQFF</t>
  </si>
  <si>
    <t>CASSHLAGAQETQYF</t>
  </si>
  <si>
    <t>CASSEAGDGYNEQFF</t>
  </si>
  <si>
    <t>CSVAGTSSYEQYF</t>
  </si>
  <si>
    <t>CASSDPRDRGNEQFF</t>
  </si>
  <si>
    <t>ISVPAVLREAPGR#FF</t>
  </si>
  <si>
    <t>CASGKLFTEAFF</t>
  </si>
  <si>
    <t>CASSYSPGQGIYEQYF</t>
  </si>
  <si>
    <t>CASSLPPPYEQYF</t>
  </si>
  <si>
    <t>CASSVDGRSGNTIYF</t>
  </si>
  <si>
    <t>CASSLPVGGTEAFF</t>
  </si>
  <si>
    <t>CASSVDGRPKNIQYF</t>
  </si>
  <si>
    <t>CASSFDTNQPQHF</t>
  </si>
  <si>
    <t>CD8-A4</t>
  </si>
  <si>
    <t>CD8-A8</t>
  </si>
  <si>
    <t>CD8-A9</t>
  </si>
  <si>
    <t>CD8-C3</t>
  </si>
  <si>
    <t>CD8-C5</t>
  </si>
  <si>
    <t>CD8-C9</t>
  </si>
  <si>
    <t>CD8-D7</t>
  </si>
  <si>
    <t>CD8-D9</t>
  </si>
  <si>
    <t>CD8-E4</t>
  </si>
  <si>
    <t>CD8-E10</t>
  </si>
  <si>
    <t>CD8-F4</t>
  </si>
  <si>
    <t>CD8-F8</t>
  </si>
  <si>
    <t>CD8-G5</t>
  </si>
  <si>
    <t>CD8-G8</t>
  </si>
  <si>
    <t>CD8-G10</t>
  </si>
  <si>
    <t xml:space="preserve">22*01 </t>
  </si>
  <si>
    <t>26-1*01/02</t>
  </si>
  <si>
    <t>6*03</t>
  </si>
  <si>
    <t>8-2*01/02 or 8-4*01/03/04</t>
  </si>
  <si>
    <t>14/DV4*03</t>
  </si>
  <si>
    <t>13-2*01/02</t>
  </si>
  <si>
    <t>22*01</t>
  </si>
  <si>
    <t>12-2*01/02/03</t>
  </si>
  <si>
    <t>9-2*01/02/03/04</t>
  </si>
  <si>
    <t>9*01</t>
  </si>
  <si>
    <t>44*01</t>
  </si>
  <si>
    <t>40*01</t>
  </si>
  <si>
    <t>34*01</t>
  </si>
  <si>
    <t>52*01</t>
  </si>
  <si>
    <t>15*01</t>
  </si>
  <si>
    <t>43*01</t>
  </si>
  <si>
    <t>4-1*01 /02</t>
  </si>
  <si>
    <t>4-2*01/02 or 4-3*01/02/03</t>
  </si>
  <si>
    <t>25-1*01</t>
  </si>
  <si>
    <t>6-1*01</t>
  </si>
  <si>
    <t>7-9*01</t>
  </si>
  <si>
    <t>6-5*01</t>
  </si>
  <si>
    <t>1-3*01</t>
  </si>
  <si>
    <t>CALSEASGATNKLIF</t>
  </si>
  <si>
    <t>CAVLAPGSARQLTF</t>
  </si>
  <si>
    <t>CLVAMNSGGYQKVTF</t>
  </si>
  <si>
    <t>CVVSVFWGGYNKLTF</t>
  </si>
  <si>
    <t>CFVSVFWGGYNKLTF</t>
  </si>
  <si>
    <t>CVVSVFSGGYNKLIF</t>
  </si>
  <si>
    <t>CAESPPDGYNKLIF</t>
  </si>
  <si>
    <t>CLVGPYNFNKFYF</t>
  </si>
  <si>
    <t>CAAVLPLSNTGNQFYF</t>
  </si>
  <si>
    <t>CAVRSNTGNQFYF</t>
  </si>
  <si>
    <t>CAVNTGNQFYF</t>
  </si>
  <si>
    <t>CAV#SGGSYIPTF</t>
  </si>
  <si>
    <t>CAVDNYGQNFVF</t>
  </si>
  <si>
    <t>CAITNTGNQFYF</t>
  </si>
  <si>
    <t>CAVRDSFGNEKLTF</t>
  </si>
  <si>
    <t>CAVGRSS#</t>
  </si>
  <si>
    <t>CASSVAAGPNYEQYF</t>
  </si>
  <si>
    <t>CASSQEGRGRYEQYF</t>
  </si>
  <si>
    <t>CASSFGRGDYNEQFF</t>
  </si>
  <si>
    <t>CATSRDRQGVFEQYF</t>
  </si>
  <si>
    <t>CASSQGLAGDNEQFF</t>
  </si>
  <si>
    <t>CATSETDVLRPEAFF</t>
  </si>
  <si>
    <t>CASRGGQGQPQHF</t>
  </si>
  <si>
    <t>CASSSVRGRGNTEAFF</t>
  </si>
  <si>
    <t>CASSPMPYDEQFF</t>
  </si>
  <si>
    <t>CASSSTTDLYGYTF</t>
  </si>
  <si>
    <t>CASSRQGLYSYNEQFF</t>
  </si>
  <si>
    <t>CASSELQNTEAFF</t>
  </si>
  <si>
    <t>CASSPLLWEGLHEQFF</t>
  </si>
  <si>
    <t>CASSSSYEQYF</t>
  </si>
  <si>
    <t>CATSDWKREAPQRETQYF</t>
  </si>
  <si>
    <t>PHE 118 not identified</t>
  </si>
  <si>
    <t>IFN-A5</t>
  </si>
  <si>
    <t>IFN-A6</t>
  </si>
  <si>
    <t>IFN-A7</t>
  </si>
  <si>
    <t>IFN-C5</t>
  </si>
  <si>
    <t>IFN-D4</t>
  </si>
  <si>
    <t>IFN-D7</t>
  </si>
  <si>
    <t>IFN-D9</t>
  </si>
  <si>
    <t>IFN-D10</t>
  </si>
  <si>
    <t>IFN-E1</t>
  </si>
  <si>
    <t>IFN-E6</t>
  </si>
  <si>
    <t>IFN-E8</t>
  </si>
  <si>
    <t>IFN-G1</t>
  </si>
  <si>
    <t>IFN-G9</t>
  </si>
  <si>
    <t>IFN-H4</t>
  </si>
  <si>
    <t>IFN-H6</t>
  </si>
  <si>
    <t>IFN-H7</t>
  </si>
  <si>
    <t>4*01</t>
  </si>
  <si>
    <t>8-2*01/02 or 8-4*01/04/05</t>
  </si>
  <si>
    <t>8-2*01/02</t>
  </si>
  <si>
    <t>8-6*01</t>
  </si>
  <si>
    <t>12-2*02/03</t>
  </si>
  <si>
    <t>20*04</t>
  </si>
  <si>
    <t>21*01/02</t>
  </si>
  <si>
    <t>12-2*01</t>
  </si>
  <si>
    <t>32*02</t>
  </si>
  <si>
    <t>13*02</t>
  </si>
  <si>
    <t>49*01</t>
  </si>
  <si>
    <t>6*01</t>
  </si>
  <si>
    <t>48*01</t>
  </si>
  <si>
    <t>14*01/02</t>
  </si>
  <si>
    <t>6-6*03</t>
  </si>
  <si>
    <t>15*02</t>
  </si>
  <si>
    <t xml:space="preserve">14*01/14*02 </t>
  </si>
  <si>
    <t>CD8-A8man</t>
  </si>
  <si>
    <t>CD8-F7man</t>
  </si>
  <si>
    <t>CD8-C5man</t>
  </si>
  <si>
    <t>CD8-A4man</t>
  </si>
  <si>
    <t>messy, 2 sequences</t>
  </si>
  <si>
    <t>unable to resolve</t>
  </si>
  <si>
    <t>unable to reolve CDR3</t>
  </si>
  <si>
    <t>CD8-D4man</t>
  </si>
  <si>
    <t>CD8-D9man</t>
  </si>
  <si>
    <t>12-3*01/02</t>
  </si>
  <si>
    <t>CAMADYNTDKLIF</t>
  </si>
  <si>
    <t>2nd TRAV unproductive</t>
  </si>
  <si>
    <t>CD8-E4man</t>
  </si>
  <si>
    <t>unable to resolve CDR3</t>
  </si>
  <si>
    <t>Unproductive TRAV</t>
  </si>
  <si>
    <t>Unproductive TRBV</t>
  </si>
  <si>
    <t>TRAV22*01 TRBV29-1*01/02/03</t>
  </si>
  <si>
    <t>TRAV26-1*01/02TRBV13*01/02</t>
  </si>
  <si>
    <t>TRAV6*03TRBV4-1*01 /02</t>
  </si>
  <si>
    <t>TRAV8-2*01/02 or 8-4*01/03/04TRBV13*01/02</t>
  </si>
  <si>
    <t>TRAV26-1*01/02TRBV4-2*01/02 or 4-3*01/02/03</t>
  </si>
  <si>
    <t>TRAV6*03TRBV27*01</t>
  </si>
  <si>
    <t>TRAV14/DV4*03TRBV28*01</t>
  </si>
  <si>
    <t>TRAV8-2*01/02 or 8-4*01/03/04TRBV25-1*01</t>
  </si>
  <si>
    <t>TRAV29/DV5*01TRBV12-3*01 or 12-4*01</t>
  </si>
  <si>
    <t>TRAV17*01TRBV18*01</t>
  </si>
  <si>
    <t>TRAV12-3*01/02TRBV9*01</t>
  </si>
  <si>
    <t>TRAV13-2*01/02TRBV4-1*01/02</t>
  </si>
  <si>
    <t>TRAV1-2*01TRBV6-1*01</t>
  </si>
  <si>
    <t>TRAV26-1*01/02TRBV29-1*01/02/03</t>
  </si>
  <si>
    <t>TRAV22*01TRBV28*01</t>
  </si>
  <si>
    <t>TRAV12-2*01TRBV9*01</t>
  </si>
  <si>
    <t>TRAV17*01TRBV7-9*01</t>
  </si>
  <si>
    <t>TRAV1-2*01TRBV6-5*01</t>
  </si>
  <si>
    <t>TRAV17*01TRBV9*01</t>
  </si>
  <si>
    <t>TRAV9-2*01/02/03/04TRBV9*01</t>
  </si>
  <si>
    <t>TRAV14/DV4*03TRBV7-9*01</t>
  </si>
  <si>
    <t>T00016 CBZ CD8</t>
  </si>
  <si>
    <t>T00016 CBZ IFNg</t>
  </si>
  <si>
    <t>IFN-D10man</t>
  </si>
  <si>
    <t>IFN-E1man</t>
  </si>
  <si>
    <t>IFN-E6man</t>
  </si>
  <si>
    <t>IFN-E8man</t>
  </si>
  <si>
    <t>short read</t>
  </si>
  <si>
    <t>IFN-G9man</t>
  </si>
  <si>
    <t>1-1*01/02</t>
  </si>
  <si>
    <t>TRAV19*01TRBV9*01</t>
  </si>
  <si>
    <t>TRAV1-1*01TRBV14*01/02</t>
  </si>
  <si>
    <t>TRAV4*01TRBV6-6*03</t>
  </si>
  <si>
    <t>TRAV8-2*01/02 or 8-4*01/04/05TRBV15*02</t>
  </si>
  <si>
    <t>TRAV8-2*01/02TRBV15*02</t>
  </si>
  <si>
    <t>TRAV5*01TRBV11-2*01</t>
  </si>
  <si>
    <t>TRAV4*01TRBV24-1*01</t>
  </si>
  <si>
    <t>TRAV29/DV5*01TRBV6-5*01</t>
  </si>
  <si>
    <t>TRAV8-6*01TRBV6-5*01</t>
  </si>
  <si>
    <t>TRAV12-2*01/02/03TRBV5-4*01/02/03/04</t>
  </si>
  <si>
    <t>TRAV20*04TRBV4-2*01/02 or 4-3*01/02/03</t>
  </si>
  <si>
    <t>TRAV21*01/02TRBV28*01</t>
  </si>
  <si>
    <t>TRAV14/DV4*03TRBV2*01/02/03</t>
  </si>
  <si>
    <t>TRAV12-2*01TRBV12-3*01 or 12-4*01</t>
  </si>
  <si>
    <t xml:space="preserve">TRAV1-1*01TRBV14*01/14*02 </t>
  </si>
  <si>
    <t xml:space="preserve">TRAV1-1*01/02TRBV14*01/14*02 </t>
  </si>
  <si>
    <t>two sequences</t>
  </si>
  <si>
    <t>two sequences - not clear which is giving the CDR3, cannot resolve between the two sequences</t>
  </si>
  <si>
    <t>clean</t>
  </si>
  <si>
    <t>2 seqeunces</t>
  </si>
  <si>
    <t>2nd sequence TRAV38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</si>
</sst>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Font="1" applyFill="1" applyBorder="1" applyAlignment="1"/>
    <xf numFmtId="0" fontId="6" fillId="0" borderId="0" xfId="1" applyNumberFormat="1" applyFont="1" applyFill="1" applyBorder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NumberFormat="1" applyFont="1"/>
    <xf numFmtId="0" fontId="0" fillId="4" borderId="0" xfId="0" applyFont="1" applyFill="1"/>
    <xf numFmtId="0" fontId="7" fillId="0" borderId="0" xfId="0" applyFont="1"/>
    <xf numFmtId="0" fontId="0" fillId="4" borderId="0" xfId="0" applyNumberFormat="1" applyFont="1" applyFill="1"/>
    <xf numFmtId="0" fontId="2" fillId="4" borderId="0" xfId="0" applyFont="1" applyFill="1"/>
    <xf numFmtId="0" fontId="0" fillId="4" borderId="0" xfId="0" applyNumberFormat="1" applyFont="1" applyFill="1" applyBorder="1" applyAlignment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T00016 CBZ CD8</a:t>
            </a:r>
          </a:p>
        </c:rich>
      </c:tx>
      <c:layout>
        <c:manualLayout>
          <c:xMode val="edge"/>
          <c:yMode val="edge"/>
          <c:x val="0.17717294978613191"/>
          <c:y val="2.67430754536771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'T00016 CBZ CD8'!$Z$5</c:f>
              <c:strCache>
                <c:ptCount val="1"/>
                <c:pt idx="0">
                  <c:v>T00016 CBZ CD8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263-49F0-816E-9803ED8F6A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263-49F0-816E-9803ED8F6A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63-49F0-816E-9803ED8F6A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263-49F0-816E-9803ED8F6A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263-49F0-816E-9803ED8F6A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263-49F0-816E-9803ED8F6A1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263-49F0-816E-9803ED8F6A1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263-49F0-816E-9803ED8F6A1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263-49F0-816E-9803ED8F6A1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263-49F0-816E-9803ED8F6A1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263-49F0-816E-9803ED8F6A1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263-49F0-816E-9803ED8F6A1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3263-49F0-816E-9803ED8F6A1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3263-49F0-816E-9803ED8F6A1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3263-49F0-816E-9803ED8F6A1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3263-49F0-816E-9803ED8F6A1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3263-49F0-816E-9803ED8F6A1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3263-49F0-816E-9803ED8F6A1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3263-49F0-816E-9803ED8F6A1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3263-49F0-816E-9803ED8F6A1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3263-49F0-816E-9803ED8F6A1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3263-49F0-816E-9803ED8F6A1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3263-49F0-816E-9803ED8F6A10}"/>
              </c:ext>
            </c:extLst>
          </c:dPt>
          <c:cat>
            <c:strRef>
              <c:f>'T00016 CBZ CD8'!$Y$6:$Y$27</c:f>
              <c:strCache>
                <c:ptCount val="22"/>
                <c:pt idx="0">
                  <c:v>TRAV22*01 TRBV29-1*01/02/03</c:v>
                </c:pt>
                <c:pt idx="1">
                  <c:v>TRAV26-1*01/02TRBV13*01/02</c:v>
                </c:pt>
                <c:pt idx="2">
                  <c:v>TRAV6*03TRBV4-1*01 /02</c:v>
                </c:pt>
                <c:pt idx="3">
                  <c:v>TRAV8-2*01/02 or 8-4*01/03/04TRBV13*01/02</c:v>
                </c:pt>
                <c:pt idx="4">
                  <c:v>TRAV26-1*01/02TRBV4-2*01/02 or 4-3*01/02/03</c:v>
                </c:pt>
                <c:pt idx="5">
                  <c:v>TRAV6*03TRBV27*01</c:v>
                </c:pt>
                <c:pt idx="6">
                  <c:v>TRAV14/DV4*03TRBV28*01</c:v>
                </c:pt>
                <c:pt idx="7">
                  <c:v>TRAV8-2*01/02 or 8-4*01/03/04TRBV25-1*01</c:v>
                </c:pt>
                <c:pt idx="8">
                  <c:v>TRAV29/DV5*01TRBV12-3*01 or 12-4*01</c:v>
                </c:pt>
                <c:pt idx="9">
                  <c:v>TRAV17*01TRBV18*01</c:v>
                </c:pt>
                <c:pt idx="10">
                  <c:v>TRAV12-3*01/02TRBV9*01</c:v>
                </c:pt>
                <c:pt idx="12">
                  <c:v>TRAV13-2*01/02TRBV4-1*01/02</c:v>
                </c:pt>
                <c:pt idx="13">
                  <c:v>TRAV1-2*01TRBV6-1*01</c:v>
                </c:pt>
                <c:pt idx="14">
                  <c:v>TRAV26-1*01/02TRBV29-1*01/02/03</c:v>
                </c:pt>
                <c:pt idx="15">
                  <c:v>TRAV22*01TRBV28*01</c:v>
                </c:pt>
                <c:pt idx="16">
                  <c:v>TRAV12-2*01TRBV9*01</c:v>
                </c:pt>
                <c:pt idx="17">
                  <c:v>TRAV17*01TRBV7-9*01</c:v>
                </c:pt>
                <c:pt idx="18">
                  <c:v>TRAV1-2*01TRBV6-5*01</c:v>
                </c:pt>
                <c:pt idx="19">
                  <c:v>TRAV17*01TRBV9*01</c:v>
                </c:pt>
                <c:pt idx="20">
                  <c:v>TRAV9-2*01/02/03/04TRBV9*01</c:v>
                </c:pt>
                <c:pt idx="21">
                  <c:v>TRAV14/DV4*03TRBV7-9*01</c:v>
                </c:pt>
              </c:strCache>
            </c:strRef>
          </c:cat>
          <c:val>
            <c:numRef>
              <c:f>'T00016 CBZ CD8'!$Z$6:$Z$27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263-49F0-816E-9803ED8F6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11"/>
        <c:delete val="1"/>
      </c:legendEntry>
      <c:layout>
        <c:manualLayout>
          <c:xMode val="edge"/>
          <c:yMode val="edge"/>
          <c:x val="0.65368296852801655"/>
          <c:y val="2.3826907023441542E-2"/>
          <c:w val="0.33653109875027087"/>
          <c:h val="0.956071264730877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T00016 CBZ IFNg</a:t>
            </a:r>
          </a:p>
        </c:rich>
      </c:tx>
      <c:layout>
        <c:manualLayout>
          <c:xMode val="edge"/>
          <c:yMode val="edge"/>
          <c:x val="0.17717294978613191"/>
          <c:y val="2.67430754536771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'T00016 CBZ IFNg'!$Z$5</c:f>
              <c:strCache>
                <c:ptCount val="1"/>
                <c:pt idx="0">
                  <c:v>T00016 CBZ IFNg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527-4427-A3BE-DFC14E8536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527-4427-A3BE-DFC14E8536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527-4427-A3BE-DFC14E8536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527-4427-A3BE-DFC14E8536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527-4427-A3BE-DFC14E8536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527-4427-A3BE-DFC14E85363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527-4427-A3BE-DFC14E85363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527-4427-A3BE-DFC14E85363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527-4427-A3BE-DFC14E85363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527-4427-A3BE-DFC14E85363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527-4427-A3BE-DFC14E85363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527-4427-A3BE-DFC14E85363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527-4427-A3BE-DFC14E85363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527-4427-A3BE-DFC14E85363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527-4427-A3BE-DFC14E85363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527-4427-A3BE-DFC14E85363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527-4427-A3BE-DFC14E85363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527-4427-A3BE-DFC14E85363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527-4427-A3BE-DFC14E85363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527-4427-A3BE-DFC14E85363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F527-4427-A3BE-DFC14E85363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F527-4427-A3BE-DFC14E85363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F527-4427-A3BE-DFC14E853634}"/>
              </c:ext>
            </c:extLst>
          </c:dPt>
          <c:cat>
            <c:strRef>
              <c:f>'T00016 CBZ IFNg'!$Y$6:$Y$24</c:f>
              <c:strCache>
                <c:ptCount val="19"/>
                <c:pt idx="0">
                  <c:v>TRAV19*01TRBV9*01</c:v>
                </c:pt>
                <c:pt idx="1">
                  <c:v>TRAV1-1*01TRBV14*01/02</c:v>
                </c:pt>
                <c:pt idx="2">
                  <c:v>TRAV4*01TRBV6-6*03</c:v>
                </c:pt>
                <c:pt idx="3">
                  <c:v>TRAV8-2*01/02 or 8-4*01/04/05TRBV15*02</c:v>
                </c:pt>
                <c:pt idx="4">
                  <c:v>TRAV8-2*01/02TRBV15*02</c:v>
                </c:pt>
                <c:pt idx="5">
                  <c:v>TRAV5*01TRBV11-2*01</c:v>
                </c:pt>
                <c:pt idx="6">
                  <c:v>TRAV4*01TRBV24-1*01</c:v>
                </c:pt>
                <c:pt idx="7">
                  <c:v>TRAV29/DV5*01TRBV6-5*01</c:v>
                </c:pt>
                <c:pt idx="8">
                  <c:v>TRAV8-6*01TRBV6-5*01</c:v>
                </c:pt>
                <c:pt idx="9">
                  <c:v>TRAV12-2*01/02/03TRBV5-4*01/02/03/04</c:v>
                </c:pt>
                <c:pt idx="10">
                  <c:v>TRAV20*04TRBV4-2*01/02 or 4-3*01/02/03</c:v>
                </c:pt>
                <c:pt idx="11">
                  <c:v>TRAV21*01/02TRBV28*01</c:v>
                </c:pt>
                <c:pt idx="12">
                  <c:v>TRAV14/DV4*03TRBV2*01/02/03</c:v>
                </c:pt>
                <c:pt idx="13">
                  <c:v>TRAV12-2*01TRBV12-3*01 or 12-4*01</c:v>
                </c:pt>
                <c:pt idx="14">
                  <c:v>TRAV20*01/02/03/04TRBV27*01</c:v>
                </c:pt>
                <c:pt idx="15">
                  <c:v>TRAV29/DV5*01TRBV12-3*01 or 12-4*01</c:v>
                </c:pt>
                <c:pt idx="17">
                  <c:v>TRAV1-1*01TRBV14*01/14*02 </c:v>
                </c:pt>
                <c:pt idx="18">
                  <c:v>TRAV1-1*01/02TRBV14*01/14*02 </c:v>
                </c:pt>
              </c:strCache>
            </c:strRef>
          </c:cat>
          <c:val>
            <c:numRef>
              <c:f>'T00016 CBZ IFNg'!$Z$6:$Z$24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527-4427-A3BE-DFC14E853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16"/>
        <c:delete val="1"/>
      </c:legendEntry>
      <c:layout>
        <c:manualLayout>
          <c:xMode val="edge"/>
          <c:yMode val="edge"/>
          <c:x val="0.65368296852801655"/>
          <c:y val="2.3826907023441542E-2"/>
          <c:w val="0.33653109875027087"/>
          <c:h val="0.956071264730877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8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'T00016 CBZ CD8'!$Z$5</c:f>
              <c:strCache>
                <c:ptCount val="1"/>
                <c:pt idx="0">
                  <c:v>T00016 CBZ CD8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dk1">
                      <a:tint val="88500"/>
                      <a:shade val="51000"/>
                      <a:satMod val="130000"/>
                    </a:schemeClr>
                  </a:gs>
                  <a:gs pos="80000">
                    <a:schemeClr val="dk1">
                      <a:tint val="88500"/>
                      <a:shade val="93000"/>
                      <a:satMod val="130000"/>
                    </a:schemeClr>
                  </a:gs>
                  <a:gs pos="100000">
                    <a:schemeClr val="dk1">
                      <a:tint val="885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AF6-401C-B855-36941442A48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dk1">
                      <a:tint val="55000"/>
                      <a:shade val="51000"/>
                      <a:satMod val="130000"/>
                    </a:schemeClr>
                  </a:gs>
                  <a:gs pos="80000">
                    <a:schemeClr val="dk1">
                      <a:tint val="55000"/>
                      <a:shade val="93000"/>
                      <a:satMod val="130000"/>
                    </a:schemeClr>
                  </a:gs>
                  <a:gs pos="100000">
                    <a:schemeClr val="dk1">
                      <a:tint val="55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AF6-401C-B855-36941442A48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dk1">
                      <a:tint val="75000"/>
                      <a:shade val="51000"/>
                      <a:satMod val="130000"/>
                    </a:schemeClr>
                  </a:gs>
                  <a:gs pos="80000">
                    <a:schemeClr val="dk1">
                      <a:tint val="75000"/>
                      <a:shade val="93000"/>
                      <a:satMod val="130000"/>
                    </a:schemeClr>
                  </a:gs>
                  <a:gs pos="100000">
                    <a:schemeClr val="dk1">
                      <a:tint val="75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AF6-401C-B855-36941442A48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dk1">
                      <a:tint val="98500"/>
                      <a:shade val="51000"/>
                      <a:satMod val="130000"/>
                    </a:schemeClr>
                  </a:gs>
                  <a:gs pos="80000">
                    <a:schemeClr val="dk1">
                      <a:tint val="98500"/>
                      <a:shade val="93000"/>
                      <a:satMod val="130000"/>
                    </a:schemeClr>
                  </a:gs>
                  <a:gs pos="100000">
                    <a:schemeClr val="dk1">
                      <a:tint val="985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AF6-401C-B855-36941442A48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dk1">
                      <a:tint val="30000"/>
                      <a:shade val="51000"/>
                      <a:satMod val="130000"/>
                    </a:schemeClr>
                  </a:gs>
                  <a:gs pos="80000">
                    <a:schemeClr val="dk1">
                      <a:tint val="30000"/>
                      <a:shade val="93000"/>
                      <a:satMod val="130000"/>
                    </a:schemeClr>
                  </a:gs>
                  <a:gs pos="100000">
                    <a:schemeClr val="dk1">
                      <a:tint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AF6-401C-B855-36941442A48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dk1">
                      <a:tint val="60000"/>
                      <a:shade val="51000"/>
                      <a:satMod val="130000"/>
                    </a:schemeClr>
                  </a:gs>
                  <a:gs pos="80000">
                    <a:schemeClr val="dk1">
                      <a:tint val="60000"/>
                      <a:shade val="93000"/>
                      <a:satMod val="130000"/>
                    </a:schemeClr>
                  </a:gs>
                  <a:gs pos="100000">
                    <a:schemeClr val="dk1">
                      <a:tint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AF6-401C-B855-36941442A48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dk1">
                      <a:tint val="80000"/>
                      <a:shade val="51000"/>
                      <a:satMod val="130000"/>
                    </a:schemeClr>
                  </a:gs>
                  <a:gs pos="80000">
                    <a:schemeClr val="dk1">
                      <a:tint val="80000"/>
                      <a:shade val="93000"/>
                      <a:satMod val="130000"/>
                    </a:schemeClr>
                  </a:gs>
                  <a:gs pos="100000">
                    <a:schemeClr val="dk1">
                      <a:tint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AF6-401C-B855-36941442A48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dk1">
                      <a:tint val="88500"/>
                      <a:shade val="51000"/>
                      <a:satMod val="130000"/>
                    </a:schemeClr>
                  </a:gs>
                  <a:gs pos="80000">
                    <a:schemeClr val="dk1">
                      <a:tint val="88500"/>
                      <a:shade val="93000"/>
                      <a:satMod val="130000"/>
                    </a:schemeClr>
                  </a:gs>
                  <a:gs pos="100000">
                    <a:schemeClr val="dk1">
                      <a:tint val="885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AF6-401C-B855-36941442A48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dk1">
                      <a:tint val="55000"/>
                      <a:shade val="51000"/>
                      <a:satMod val="130000"/>
                    </a:schemeClr>
                  </a:gs>
                  <a:gs pos="80000">
                    <a:schemeClr val="dk1">
                      <a:tint val="55000"/>
                      <a:shade val="93000"/>
                      <a:satMod val="130000"/>
                    </a:schemeClr>
                  </a:gs>
                  <a:gs pos="100000">
                    <a:schemeClr val="dk1">
                      <a:tint val="55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AF6-401C-B855-36941442A48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dk1">
                      <a:tint val="75000"/>
                      <a:shade val="51000"/>
                      <a:satMod val="130000"/>
                    </a:schemeClr>
                  </a:gs>
                  <a:gs pos="80000">
                    <a:schemeClr val="dk1">
                      <a:tint val="75000"/>
                      <a:shade val="93000"/>
                      <a:satMod val="130000"/>
                    </a:schemeClr>
                  </a:gs>
                  <a:gs pos="100000">
                    <a:schemeClr val="dk1">
                      <a:tint val="75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AF6-401C-B855-36941442A48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dk1">
                      <a:tint val="98500"/>
                      <a:shade val="51000"/>
                      <a:satMod val="130000"/>
                    </a:schemeClr>
                  </a:gs>
                  <a:gs pos="80000">
                    <a:schemeClr val="dk1">
                      <a:tint val="98500"/>
                      <a:shade val="93000"/>
                      <a:satMod val="130000"/>
                    </a:schemeClr>
                  </a:gs>
                  <a:gs pos="100000">
                    <a:schemeClr val="dk1">
                      <a:tint val="985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AF6-401C-B855-36941442A48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dk1">
                      <a:tint val="30000"/>
                      <a:shade val="51000"/>
                      <a:satMod val="130000"/>
                    </a:schemeClr>
                  </a:gs>
                  <a:gs pos="80000">
                    <a:schemeClr val="dk1">
                      <a:tint val="30000"/>
                      <a:shade val="93000"/>
                      <a:satMod val="130000"/>
                    </a:schemeClr>
                  </a:gs>
                  <a:gs pos="100000">
                    <a:schemeClr val="dk1">
                      <a:tint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AF6-401C-B855-36941442A481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dk1">
                      <a:tint val="60000"/>
                      <a:shade val="51000"/>
                      <a:satMod val="130000"/>
                    </a:schemeClr>
                  </a:gs>
                  <a:gs pos="80000">
                    <a:schemeClr val="dk1">
                      <a:tint val="60000"/>
                      <a:shade val="93000"/>
                      <a:satMod val="130000"/>
                    </a:schemeClr>
                  </a:gs>
                  <a:gs pos="100000">
                    <a:schemeClr val="dk1">
                      <a:tint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AF6-401C-B855-36941442A481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dk1">
                      <a:tint val="80000"/>
                      <a:shade val="51000"/>
                      <a:satMod val="130000"/>
                    </a:schemeClr>
                  </a:gs>
                  <a:gs pos="80000">
                    <a:schemeClr val="dk1">
                      <a:tint val="80000"/>
                      <a:shade val="93000"/>
                      <a:satMod val="130000"/>
                    </a:schemeClr>
                  </a:gs>
                  <a:gs pos="100000">
                    <a:schemeClr val="dk1">
                      <a:tint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DAF6-401C-B855-36941442A481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dk1">
                      <a:tint val="88500"/>
                      <a:shade val="51000"/>
                      <a:satMod val="130000"/>
                    </a:schemeClr>
                  </a:gs>
                  <a:gs pos="80000">
                    <a:schemeClr val="dk1">
                      <a:tint val="88500"/>
                      <a:shade val="93000"/>
                      <a:satMod val="130000"/>
                    </a:schemeClr>
                  </a:gs>
                  <a:gs pos="100000">
                    <a:schemeClr val="dk1">
                      <a:tint val="885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DAF6-401C-B855-36941442A48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dk1">
                      <a:tint val="55000"/>
                      <a:shade val="51000"/>
                      <a:satMod val="130000"/>
                    </a:schemeClr>
                  </a:gs>
                  <a:gs pos="80000">
                    <a:schemeClr val="dk1">
                      <a:tint val="55000"/>
                      <a:shade val="93000"/>
                      <a:satMod val="130000"/>
                    </a:schemeClr>
                  </a:gs>
                  <a:gs pos="100000">
                    <a:schemeClr val="dk1">
                      <a:tint val="55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AF6-401C-B855-36941442A481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dk1">
                      <a:tint val="75000"/>
                      <a:shade val="51000"/>
                      <a:satMod val="130000"/>
                    </a:schemeClr>
                  </a:gs>
                  <a:gs pos="80000">
                    <a:schemeClr val="dk1">
                      <a:tint val="75000"/>
                      <a:shade val="93000"/>
                      <a:satMod val="130000"/>
                    </a:schemeClr>
                  </a:gs>
                  <a:gs pos="100000">
                    <a:schemeClr val="dk1">
                      <a:tint val="75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DAF6-401C-B855-36941442A481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dk1">
                      <a:tint val="98500"/>
                      <a:shade val="51000"/>
                      <a:satMod val="130000"/>
                    </a:schemeClr>
                  </a:gs>
                  <a:gs pos="80000">
                    <a:schemeClr val="dk1">
                      <a:tint val="98500"/>
                      <a:shade val="93000"/>
                      <a:satMod val="130000"/>
                    </a:schemeClr>
                  </a:gs>
                  <a:gs pos="100000">
                    <a:schemeClr val="dk1">
                      <a:tint val="985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DAF6-401C-B855-36941442A481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dk1">
                      <a:tint val="30000"/>
                      <a:shade val="51000"/>
                      <a:satMod val="130000"/>
                    </a:schemeClr>
                  </a:gs>
                  <a:gs pos="80000">
                    <a:schemeClr val="dk1">
                      <a:tint val="30000"/>
                      <a:shade val="93000"/>
                      <a:satMod val="130000"/>
                    </a:schemeClr>
                  </a:gs>
                  <a:gs pos="100000">
                    <a:schemeClr val="dk1">
                      <a:tint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AF6-401C-B855-36941442A481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dk1">
                      <a:tint val="60000"/>
                      <a:shade val="51000"/>
                      <a:satMod val="130000"/>
                    </a:schemeClr>
                  </a:gs>
                  <a:gs pos="80000">
                    <a:schemeClr val="dk1">
                      <a:tint val="60000"/>
                      <a:shade val="93000"/>
                      <a:satMod val="130000"/>
                    </a:schemeClr>
                  </a:gs>
                  <a:gs pos="100000">
                    <a:schemeClr val="dk1">
                      <a:tint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DAF6-401C-B855-36941442A481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dk1">
                      <a:tint val="80000"/>
                      <a:shade val="51000"/>
                      <a:satMod val="130000"/>
                    </a:schemeClr>
                  </a:gs>
                  <a:gs pos="80000">
                    <a:schemeClr val="dk1">
                      <a:tint val="80000"/>
                      <a:shade val="93000"/>
                      <a:satMod val="130000"/>
                    </a:schemeClr>
                  </a:gs>
                  <a:gs pos="100000">
                    <a:schemeClr val="dk1">
                      <a:tint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DAF6-401C-B855-36941442A481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dk1">
                      <a:tint val="88500"/>
                      <a:shade val="51000"/>
                      <a:satMod val="130000"/>
                    </a:schemeClr>
                  </a:gs>
                  <a:gs pos="80000">
                    <a:schemeClr val="dk1">
                      <a:tint val="88500"/>
                      <a:shade val="93000"/>
                      <a:satMod val="130000"/>
                    </a:schemeClr>
                  </a:gs>
                  <a:gs pos="100000">
                    <a:schemeClr val="dk1">
                      <a:tint val="885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DAF6-401C-B855-36941442A481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dk1">
                      <a:tint val="55000"/>
                      <a:shade val="51000"/>
                      <a:satMod val="130000"/>
                    </a:schemeClr>
                  </a:gs>
                  <a:gs pos="80000">
                    <a:schemeClr val="dk1">
                      <a:tint val="55000"/>
                      <a:shade val="93000"/>
                      <a:satMod val="130000"/>
                    </a:schemeClr>
                  </a:gs>
                  <a:gs pos="100000">
                    <a:schemeClr val="dk1">
                      <a:tint val="55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DAF6-401C-B855-36941442A481}"/>
              </c:ext>
            </c:extLst>
          </c:dPt>
          <c:cat>
            <c:strRef>
              <c:f>'T00016 CBZ CD8'!$Y$6:$Y$27</c:f>
              <c:strCache>
                <c:ptCount val="22"/>
                <c:pt idx="0">
                  <c:v>TRAV22*01 TRBV29-1*01/02/03</c:v>
                </c:pt>
                <c:pt idx="1">
                  <c:v>TRAV26-1*01/02TRBV13*01/02</c:v>
                </c:pt>
                <c:pt idx="2">
                  <c:v>TRAV6*03TRBV4-1*01 /02</c:v>
                </c:pt>
                <c:pt idx="3">
                  <c:v>TRAV8-2*01/02 or 8-4*01/03/04TRBV13*01/02</c:v>
                </c:pt>
                <c:pt idx="4">
                  <c:v>TRAV26-1*01/02TRBV4-2*01/02 or 4-3*01/02/03</c:v>
                </c:pt>
                <c:pt idx="5">
                  <c:v>TRAV6*03TRBV27*01</c:v>
                </c:pt>
                <c:pt idx="6">
                  <c:v>TRAV14/DV4*03TRBV28*01</c:v>
                </c:pt>
                <c:pt idx="7">
                  <c:v>TRAV8-2*01/02 or 8-4*01/03/04TRBV25-1*01</c:v>
                </c:pt>
                <c:pt idx="8">
                  <c:v>TRAV29/DV5*01TRBV12-3*01 or 12-4*01</c:v>
                </c:pt>
                <c:pt idx="9">
                  <c:v>TRAV17*01TRBV18*01</c:v>
                </c:pt>
                <c:pt idx="10">
                  <c:v>TRAV12-3*01/02TRBV9*01</c:v>
                </c:pt>
                <c:pt idx="12">
                  <c:v>TRAV13-2*01/02TRBV4-1*01/02</c:v>
                </c:pt>
                <c:pt idx="13">
                  <c:v>TRAV1-2*01TRBV6-1*01</c:v>
                </c:pt>
                <c:pt idx="14">
                  <c:v>TRAV26-1*01/02TRBV29-1*01/02/03</c:v>
                </c:pt>
                <c:pt idx="15">
                  <c:v>TRAV22*01TRBV28*01</c:v>
                </c:pt>
                <c:pt idx="16">
                  <c:v>TRAV12-2*01TRBV9*01</c:v>
                </c:pt>
                <c:pt idx="17">
                  <c:v>TRAV17*01TRBV7-9*01</c:v>
                </c:pt>
                <c:pt idx="18">
                  <c:v>TRAV1-2*01TRBV6-5*01</c:v>
                </c:pt>
                <c:pt idx="19">
                  <c:v>TRAV17*01TRBV9*01</c:v>
                </c:pt>
                <c:pt idx="20">
                  <c:v>TRAV9-2*01/02/03/04TRBV9*01</c:v>
                </c:pt>
                <c:pt idx="21">
                  <c:v>TRAV14/DV4*03TRBV7-9*01</c:v>
                </c:pt>
              </c:strCache>
            </c:strRef>
          </c:cat>
          <c:val>
            <c:numRef>
              <c:f>'T00016 CBZ CD8'!$Z$6:$Z$27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AF6-401C-B855-36941442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tx>
            <c:strRef>
              <c:f>'T00016 CBZ IFNg'!$Z$5</c:f>
              <c:strCache>
                <c:ptCount val="1"/>
                <c:pt idx="0">
                  <c:v>T00016 CBZ IFNg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7D8-47D9-B053-E9A63EEA0B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D8-47D9-B053-E9A63EEA0B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D8-47D9-B053-E9A63EEA0B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7D8-47D9-B053-E9A63EEA0B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7D8-47D9-B053-E9A63EEA0B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7D8-47D9-B053-E9A63EEA0B3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7D8-47D9-B053-E9A63EEA0B3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7D8-47D9-B053-E9A63EEA0B3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7D8-47D9-B053-E9A63EEA0B3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7D8-47D9-B053-E9A63EEA0B3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7D8-47D9-B053-E9A63EEA0B3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7D8-47D9-B053-E9A63EEA0B3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7D8-47D9-B053-E9A63EEA0B3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7D8-47D9-B053-E9A63EEA0B3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7D8-47D9-B053-E9A63EEA0B3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7D8-47D9-B053-E9A63EEA0B3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7D8-47D9-B053-E9A63EEA0B3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77D8-47D9-B053-E9A63EEA0B3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77D8-47D9-B053-E9A63EEA0B3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77D8-47D9-B053-E9A63EEA0B3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77D8-47D9-B053-E9A63EEA0B32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77D8-47D9-B053-E9A63EEA0B32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77D8-47D9-B053-E9A63EEA0B32}"/>
              </c:ext>
            </c:extLst>
          </c:dPt>
          <c:cat>
            <c:strRef>
              <c:f>'T00016 CBZ IFNg'!$Y$6:$Y$24</c:f>
              <c:strCache>
                <c:ptCount val="19"/>
                <c:pt idx="0">
                  <c:v>TRAV19*01TRBV9*01</c:v>
                </c:pt>
                <c:pt idx="1">
                  <c:v>TRAV1-1*01TRBV14*01/02</c:v>
                </c:pt>
                <c:pt idx="2">
                  <c:v>TRAV4*01TRBV6-6*03</c:v>
                </c:pt>
                <c:pt idx="3">
                  <c:v>TRAV8-2*01/02 or 8-4*01/04/05TRBV15*02</c:v>
                </c:pt>
                <c:pt idx="4">
                  <c:v>TRAV8-2*01/02TRBV15*02</c:v>
                </c:pt>
                <c:pt idx="5">
                  <c:v>TRAV5*01TRBV11-2*01</c:v>
                </c:pt>
                <c:pt idx="6">
                  <c:v>TRAV4*01TRBV24-1*01</c:v>
                </c:pt>
                <c:pt idx="7">
                  <c:v>TRAV29/DV5*01TRBV6-5*01</c:v>
                </c:pt>
                <c:pt idx="8">
                  <c:v>TRAV8-6*01TRBV6-5*01</c:v>
                </c:pt>
                <c:pt idx="9">
                  <c:v>TRAV12-2*01/02/03TRBV5-4*01/02/03/04</c:v>
                </c:pt>
                <c:pt idx="10">
                  <c:v>TRAV20*04TRBV4-2*01/02 or 4-3*01/02/03</c:v>
                </c:pt>
                <c:pt idx="11">
                  <c:v>TRAV21*01/02TRBV28*01</c:v>
                </c:pt>
                <c:pt idx="12">
                  <c:v>TRAV14/DV4*03TRBV2*01/02/03</c:v>
                </c:pt>
                <c:pt idx="13">
                  <c:v>TRAV12-2*01TRBV12-3*01 or 12-4*01</c:v>
                </c:pt>
                <c:pt idx="14">
                  <c:v>TRAV20*01/02/03/04TRBV27*01</c:v>
                </c:pt>
                <c:pt idx="15">
                  <c:v>TRAV29/DV5*01TRBV12-3*01 or 12-4*01</c:v>
                </c:pt>
                <c:pt idx="17">
                  <c:v>TRAV1-1*01TRBV14*01/14*02 </c:v>
                </c:pt>
                <c:pt idx="18">
                  <c:v>TRAV1-1*01/02TRBV14*01/14*02 </c:v>
                </c:pt>
              </c:strCache>
            </c:strRef>
          </c:cat>
          <c:val>
            <c:numRef>
              <c:f>'T00016 CBZ IFNg'!$Z$6:$Z$24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77D8-47D9-B053-E9A63EEA0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23813</xdr:colOff>
      <xdr:row>31</xdr:row>
      <xdr:rowOff>11907</xdr:rowOff>
    </xdr:from>
    <xdr:to>
      <xdr:col>27</xdr:col>
      <xdr:colOff>321471</xdr:colOff>
      <xdr:row>46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357187</xdr:colOff>
      <xdr:row>34</xdr:row>
      <xdr:rowOff>130969</xdr:rowOff>
    </xdr:from>
    <xdr:to>
      <xdr:col>28</xdr:col>
      <xdr:colOff>130970</xdr:colOff>
      <xdr:row>50</xdr:row>
      <xdr:rowOff>54769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4</xdr:row>
      <xdr:rowOff>114300</xdr:rowOff>
    </xdr:from>
    <xdr:to>
      <xdr:col>4</xdr:col>
      <xdr:colOff>588645</xdr:colOff>
      <xdr:row>21</xdr:row>
      <xdr:rowOff>162401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2235D2-9CC0-4177-948A-A05936559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567690</xdr:colOff>
      <xdr:row>4</xdr:row>
      <xdr:rowOff>123825</xdr:rowOff>
    </xdr:from>
    <xdr:to>
      <xdr:col>9</xdr:col>
      <xdr:colOff>401955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2758B5-2BF9-46D6-BAD5-D97E39E64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zoomScaleNormal="100" workbookViewId="0">
      <pane xSplit="2" topLeftCell="C1" activePane="topRight" state="frozen"/>
      <selection pane="topRight" activeCell="F86" sqref="F86"/>
    </sheetView>
  </sheetViews>
  <sheetFormatPr defaultColWidth="8.88671875" defaultRowHeight="15.6" x14ac:dyDescent="0.3"/>
  <cols>
    <col min="1" max="1" width="12" style="2" customWidth="1"/>
    <col min="2" max="2" width="4.6640625" style="2" customWidth="1"/>
    <col min="3" max="3" width="24.109375" style="2" bestFit="1" customWidth="1"/>
    <col min="4" max="4" width="23.109375" style="2" bestFit="1" customWidth="1"/>
    <col min="5" max="5" width="13.33203125" style="2" customWidth="1"/>
    <col min="6" max="6" width="27.33203125" style="2" bestFit="1" customWidth="1"/>
    <col min="7" max="7" width="32" style="2" bestFit="1" customWidth="1"/>
    <col min="8" max="8" width="23.6640625" style="2" bestFit="1" customWidth="1"/>
    <col min="9" max="9" width="24.44140625" style="2" customWidth="1"/>
    <col min="10" max="10" width="26" style="2" bestFit="1" customWidth="1"/>
    <col min="11" max="11" width="23.33203125" style="2" bestFit="1" customWidth="1"/>
    <col min="12" max="12" width="10.88671875" style="2" bestFit="1" customWidth="1"/>
    <col min="13" max="13" width="27.33203125" style="2" bestFit="1" customWidth="1"/>
    <col min="14" max="14" width="32" style="2" bestFit="1" customWidth="1"/>
    <col min="15" max="15" width="24.5546875" style="2" customWidth="1"/>
    <col min="16" max="16" width="34.33203125" style="2" bestFit="1" customWidth="1"/>
    <col min="17" max="17" width="36.44140625" style="2" customWidth="1"/>
    <col min="18" max="16384" width="8.88671875" style="2"/>
  </cols>
  <sheetData>
    <row r="1" spans="1:17" ht="16.2" x14ac:dyDescent="0.35">
      <c r="A1" s="1" t="s">
        <v>0</v>
      </c>
      <c r="B1" s="1"/>
    </row>
    <row r="3" spans="1:17" ht="16.2" x14ac:dyDescent="0.35">
      <c r="A3" s="3" t="s">
        <v>13</v>
      </c>
      <c r="B3" s="3"/>
    </row>
    <row r="4" spans="1:17" s="4" customFormat="1" x14ac:dyDescent="0.3">
      <c r="C4" s="17" t="s">
        <v>14</v>
      </c>
      <c r="D4" s="17"/>
      <c r="E4" s="17"/>
      <c r="F4" s="17"/>
      <c r="G4" s="17"/>
      <c r="H4" s="17"/>
      <c r="I4" s="7"/>
      <c r="J4" s="16" t="s">
        <v>15</v>
      </c>
      <c r="K4" s="16"/>
      <c r="L4" s="16"/>
      <c r="M4" s="16"/>
      <c r="N4" s="16"/>
      <c r="O4" s="16"/>
    </row>
    <row r="5" spans="1:17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6" t="s">
        <v>6</v>
      </c>
      <c r="G5" s="4" t="s">
        <v>7</v>
      </c>
      <c r="H5" s="4" t="s">
        <v>8</v>
      </c>
      <c r="I5" s="4" t="s">
        <v>38</v>
      </c>
      <c r="J5" s="4" t="s">
        <v>9</v>
      </c>
      <c r="K5" s="4" t="s">
        <v>10</v>
      </c>
      <c r="L5" s="4" t="s">
        <v>11</v>
      </c>
      <c r="M5" s="6" t="s">
        <v>6</v>
      </c>
      <c r="N5" s="6" t="s">
        <v>7</v>
      </c>
      <c r="O5" s="4" t="s">
        <v>8</v>
      </c>
      <c r="P5" s="4" t="s">
        <v>38</v>
      </c>
      <c r="Q5" s="4" t="s">
        <v>12</v>
      </c>
    </row>
    <row r="6" spans="1:17" x14ac:dyDescent="0.3">
      <c r="A6" s="5" t="s">
        <v>44</v>
      </c>
      <c r="C6" s="5" t="s">
        <v>150</v>
      </c>
      <c r="D6" s="5" t="s">
        <v>87</v>
      </c>
      <c r="E6" s="5" t="s">
        <v>159</v>
      </c>
      <c r="F6" s="5" t="s">
        <v>16</v>
      </c>
      <c r="G6" s="5"/>
      <c r="J6" s="5" t="s">
        <v>64</v>
      </c>
      <c r="K6" s="5" t="s">
        <v>111</v>
      </c>
      <c r="L6" s="5" t="s">
        <v>23</v>
      </c>
      <c r="M6" s="5" t="s">
        <v>16</v>
      </c>
      <c r="N6" s="5"/>
    </row>
    <row r="7" spans="1:17" x14ac:dyDescent="0.3">
      <c r="A7" s="5" t="s">
        <v>135</v>
      </c>
      <c r="C7" s="5" t="s">
        <v>151</v>
      </c>
      <c r="D7" s="5" t="s">
        <v>88</v>
      </c>
      <c r="E7" s="5" t="s">
        <v>30</v>
      </c>
      <c r="F7" s="5" t="s">
        <v>16</v>
      </c>
      <c r="G7" s="5"/>
      <c r="J7" s="5" t="s">
        <v>73</v>
      </c>
      <c r="K7" s="5" t="s">
        <v>112</v>
      </c>
      <c r="L7" s="5" t="s">
        <v>21</v>
      </c>
      <c r="M7" s="5" t="s">
        <v>86</v>
      </c>
      <c r="N7" s="5" t="s">
        <v>25</v>
      </c>
    </row>
    <row r="8" spans="1:17" x14ac:dyDescent="0.3">
      <c r="A8" s="5" t="s">
        <v>136</v>
      </c>
      <c r="C8" s="5" t="s">
        <v>152</v>
      </c>
      <c r="D8" s="5" t="s">
        <v>89</v>
      </c>
      <c r="E8" s="5" t="s">
        <v>19</v>
      </c>
      <c r="F8" s="5" t="s">
        <v>86</v>
      </c>
      <c r="G8" s="5" t="s">
        <v>25</v>
      </c>
      <c r="J8" s="5" t="s">
        <v>166</v>
      </c>
      <c r="K8" s="5" t="s">
        <v>113</v>
      </c>
      <c r="L8" s="5" t="s">
        <v>23</v>
      </c>
      <c r="M8" s="5" t="s">
        <v>16</v>
      </c>
      <c r="N8" s="5"/>
    </row>
    <row r="9" spans="1:17" x14ac:dyDescent="0.3">
      <c r="A9" s="5" t="s">
        <v>137</v>
      </c>
      <c r="C9" s="5" t="s">
        <v>153</v>
      </c>
      <c r="D9" s="5" t="s">
        <v>90</v>
      </c>
      <c r="E9" s="5" t="s">
        <v>31</v>
      </c>
      <c r="F9" s="5" t="s">
        <v>16</v>
      </c>
      <c r="G9" s="5"/>
      <c r="J9" s="5" t="s">
        <v>73</v>
      </c>
      <c r="K9" s="5" t="s">
        <v>114</v>
      </c>
      <c r="L9" s="5" t="s">
        <v>24</v>
      </c>
      <c r="M9" s="5" t="s">
        <v>16</v>
      </c>
      <c r="N9" s="5"/>
    </row>
    <row r="10" spans="1:17" x14ac:dyDescent="0.3">
      <c r="A10" s="5" t="s">
        <v>45</v>
      </c>
      <c r="C10" s="5" t="s">
        <v>151</v>
      </c>
      <c r="D10" s="5" t="s">
        <v>91</v>
      </c>
      <c r="E10" s="5" t="s">
        <v>40</v>
      </c>
      <c r="F10" s="5" t="s">
        <v>16</v>
      </c>
      <c r="G10" s="5"/>
      <c r="J10" s="5" t="s">
        <v>167</v>
      </c>
      <c r="K10" s="5" t="s">
        <v>115</v>
      </c>
      <c r="L10" s="5" t="s">
        <v>22</v>
      </c>
      <c r="M10" s="5" t="s">
        <v>16</v>
      </c>
      <c r="N10" s="5"/>
    </row>
    <row r="11" spans="1:17" x14ac:dyDescent="0.3">
      <c r="A11" s="5" t="s">
        <v>46</v>
      </c>
      <c r="C11" s="5" t="s">
        <v>152</v>
      </c>
      <c r="D11" s="5" t="s">
        <v>92</v>
      </c>
      <c r="E11" s="5" t="s">
        <v>160</v>
      </c>
      <c r="F11" s="5" t="s">
        <v>16</v>
      </c>
      <c r="G11" s="5"/>
      <c r="J11" s="5" t="s">
        <v>19</v>
      </c>
      <c r="K11" s="5" t="s">
        <v>116</v>
      </c>
      <c r="L11" s="5" t="s">
        <v>36</v>
      </c>
      <c r="M11" s="5" t="s">
        <v>16</v>
      </c>
      <c r="N11" s="5"/>
    </row>
    <row r="12" spans="1:17" x14ac:dyDescent="0.3">
      <c r="A12" s="5" t="s">
        <v>138</v>
      </c>
      <c r="C12" s="5" t="s">
        <v>154</v>
      </c>
      <c r="D12" s="5" t="s">
        <v>93</v>
      </c>
      <c r="E12" s="5" t="s">
        <v>161</v>
      </c>
      <c r="F12" s="5" t="s">
        <v>16</v>
      </c>
      <c r="G12" s="5"/>
      <c r="J12" s="5" t="s">
        <v>33</v>
      </c>
      <c r="K12" s="5" t="s">
        <v>117</v>
      </c>
      <c r="L12" s="5" t="s">
        <v>22</v>
      </c>
      <c r="M12" s="5" t="s">
        <v>16</v>
      </c>
      <c r="N12" s="5"/>
    </row>
    <row r="13" spans="1:17" x14ac:dyDescent="0.3">
      <c r="A13" s="5" t="s">
        <v>139</v>
      </c>
      <c r="C13" s="5" t="s">
        <v>153</v>
      </c>
      <c r="D13" s="5" t="s">
        <v>94</v>
      </c>
      <c r="E13" s="5" t="s">
        <v>42</v>
      </c>
      <c r="F13" s="5" t="s">
        <v>86</v>
      </c>
      <c r="G13" s="5" t="s">
        <v>25</v>
      </c>
      <c r="J13" s="5" t="s">
        <v>168</v>
      </c>
      <c r="K13" s="5" t="s">
        <v>118</v>
      </c>
      <c r="L13" s="5" t="s">
        <v>23</v>
      </c>
      <c r="M13" s="5" t="s">
        <v>16</v>
      </c>
      <c r="N13" s="5"/>
    </row>
    <row r="14" spans="1:17" x14ac:dyDescent="0.3">
      <c r="A14" s="5" t="s">
        <v>140</v>
      </c>
      <c r="C14" s="5" t="s">
        <v>28</v>
      </c>
      <c r="D14" s="5" t="s">
        <v>95</v>
      </c>
      <c r="E14" s="5" t="s">
        <v>162</v>
      </c>
      <c r="F14" s="5" t="s">
        <v>16</v>
      </c>
      <c r="G14" s="5"/>
      <c r="J14" s="5" t="s">
        <v>65</v>
      </c>
      <c r="K14" s="5" t="s">
        <v>119</v>
      </c>
      <c r="L14" s="5" t="s">
        <v>36</v>
      </c>
      <c r="M14" s="5" t="s">
        <v>16</v>
      </c>
      <c r="N14" s="5"/>
    </row>
    <row r="15" spans="1:17" x14ac:dyDescent="0.3">
      <c r="A15" s="5" t="s">
        <v>47</v>
      </c>
      <c r="C15" s="5" t="s">
        <v>39</v>
      </c>
      <c r="D15" s="5" t="s">
        <v>96</v>
      </c>
      <c r="E15" s="5" t="s">
        <v>41</v>
      </c>
      <c r="F15" s="5" t="s">
        <v>16</v>
      </c>
      <c r="G15" s="5"/>
      <c r="J15" s="5" t="s">
        <v>34</v>
      </c>
      <c r="K15" s="5" t="s">
        <v>120</v>
      </c>
      <c r="L15" s="5" t="s">
        <v>24</v>
      </c>
      <c r="M15" s="5" t="s">
        <v>17</v>
      </c>
      <c r="N15" s="5"/>
    </row>
    <row r="16" spans="1:17" x14ac:dyDescent="0.3">
      <c r="A16" s="5" t="s">
        <v>141</v>
      </c>
      <c r="C16" s="5" t="s">
        <v>28</v>
      </c>
      <c r="D16" s="5" t="s">
        <v>97</v>
      </c>
      <c r="E16" s="5" t="s">
        <v>163</v>
      </c>
      <c r="F16" s="5" t="s">
        <v>16</v>
      </c>
      <c r="G16" s="5"/>
      <c r="J16" s="5" t="s">
        <v>65</v>
      </c>
      <c r="K16" s="5" t="s">
        <v>121</v>
      </c>
      <c r="L16" s="5" t="s">
        <v>37</v>
      </c>
      <c r="M16" s="5" t="s">
        <v>16</v>
      </c>
      <c r="N16" s="5"/>
    </row>
    <row r="17" spans="1:14" x14ac:dyDescent="0.3">
      <c r="A17" s="5" t="s">
        <v>142</v>
      </c>
      <c r="C17" s="5" t="s">
        <v>154</v>
      </c>
      <c r="D17" s="15" t="s">
        <v>98</v>
      </c>
      <c r="E17" s="5" t="s">
        <v>162</v>
      </c>
      <c r="F17" s="5" t="s">
        <v>17</v>
      </c>
      <c r="G17" s="5"/>
      <c r="J17" s="5" t="s">
        <v>159</v>
      </c>
      <c r="K17" s="5" t="s">
        <v>122</v>
      </c>
      <c r="L17" s="5" t="s">
        <v>36</v>
      </c>
      <c r="M17" s="5" t="s">
        <v>16</v>
      </c>
      <c r="N17" s="5"/>
    </row>
    <row r="18" spans="1:14" x14ac:dyDescent="0.3">
      <c r="A18" s="5" t="s">
        <v>143</v>
      </c>
      <c r="C18" s="5" t="s">
        <v>155</v>
      </c>
      <c r="D18" s="5" t="s">
        <v>99</v>
      </c>
      <c r="E18" s="5" t="s">
        <v>156</v>
      </c>
      <c r="F18" s="5" t="s">
        <v>17</v>
      </c>
      <c r="G18" s="5"/>
      <c r="J18" s="5" t="s">
        <v>63</v>
      </c>
      <c r="K18" s="5" t="s">
        <v>123</v>
      </c>
      <c r="L18" s="5" t="s">
        <v>24</v>
      </c>
      <c r="M18" s="5" t="s">
        <v>16</v>
      </c>
      <c r="N18" s="5"/>
    </row>
    <row r="19" spans="1:14" x14ac:dyDescent="0.3">
      <c r="A19" s="5" t="s">
        <v>48</v>
      </c>
      <c r="C19" s="5" t="s">
        <v>27</v>
      </c>
      <c r="D19" s="5" t="s">
        <v>100</v>
      </c>
      <c r="E19" s="5" t="s">
        <v>43</v>
      </c>
      <c r="F19" s="5" t="s">
        <v>86</v>
      </c>
      <c r="G19" s="5" t="s">
        <v>25</v>
      </c>
      <c r="J19" s="5" t="s">
        <v>169</v>
      </c>
      <c r="K19" s="5" t="s">
        <v>124</v>
      </c>
      <c r="L19" s="5" t="s">
        <v>36</v>
      </c>
      <c r="M19" s="5" t="s">
        <v>16</v>
      </c>
      <c r="N19" s="5"/>
    </row>
    <row r="20" spans="1:14" x14ac:dyDescent="0.3">
      <c r="A20" s="5" t="s">
        <v>144</v>
      </c>
      <c r="C20" s="5" t="s">
        <v>151</v>
      </c>
      <c r="D20" s="5" t="s">
        <v>101</v>
      </c>
      <c r="E20" s="5" t="s">
        <v>164</v>
      </c>
      <c r="F20" s="5" t="s">
        <v>16</v>
      </c>
      <c r="G20" s="5"/>
      <c r="J20" s="5" t="s">
        <v>64</v>
      </c>
      <c r="K20" s="5" t="s">
        <v>125</v>
      </c>
      <c r="L20" s="5" t="s">
        <v>23</v>
      </c>
      <c r="M20" s="5" t="s">
        <v>16</v>
      </c>
      <c r="N20" s="5"/>
    </row>
    <row r="21" spans="1:14" x14ac:dyDescent="0.3">
      <c r="A21" s="5" t="s">
        <v>145</v>
      </c>
      <c r="C21" s="5" t="s">
        <v>156</v>
      </c>
      <c r="D21" s="5" t="s">
        <v>102</v>
      </c>
      <c r="E21" s="5" t="s">
        <v>161</v>
      </c>
      <c r="F21" s="5" t="s">
        <v>16</v>
      </c>
      <c r="G21" s="5"/>
      <c r="J21" s="5" t="s">
        <v>33</v>
      </c>
      <c r="K21" s="5" t="s">
        <v>126</v>
      </c>
      <c r="L21" s="5" t="s">
        <v>36</v>
      </c>
      <c r="M21" s="5" t="s">
        <v>16</v>
      </c>
      <c r="N21" s="5"/>
    </row>
    <row r="22" spans="1:14" x14ac:dyDescent="0.3">
      <c r="A22" s="5" t="s">
        <v>49</v>
      </c>
      <c r="C22" s="5" t="s">
        <v>157</v>
      </c>
      <c r="D22" s="5" t="s">
        <v>103</v>
      </c>
      <c r="E22" s="5" t="s">
        <v>162</v>
      </c>
      <c r="F22" s="5" t="s">
        <v>86</v>
      </c>
      <c r="G22" s="5" t="s">
        <v>25</v>
      </c>
      <c r="J22" s="5" t="s">
        <v>159</v>
      </c>
      <c r="K22" s="5" t="s">
        <v>127</v>
      </c>
      <c r="L22" s="5" t="s">
        <v>22</v>
      </c>
      <c r="M22" s="5" t="s">
        <v>86</v>
      </c>
      <c r="N22" s="5" t="s">
        <v>25</v>
      </c>
    </row>
    <row r="23" spans="1:14" x14ac:dyDescent="0.3">
      <c r="A23" s="5" t="s">
        <v>146</v>
      </c>
      <c r="C23" s="5" t="s">
        <v>39</v>
      </c>
      <c r="D23" s="5" t="s">
        <v>104</v>
      </c>
      <c r="E23" s="5" t="s">
        <v>29</v>
      </c>
      <c r="F23" s="5" t="s">
        <v>16</v>
      </c>
      <c r="G23" s="5"/>
      <c r="J23" s="5" t="s">
        <v>170</v>
      </c>
      <c r="K23" s="5" t="s">
        <v>128</v>
      </c>
      <c r="L23" s="5" t="s">
        <v>21</v>
      </c>
      <c r="M23" s="5" t="s">
        <v>16</v>
      </c>
      <c r="N23" s="5"/>
    </row>
    <row r="24" spans="1:14" x14ac:dyDescent="0.3">
      <c r="A24" s="5" t="s">
        <v>147</v>
      </c>
      <c r="C24" s="5" t="s">
        <v>27</v>
      </c>
      <c r="D24" s="5" t="s">
        <v>105</v>
      </c>
      <c r="E24" s="5" t="s">
        <v>43</v>
      </c>
      <c r="F24" s="5" t="s">
        <v>16</v>
      </c>
      <c r="G24" s="5"/>
      <c r="J24" s="5" t="s">
        <v>171</v>
      </c>
      <c r="K24" s="5" t="s">
        <v>129</v>
      </c>
      <c r="L24" s="5" t="s">
        <v>23</v>
      </c>
      <c r="M24" s="5" t="s">
        <v>16</v>
      </c>
      <c r="N24" s="5"/>
    </row>
    <row r="25" spans="1:14" x14ac:dyDescent="0.3">
      <c r="A25" s="5" t="s">
        <v>148</v>
      </c>
      <c r="C25" s="5" t="s">
        <v>151</v>
      </c>
      <c r="D25" s="5" t="s">
        <v>106</v>
      </c>
      <c r="E25" s="5" t="s">
        <v>165</v>
      </c>
      <c r="F25" s="5" t="s">
        <v>16</v>
      </c>
      <c r="G25" s="5"/>
      <c r="J25" s="5" t="s">
        <v>73</v>
      </c>
      <c r="K25" s="5" t="s">
        <v>130</v>
      </c>
      <c r="L25" s="5" t="s">
        <v>23</v>
      </c>
      <c r="M25" s="5" t="s">
        <v>16</v>
      </c>
      <c r="N25" s="5"/>
    </row>
    <row r="26" spans="1:14" x14ac:dyDescent="0.3">
      <c r="A26" s="5" t="s">
        <v>149</v>
      </c>
      <c r="C26" s="5" t="s">
        <v>39</v>
      </c>
      <c r="D26" s="5" t="s">
        <v>107</v>
      </c>
      <c r="E26" s="5" t="s">
        <v>29</v>
      </c>
      <c r="F26" s="5" t="s">
        <v>16</v>
      </c>
      <c r="G26" s="5"/>
      <c r="J26" s="5" t="s">
        <v>159</v>
      </c>
      <c r="K26" s="5" t="s">
        <v>131</v>
      </c>
      <c r="L26" s="5" t="s">
        <v>172</v>
      </c>
      <c r="M26" s="5" t="s">
        <v>16</v>
      </c>
      <c r="N26" s="5"/>
    </row>
    <row r="27" spans="1:14" x14ac:dyDescent="0.3">
      <c r="A27" s="5" t="s">
        <v>50</v>
      </c>
      <c r="C27" s="5" t="s">
        <v>155</v>
      </c>
      <c r="D27" s="5" t="s">
        <v>108</v>
      </c>
      <c r="E27" s="5" t="s">
        <v>26</v>
      </c>
      <c r="F27" s="5" t="s">
        <v>16</v>
      </c>
      <c r="G27" s="5"/>
      <c r="J27" s="5" t="s">
        <v>63</v>
      </c>
      <c r="K27" s="5" t="s">
        <v>132</v>
      </c>
      <c r="L27" s="5" t="s">
        <v>21</v>
      </c>
      <c r="M27" s="5" t="s">
        <v>86</v>
      </c>
      <c r="N27" s="5" t="s">
        <v>25</v>
      </c>
    </row>
    <row r="28" spans="1:14" x14ac:dyDescent="0.3">
      <c r="A28" s="5" t="s">
        <v>51</v>
      </c>
      <c r="C28" s="5" t="s">
        <v>158</v>
      </c>
      <c r="D28" s="5" t="s">
        <v>109</v>
      </c>
      <c r="E28" s="5" t="s">
        <v>162</v>
      </c>
      <c r="F28" s="5" t="s">
        <v>86</v>
      </c>
      <c r="G28" s="5" t="s">
        <v>25</v>
      </c>
      <c r="J28" s="5" t="s">
        <v>159</v>
      </c>
      <c r="K28" s="5" t="s">
        <v>133</v>
      </c>
      <c r="L28" s="5" t="s">
        <v>70</v>
      </c>
      <c r="M28" s="5" t="s">
        <v>16</v>
      </c>
      <c r="N28" s="5"/>
    </row>
    <row r="29" spans="1:14" x14ac:dyDescent="0.3">
      <c r="A29" s="5" t="s">
        <v>52</v>
      </c>
      <c r="C29" s="5" t="s">
        <v>154</v>
      </c>
      <c r="D29" s="5" t="s">
        <v>110</v>
      </c>
      <c r="E29" s="5" t="s">
        <v>40</v>
      </c>
      <c r="F29" s="5" t="s">
        <v>16</v>
      </c>
      <c r="G29" s="5"/>
      <c r="J29" s="5" t="s">
        <v>170</v>
      </c>
      <c r="K29" s="5" t="s">
        <v>134</v>
      </c>
      <c r="L29" s="5" t="s">
        <v>37</v>
      </c>
      <c r="M29" s="5" t="s">
        <v>16</v>
      </c>
      <c r="N29" s="5"/>
    </row>
    <row r="30" spans="1:14" x14ac:dyDescent="0.3">
      <c r="A30" s="5"/>
      <c r="K30" s="5"/>
      <c r="L30" s="5"/>
      <c r="N30" s="5"/>
    </row>
    <row r="31" spans="1:14" x14ac:dyDescent="0.3">
      <c r="A31" s="5" t="s">
        <v>205</v>
      </c>
      <c r="C31" s="5" t="s">
        <v>20</v>
      </c>
      <c r="D31" s="5" t="s">
        <v>173</v>
      </c>
      <c r="E31" s="5" t="s">
        <v>229</v>
      </c>
      <c r="F31" s="5" t="s">
        <v>16</v>
      </c>
      <c r="G31" s="5"/>
      <c r="J31" s="5" t="s">
        <v>159</v>
      </c>
      <c r="K31" s="5" t="s">
        <v>189</v>
      </c>
      <c r="L31" s="5" t="s">
        <v>23</v>
      </c>
      <c r="M31" s="5" t="s">
        <v>16</v>
      </c>
      <c r="N31" s="5"/>
    </row>
    <row r="32" spans="1:14" x14ac:dyDescent="0.3">
      <c r="A32" s="5" t="s">
        <v>206</v>
      </c>
      <c r="C32" s="5" t="s">
        <v>21</v>
      </c>
      <c r="D32" s="5" t="s">
        <v>174</v>
      </c>
      <c r="E32" s="5" t="s">
        <v>156</v>
      </c>
      <c r="F32" s="5" t="s">
        <v>16</v>
      </c>
      <c r="G32" s="5"/>
      <c r="J32" s="5" t="s">
        <v>234</v>
      </c>
      <c r="K32" s="5" t="s">
        <v>190</v>
      </c>
      <c r="L32" s="5" t="s">
        <v>23</v>
      </c>
      <c r="M32" s="5" t="s">
        <v>16</v>
      </c>
      <c r="N32" s="5"/>
    </row>
    <row r="33" spans="1:14" x14ac:dyDescent="0.3">
      <c r="A33" s="5" t="s">
        <v>207</v>
      </c>
      <c r="C33" s="5" t="s">
        <v>221</v>
      </c>
      <c r="D33" s="5" t="s">
        <v>175</v>
      </c>
      <c r="E33" s="5" t="s">
        <v>230</v>
      </c>
      <c r="F33" s="5" t="s">
        <v>16</v>
      </c>
      <c r="G33" s="5"/>
      <c r="J33" s="5" t="s">
        <v>235</v>
      </c>
      <c r="K33" s="5" t="s">
        <v>191</v>
      </c>
      <c r="L33" s="5" t="s">
        <v>36</v>
      </c>
      <c r="M33" s="5" t="s">
        <v>16</v>
      </c>
      <c r="N33" s="5"/>
    </row>
    <row r="34" spans="1:14" x14ac:dyDescent="0.3">
      <c r="A34" s="5" t="s">
        <v>53</v>
      </c>
      <c r="C34" s="5" t="s">
        <v>222</v>
      </c>
      <c r="D34" s="5" t="s">
        <v>176</v>
      </c>
      <c r="E34" s="5" t="s">
        <v>221</v>
      </c>
      <c r="F34" s="5" t="s">
        <v>16</v>
      </c>
      <c r="G34" s="5"/>
      <c r="J34" s="5" t="s">
        <v>236</v>
      </c>
      <c r="K34" s="5" t="s">
        <v>192</v>
      </c>
      <c r="L34" s="5" t="s">
        <v>23</v>
      </c>
      <c r="M34" s="5" t="s">
        <v>16</v>
      </c>
      <c r="N34" s="5"/>
    </row>
    <row r="35" spans="1:14" x14ac:dyDescent="0.3">
      <c r="A35" s="5" t="s">
        <v>208</v>
      </c>
      <c r="C35" s="5" t="s">
        <v>222</v>
      </c>
      <c r="D35" s="5" t="s">
        <v>177</v>
      </c>
      <c r="E35" s="5" t="s">
        <v>221</v>
      </c>
      <c r="F35" s="5" t="s">
        <v>16</v>
      </c>
      <c r="G35" s="5"/>
      <c r="J35" s="5" t="s">
        <v>236</v>
      </c>
      <c r="K35" s="5" t="s">
        <v>192</v>
      </c>
      <c r="L35" s="5" t="s">
        <v>23</v>
      </c>
      <c r="M35" s="5" t="s">
        <v>16</v>
      </c>
      <c r="N35" s="5"/>
    </row>
    <row r="36" spans="1:14" x14ac:dyDescent="0.3">
      <c r="A36" s="5" t="s">
        <v>54</v>
      </c>
      <c r="C36" s="5" t="s">
        <v>223</v>
      </c>
      <c r="D36" s="5" t="s">
        <v>178</v>
      </c>
      <c r="E36" s="5" t="s">
        <v>221</v>
      </c>
      <c r="F36" s="5" t="s">
        <v>16</v>
      </c>
      <c r="G36" s="5"/>
      <c r="J36" s="5" t="s">
        <v>236</v>
      </c>
      <c r="K36" s="5" t="s">
        <v>192</v>
      </c>
      <c r="L36" s="5" t="s">
        <v>23</v>
      </c>
      <c r="M36" s="5" t="s">
        <v>16</v>
      </c>
      <c r="N36" s="5"/>
    </row>
    <row r="37" spans="1:14" x14ac:dyDescent="0.3">
      <c r="A37" s="5" t="s">
        <v>209</v>
      </c>
      <c r="C37" s="5" t="s">
        <v>26</v>
      </c>
      <c r="D37" s="5" t="s">
        <v>179</v>
      </c>
      <c r="E37" s="5" t="s">
        <v>221</v>
      </c>
      <c r="F37" s="5" t="s">
        <v>16</v>
      </c>
      <c r="G37" s="5"/>
      <c r="J37" s="5" t="s">
        <v>32</v>
      </c>
      <c r="K37" s="5" t="s">
        <v>193</v>
      </c>
      <c r="L37" s="5" t="s">
        <v>36</v>
      </c>
      <c r="M37" s="5" t="s">
        <v>16</v>
      </c>
      <c r="N37" s="5"/>
    </row>
    <row r="38" spans="1:14" x14ac:dyDescent="0.3">
      <c r="A38" s="5" t="s">
        <v>55</v>
      </c>
      <c r="C38" s="5" t="s">
        <v>221</v>
      </c>
      <c r="D38" s="5" t="s">
        <v>180</v>
      </c>
      <c r="E38" s="5" t="s">
        <v>31</v>
      </c>
      <c r="F38" s="5" t="s">
        <v>16</v>
      </c>
      <c r="G38" s="5"/>
      <c r="J38" s="5" t="s">
        <v>35</v>
      </c>
      <c r="K38" s="5" t="s">
        <v>194</v>
      </c>
      <c r="L38" s="5" t="s">
        <v>21</v>
      </c>
      <c r="M38" s="5" t="s">
        <v>16</v>
      </c>
      <c r="N38" s="5"/>
    </row>
    <row r="39" spans="1:14" x14ac:dyDescent="0.3">
      <c r="A39" s="5" t="s">
        <v>210</v>
      </c>
      <c r="C39" s="5" t="s">
        <v>28</v>
      </c>
      <c r="D39" s="5" t="s">
        <v>181</v>
      </c>
      <c r="E39" s="5" t="s">
        <v>231</v>
      </c>
      <c r="F39" s="5" t="s">
        <v>16</v>
      </c>
      <c r="G39" s="5"/>
      <c r="J39" s="5" t="s">
        <v>171</v>
      </c>
      <c r="K39" s="5" t="s">
        <v>195</v>
      </c>
      <c r="L39" s="5" t="s">
        <v>37</v>
      </c>
      <c r="M39" s="5" t="s">
        <v>16</v>
      </c>
      <c r="N39" s="5"/>
    </row>
    <row r="40" spans="1:14" x14ac:dyDescent="0.3">
      <c r="A40" s="5" t="s">
        <v>211</v>
      </c>
      <c r="C40" s="5" t="s">
        <v>224</v>
      </c>
      <c r="D40" s="5" t="s">
        <v>182</v>
      </c>
      <c r="E40" s="5" t="s">
        <v>231</v>
      </c>
      <c r="F40" s="5" t="s">
        <v>16</v>
      </c>
      <c r="G40" s="5"/>
      <c r="J40" s="5" t="s">
        <v>171</v>
      </c>
      <c r="K40" s="5" t="s">
        <v>196</v>
      </c>
      <c r="L40" s="5" t="s">
        <v>21</v>
      </c>
      <c r="M40" s="5" t="s">
        <v>16</v>
      </c>
      <c r="N40" s="5"/>
    </row>
    <row r="41" spans="1:14" x14ac:dyDescent="0.3">
      <c r="A41" s="5" t="s">
        <v>212</v>
      </c>
      <c r="C41" s="5" t="s">
        <v>225</v>
      </c>
      <c r="D41" s="5" t="s">
        <v>183</v>
      </c>
      <c r="E41" s="5" t="s">
        <v>231</v>
      </c>
      <c r="F41" s="5" t="s">
        <v>86</v>
      </c>
      <c r="G41" s="5" t="s">
        <v>25</v>
      </c>
      <c r="J41" s="5" t="s">
        <v>62</v>
      </c>
      <c r="K41" s="5" t="s">
        <v>197</v>
      </c>
      <c r="L41" s="5" t="s">
        <v>36</v>
      </c>
      <c r="M41" s="5" t="s">
        <v>16</v>
      </c>
      <c r="N41" s="5"/>
    </row>
    <row r="42" spans="1:14" x14ac:dyDescent="0.3">
      <c r="A42" s="5" t="s">
        <v>213</v>
      </c>
      <c r="C42" s="5" t="s">
        <v>226</v>
      </c>
      <c r="D42" s="5" t="s">
        <v>184</v>
      </c>
      <c r="E42" s="5" t="s">
        <v>232</v>
      </c>
      <c r="F42" s="5" t="s">
        <v>86</v>
      </c>
      <c r="G42" s="5" t="s">
        <v>25</v>
      </c>
      <c r="J42" s="5" t="s">
        <v>167</v>
      </c>
      <c r="K42" s="5" t="s">
        <v>198</v>
      </c>
      <c r="L42" s="5" t="s">
        <v>27</v>
      </c>
      <c r="M42" s="5" t="s">
        <v>16</v>
      </c>
      <c r="N42" s="5"/>
    </row>
    <row r="43" spans="1:14" x14ac:dyDescent="0.3">
      <c r="A43" s="5" t="s">
        <v>56</v>
      </c>
      <c r="C43" s="5" t="s">
        <v>227</v>
      </c>
      <c r="D43" s="5" t="s">
        <v>185</v>
      </c>
      <c r="E43" s="5" t="s">
        <v>42</v>
      </c>
      <c r="F43" s="5" t="s">
        <v>16</v>
      </c>
      <c r="G43" s="5"/>
      <c r="J43" s="5" t="s">
        <v>33</v>
      </c>
      <c r="K43" s="5" t="s">
        <v>199</v>
      </c>
      <c r="L43" s="5" t="s">
        <v>36</v>
      </c>
      <c r="M43" s="5" t="s">
        <v>16</v>
      </c>
      <c r="N43" s="5"/>
    </row>
    <row r="44" spans="1:14" x14ac:dyDescent="0.3">
      <c r="A44" s="5" t="s">
        <v>214</v>
      </c>
      <c r="C44" s="5" t="s">
        <v>154</v>
      </c>
      <c r="D44" s="5" t="s">
        <v>186</v>
      </c>
      <c r="E44" s="5" t="s">
        <v>231</v>
      </c>
      <c r="F44" s="5" t="s">
        <v>86</v>
      </c>
      <c r="G44" s="5" t="s">
        <v>25</v>
      </c>
      <c r="J44" s="5" t="s">
        <v>66</v>
      </c>
      <c r="K44" s="5" t="s">
        <v>200</v>
      </c>
      <c r="L44" s="5" t="s">
        <v>21</v>
      </c>
      <c r="M44" s="5" t="s">
        <v>16</v>
      </c>
      <c r="N44" s="5"/>
    </row>
    <row r="45" spans="1:14" x14ac:dyDescent="0.3">
      <c r="A45" s="5" t="s">
        <v>57</v>
      </c>
      <c r="C45" s="5" t="s">
        <v>228</v>
      </c>
      <c r="D45" s="5" t="s">
        <v>187</v>
      </c>
      <c r="E45" s="5" t="s">
        <v>233</v>
      </c>
      <c r="F45" s="5" t="s">
        <v>16</v>
      </c>
      <c r="G45" s="5"/>
      <c r="J45" s="5" t="s">
        <v>65</v>
      </c>
      <c r="K45" s="5" t="s">
        <v>201</v>
      </c>
      <c r="L45" s="5" t="s">
        <v>36</v>
      </c>
      <c r="M45" s="5" t="s">
        <v>16</v>
      </c>
      <c r="N45" s="5"/>
    </row>
    <row r="46" spans="1:14" x14ac:dyDescent="0.3">
      <c r="A46" s="5" t="s">
        <v>215</v>
      </c>
      <c r="C46" s="5" t="s">
        <v>61</v>
      </c>
      <c r="D46" s="5" t="s">
        <v>188</v>
      </c>
      <c r="E46" s="5" t="s">
        <v>29</v>
      </c>
      <c r="F46" s="5" t="s">
        <v>17</v>
      </c>
      <c r="G46" s="5" t="s">
        <v>204</v>
      </c>
      <c r="J46" s="5" t="s">
        <v>19</v>
      </c>
      <c r="K46" s="5" t="s">
        <v>202</v>
      </c>
      <c r="L46" s="5" t="s">
        <v>23</v>
      </c>
      <c r="M46" s="5" t="s">
        <v>16</v>
      </c>
      <c r="N46" s="5"/>
    </row>
    <row r="47" spans="1:14" x14ac:dyDescent="0.3">
      <c r="A47" s="5" t="s">
        <v>216</v>
      </c>
      <c r="C47" s="5" t="s">
        <v>28</v>
      </c>
      <c r="D47" s="5" t="s">
        <v>95</v>
      </c>
      <c r="E47" s="5" t="s">
        <v>162</v>
      </c>
      <c r="F47" s="5" t="s">
        <v>16</v>
      </c>
      <c r="G47" s="5"/>
      <c r="J47" s="5" t="s">
        <v>65</v>
      </c>
      <c r="K47" s="5" t="s">
        <v>119</v>
      </c>
      <c r="L47" s="5" t="s">
        <v>36</v>
      </c>
      <c r="M47" s="5" t="s">
        <v>16</v>
      </c>
      <c r="N47" s="5"/>
    </row>
    <row r="48" spans="1:14" x14ac:dyDescent="0.3">
      <c r="A48" s="5" t="s">
        <v>217</v>
      </c>
      <c r="C48" s="5"/>
      <c r="D48" s="5"/>
      <c r="E48" s="5"/>
      <c r="F48" s="5" t="s">
        <v>18</v>
      </c>
      <c r="G48" s="5"/>
      <c r="J48" s="5" t="s">
        <v>35</v>
      </c>
      <c r="K48" s="5" t="s">
        <v>203</v>
      </c>
      <c r="L48" s="5" t="s">
        <v>24</v>
      </c>
      <c r="M48" s="5" t="s">
        <v>16</v>
      </c>
      <c r="N48" s="5"/>
    </row>
    <row r="49" spans="1:14" x14ac:dyDescent="0.3">
      <c r="A49" s="5" t="s">
        <v>58</v>
      </c>
      <c r="C49" s="5" t="s">
        <v>222</v>
      </c>
      <c r="D49" s="5" t="s">
        <v>178</v>
      </c>
      <c r="E49" s="5" t="s">
        <v>221</v>
      </c>
      <c r="F49" s="5" t="s">
        <v>16</v>
      </c>
      <c r="G49" s="5"/>
      <c r="J49" s="5" t="s">
        <v>236</v>
      </c>
      <c r="K49" s="5" t="s">
        <v>192</v>
      </c>
      <c r="L49" s="5" t="s">
        <v>23</v>
      </c>
      <c r="M49" s="5" t="s">
        <v>16</v>
      </c>
      <c r="N49" s="5"/>
    </row>
    <row r="50" spans="1:14" x14ac:dyDescent="0.3">
      <c r="A50" s="5" t="s">
        <v>218</v>
      </c>
      <c r="C50" s="5" t="s">
        <v>222</v>
      </c>
      <c r="D50" s="5" t="s">
        <v>176</v>
      </c>
      <c r="E50" s="5" t="s">
        <v>221</v>
      </c>
      <c r="F50" s="5" t="s">
        <v>16</v>
      </c>
      <c r="G50" s="5"/>
      <c r="J50" s="5" t="s">
        <v>236</v>
      </c>
      <c r="K50" s="5" t="s">
        <v>192</v>
      </c>
      <c r="L50" s="5" t="s">
        <v>23</v>
      </c>
      <c r="M50" s="5" t="s">
        <v>16</v>
      </c>
      <c r="N50" s="5"/>
    </row>
    <row r="51" spans="1:14" x14ac:dyDescent="0.3">
      <c r="A51" s="5" t="s">
        <v>59</v>
      </c>
      <c r="C51" s="5" t="s">
        <v>20</v>
      </c>
      <c r="D51" s="5" t="s">
        <v>173</v>
      </c>
      <c r="E51" s="5" t="s">
        <v>229</v>
      </c>
      <c r="F51" s="5" t="s">
        <v>86</v>
      </c>
      <c r="G51" s="5" t="s">
        <v>25</v>
      </c>
      <c r="J51" s="5" t="s">
        <v>159</v>
      </c>
      <c r="K51" s="5" t="s">
        <v>189</v>
      </c>
      <c r="L51" s="5" t="s">
        <v>23</v>
      </c>
      <c r="M51" s="5" t="s">
        <v>16</v>
      </c>
      <c r="N51" s="5"/>
    </row>
    <row r="52" spans="1:14" x14ac:dyDescent="0.3">
      <c r="A52" s="5" t="s">
        <v>219</v>
      </c>
      <c r="C52" s="5" t="s">
        <v>21</v>
      </c>
      <c r="D52" s="5" t="s">
        <v>174</v>
      </c>
      <c r="E52" s="5" t="s">
        <v>156</v>
      </c>
      <c r="F52" s="5" t="s">
        <v>16</v>
      </c>
      <c r="G52" s="5"/>
      <c r="J52" s="5" t="s">
        <v>234</v>
      </c>
      <c r="K52" s="5" t="s">
        <v>190</v>
      </c>
      <c r="L52" s="5" t="s">
        <v>23</v>
      </c>
      <c r="M52" s="5" t="s">
        <v>16</v>
      </c>
      <c r="N52" s="5"/>
    </row>
    <row r="53" spans="1:14" x14ac:dyDescent="0.3">
      <c r="A53" s="5" t="s">
        <v>220</v>
      </c>
      <c r="C53" s="5" t="s">
        <v>21</v>
      </c>
      <c r="D53" s="5" t="s">
        <v>174</v>
      </c>
      <c r="E53" s="5" t="s">
        <v>156</v>
      </c>
      <c r="F53" s="5" t="s">
        <v>16</v>
      </c>
      <c r="G53" s="5"/>
      <c r="J53" s="5" t="s">
        <v>237</v>
      </c>
      <c r="K53" s="5" t="s">
        <v>190</v>
      </c>
      <c r="L53" s="5" t="s">
        <v>23</v>
      </c>
      <c r="M53" s="5" t="s">
        <v>16</v>
      </c>
      <c r="N53" s="5"/>
    </row>
    <row r="54" spans="1:14" x14ac:dyDescent="0.3">
      <c r="A54" s="5" t="s">
        <v>60</v>
      </c>
      <c r="C54" s="5" t="s">
        <v>21</v>
      </c>
      <c r="D54" s="5" t="s">
        <v>174</v>
      </c>
      <c r="E54" s="5" t="s">
        <v>156</v>
      </c>
      <c r="F54" s="5" t="s">
        <v>86</v>
      </c>
      <c r="G54" s="5" t="s">
        <v>25</v>
      </c>
      <c r="J54" s="5" t="s">
        <v>237</v>
      </c>
      <c r="K54" s="5" t="s">
        <v>190</v>
      </c>
      <c r="L54" s="5" t="s">
        <v>23</v>
      </c>
      <c r="M54" s="5" t="s">
        <v>16</v>
      </c>
      <c r="N54" s="5"/>
    </row>
    <row r="55" spans="1:14" x14ac:dyDescent="0.3">
      <c r="A55" s="5"/>
      <c r="J55" s="5"/>
      <c r="K55" s="5"/>
      <c r="L55" s="5"/>
      <c r="M55" s="5"/>
    </row>
    <row r="56" spans="1:14" x14ac:dyDescent="0.3">
      <c r="A56" s="5"/>
      <c r="J56" s="5"/>
      <c r="K56" s="5"/>
      <c r="L56" s="5"/>
      <c r="M56" s="5"/>
    </row>
    <row r="57" spans="1:14" x14ac:dyDescent="0.3">
      <c r="A57" s="5"/>
      <c r="L57" s="5"/>
    </row>
    <row r="58" spans="1:14" x14ac:dyDescent="0.3">
      <c r="A58" s="5"/>
      <c r="L58" s="5"/>
    </row>
    <row r="59" spans="1:14" x14ac:dyDescent="0.3">
      <c r="A59" s="5" t="s">
        <v>241</v>
      </c>
      <c r="J59" s="5" t="s">
        <v>73</v>
      </c>
      <c r="K59" s="5" t="s">
        <v>112</v>
      </c>
      <c r="L59" s="5" t="s">
        <v>21</v>
      </c>
      <c r="M59" s="5" t="s">
        <v>16</v>
      </c>
      <c r="N59" s="5"/>
    </row>
    <row r="60" spans="1:14" x14ac:dyDescent="0.3">
      <c r="A60" s="5" t="s">
        <v>238</v>
      </c>
      <c r="C60" s="5" t="s">
        <v>152</v>
      </c>
      <c r="D60" s="5" t="s">
        <v>89</v>
      </c>
      <c r="E60" s="5" t="s">
        <v>19</v>
      </c>
      <c r="F60" s="5" t="s">
        <v>16</v>
      </c>
      <c r="G60" s="5"/>
      <c r="J60" s="5"/>
      <c r="K60" s="5"/>
      <c r="L60" s="5"/>
      <c r="M60" s="5"/>
      <c r="N60" s="5"/>
    </row>
    <row r="61" spans="1:14" x14ac:dyDescent="0.3">
      <c r="A61" s="5" t="s">
        <v>240</v>
      </c>
      <c r="C61" s="5" t="s">
        <v>153</v>
      </c>
      <c r="D61" s="5" t="s">
        <v>94</v>
      </c>
      <c r="E61" s="5" t="s">
        <v>42</v>
      </c>
      <c r="F61" s="5" t="s">
        <v>16</v>
      </c>
      <c r="G61" s="5"/>
      <c r="J61" s="5"/>
      <c r="K61" s="5"/>
      <c r="L61" s="5"/>
      <c r="M61" s="5"/>
      <c r="N61" s="5"/>
    </row>
    <row r="62" spans="1:14" x14ac:dyDescent="0.3">
      <c r="A62" s="5" t="s">
        <v>245</v>
      </c>
      <c r="C62" s="5"/>
      <c r="D62" s="5"/>
      <c r="E62" s="5"/>
      <c r="F62" s="5"/>
      <c r="G62" s="5"/>
      <c r="J62" s="5" t="s">
        <v>34</v>
      </c>
      <c r="K62" s="5" t="s">
        <v>120</v>
      </c>
      <c r="L62" s="5" t="s">
        <v>24</v>
      </c>
      <c r="M62" s="5" t="s">
        <v>17</v>
      </c>
      <c r="N62" s="5" t="s">
        <v>244</v>
      </c>
    </row>
    <row r="63" spans="1:14" x14ac:dyDescent="0.3">
      <c r="A63" s="5" t="s">
        <v>246</v>
      </c>
      <c r="C63" s="5" t="s">
        <v>247</v>
      </c>
      <c r="D63" s="5" t="s">
        <v>248</v>
      </c>
      <c r="E63" s="5" t="s">
        <v>162</v>
      </c>
      <c r="F63" s="5" t="s">
        <v>16</v>
      </c>
      <c r="G63" s="5"/>
      <c r="J63" s="5"/>
      <c r="K63" s="5"/>
      <c r="L63" s="5"/>
      <c r="M63" s="5"/>
      <c r="N63" s="5"/>
    </row>
    <row r="64" spans="1:14" x14ac:dyDescent="0.3">
      <c r="A64" s="5" t="s">
        <v>246</v>
      </c>
      <c r="C64" s="5" t="s">
        <v>154</v>
      </c>
      <c r="D64" s="15" t="s">
        <v>98</v>
      </c>
      <c r="E64" s="5" t="s">
        <v>162</v>
      </c>
      <c r="F64" s="5" t="s">
        <v>17</v>
      </c>
      <c r="G64" s="5" t="s">
        <v>249</v>
      </c>
      <c r="J64" s="5"/>
      <c r="K64" s="5"/>
      <c r="L64" s="5"/>
      <c r="M64" s="5"/>
      <c r="N64" s="5"/>
    </row>
    <row r="65" spans="1:15" x14ac:dyDescent="0.3">
      <c r="A65" s="5" t="s">
        <v>250</v>
      </c>
      <c r="C65" s="5" t="s">
        <v>155</v>
      </c>
      <c r="D65" s="5" t="s">
        <v>99</v>
      </c>
      <c r="E65" s="5" t="s">
        <v>156</v>
      </c>
      <c r="F65" s="5" t="s">
        <v>17</v>
      </c>
      <c r="G65" s="5" t="s">
        <v>251</v>
      </c>
      <c r="J65" s="5"/>
      <c r="K65" s="5"/>
      <c r="L65" s="5"/>
      <c r="M65" s="5"/>
      <c r="N65" s="5"/>
    </row>
    <row r="66" spans="1:15" x14ac:dyDescent="0.3">
      <c r="A66" s="5" t="s">
        <v>67</v>
      </c>
      <c r="C66" s="5" t="s">
        <v>27</v>
      </c>
      <c r="D66" s="5" t="s">
        <v>100</v>
      </c>
      <c r="E66" s="5" t="s">
        <v>43</v>
      </c>
      <c r="F66" s="5" t="s">
        <v>16</v>
      </c>
      <c r="G66" s="5"/>
      <c r="J66" s="5"/>
      <c r="K66" s="5"/>
      <c r="L66" s="5"/>
      <c r="M66" s="5"/>
      <c r="N66" s="5"/>
    </row>
    <row r="67" spans="1:15" x14ac:dyDescent="0.3">
      <c r="A67" s="5" t="s">
        <v>239</v>
      </c>
      <c r="C67" s="5" t="s">
        <v>228</v>
      </c>
      <c r="D67" s="5" t="s">
        <v>103</v>
      </c>
      <c r="E67" s="5" t="s">
        <v>162</v>
      </c>
      <c r="F67" s="5" t="s">
        <v>16</v>
      </c>
      <c r="G67" s="5"/>
      <c r="J67" s="5" t="s">
        <v>159</v>
      </c>
      <c r="K67" s="5" t="s">
        <v>127</v>
      </c>
      <c r="L67" s="5" t="s">
        <v>22</v>
      </c>
      <c r="M67" s="5" t="s">
        <v>17</v>
      </c>
      <c r="N67" s="5" t="s">
        <v>243</v>
      </c>
      <c r="O67" s="2" t="s">
        <v>242</v>
      </c>
    </row>
    <row r="68" spans="1:15" x14ac:dyDescent="0.3">
      <c r="A68" s="5" t="s">
        <v>68</v>
      </c>
      <c r="C68" s="5"/>
      <c r="D68" s="5"/>
      <c r="E68" s="5"/>
      <c r="F68" s="5"/>
      <c r="G68" s="5"/>
      <c r="J68" s="5" t="s">
        <v>63</v>
      </c>
      <c r="K68" s="5" t="s">
        <v>132</v>
      </c>
      <c r="L68" s="5" t="s">
        <v>21</v>
      </c>
      <c r="M68" s="5" t="s">
        <v>16</v>
      </c>
      <c r="N68" s="5"/>
    </row>
    <row r="69" spans="1:15" x14ac:dyDescent="0.3">
      <c r="A69" s="5" t="s">
        <v>69</v>
      </c>
      <c r="C69" s="5" t="s">
        <v>158</v>
      </c>
      <c r="D69" s="5" t="s">
        <v>109</v>
      </c>
      <c r="E69" s="5" t="s">
        <v>162</v>
      </c>
      <c r="F69" s="5" t="s">
        <v>16</v>
      </c>
      <c r="G69" s="5"/>
      <c r="J69" s="5"/>
      <c r="K69" s="5"/>
      <c r="L69" s="5"/>
      <c r="M69" s="5"/>
      <c r="N69" s="5"/>
    </row>
    <row r="70" spans="1:15" x14ac:dyDescent="0.3">
      <c r="A70" s="5"/>
      <c r="J70" s="5"/>
      <c r="K70" s="5"/>
      <c r="L70" s="5"/>
      <c r="M70" s="5"/>
      <c r="N70" s="5"/>
    </row>
    <row r="71" spans="1:15" x14ac:dyDescent="0.3">
      <c r="A71" s="5" t="s">
        <v>277</v>
      </c>
      <c r="C71" s="5" t="s">
        <v>157</v>
      </c>
      <c r="D71" s="5" t="s">
        <v>183</v>
      </c>
      <c r="E71" s="5" t="s">
        <v>231</v>
      </c>
      <c r="F71" s="5" t="s">
        <v>16</v>
      </c>
      <c r="G71" s="5"/>
      <c r="J71" s="5"/>
      <c r="K71" s="5"/>
      <c r="L71" s="5"/>
      <c r="M71" s="5"/>
      <c r="N71" s="5"/>
    </row>
    <row r="72" spans="1:15" x14ac:dyDescent="0.3">
      <c r="A72" s="5" t="s">
        <v>278</v>
      </c>
      <c r="C72" s="5" t="s">
        <v>226</v>
      </c>
      <c r="D72" s="5" t="s">
        <v>184</v>
      </c>
      <c r="E72" s="5" t="s">
        <v>232</v>
      </c>
      <c r="F72" s="5" t="s">
        <v>17</v>
      </c>
      <c r="G72" s="5" t="s">
        <v>251</v>
      </c>
      <c r="J72" s="5"/>
      <c r="K72" s="5"/>
      <c r="L72" s="5"/>
      <c r="M72" s="5"/>
      <c r="N72" s="5"/>
    </row>
    <row r="73" spans="1:15" x14ac:dyDescent="0.3">
      <c r="A73" s="5" t="s">
        <v>279</v>
      </c>
      <c r="C73" s="5" t="s">
        <v>154</v>
      </c>
      <c r="D73" s="5" t="s">
        <v>186</v>
      </c>
      <c r="E73" s="5" t="s">
        <v>231</v>
      </c>
      <c r="F73" s="5" t="s">
        <v>16</v>
      </c>
      <c r="G73" s="5"/>
      <c r="L73" s="5"/>
    </row>
    <row r="74" spans="1:15" x14ac:dyDescent="0.3">
      <c r="A74" s="5" t="s">
        <v>280</v>
      </c>
      <c r="C74" s="5" t="s">
        <v>61</v>
      </c>
      <c r="D74" s="5" t="s">
        <v>188</v>
      </c>
      <c r="E74" s="5" t="s">
        <v>29</v>
      </c>
      <c r="F74" s="5" t="s">
        <v>17</v>
      </c>
      <c r="G74" s="5" t="s">
        <v>251</v>
      </c>
      <c r="H74" s="5" t="s">
        <v>242</v>
      </c>
      <c r="L74" s="5"/>
    </row>
    <row r="75" spans="1:15" x14ac:dyDescent="0.3">
      <c r="A75" s="5" t="s">
        <v>282</v>
      </c>
      <c r="C75" s="5"/>
      <c r="D75" s="5"/>
      <c r="E75" s="5"/>
      <c r="F75" s="5" t="s">
        <v>18</v>
      </c>
      <c r="G75" s="5" t="s">
        <v>243</v>
      </c>
      <c r="H75" s="5" t="s">
        <v>281</v>
      </c>
      <c r="L75" s="5"/>
    </row>
    <row r="76" spans="1:15" x14ac:dyDescent="0.3">
      <c r="A76" s="5" t="s">
        <v>72</v>
      </c>
      <c r="C76" s="5" t="s">
        <v>20</v>
      </c>
      <c r="D76" s="5" t="s">
        <v>173</v>
      </c>
      <c r="E76" s="5" t="s">
        <v>229</v>
      </c>
      <c r="F76" s="5" t="s">
        <v>16</v>
      </c>
      <c r="G76" s="5"/>
      <c r="J76" s="5"/>
      <c r="K76" s="5"/>
      <c r="L76" s="5"/>
      <c r="M76" s="5"/>
      <c r="N76" s="5"/>
    </row>
    <row r="77" spans="1:15" x14ac:dyDescent="0.3">
      <c r="A77" s="5" t="s">
        <v>71</v>
      </c>
      <c r="C77" s="5" t="s">
        <v>283</v>
      </c>
      <c r="D77" s="5" t="s">
        <v>174</v>
      </c>
      <c r="E77" s="5" t="s">
        <v>156</v>
      </c>
      <c r="F77" s="5" t="s">
        <v>16</v>
      </c>
      <c r="G77" s="5"/>
    </row>
    <row r="78" spans="1:15" x14ac:dyDescent="0.3">
      <c r="A78" s="5"/>
    </row>
    <row r="79" spans="1:15" x14ac:dyDescent="0.3">
      <c r="A79" s="5"/>
      <c r="C79" s="5"/>
      <c r="D79" s="5"/>
      <c r="E79" s="5"/>
      <c r="F79" s="5"/>
      <c r="G79" s="5"/>
      <c r="J79" s="5"/>
      <c r="K79" s="5"/>
      <c r="L79" s="5"/>
      <c r="M79" s="5"/>
      <c r="N79" s="5"/>
    </row>
    <row r="80" spans="1:15" x14ac:dyDescent="0.3">
      <c r="A80" s="5"/>
      <c r="C80" s="5"/>
      <c r="D80" s="5"/>
      <c r="E80" s="5"/>
      <c r="F80" s="5"/>
      <c r="G80" s="5"/>
      <c r="J80" s="5"/>
      <c r="K80" s="5"/>
      <c r="L80" s="5"/>
      <c r="M80" s="5"/>
      <c r="N80" s="5"/>
    </row>
    <row r="81" spans="1:14" x14ac:dyDescent="0.3">
      <c r="A81" s="5"/>
      <c r="C81" s="5"/>
      <c r="D81" s="5"/>
      <c r="E81" s="5"/>
      <c r="F81" s="5"/>
      <c r="G81" s="5"/>
      <c r="J81" s="5"/>
      <c r="K81" s="5"/>
      <c r="L81" s="5"/>
      <c r="M81" s="5"/>
      <c r="N81" s="5"/>
    </row>
    <row r="82" spans="1:14" x14ac:dyDescent="0.3">
      <c r="A82" s="5"/>
      <c r="C82" s="5"/>
      <c r="D82" s="5"/>
      <c r="E82" s="5"/>
      <c r="F82" s="5"/>
      <c r="J82" s="5"/>
      <c r="K82" s="5"/>
      <c r="L82" s="5"/>
      <c r="M82" s="5"/>
    </row>
    <row r="83" spans="1:14" x14ac:dyDescent="0.3">
      <c r="A83" s="5"/>
    </row>
    <row r="84" spans="1:14" x14ac:dyDescent="0.3">
      <c r="A84" s="5"/>
    </row>
    <row r="85" spans="1:14" x14ac:dyDescent="0.3">
      <c r="A85" s="5"/>
    </row>
    <row r="86" spans="1:14" x14ac:dyDescent="0.3">
      <c r="A86" s="5"/>
    </row>
    <row r="87" spans="1:14" x14ac:dyDescent="0.3">
      <c r="A87" s="5"/>
    </row>
    <row r="88" spans="1:14" x14ac:dyDescent="0.3">
      <c r="A88" s="5"/>
    </row>
    <row r="89" spans="1:14" x14ac:dyDescent="0.3">
      <c r="A89" s="5"/>
    </row>
    <row r="90" spans="1:14" x14ac:dyDescent="0.3">
      <c r="A90" s="5"/>
    </row>
    <row r="91" spans="1:14" x14ac:dyDescent="0.3">
      <c r="A91" s="5"/>
    </row>
    <row r="92" spans="1:14" x14ac:dyDescent="0.3">
      <c r="A92" s="5"/>
    </row>
    <row r="93" spans="1:14" x14ac:dyDescent="0.3">
      <c r="A93" s="5"/>
    </row>
    <row r="94" spans="1:14" x14ac:dyDescent="0.3">
      <c r="A94"/>
    </row>
    <row r="95" spans="1:14" x14ac:dyDescent="0.3">
      <c r="A95"/>
    </row>
    <row r="96" spans="1:14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</sheetData>
  <mergeCells count="2">
    <mergeCell ref="J4:O4"/>
    <mergeCell ref="C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4"/>
  <sheetViews>
    <sheetView zoomScaleNormal="100" workbookViewId="0">
      <selection activeCell="D13" sqref="D13"/>
    </sheetView>
  </sheetViews>
  <sheetFormatPr defaultColWidth="8.88671875" defaultRowHeight="15.6" x14ac:dyDescent="0.3"/>
  <cols>
    <col min="1" max="1" width="12" style="2" customWidth="1"/>
    <col min="2" max="2" width="4.6640625" style="2" customWidth="1"/>
    <col min="3" max="3" width="33.109375" style="2" bestFit="1" customWidth="1"/>
    <col min="4" max="4" width="23.109375" style="2" bestFit="1" customWidth="1"/>
    <col min="5" max="5" width="7.109375" style="2" bestFit="1" customWidth="1"/>
    <col min="6" max="6" width="14.33203125" style="2" bestFit="1" customWidth="1"/>
    <col min="7" max="7" width="45" style="2" bestFit="1" customWidth="1"/>
    <col min="8" max="8" width="23.6640625" style="2" bestFit="1" customWidth="1"/>
    <col min="9" max="9" width="24.44140625" style="2" customWidth="1"/>
    <col min="10" max="10" width="26" style="2" bestFit="1" customWidth="1"/>
    <col min="11" max="11" width="47.33203125" style="2" bestFit="1" customWidth="1"/>
    <col min="12" max="12" width="10.88671875" style="2" bestFit="1" customWidth="1"/>
    <col min="13" max="13" width="14.33203125" style="2" bestFit="1" customWidth="1"/>
    <col min="14" max="14" width="38.88671875" style="2" customWidth="1"/>
    <col min="15" max="15" width="23.6640625" style="2" bestFit="1" customWidth="1"/>
    <col min="16" max="16" width="34.33203125" style="2" bestFit="1" customWidth="1"/>
    <col min="17" max="17" width="36.44140625" style="2" customWidth="1"/>
    <col min="18" max="18" width="25.109375" style="2" bestFit="1" customWidth="1"/>
    <col min="19" max="19" width="48.44140625" style="2" bestFit="1" customWidth="1"/>
    <col min="20" max="21" width="8.88671875" style="2"/>
    <col min="22" max="22" width="48.44140625" style="2" bestFit="1" customWidth="1"/>
    <col min="23" max="24" width="8.88671875" style="2"/>
    <col min="25" max="25" width="51.33203125" style="2" bestFit="1" customWidth="1"/>
    <col min="26" max="26" width="18.88671875" style="2" bestFit="1" customWidth="1"/>
    <col min="27" max="16384" width="8.88671875" style="2"/>
  </cols>
  <sheetData>
    <row r="1" spans="1:26" ht="16.2" x14ac:dyDescent="0.35">
      <c r="A1" s="1" t="s">
        <v>0</v>
      </c>
      <c r="B1" s="1"/>
    </row>
    <row r="3" spans="1:26" ht="16.2" x14ac:dyDescent="0.35">
      <c r="A3" s="3" t="s">
        <v>13</v>
      </c>
      <c r="B3" s="3"/>
      <c r="S3" s="12" t="s">
        <v>83</v>
      </c>
      <c r="V3" s="12" t="s">
        <v>84</v>
      </c>
      <c r="Y3" s="12" t="s">
        <v>85</v>
      </c>
    </row>
    <row r="4" spans="1:26" s="4" customFormat="1" x14ac:dyDescent="0.3">
      <c r="C4" s="17" t="s">
        <v>14</v>
      </c>
      <c r="D4" s="17"/>
      <c r="E4" s="17"/>
      <c r="F4" s="17"/>
      <c r="G4" s="17"/>
      <c r="H4" s="17"/>
      <c r="I4" s="8"/>
      <c r="J4" s="16" t="s">
        <v>15</v>
      </c>
      <c r="K4" s="16"/>
      <c r="L4" s="16"/>
      <c r="M4" s="16"/>
      <c r="N4" s="16"/>
      <c r="O4" s="16"/>
    </row>
    <row r="5" spans="1:26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6" t="s">
        <v>6</v>
      </c>
      <c r="G5" s="4" t="s">
        <v>7</v>
      </c>
      <c r="H5" s="4" t="s">
        <v>8</v>
      </c>
      <c r="I5" s="4" t="s">
        <v>38</v>
      </c>
      <c r="J5" s="4" t="s">
        <v>9</v>
      </c>
      <c r="K5" s="4" t="s">
        <v>10</v>
      </c>
      <c r="L5" s="4" t="s">
        <v>11</v>
      </c>
      <c r="M5" s="6" t="s">
        <v>6</v>
      </c>
      <c r="N5" s="6" t="s">
        <v>7</v>
      </c>
      <c r="O5" s="4" t="s">
        <v>8</v>
      </c>
      <c r="P5" s="4" t="s">
        <v>38</v>
      </c>
      <c r="Q5" s="4" t="s">
        <v>12</v>
      </c>
      <c r="S5" s="2" t="s">
        <v>74</v>
      </c>
      <c r="T5" s="2" t="s">
        <v>75</v>
      </c>
      <c r="V5" s="2" t="s">
        <v>74</v>
      </c>
      <c r="W5" s="2" t="s">
        <v>75</v>
      </c>
      <c r="Y5" s="2" t="s">
        <v>74</v>
      </c>
      <c r="Z5" s="2" t="s">
        <v>275</v>
      </c>
    </row>
    <row r="6" spans="1:26" x14ac:dyDescent="0.3">
      <c r="A6" s="5" t="s">
        <v>44</v>
      </c>
      <c r="C6" s="5" t="s">
        <v>150</v>
      </c>
      <c r="D6" s="5" t="s">
        <v>87</v>
      </c>
      <c r="E6" s="5" t="s">
        <v>159</v>
      </c>
      <c r="F6" s="5" t="s">
        <v>16</v>
      </c>
      <c r="G6" s="5"/>
      <c r="J6" s="5" t="s">
        <v>64</v>
      </c>
      <c r="K6" s="5" t="s">
        <v>111</v>
      </c>
      <c r="L6" s="5" t="s">
        <v>23</v>
      </c>
      <c r="M6" s="5" t="s">
        <v>16</v>
      </c>
      <c r="N6" s="5"/>
      <c r="S6" s="9" t="str">
        <f t="shared" ref="S6:S30" si="0">"TRAV"&amp;C6&amp;"TRBV"&amp;J6</f>
        <v>TRAV22*01 TRBV29-1*01/02/03</v>
      </c>
      <c r="T6" s="9">
        <f>COUNTIF(S$6:S$30,S6)</f>
        <v>1</v>
      </c>
      <c r="U6" s="9"/>
      <c r="V6" s="9" t="s">
        <v>254</v>
      </c>
      <c r="W6" s="9">
        <f>COUNTIF(V$6:V$30,V6)</f>
        <v>1</v>
      </c>
      <c r="X6" s="9"/>
      <c r="Y6" s="9" t="s">
        <v>254</v>
      </c>
      <c r="Z6" s="9">
        <f>COUNTIF(V$6:V$30,Y6)</f>
        <v>1</v>
      </c>
    </row>
    <row r="7" spans="1:26" x14ac:dyDescent="0.3">
      <c r="A7" s="5" t="s">
        <v>241</v>
      </c>
      <c r="C7" s="5" t="s">
        <v>151</v>
      </c>
      <c r="D7" s="5" t="s">
        <v>88</v>
      </c>
      <c r="E7" s="5" t="s">
        <v>30</v>
      </c>
      <c r="F7" s="5" t="s">
        <v>16</v>
      </c>
      <c r="G7" s="5"/>
      <c r="J7" s="5" t="s">
        <v>73</v>
      </c>
      <c r="K7" s="5" t="s">
        <v>112</v>
      </c>
      <c r="L7" s="5" t="s">
        <v>21</v>
      </c>
      <c r="M7" s="5" t="s">
        <v>16</v>
      </c>
      <c r="N7" s="5"/>
      <c r="S7" s="9" t="str">
        <f t="shared" si="0"/>
        <v>TRAV26-1*01/02TRBV13*01/02</v>
      </c>
      <c r="T7" s="9">
        <f t="shared" ref="T7:T30" si="1">COUNTIF(S$6:S$30,S7)</f>
        <v>2</v>
      </c>
      <c r="U7" s="9"/>
      <c r="V7" s="9" t="s">
        <v>255</v>
      </c>
      <c r="W7" s="9">
        <f t="shared" ref="W7:W30" si="2">COUNTIF(V$6:V$30,V7)</f>
        <v>2</v>
      </c>
      <c r="X7" s="9"/>
      <c r="Y7" s="9" t="s">
        <v>255</v>
      </c>
      <c r="Z7" s="9">
        <f t="shared" ref="Z7:Z28" si="3">COUNTIF(V$6:V$30,Y7)</f>
        <v>2</v>
      </c>
    </row>
    <row r="8" spans="1:26" x14ac:dyDescent="0.3">
      <c r="A8" s="5" t="s">
        <v>238</v>
      </c>
      <c r="C8" s="5" t="s">
        <v>152</v>
      </c>
      <c r="D8" s="5" t="s">
        <v>89</v>
      </c>
      <c r="E8" s="5" t="s">
        <v>19</v>
      </c>
      <c r="F8" s="5" t="s">
        <v>16</v>
      </c>
      <c r="G8" s="5"/>
      <c r="J8" s="5" t="s">
        <v>166</v>
      </c>
      <c r="K8" s="5" t="s">
        <v>113</v>
      </c>
      <c r="L8" s="5" t="s">
        <v>23</v>
      </c>
      <c r="M8" s="5" t="s">
        <v>16</v>
      </c>
      <c r="N8" s="5"/>
      <c r="S8" s="9" t="str">
        <f t="shared" si="0"/>
        <v>TRAV6*03TRBV4-1*01 /02</v>
      </c>
      <c r="T8" s="9">
        <f t="shared" si="1"/>
        <v>1</v>
      </c>
      <c r="U8" s="9"/>
      <c r="V8" s="9" t="s">
        <v>256</v>
      </c>
      <c r="W8" s="9">
        <f t="shared" si="2"/>
        <v>1</v>
      </c>
      <c r="X8" s="9"/>
      <c r="Y8" s="9" t="s">
        <v>256</v>
      </c>
      <c r="Z8" s="9">
        <f t="shared" si="3"/>
        <v>1</v>
      </c>
    </row>
    <row r="9" spans="1:26" x14ac:dyDescent="0.3">
      <c r="A9" s="5" t="s">
        <v>137</v>
      </c>
      <c r="C9" s="5" t="s">
        <v>153</v>
      </c>
      <c r="D9" s="5" t="s">
        <v>90</v>
      </c>
      <c r="E9" s="5" t="s">
        <v>31</v>
      </c>
      <c r="F9" s="5" t="s">
        <v>16</v>
      </c>
      <c r="G9" s="5"/>
      <c r="J9" s="5" t="s">
        <v>73</v>
      </c>
      <c r="K9" s="5" t="s">
        <v>114</v>
      </c>
      <c r="L9" s="5" t="s">
        <v>24</v>
      </c>
      <c r="M9" s="5" t="s">
        <v>16</v>
      </c>
      <c r="N9" s="5"/>
      <c r="S9" s="9" t="str">
        <f t="shared" si="0"/>
        <v>TRAV8-2*01/02 or 8-4*01/03/04TRBV13*01/02</v>
      </c>
      <c r="T9" s="9">
        <f t="shared" si="1"/>
        <v>1</v>
      </c>
      <c r="U9" s="9"/>
      <c r="V9" s="9" t="s">
        <v>257</v>
      </c>
      <c r="W9" s="9">
        <f t="shared" si="2"/>
        <v>1</v>
      </c>
      <c r="X9" s="9"/>
      <c r="Y9" s="9" t="s">
        <v>257</v>
      </c>
      <c r="Z9" s="9">
        <f t="shared" si="3"/>
        <v>1</v>
      </c>
    </row>
    <row r="10" spans="1:26" x14ac:dyDescent="0.3">
      <c r="A10" s="5" t="s">
        <v>45</v>
      </c>
      <c r="C10" s="5" t="s">
        <v>151</v>
      </c>
      <c r="D10" s="5" t="s">
        <v>91</v>
      </c>
      <c r="E10" s="5" t="s">
        <v>40</v>
      </c>
      <c r="F10" s="5" t="s">
        <v>16</v>
      </c>
      <c r="G10" s="5"/>
      <c r="J10" s="5" t="s">
        <v>167</v>
      </c>
      <c r="K10" s="5" t="s">
        <v>115</v>
      </c>
      <c r="L10" s="5" t="s">
        <v>22</v>
      </c>
      <c r="M10" s="5" t="s">
        <v>16</v>
      </c>
      <c r="N10" s="5"/>
      <c r="S10" s="9" t="str">
        <f t="shared" si="0"/>
        <v>TRAV26-1*01/02TRBV4-2*01/02 or 4-3*01/02/03</v>
      </c>
      <c r="T10" s="9">
        <f t="shared" si="1"/>
        <v>1</v>
      </c>
      <c r="U10" s="9"/>
      <c r="V10" s="9" t="s">
        <v>258</v>
      </c>
      <c r="W10" s="9">
        <f t="shared" si="2"/>
        <v>1</v>
      </c>
      <c r="X10" s="9"/>
      <c r="Y10" s="9" t="s">
        <v>258</v>
      </c>
      <c r="Z10" s="9">
        <f t="shared" si="3"/>
        <v>1</v>
      </c>
    </row>
    <row r="11" spans="1:26" x14ac:dyDescent="0.3">
      <c r="A11" s="5" t="s">
        <v>46</v>
      </c>
      <c r="C11" s="5" t="s">
        <v>152</v>
      </c>
      <c r="D11" s="5" t="s">
        <v>92</v>
      </c>
      <c r="E11" s="5" t="s">
        <v>160</v>
      </c>
      <c r="F11" s="5" t="s">
        <v>16</v>
      </c>
      <c r="G11" s="5"/>
      <c r="J11" s="5" t="s">
        <v>19</v>
      </c>
      <c r="K11" s="5" t="s">
        <v>116</v>
      </c>
      <c r="L11" s="5" t="s">
        <v>36</v>
      </c>
      <c r="M11" s="5" t="s">
        <v>16</v>
      </c>
      <c r="N11" s="5"/>
      <c r="S11" s="9" t="str">
        <f t="shared" si="0"/>
        <v>TRAV6*03TRBV27*01</v>
      </c>
      <c r="T11" s="9">
        <f t="shared" si="1"/>
        <v>1</v>
      </c>
      <c r="U11" s="9"/>
      <c r="V11" s="9" t="s">
        <v>259</v>
      </c>
      <c r="W11" s="9">
        <f t="shared" si="2"/>
        <v>1</v>
      </c>
      <c r="X11" s="9"/>
      <c r="Y11" s="9" t="s">
        <v>259</v>
      </c>
      <c r="Z11" s="9">
        <f t="shared" si="3"/>
        <v>1</v>
      </c>
    </row>
    <row r="12" spans="1:26" x14ac:dyDescent="0.3">
      <c r="A12" s="5" t="s">
        <v>138</v>
      </c>
      <c r="C12" s="5" t="s">
        <v>154</v>
      </c>
      <c r="D12" s="5" t="s">
        <v>93</v>
      </c>
      <c r="E12" s="5" t="s">
        <v>161</v>
      </c>
      <c r="F12" s="5" t="s">
        <v>16</v>
      </c>
      <c r="G12" s="5"/>
      <c r="J12" s="5" t="s">
        <v>33</v>
      </c>
      <c r="K12" s="5" t="s">
        <v>117</v>
      </c>
      <c r="L12" s="5" t="s">
        <v>22</v>
      </c>
      <c r="M12" s="5" t="s">
        <v>16</v>
      </c>
      <c r="N12" s="5"/>
      <c r="S12" s="9" t="str">
        <f t="shared" si="0"/>
        <v>TRAV14/DV4*03TRBV28*01</v>
      </c>
      <c r="T12" s="9">
        <f t="shared" si="1"/>
        <v>1</v>
      </c>
      <c r="U12" s="9"/>
      <c r="V12" s="9" t="s">
        <v>260</v>
      </c>
      <c r="W12" s="9">
        <f t="shared" si="2"/>
        <v>1</v>
      </c>
      <c r="X12" s="9"/>
      <c r="Y12" s="9" t="s">
        <v>260</v>
      </c>
      <c r="Z12" s="9">
        <f t="shared" si="3"/>
        <v>1</v>
      </c>
    </row>
    <row r="13" spans="1:26" x14ac:dyDescent="0.3">
      <c r="A13" s="5" t="s">
        <v>240</v>
      </c>
      <c r="C13" s="5" t="s">
        <v>153</v>
      </c>
      <c r="D13" s="5" t="s">
        <v>94</v>
      </c>
      <c r="E13" s="5" t="s">
        <v>42</v>
      </c>
      <c r="F13" s="5" t="s">
        <v>16</v>
      </c>
      <c r="G13" s="5"/>
      <c r="J13" s="5" t="s">
        <v>168</v>
      </c>
      <c r="K13" s="5" t="s">
        <v>118</v>
      </c>
      <c r="L13" s="5" t="s">
        <v>23</v>
      </c>
      <c r="M13" s="5" t="s">
        <v>16</v>
      </c>
      <c r="N13" s="5"/>
      <c r="S13" s="9" t="str">
        <f t="shared" si="0"/>
        <v>TRAV8-2*01/02 or 8-4*01/03/04TRBV25-1*01</v>
      </c>
      <c r="T13" s="9">
        <f t="shared" si="1"/>
        <v>1</v>
      </c>
      <c r="U13" s="9"/>
      <c r="V13" s="9" t="s">
        <v>261</v>
      </c>
      <c r="W13" s="9">
        <f t="shared" si="2"/>
        <v>1</v>
      </c>
      <c r="X13" s="9"/>
      <c r="Y13" s="9" t="s">
        <v>261</v>
      </c>
      <c r="Z13" s="9">
        <f t="shared" si="3"/>
        <v>1</v>
      </c>
    </row>
    <row r="14" spans="1:26" x14ac:dyDescent="0.3">
      <c r="A14" s="5" t="s">
        <v>140</v>
      </c>
      <c r="C14" s="5" t="s">
        <v>28</v>
      </c>
      <c r="D14" s="5" t="s">
        <v>95</v>
      </c>
      <c r="E14" s="5" t="s">
        <v>162</v>
      </c>
      <c r="F14" s="5" t="s">
        <v>16</v>
      </c>
      <c r="G14" s="5"/>
      <c r="J14" s="5" t="s">
        <v>65</v>
      </c>
      <c r="K14" s="5" t="s">
        <v>119</v>
      </c>
      <c r="L14" s="5" t="s">
        <v>36</v>
      </c>
      <c r="M14" s="5" t="s">
        <v>16</v>
      </c>
      <c r="N14" s="5"/>
      <c r="S14" s="9" t="str">
        <f t="shared" si="0"/>
        <v>TRAV29/DV5*01TRBV12-3*01 or 12-4*01</v>
      </c>
      <c r="T14" s="9">
        <f t="shared" si="1"/>
        <v>2</v>
      </c>
      <c r="U14" s="9"/>
      <c r="V14" s="9" t="s">
        <v>262</v>
      </c>
      <c r="W14" s="9">
        <f t="shared" si="2"/>
        <v>2</v>
      </c>
      <c r="X14" s="9"/>
      <c r="Y14" s="9" t="s">
        <v>262</v>
      </c>
      <c r="Z14" s="9">
        <f t="shared" si="3"/>
        <v>2</v>
      </c>
    </row>
    <row r="15" spans="1:26" x14ac:dyDescent="0.3">
      <c r="A15" s="5" t="s">
        <v>245</v>
      </c>
      <c r="C15" s="5" t="s">
        <v>39</v>
      </c>
      <c r="D15" s="5" t="s">
        <v>96</v>
      </c>
      <c r="E15" s="5" t="s">
        <v>41</v>
      </c>
      <c r="F15" s="5" t="s">
        <v>16</v>
      </c>
      <c r="G15" s="5"/>
      <c r="J15" s="5" t="s">
        <v>34</v>
      </c>
      <c r="K15" s="5" t="s">
        <v>120</v>
      </c>
      <c r="L15" s="5" t="s">
        <v>24</v>
      </c>
      <c r="M15" s="5" t="s">
        <v>17</v>
      </c>
      <c r="N15" s="5" t="s">
        <v>251</v>
      </c>
      <c r="O15" s="2" t="s">
        <v>302</v>
      </c>
      <c r="R15" s="5" t="s">
        <v>253</v>
      </c>
      <c r="S15" s="9" t="str">
        <f t="shared" si="0"/>
        <v>TRAV17*01TRBV18*01</v>
      </c>
      <c r="T15" s="9">
        <f t="shared" si="1"/>
        <v>1</v>
      </c>
      <c r="U15" s="9"/>
      <c r="V15" s="9" t="s">
        <v>263</v>
      </c>
      <c r="W15" s="9">
        <f t="shared" si="2"/>
        <v>1</v>
      </c>
      <c r="X15" s="9"/>
      <c r="Y15" s="9" t="s">
        <v>263</v>
      </c>
      <c r="Z15" s="9">
        <f t="shared" si="3"/>
        <v>1</v>
      </c>
    </row>
    <row r="16" spans="1:26" x14ac:dyDescent="0.3">
      <c r="A16" s="5" t="s">
        <v>141</v>
      </c>
      <c r="C16" s="5" t="s">
        <v>28</v>
      </c>
      <c r="D16" s="5" t="s">
        <v>97</v>
      </c>
      <c r="E16" s="5" t="s">
        <v>163</v>
      </c>
      <c r="F16" s="5" t="s">
        <v>16</v>
      </c>
      <c r="G16" s="5"/>
      <c r="J16" s="5" t="s">
        <v>65</v>
      </c>
      <c r="K16" s="5" t="s">
        <v>121</v>
      </c>
      <c r="L16" s="5" t="s">
        <v>37</v>
      </c>
      <c r="M16" s="5" t="s">
        <v>16</v>
      </c>
      <c r="N16" s="5"/>
      <c r="S16" s="9" t="str">
        <f t="shared" si="0"/>
        <v>TRAV29/DV5*01TRBV12-3*01 or 12-4*01</v>
      </c>
      <c r="T16" s="9">
        <f t="shared" si="1"/>
        <v>2</v>
      </c>
      <c r="U16" s="9"/>
      <c r="V16" s="9" t="s">
        <v>262</v>
      </c>
      <c r="W16" s="9">
        <f t="shared" si="2"/>
        <v>2</v>
      </c>
      <c r="X16" s="9"/>
      <c r="Y16" s="9" t="s">
        <v>264</v>
      </c>
      <c r="Z16" s="9">
        <f t="shared" si="3"/>
        <v>1</v>
      </c>
    </row>
    <row r="17" spans="1:26" x14ac:dyDescent="0.3">
      <c r="A17" s="5" t="s">
        <v>246</v>
      </c>
      <c r="C17" s="5" t="s">
        <v>247</v>
      </c>
      <c r="D17" s="5" t="s">
        <v>248</v>
      </c>
      <c r="E17" s="5" t="s">
        <v>162</v>
      </c>
      <c r="F17" s="5" t="s">
        <v>16</v>
      </c>
      <c r="G17" s="5"/>
      <c r="J17" s="5" t="s">
        <v>159</v>
      </c>
      <c r="K17" s="5" t="s">
        <v>122</v>
      </c>
      <c r="L17" s="5" t="s">
        <v>36</v>
      </c>
      <c r="M17" s="5" t="s">
        <v>16</v>
      </c>
      <c r="N17" s="5"/>
      <c r="S17" s="9" t="str">
        <f t="shared" si="0"/>
        <v>TRAV12-3*01/02TRBV9*01</v>
      </c>
      <c r="T17" s="9">
        <f t="shared" si="1"/>
        <v>1</v>
      </c>
      <c r="U17" s="9"/>
      <c r="V17" s="9" t="s">
        <v>264</v>
      </c>
      <c r="W17" s="9">
        <f t="shared" si="2"/>
        <v>1</v>
      </c>
      <c r="X17" s="9"/>
      <c r="Y17" s="9"/>
      <c r="Z17" s="9">
        <f t="shared" si="3"/>
        <v>0</v>
      </c>
    </row>
    <row r="18" spans="1:26" x14ac:dyDescent="0.3">
      <c r="A18" s="5" t="s">
        <v>246</v>
      </c>
      <c r="C18" s="5" t="s">
        <v>154</v>
      </c>
      <c r="D18" s="5" t="s">
        <v>98</v>
      </c>
      <c r="E18" s="5" t="s">
        <v>162</v>
      </c>
      <c r="F18" s="5" t="s">
        <v>17</v>
      </c>
      <c r="G18" s="5" t="s">
        <v>249</v>
      </c>
      <c r="J18" s="5"/>
      <c r="K18" s="5"/>
      <c r="L18" s="5"/>
      <c r="M18" s="5"/>
      <c r="N18" s="5"/>
      <c r="R18" s="5" t="s">
        <v>249</v>
      </c>
      <c r="S18" s="9" t="str">
        <f t="shared" si="0"/>
        <v>TRAV14/DV4*03TRBV</v>
      </c>
      <c r="T18" s="9">
        <f t="shared" si="1"/>
        <v>1</v>
      </c>
      <c r="U18" s="9"/>
      <c r="V18" s="9"/>
      <c r="W18" s="9">
        <f t="shared" si="2"/>
        <v>0</v>
      </c>
      <c r="X18" s="9"/>
      <c r="Y18" s="9" t="s">
        <v>265</v>
      </c>
      <c r="Z18" s="9">
        <f t="shared" si="3"/>
        <v>2</v>
      </c>
    </row>
    <row r="19" spans="1:26" x14ac:dyDescent="0.3">
      <c r="A19" s="5" t="s">
        <v>250</v>
      </c>
      <c r="C19" s="5" t="s">
        <v>155</v>
      </c>
      <c r="D19" s="5" t="s">
        <v>99</v>
      </c>
      <c r="E19" s="5" t="s">
        <v>156</v>
      </c>
      <c r="F19" s="5" t="s">
        <v>17</v>
      </c>
      <c r="G19" s="5" t="s">
        <v>251</v>
      </c>
      <c r="J19" s="5" t="s">
        <v>63</v>
      </c>
      <c r="K19" s="5" t="s">
        <v>123</v>
      </c>
      <c r="L19" s="5" t="s">
        <v>24</v>
      </c>
      <c r="M19" s="5" t="s">
        <v>16</v>
      </c>
      <c r="N19" s="5"/>
      <c r="R19" s="5" t="s">
        <v>252</v>
      </c>
      <c r="S19" s="9" t="str">
        <f t="shared" si="0"/>
        <v>TRAV13-2*01/02TRBV4-1*01/02</v>
      </c>
      <c r="T19" s="9">
        <f t="shared" si="1"/>
        <v>2</v>
      </c>
      <c r="U19" s="9"/>
      <c r="V19" s="9" t="s">
        <v>265</v>
      </c>
      <c r="W19" s="9">
        <f t="shared" si="2"/>
        <v>2</v>
      </c>
      <c r="X19" s="9"/>
      <c r="Y19" s="9" t="s">
        <v>266</v>
      </c>
      <c r="Z19" s="9">
        <f t="shared" si="3"/>
        <v>1</v>
      </c>
    </row>
    <row r="20" spans="1:26" x14ac:dyDescent="0.3">
      <c r="A20" s="5" t="s">
        <v>67</v>
      </c>
      <c r="C20" s="5" t="s">
        <v>27</v>
      </c>
      <c r="D20" s="5" t="s">
        <v>100</v>
      </c>
      <c r="E20" s="5" t="s">
        <v>43</v>
      </c>
      <c r="F20" s="5" t="s">
        <v>16</v>
      </c>
      <c r="G20" s="5"/>
      <c r="J20" s="5" t="s">
        <v>169</v>
      </c>
      <c r="K20" s="5" t="s">
        <v>124</v>
      </c>
      <c r="L20" s="5" t="s">
        <v>36</v>
      </c>
      <c r="M20" s="5" t="s">
        <v>16</v>
      </c>
      <c r="N20" s="5"/>
      <c r="S20" s="9" t="str">
        <f t="shared" si="0"/>
        <v>TRAV1-2*01TRBV6-1*01</v>
      </c>
      <c r="T20" s="9">
        <f t="shared" si="1"/>
        <v>1</v>
      </c>
      <c r="U20" s="9"/>
      <c r="V20" s="9" t="s">
        <v>266</v>
      </c>
      <c r="W20" s="9">
        <f t="shared" si="2"/>
        <v>1</v>
      </c>
      <c r="X20" s="9"/>
      <c r="Y20" s="9" t="s">
        <v>267</v>
      </c>
      <c r="Z20" s="9">
        <f t="shared" si="3"/>
        <v>1</v>
      </c>
    </row>
    <row r="21" spans="1:26" x14ac:dyDescent="0.3">
      <c r="A21" s="5" t="s">
        <v>144</v>
      </c>
      <c r="C21" s="5" t="s">
        <v>151</v>
      </c>
      <c r="D21" s="5" t="s">
        <v>101</v>
      </c>
      <c r="E21" s="5" t="s">
        <v>164</v>
      </c>
      <c r="F21" s="5" t="s">
        <v>16</v>
      </c>
      <c r="G21" s="5"/>
      <c r="J21" s="5" t="s">
        <v>64</v>
      </c>
      <c r="K21" s="5" t="s">
        <v>125</v>
      </c>
      <c r="L21" s="5" t="s">
        <v>23</v>
      </c>
      <c r="M21" s="5" t="s">
        <v>16</v>
      </c>
      <c r="N21" s="5"/>
      <c r="S21" s="9" t="str">
        <f t="shared" si="0"/>
        <v>TRAV26-1*01/02TRBV29-1*01/02/03</v>
      </c>
      <c r="T21" s="9">
        <f t="shared" si="1"/>
        <v>1</v>
      </c>
      <c r="U21" s="9"/>
      <c r="V21" s="9" t="s">
        <v>267</v>
      </c>
      <c r="W21" s="9">
        <f t="shared" si="2"/>
        <v>1</v>
      </c>
      <c r="X21" s="9"/>
      <c r="Y21" s="9" t="s">
        <v>268</v>
      </c>
      <c r="Z21" s="9">
        <f t="shared" si="3"/>
        <v>1</v>
      </c>
    </row>
    <row r="22" spans="1:26" x14ac:dyDescent="0.3">
      <c r="A22" s="5" t="s">
        <v>145</v>
      </c>
      <c r="C22" s="5" t="s">
        <v>156</v>
      </c>
      <c r="D22" s="5" t="s">
        <v>102</v>
      </c>
      <c r="E22" s="5" t="s">
        <v>161</v>
      </c>
      <c r="F22" s="5" t="s">
        <v>16</v>
      </c>
      <c r="G22" s="5"/>
      <c r="J22" s="5" t="s">
        <v>33</v>
      </c>
      <c r="K22" s="5" t="s">
        <v>126</v>
      </c>
      <c r="L22" s="5" t="s">
        <v>36</v>
      </c>
      <c r="M22" s="5" t="s">
        <v>16</v>
      </c>
      <c r="N22" s="5"/>
      <c r="S22" s="9" t="str">
        <f t="shared" si="0"/>
        <v>TRAV22*01TRBV28*01</v>
      </c>
      <c r="T22" s="9">
        <f t="shared" si="1"/>
        <v>1</v>
      </c>
      <c r="U22" s="9"/>
      <c r="V22" s="9" t="s">
        <v>268</v>
      </c>
      <c r="W22" s="9">
        <f t="shared" si="2"/>
        <v>1</v>
      </c>
      <c r="X22" s="9"/>
      <c r="Y22" s="9" t="s">
        <v>269</v>
      </c>
      <c r="Z22" s="9">
        <f t="shared" si="3"/>
        <v>1</v>
      </c>
    </row>
    <row r="23" spans="1:26" x14ac:dyDescent="0.3">
      <c r="A23" s="5" t="s">
        <v>239</v>
      </c>
      <c r="C23" s="5" t="s">
        <v>228</v>
      </c>
      <c r="D23" s="5" t="s">
        <v>103</v>
      </c>
      <c r="E23" s="5" t="s">
        <v>162</v>
      </c>
      <c r="F23" s="5" t="s">
        <v>300</v>
      </c>
      <c r="G23" s="5" t="s">
        <v>301</v>
      </c>
      <c r="J23" s="5" t="s">
        <v>159</v>
      </c>
      <c r="K23" s="5" t="s">
        <v>127</v>
      </c>
      <c r="L23" s="5" t="s">
        <v>22</v>
      </c>
      <c r="M23" s="5" t="s">
        <v>17</v>
      </c>
      <c r="N23" s="5" t="s">
        <v>243</v>
      </c>
      <c r="O23" s="5" t="s">
        <v>242</v>
      </c>
      <c r="R23" s="5" t="s">
        <v>253</v>
      </c>
      <c r="S23" s="9" t="str">
        <f t="shared" si="0"/>
        <v>TRAV12-2*01TRBV9*01</v>
      </c>
      <c r="T23" s="9">
        <f t="shared" si="1"/>
        <v>1</v>
      </c>
      <c r="U23" s="9"/>
      <c r="V23" s="9" t="s">
        <v>269</v>
      </c>
      <c r="W23" s="9">
        <f t="shared" si="2"/>
        <v>1</v>
      </c>
      <c r="X23" s="9"/>
      <c r="Y23" s="9" t="s">
        <v>270</v>
      </c>
      <c r="Z23" s="9">
        <f t="shared" si="3"/>
        <v>1</v>
      </c>
    </row>
    <row r="24" spans="1:26" x14ac:dyDescent="0.3">
      <c r="A24" s="5" t="s">
        <v>146</v>
      </c>
      <c r="C24" s="5" t="s">
        <v>39</v>
      </c>
      <c r="D24" s="5" t="s">
        <v>104</v>
      </c>
      <c r="E24" s="5" t="s">
        <v>29</v>
      </c>
      <c r="F24" s="5" t="s">
        <v>16</v>
      </c>
      <c r="G24" s="5"/>
      <c r="J24" s="5" t="s">
        <v>170</v>
      </c>
      <c r="K24" s="5" t="s">
        <v>128</v>
      </c>
      <c r="L24" s="5" t="s">
        <v>21</v>
      </c>
      <c r="M24" s="5" t="s">
        <v>16</v>
      </c>
      <c r="N24" s="5"/>
      <c r="S24" s="9" t="str">
        <f t="shared" si="0"/>
        <v>TRAV17*01TRBV7-9*01</v>
      </c>
      <c r="T24" s="9">
        <f t="shared" si="1"/>
        <v>1</v>
      </c>
      <c r="U24" s="9"/>
      <c r="V24" s="9" t="s">
        <v>270</v>
      </c>
      <c r="W24" s="9">
        <f t="shared" si="2"/>
        <v>1</v>
      </c>
      <c r="X24" s="9"/>
      <c r="Y24" s="9" t="s">
        <v>271</v>
      </c>
      <c r="Z24" s="9">
        <f t="shared" si="3"/>
        <v>1</v>
      </c>
    </row>
    <row r="25" spans="1:26" x14ac:dyDescent="0.3">
      <c r="A25" s="5" t="s">
        <v>147</v>
      </c>
      <c r="C25" s="5" t="s">
        <v>27</v>
      </c>
      <c r="D25" s="5" t="s">
        <v>105</v>
      </c>
      <c r="E25" s="5" t="s">
        <v>43</v>
      </c>
      <c r="F25" s="5" t="s">
        <v>16</v>
      </c>
      <c r="G25" s="5"/>
      <c r="J25" s="5" t="s">
        <v>171</v>
      </c>
      <c r="K25" s="5" t="s">
        <v>129</v>
      </c>
      <c r="L25" s="5" t="s">
        <v>23</v>
      </c>
      <c r="M25" s="5" t="s">
        <v>16</v>
      </c>
      <c r="N25" s="5"/>
      <c r="S25" s="9" t="str">
        <f t="shared" si="0"/>
        <v>TRAV1-2*01TRBV6-5*01</v>
      </c>
      <c r="T25" s="9">
        <f t="shared" si="1"/>
        <v>1</v>
      </c>
      <c r="U25" s="9"/>
      <c r="V25" s="9" t="s">
        <v>271</v>
      </c>
      <c r="W25" s="9">
        <f t="shared" si="2"/>
        <v>1</v>
      </c>
      <c r="X25" s="9"/>
      <c r="Y25" s="9" t="s">
        <v>272</v>
      </c>
      <c r="Z25" s="9">
        <f t="shared" si="3"/>
        <v>1</v>
      </c>
    </row>
    <row r="26" spans="1:26" x14ac:dyDescent="0.3">
      <c r="A26" s="5" t="s">
        <v>148</v>
      </c>
      <c r="C26" s="5" t="s">
        <v>151</v>
      </c>
      <c r="D26" s="5" t="s">
        <v>106</v>
      </c>
      <c r="E26" s="5" t="s">
        <v>165</v>
      </c>
      <c r="F26" s="5" t="s">
        <v>16</v>
      </c>
      <c r="G26" s="5"/>
      <c r="J26" s="5" t="s">
        <v>73</v>
      </c>
      <c r="K26" s="5" t="s">
        <v>130</v>
      </c>
      <c r="L26" s="5" t="s">
        <v>23</v>
      </c>
      <c r="M26" s="5" t="s">
        <v>16</v>
      </c>
      <c r="N26" s="5"/>
      <c r="S26" s="9" t="str">
        <f t="shared" si="0"/>
        <v>TRAV26-1*01/02TRBV13*01/02</v>
      </c>
      <c r="T26" s="9">
        <f t="shared" si="1"/>
        <v>2</v>
      </c>
      <c r="U26" s="9"/>
      <c r="V26" s="9" t="s">
        <v>255</v>
      </c>
      <c r="W26" s="9">
        <f t="shared" si="2"/>
        <v>2</v>
      </c>
      <c r="X26" s="9"/>
      <c r="Y26" t="s">
        <v>273</v>
      </c>
      <c r="Z26" s="9">
        <f t="shared" si="3"/>
        <v>1</v>
      </c>
    </row>
    <row r="27" spans="1:26" x14ac:dyDescent="0.3">
      <c r="A27" s="5" t="s">
        <v>149</v>
      </c>
      <c r="C27" s="5" t="s">
        <v>39</v>
      </c>
      <c r="D27" s="5" t="s">
        <v>107</v>
      </c>
      <c r="E27" s="5" t="s">
        <v>29</v>
      </c>
      <c r="F27" s="5" t="s">
        <v>16</v>
      </c>
      <c r="G27" s="5"/>
      <c r="J27" s="5" t="s">
        <v>159</v>
      </c>
      <c r="K27" s="5" t="s">
        <v>131</v>
      </c>
      <c r="L27" s="5" t="s">
        <v>172</v>
      </c>
      <c r="M27" s="5" t="s">
        <v>16</v>
      </c>
      <c r="N27" s="5"/>
      <c r="S27" s="9" t="str">
        <f t="shared" si="0"/>
        <v>TRAV17*01TRBV9*01</v>
      </c>
      <c r="T27" s="9">
        <f t="shared" si="1"/>
        <v>1</v>
      </c>
      <c r="U27" s="9"/>
      <c r="V27" s="9" t="s">
        <v>272</v>
      </c>
      <c r="W27" s="9">
        <f t="shared" si="2"/>
        <v>1</v>
      </c>
      <c r="X27" s="9"/>
      <c r="Y27" s="9" t="s">
        <v>274</v>
      </c>
      <c r="Z27" s="9">
        <f t="shared" si="3"/>
        <v>1</v>
      </c>
    </row>
    <row r="28" spans="1:26" x14ac:dyDescent="0.3">
      <c r="A28" s="5" t="s">
        <v>68</v>
      </c>
      <c r="C28" s="5" t="s">
        <v>155</v>
      </c>
      <c r="D28" s="5" t="s">
        <v>108</v>
      </c>
      <c r="E28" s="5" t="s">
        <v>26</v>
      </c>
      <c r="F28" s="5" t="s">
        <v>16</v>
      </c>
      <c r="G28" s="5"/>
      <c r="J28" s="5" t="s">
        <v>63</v>
      </c>
      <c r="K28" s="5" t="s">
        <v>132</v>
      </c>
      <c r="L28" s="5" t="s">
        <v>21</v>
      </c>
      <c r="M28" s="5" t="s">
        <v>16</v>
      </c>
      <c r="N28" s="5"/>
      <c r="S28" s="9" t="str">
        <f t="shared" si="0"/>
        <v>TRAV13-2*01/02TRBV4-1*01/02</v>
      </c>
      <c r="T28" s="9">
        <f t="shared" si="1"/>
        <v>2</v>
      </c>
      <c r="U28" s="9"/>
      <c r="V28" s="9" t="s">
        <v>265</v>
      </c>
      <c r="W28" s="9">
        <f t="shared" si="2"/>
        <v>2</v>
      </c>
      <c r="X28" s="9"/>
      <c r="Y28"/>
      <c r="Z28" s="9">
        <f t="shared" si="3"/>
        <v>0</v>
      </c>
    </row>
    <row r="29" spans="1:26" x14ac:dyDescent="0.3">
      <c r="A29" s="5" t="s">
        <v>69</v>
      </c>
      <c r="C29" s="5" t="s">
        <v>158</v>
      </c>
      <c r="D29" s="5" t="s">
        <v>109</v>
      </c>
      <c r="E29" s="5" t="s">
        <v>162</v>
      </c>
      <c r="F29" s="5" t="s">
        <v>16</v>
      </c>
      <c r="G29" s="5"/>
      <c r="J29" s="5" t="s">
        <v>159</v>
      </c>
      <c r="K29" s="5" t="s">
        <v>133</v>
      </c>
      <c r="L29" s="5" t="s">
        <v>70</v>
      </c>
      <c r="M29" s="5" t="s">
        <v>16</v>
      </c>
      <c r="N29" s="5"/>
      <c r="S29" s="9" t="str">
        <f t="shared" si="0"/>
        <v>TRAV9-2*01/02/03/04TRBV9*01</v>
      </c>
      <c r="T29" s="9">
        <f t="shared" si="1"/>
        <v>1</v>
      </c>
      <c r="U29" s="9"/>
      <c r="V29" s="9" t="s">
        <v>273</v>
      </c>
      <c r="W29" s="9">
        <f t="shared" si="2"/>
        <v>1</v>
      </c>
      <c r="X29" s="9"/>
      <c r="Y29"/>
    </row>
    <row r="30" spans="1:26" x14ac:dyDescent="0.3">
      <c r="A30" s="5" t="s">
        <v>52</v>
      </c>
      <c r="C30" s="5" t="s">
        <v>154</v>
      </c>
      <c r="D30" s="5" t="s">
        <v>110</v>
      </c>
      <c r="E30" s="5" t="s">
        <v>40</v>
      </c>
      <c r="F30" s="5" t="s">
        <v>16</v>
      </c>
      <c r="G30" s="5"/>
      <c r="J30" s="5" t="s">
        <v>170</v>
      </c>
      <c r="K30" s="5" t="s">
        <v>134</v>
      </c>
      <c r="L30" s="5" t="s">
        <v>37</v>
      </c>
      <c r="M30" s="5" t="s">
        <v>16</v>
      </c>
      <c r="N30" s="5"/>
      <c r="S30" s="9" t="str">
        <f t="shared" si="0"/>
        <v>TRAV14/DV4*03TRBV7-9*01</v>
      </c>
      <c r="T30" s="9">
        <f t="shared" si="1"/>
        <v>1</v>
      </c>
      <c r="V30" s="9" t="s">
        <v>274</v>
      </c>
      <c r="W30" s="9">
        <f t="shared" si="2"/>
        <v>1</v>
      </c>
      <c r="X30"/>
      <c r="Y30"/>
      <c r="Z30" s="2">
        <f>SUM(Z6:Z28)</f>
        <v>24</v>
      </c>
    </row>
    <row r="31" spans="1:26" x14ac:dyDescent="0.3">
      <c r="A31" s="5"/>
      <c r="V31" s="13" t="s">
        <v>78</v>
      </c>
      <c r="W31" s="11">
        <v>3</v>
      </c>
      <c r="X31"/>
    </row>
    <row r="32" spans="1:26" x14ac:dyDescent="0.3">
      <c r="J32" s="5"/>
      <c r="K32" s="5"/>
      <c r="L32" s="5"/>
      <c r="M32" s="5"/>
      <c r="N32" s="5"/>
      <c r="V32" s="13" t="s">
        <v>79</v>
      </c>
      <c r="W32" s="11">
        <v>0</v>
      </c>
      <c r="X32"/>
    </row>
    <row r="33" spans="1:24" x14ac:dyDescent="0.3">
      <c r="J33" s="5"/>
      <c r="K33" s="5"/>
      <c r="L33" s="5"/>
      <c r="M33" s="5"/>
      <c r="N33" s="5"/>
      <c r="S33" s="10"/>
      <c r="V33" s="13" t="s">
        <v>80</v>
      </c>
      <c r="W33" s="11">
        <v>0</v>
      </c>
      <c r="X33"/>
    </row>
    <row r="35" spans="1:24" x14ac:dyDescent="0.3">
      <c r="A35" s="5"/>
      <c r="C35" s="5"/>
      <c r="D35" s="5"/>
      <c r="E35" s="5"/>
      <c r="F35" s="5"/>
      <c r="G35" s="5"/>
      <c r="J35" s="5"/>
      <c r="K35" s="5"/>
      <c r="L35" s="5"/>
      <c r="M35" s="5"/>
      <c r="N35" s="5"/>
      <c r="V35" s="10" t="s">
        <v>81</v>
      </c>
    </row>
    <row r="36" spans="1:24" x14ac:dyDescent="0.3">
      <c r="A36" s="5"/>
      <c r="C36" s="5"/>
      <c r="D36" s="5"/>
      <c r="E36" s="5"/>
      <c r="F36" s="5"/>
      <c r="G36" s="5"/>
      <c r="S36" s="10"/>
      <c r="V36" s="10" t="s">
        <v>82</v>
      </c>
    </row>
    <row r="37" spans="1:24" x14ac:dyDescent="0.3">
      <c r="A37" s="5"/>
      <c r="C37" s="5"/>
      <c r="D37" s="5"/>
      <c r="E37" s="5"/>
      <c r="F37" s="5"/>
      <c r="G37" s="5"/>
    </row>
    <row r="38" spans="1:24" x14ac:dyDescent="0.3">
      <c r="A38" s="5"/>
      <c r="C38" s="5"/>
      <c r="D38" s="5"/>
      <c r="E38" s="5"/>
      <c r="F38" s="5"/>
      <c r="G38" s="5"/>
      <c r="J38" s="5"/>
      <c r="K38" s="5"/>
      <c r="L38" s="5"/>
      <c r="M38" s="5"/>
      <c r="N38" s="5"/>
    </row>
    <row r="39" spans="1:24" x14ac:dyDescent="0.3">
      <c r="A39" s="5"/>
    </row>
    <row r="40" spans="1:24" x14ac:dyDescent="0.3">
      <c r="A40" s="5"/>
    </row>
    <row r="41" spans="1:24" x14ac:dyDescent="0.3">
      <c r="A41" s="5"/>
    </row>
    <row r="42" spans="1:24" x14ac:dyDescent="0.3">
      <c r="A42" s="5"/>
    </row>
    <row r="43" spans="1:24" x14ac:dyDescent="0.3">
      <c r="A43" s="5"/>
    </row>
    <row r="44" spans="1:24" x14ac:dyDescent="0.3">
      <c r="A44" s="5"/>
    </row>
    <row r="45" spans="1:24" x14ac:dyDescent="0.3">
      <c r="A45" s="5"/>
    </row>
    <row r="46" spans="1:24" x14ac:dyDescent="0.3">
      <c r="A46" s="5"/>
    </row>
    <row r="47" spans="1:24" x14ac:dyDescent="0.3">
      <c r="A47" s="5"/>
    </row>
    <row r="48" spans="1:24" x14ac:dyDescent="0.3">
      <c r="A48" s="5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</sheetData>
  <mergeCells count="2">
    <mergeCell ref="C4:H4"/>
    <mergeCell ref="J4:O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4"/>
  <sheetViews>
    <sheetView tabSelected="1" topLeftCell="P1" zoomScaleNormal="100" workbookViewId="0">
      <selection activeCell="T30" sqref="T30"/>
    </sheetView>
  </sheetViews>
  <sheetFormatPr defaultColWidth="8.88671875" defaultRowHeight="15.6" x14ac:dyDescent="0.3"/>
  <cols>
    <col min="1" max="1" width="13.5546875" style="2" customWidth="1"/>
    <col min="2" max="2" width="4.6640625" style="2" customWidth="1"/>
    <col min="3" max="3" width="24.109375" style="2" bestFit="1" customWidth="1"/>
    <col min="4" max="4" width="23.109375" style="2" bestFit="1" customWidth="1"/>
    <col min="5" max="5" width="7.109375" style="2" bestFit="1" customWidth="1"/>
    <col min="6" max="6" width="14.33203125" style="2" bestFit="1" customWidth="1"/>
    <col min="7" max="7" width="22.88671875" style="2" bestFit="1" customWidth="1"/>
    <col min="8" max="8" width="22.6640625" style="2" bestFit="1" customWidth="1"/>
    <col min="9" max="9" width="15.109375" style="2" bestFit="1" customWidth="1"/>
    <col min="10" max="10" width="26" style="2" bestFit="1" customWidth="1"/>
    <col min="11" max="11" width="22.6640625" style="2" bestFit="1" customWidth="1"/>
    <col min="12" max="12" width="10.88671875" style="2" bestFit="1" customWidth="1"/>
    <col min="13" max="13" width="14.33203125" style="2" bestFit="1" customWidth="1"/>
    <col min="14" max="14" width="22.88671875" style="2" bestFit="1" customWidth="1"/>
    <col min="15" max="15" width="24.5546875" style="2" customWidth="1"/>
    <col min="16" max="16" width="15.109375" style="2" bestFit="1" customWidth="1"/>
    <col min="17" max="17" width="11.109375" style="2" bestFit="1" customWidth="1"/>
    <col min="18" max="18" width="25.109375" style="2" bestFit="1" customWidth="1"/>
    <col min="19" max="19" width="30.109375" style="2" bestFit="1" customWidth="1"/>
    <col min="20" max="20" width="8.88671875" style="2"/>
    <col min="21" max="21" width="8" style="2" customWidth="1"/>
    <col min="22" max="22" width="32.44140625" style="2" bestFit="1" customWidth="1"/>
    <col min="23" max="24" width="8.88671875" style="2"/>
    <col min="25" max="25" width="51.33203125" style="2" bestFit="1" customWidth="1"/>
    <col min="26" max="26" width="18.88671875" style="2" bestFit="1" customWidth="1"/>
    <col min="27" max="16384" width="8.88671875" style="2"/>
  </cols>
  <sheetData>
    <row r="1" spans="1:31" ht="16.2" x14ac:dyDescent="0.35">
      <c r="A1" s="1" t="s">
        <v>0</v>
      </c>
      <c r="B1" s="1"/>
    </row>
    <row r="3" spans="1:31" ht="16.2" x14ac:dyDescent="0.35">
      <c r="A3" s="3" t="s">
        <v>13</v>
      </c>
      <c r="B3" s="3"/>
      <c r="S3" s="12" t="s">
        <v>83</v>
      </c>
      <c r="V3" s="12" t="s">
        <v>84</v>
      </c>
      <c r="Y3" s="12" t="s">
        <v>85</v>
      </c>
    </row>
    <row r="4" spans="1:31" s="4" customFormat="1" x14ac:dyDescent="0.3">
      <c r="C4" s="17" t="s">
        <v>14</v>
      </c>
      <c r="D4" s="17"/>
      <c r="E4" s="17"/>
      <c r="F4" s="17"/>
      <c r="G4" s="17"/>
      <c r="H4" s="17"/>
      <c r="I4" s="8"/>
      <c r="J4" s="16" t="s">
        <v>15</v>
      </c>
      <c r="K4" s="16"/>
      <c r="L4" s="16"/>
      <c r="M4" s="16"/>
      <c r="N4" s="16"/>
      <c r="O4" s="16"/>
      <c r="R4" s="2"/>
      <c r="S4" s="9"/>
      <c r="T4" s="9"/>
      <c r="U4" s="2"/>
      <c r="V4" s="9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6" t="s">
        <v>6</v>
      </c>
      <c r="G5" s="4" t="s">
        <v>7</v>
      </c>
      <c r="H5" s="4" t="s">
        <v>8</v>
      </c>
      <c r="I5" s="4" t="s">
        <v>38</v>
      </c>
      <c r="J5" s="4" t="s">
        <v>9</v>
      </c>
      <c r="K5" s="4" t="s">
        <v>10</v>
      </c>
      <c r="L5" s="4" t="s">
        <v>11</v>
      </c>
      <c r="M5" s="6" t="s">
        <v>6</v>
      </c>
      <c r="N5" s="6" t="s">
        <v>7</v>
      </c>
      <c r="O5" s="4" t="s">
        <v>8</v>
      </c>
      <c r="P5" s="4" t="s">
        <v>38</v>
      </c>
      <c r="Q5" s="4" t="s">
        <v>12</v>
      </c>
      <c r="S5" s="9" t="s">
        <v>74</v>
      </c>
      <c r="T5" s="9" t="s">
        <v>75</v>
      </c>
      <c r="V5" s="9" t="s">
        <v>74</v>
      </c>
      <c r="W5" s="2" t="s">
        <v>75</v>
      </c>
      <c r="Y5" s="2" t="s">
        <v>74</v>
      </c>
      <c r="Z5" s="2" t="s">
        <v>276</v>
      </c>
    </row>
    <row r="6" spans="1:31" x14ac:dyDescent="0.3">
      <c r="A6" s="5" t="s">
        <v>205</v>
      </c>
      <c r="C6" s="5" t="s">
        <v>20</v>
      </c>
      <c r="D6" s="5" t="s">
        <v>173</v>
      </c>
      <c r="E6" s="5" t="s">
        <v>229</v>
      </c>
      <c r="F6" s="5" t="s">
        <v>16</v>
      </c>
      <c r="G6" s="5"/>
      <c r="J6" s="5" t="s">
        <v>159</v>
      </c>
      <c r="K6" s="5" t="s">
        <v>189</v>
      </c>
      <c r="L6" s="5" t="s">
        <v>23</v>
      </c>
      <c r="M6" s="5" t="s">
        <v>16</v>
      </c>
      <c r="N6" s="5"/>
      <c r="S6" s="9" t="str">
        <f>"TRAV"&amp;C6&amp;"TRBV"&amp;J6</f>
        <v>TRAV19*01TRBV9*01</v>
      </c>
      <c r="T6" s="9">
        <f>COUNTIF(S$6:S$29,S6)</f>
        <v>2</v>
      </c>
      <c r="U6"/>
      <c r="V6" s="9" t="s">
        <v>284</v>
      </c>
      <c r="W6" s="9">
        <f>COUNTIF(V$6:V$29,V6)</f>
        <v>2</v>
      </c>
      <c r="Y6" s="9" t="s">
        <v>284</v>
      </c>
      <c r="Z6" s="9">
        <f>COUNTIF(V$6:V$29,Y6)</f>
        <v>2</v>
      </c>
    </row>
    <row r="7" spans="1:31" x14ac:dyDescent="0.3">
      <c r="A7" s="5" t="s">
        <v>206</v>
      </c>
      <c r="C7" s="5" t="s">
        <v>21</v>
      </c>
      <c r="D7" s="5" t="s">
        <v>174</v>
      </c>
      <c r="E7" s="5" t="s">
        <v>156</v>
      </c>
      <c r="F7" s="5" t="s">
        <v>16</v>
      </c>
      <c r="G7" s="5"/>
      <c r="J7" s="5" t="s">
        <v>234</v>
      </c>
      <c r="K7" s="5" t="s">
        <v>190</v>
      </c>
      <c r="L7" s="5" t="s">
        <v>23</v>
      </c>
      <c r="M7" s="5" t="s">
        <v>16</v>
      </c>
      <c r="S7" s="9" t="str">
        <f t="shared" ref="S7:S29" si="0">"TRAV"&amp;C7&amp;"TRBV"&amp;J7</f>
        <v>TRAV1-1*01TRBV14*01/02</v>
      </c>
      <c r="T7" s="9">
        <f t="shared" ref="T7:T29" si="1">COUNTIF(S$6:S$29,S7)</f>
        <v>2</v>
      </c>
      <c r="U7"/>
      <c r="V7" s="9" t="s">
        <v>285</v>
      </c>
      <c r="W7" s="9">
        <f t="shared" ref="W7:W29" si="2">COUNTIF(V$6:V$29,V7)</f>
        <v>2</v>
      </c>
      <c r="Y7" s="9" t="s">
        <v>285</v>
      </c>
      <c r="Z7" s="9">
        <f t="shared" ref="Z7:Z29" si="3">COUNTIF(V$6:V$29,Y7)</f>
        <v>2</v>
      </c>
    </row>
    <row r="8" spans="1:31" x14ac:dyDescent="0.3">
      <c r="A8" s="5" t="s">
        <v>207</v>
      </c>
      <c r="C8" s="5" t="s">
        <v>221</v>
      </c>
      <c r="D8" s="5" t="s">
        <v>175</v>
      </c>
      <c r="E8" s="5" t="s">
        <v>230</v>
      </c>
      <c r="F8" s="5" t="s">
        <v>16</v>
      </c>
      <c r="G8" s="5"/>
      <c r="J8" s="5" t="s">
        <v>235</v>
      </c>
      <c r="K8" s="5" t="s">
        <v>191</v>
      </c>
      <c r="L8" s="5" t="s">
        <v>36</v>
      </c>
      <c r="M8" s="5" t="s">
        <v>16</v>
      </c>
      <c r="N8" s="5"/>
      <c r="S8" s="9" t="str">
        <f t="shared" si="0"/>
        <v>TRAV4*01TRBV6-6*03</v>
      </c>
      <c r="T8" s="9">
        <f t="shared" si="1"/>
        <v>1</v>
      </c>
      <c r="U8"/>
      <c r="V8" s="9" t="s">
        <v>286</v>
      </c>
      <c r="W8" s="9">
        <f t="shared" si="2"/>
        <v>1</v>
      </c>
      <c r="Y8" s="9" t="s">
        <v>286</v>
      </c>
      <c r="Z8" s="9">
        <f t="shared" si="3"/>
        <v>1</v>
      </c>
    </row>
    <row r="9" spans="1:31" x14ac:dyDescent="0.3">
      <c r="A9" s="5" t="s">
        <v>53</v>
      </c>
      <c r="C9" s="5" t="s">
        <v>222</v>
      </c>
      <c r="D9" s="5" t="s">
        <v>176</v>
      </c>
      <c r="E9" s="5" t="s">
        <v>221</v>
      </c>
      <c r="F9" s="5" t="s">
        <v>16</v>
      </c>
      <c r="G9" s="5"/>
      <c r="J9" s="5" t="s">
        <v>236</v>
      </c>
      <c r="K9" s="5" t="s">
        <v>192</v>
      </c>
      <c r="L9" s="5" t="s">
        <v>23</v>
      </c>
      <c r="M9" s="5" t="s">
        <v>16</v>
      </c>
      <c r="N9" s="5"/>
      <c r="S9" s="9" t="str">
        <f t="shared" si="0"/>
        <v>TRAV8-2*01/02 or 8-4*01/04/05TRBV15*02</v>
      </c>
      <c r="T9" s="9">
        <f t="shared" si="1"/>
        <v>4</v>
      </c>
      <c r="U9"/>
      <c r="V9" s="9" t="s">
        <v>287</v>
      </c>
      <c r="W9" s="9">
        <f t="shared" si="2"/>
        <v>4</v>
      </c>
      <c r="Y9" s="9" t="s">
        <v>287</v>
      </c>
      <c r="Z9" s="9">
        <f t="shared" si="3"/>
        <v>4</v>
      </c>
    </row>
    <row r="10" spans="1:31" x14ac:dyDescent="0.3">
      <c r="A10" s="5" t="s">
        <v>208</v>
      </c>
      <c r="C10" s="5" t="s">
        <v>222</v>
      </c>
      <c r="D10" s="5" t="s">
        <v>177</v>
      </c>
      <c r="E10" s="5" t="s">
        <v>221</v>
      </c>
      <c r="F10" s="5" t="s">
        <v>16</v>
      </c>
      <c r="G10" s="5"/>
      <c r="J10" s="5" t="s">
        <v>236</v>
      </c>
      <c r="K10" s="5" t="s">
        <v>192</v>
      </c>
      <c r="L10" s="5" t="s">
        <v>23</v>
      </c>
      <c r="M10" s="5" t="s">
        <v>16</v>
      </c>
      <c r="N10" s="5"/>
      <c r="S10" s="9" t="str">
        <f t="shared" si="0"/>
        <v>TRAV8-2*01/02 or 8-4*01/04/05TRBV15*02</v>
      </c>
      <c r="T10" s="9">
        <f t="shared" si="1"/>
        <v>4</v>
      </c>
      <c r="U10"/>
      <c r="V10" s="9" t="s">
        <v>287</v>
      </c>
      <c r="W10" s="9">
        <f t="shared" si="2"/>
        <v>4</v>
      </c>
      <c r="Y10" s="9" t="s">
        <v>288</v>
      </c>
      <c r="Z10" s="9">
        <f t="shared" si="3"/>
        <v>1</v>
      </c>
    </row>
    <row r="11" spans="1:31" x14ac:dyDescent="0.3">
      <c r="A11" s="5" t="s">
        <v>54</v>
      </c>
      <c r="C11" s="5" t="s">
        <v>223</v>
      </c>
      <c r="D11" s="5" t="s">
        <v>178</v>
      </c>
      <c r="E11" s="5" t="s">
        <v>221</v>
      </c>
      <c r="F11" s="5" t="s">
        <v>16</v>
      </c>
      <c r="G11" s="5"/>
      <c r="J11" s="5" t="s">
        <v>236</v>
      </c>
      <c r="K11" s="5" t="s">
        <v>192</v>
      </c>
      <c r="L11" s="5" t="s">
        <v>23</v>
      </c>
      <c r="M11" s="5" t="s">
        <v>16</v>
      </c>
      <c r="N11" s="5"/>
      <c r="S11" s="9" t="str">
        <f t="shared" si="0"/>
        <v>TRAV8-2*01/02TRBV15*02</v>
      </c>
      <c r="T11" s="9">
        <f t="shared" si="1"/>
        <v>1</v>
      </c>
      <c r="U11"/>
      <c r="V11" s="9" t="s">
        <v>288</v>
      </c>
      <c r="W11" s="9">
        <f t="shared" si="2"/>
        <v>1</v>
      </c>
      <c r="Y11" s="9" t="s">
        <v>289</v>
      </c>
      <c r="Z11" s="9">
        <f t="shared" si="3"/>
        <v>1</v>
      </c>
    </row>
    <row r="12" spans="1:31" x14ac:dyDescent="0.3">
      <c r="A12" s="5" t="s">
        <v>209</v>
      </c>
      <c r="C12" s="5" t="s">
        <v>26</v>
      </c>
      <c r="D12" s="5" t="s">
        <v>179</v>
      </c>
      <c r="E12" s="5" t="s">
        <v>221</v>
      </c>
      <c r="F12" s="5" t="s">
        <v>16</v>
      </c>
      <c r="G12" s="5"/>
      <c r="J12" s="5" t="s">
        <v>32</v>
      </c>
      <c r="K12" s="5" t="s">
        <v>193</v>
      </c>
      <c r="L12" s="5" t="s">
        <v>36</v>
      </c>
      <c r="M12" s="5" t="s">
        <v>16</v>
      </c>
      <c r="S12" s="9" t="str">
        <f t="shared" si="0"/>
        <v>TRAV5*01TRBV11-2*01</v>
      </c>
      <c r="T12" s="9">
        <f t="shared" si="1"/>
        <v>1</v>
      </c>
      <c r="U12"/>
      <c r="V12" s="9" t="s">
        <v>289</v>
      </c>
      <c r="W12" s="9">
        <f t="shared" si="2"/>
        <v>1</v>
      </c>
      <c r="Y12" t="s">
        <v>290</v>
      </c>
      <c r="Z12" s="9">
        <f t="shared" si="3"/>
        <v>1</v>
      </c>
    </row>
    <row r="13" spans="1:31" x14ac:dyDescent="0.3">
      <c r="A13" s="5" t="s">
        <v>55</v>
      </c>
      <c r="C13" s="5" t="s">
        <v>221</v>
      </c>
      <c r="D13" s="5" t="s">
        <v>180</v>
      </c>
      <c r="E13" s="5" t="s">
        <v>31</v>
      </c>
      <c r="F13" s="5" t="s">
        <v>16</v>
      </c>
      <c r="G13" s="5"/>
      <c r="J13" s="5" t="s">
        <v>35</v>
      </c>
      <c r="K13" s="5" t="s">
        <v>194</v>
      </c>
      <c r="L13" s="5" t="s">
        <v>21</v>
      </c>
      <c r="M13" s="5" t="s">
        <v>16</v>
      </c>
      <c r="S13" s="9" t="str">
        <f t="shared" si="0"/>
        <v>TRAV4*01TRBV24-1*01</v>
      </c>
      <c r="T13" s="9">
        <f t="shared" si="1"/>
        <v>1</v>
      </c>
      <c r="U13"/>
      <c r="V13" s="9" t="s">
        <v>290</v>
      </c>
      <c r="W13" s="9">
        <f t="shared" si="2"/>
        <v>1</v>
      </c>
      <c r="Y13" t="s">
        <v>291</v>
      </c>
      <c r="Z13" s="9">
        <f t="shared" si="3"/>
        <v>1</v>
      </c>
    </row>
    <row r="14" spans="1:31" x14ac:dyDescent="0.3">
      <c r="A14" s="5" t="s">
        <v>210</v>
      </c>
      <c r="C14" s="5" t="s">
        <v>28</v>
      </c>
      <c r="D14" s="5" t="s">
        <v>181</v>
      </c>
      <c r="E14" s="5" t="s">
        <v>231</v>
      </c>
      <c r="F14" s="5" t="s">
        <v>16</v>
      </c>
      <c r="G14" s="5"/>
      <c r="J14" s="5" t="s">
        <v>171</v>
      </c>
      <c r="K14" s="5" t="s">
        <v>195</v>
      </c>
      <c r="L14" s="5" t="s">
        <v>37</v>
      </c>
      <c r="M14" s="5" t="s">
        <v>16</v>
      </c>
      <c r="S14" s="9" t="str">
        <f t="shared" si="0"/>
        <v>TRAV29/DV5*01TRBV6-5*01</v>
      </c>
      <c r="T14" s="9">
        <f t="shared" si="1"/>
        <v>1</v>
      </c>
      <c r="U14"/>
      <c r="V14" s="9" t="s">
        <v>291</v>
      </c>
      <c r="W14" s="9">
        <f t="shared" si="2"/>
        <v>1</v>
      </c>
      <c r="Y14" t="s">
        <v>292</v>
      </c>
      <c r="Z14" s="9">
        <f t="shared" si="3"/>
        <v>1</v>
      </c>
    </row>
    <row r="15" spans="1:31" x14ac:dyDescent="0.3">
      <c r="A15" s="5" t="s">
        <v>211</v>
      </c>
      <c r="C15" s="5" t="s">
        <v>224</v>
      </c>
      <c r="D15" s="5" t="s">
        <v>182</v>
      </c>
      <c r="E15" s="5" t="s">
        <v>231</v>
      </c>
      <c r="F15" s="5" t="s">
        <v>16</v>
      </c>
      <c r="G15" s="5"/>
      <c r="J15" s="5" t="s">
        <v>171</v>
      </c>
      <c r="K15" s="5" t="s">
        <v>196</v>
      </c>
      <c r="L15" s="5" t="s">
        <v>21</v>
      </c>
      <c r="M15" s="5" t="s">
        <v>16</v>
      </c>
      <c r="N15" s="5"/>
      <c r="S15" s="9" t="str">
        <f t="shared" si="0"/>
        <v>TRAV8-6*01TRBV6-5*01</v>
      </c>
      <c r="T15" s="9">
        <f t="shared" si="1"/>
        <v>1</v>
      </c>
      <c r="U15"/>
      <c r="V15" s="9" t="s">
        <v>292</v>
      </c>
      <c r="W15" s="9">
        <f t="shared" si="2"/>
        <v>1</v>
      </c>
      <c r="Y15" t="s">
        <v>293</v>
      </c>
      <c r="Z15" s="9">
        <f t="shared" si="3"/>
        <v>1</v>
      </c>
    </row>
    <row r="16" spans="1:31" x14ac:dyDescent="0.3">
      <c r="A16" s="5" t="s">
        <v>277</v>
      </c>
      <c r="C16" s="5" t="s">
        <v>157</v>
      </c>
      <c r="D16" s="5" t="s">
        <v>183</v>
      </c>
      <c r="E16" s="5" t="s">
        <v>231</v>
      </c>
      <c r="F16" s="5" t="s">
        <v>16</v>
      </c>
      <c r="G16" s="5"/>
      <c r="J16" s="5" t="s">
        <v>62</v>
      </c>
      <c r="K16" s="5" t="s">
        <v>197</v>
      </c>
      <c r="L16" s="5" t="s">
        <v>36</v>
      </c>
      <c r="M16" s="5" t="s">
        <v>16</v>
      </c>
      <c r="S16" s="9" t="str">
        <f t="shared" si="0"/>
        <v>TRAV12-2*01/02/03TRBV5-4*01/02/03/04</v>
      </c>
      <c r="T16" s="9">
        <f t="shared" si="1"/>
        <v>1</v>
      </c>
      <c r="U16"/>
      <c r="V16" s="9" t="s">
        <v>293</v>
      </c>
      <c r="W16" s="9">
        <f t="shared" si="2"/>
        <v>1</v>
      </c>
      <c r="Y16" t="s">
        <v>294</v>
      </c>
      <c r="Z16" s="9">
        <f t="shared" si="3"/>
        <v>1</v>
      </c>
    </row>
    <row r="17" spans="1:26" x14ac:dyDescent="0.3">
      <c r="A17" s="5" t="s">
        <v>278</v>
      </c>
      <c r="C17" s="5" t="s">
        <v>226</v>
      </c>
      <c r="D17" s="5" t="s">
        <v>184</v>
      </c>
      <c r="E17" s="5" t="s">
        <v>232</v>
      </c>
      <c r="F17" s="5" t="s">
        <v>17</v>
      </c>
      <c r="G17" s="5" t="s">
        <v>251</v>
      </c>
      <c r="J17" s="5" t="s">
        <v>167</v>
      </c>
      <c r="K17" s="5" t="s">
        <v>198</v>
      </c>
      <c r="L17" s="5" t="s">
        <v>27</v>
      </c>
      <c r="M17" s="5" t="s">
        <v>16</v>
      </c>
      <c r="N17" s="5"/>
      <c r="R17" s="5" t="s">
        <v>252</v>
      </c>
      <c r="S17" s="9" t="str">
        <f t="shared" si="0"/>
        <v>TRAV20*04TRBV4-2*01/02 or 4-3*01/02/03</v>
      </c>
      <c r="T17" s="9">
        <f t="shared" si="1"/>
        <v>1</v>
      </c>
      <c r="U17"/>
      <c r="V17" s="9" t="s">
        <v>294</v>
      </c>
      <c r="W17" s="9">
        <f t="shared" si="2"/>
        <v>1</v>
      </c>
      <c r="Y17" t="s">
        <v>295</v>
      </c>
      <c r="Z17" s="9">
        <f t="shared" si="3"/>
        <v>1</v>
      </c>
    </row>
    <row r="18" spans="1:26" x14ac:dyDescent="0.3">
      <c r="A18" s="5" t="s">
        <v>56</v>
      </c>
      <c r="C18" s="5" t="s">
        <v>227</v>
      </c>
      <c r="D18" s="5" t="s">
        <v>185</v>
      </c>
      <c r="E18" s="5" t="s">
        <v>42</v>
      </c>
      <c r="F18" s="5" t="s">
        <v>16</v>
      </c>
      <c r="G18" s="5"/>
      <c r="J18" s="5" t="s">
        <v>33</v>
      </c>
      <c r="K18" s="5" t="s">
        <v>199</v>
      </c>
      <c r="L18" s="5" t="s">
        <v>36</v>
      </c>
      <c r="M18" s="5" t="s">
        <v>16</v>
      </c>
      <c r="S18" s="9" t="str">
        <f t="shared" si="0"/>
        <v>TRAV21*01/02TRBV28*01</v>
      </c>
      <c r="T18" s="9">
        <f t="shared" si="1"/>
        <v>1</v>
      </c>
      <c r="U18"/>
      <c r="V18" s="9" t="s">
        <v>295</v>
      </c>
      <c r="W18" s="9">
        <f t="shared" si="2"/>
        <v>1</v>
      </c>
      <c r="Y18" t="s">
        <v>296</v>
      </c>
      <c r="Z18" s="9">
        <f t="shared" si="3"/>
        <v>1</v>
      </c>
    </row>
    <row r="19" spans="1:26" x14ac:dyDescent="0.3">
      <c r="A19" s="5" t="s">
        <v>279</v>
      </c>
      <c r="C19" s="5" t="s">
        <v>154</v>
      </c>
      <c r="D19" s="5" t="s">
        <v>186</v>
      </c>
      <c r="E19" s="5" t="s">
        <v>231</v>
      </c>
      <c r="F19" s="5" t="s">
        <v>16</v>
      </c>
      <c r="G19" s="5"/>
      <c r="J19" s="5" t="s">
        <v>66</v>
      </c>
      <c r="K19" s="5" t="s">
        <v>200</v>
      </c>
      <c r="L19" s="5" t="s">
        <v>21</v>
      </c>
      <c r="M19" s="5" t="s">
        <v>16</v>
      </c>
      <c r="N19" s="5"/>
      <c r="S19" s="9" t="str">
        <f t="shared" si="0"/>
        <v>TRAV14/DV4*03TRBV2*01/02/03</v>
      </c>
      <c r="T19" s="9">
        <f t="shared" si="1"/>
        <v>1</v>
      </c>
      <c r="U19"/>
      <c r="V19" s="9" t="s">
        <v>296</v>
      </c>
      <c r="W19" s="9">
        <f t="shared" si="2"/>
        <v>1</v>
      </c>
      <c r="Y19" t="s">
        <v>297</v>
      </c>
      <c r="Z19" s="9">
        <f t="shared" si="3"/>
        <v>1</v>
      </c>
    </row>
    <row r="20" spans="1:26" x14ac:dyDescent="0.3">
      <c r="A20" s="5" t="s">
        <v>57</v>
      </c>
      <c r="C20" s="5" t="s">
        <v>228</v>
      </c>
      <c r="D20" s="5" t="s">
        <v>187</v>
      </c>
      <c r="E20" s="5" t="s">
        <v>233</v>
      </c>
      <c r="F20" s="5" t="s">
        <v>16</v>
      </c>
      <c r="G20" s="5"/>
      <c r="J20" s="5" t="s">
        <v>65</v>
      </c>
      <c r="K20" s="5" t="s">
        <v>201</v>
      </c>
      <c r="L20" s="5" t="s">
        <v>36</v>
      </c>
      <c r="M20" s="5" t="s">
        <v>16</v>
      </c>
      <c r="N20" s="5"/>
      <c r="S20" s="9" t="str">
        <f t="shared" si="0"/>
        <v>TRAV12-2*01TRBV12-3*01 or 12-4*01</v>
      </c>
      <c r="T20" s="9">
        <f t="shared" si="1"/>
        <v>1</v>
      </c>
      <c r="U20"/>
      <c r="V20" s="9" t="s">
        <v>297</v>
      </c>
      <c r="W20" s="9">
        <f t="shared" si="2"/>
        <v>1</v>
      </c>
      <c r="Y20" t="s">
        <v>76</v>
      </c>
      <c r="Z20" s="9">
        <f t="shared" si="3"/>
        <v>1</v>
      </c>
    </row>
    <row r="21" spans="1:26" x14ac:dyDescent="0.3">
      <c r="A21" s="5" t="s">
        <v>280</v>
      </c>
      <c r="C21" s="5" t="s">
        <v>61</v>
      </c>
      <c r="D21" s="5" t="s">
        <v>188</v>
      </c>
      <c r="E21" s="5" t="s">
        <v>29</v>
      </c>
      <c r="F21" s="5" t="s">
        <v>17</v>
      </c>
      <c r="G21" s="5" t="s">
        <v>251</v>
      </c>
      <c r="H21" s="5" t="s">
        <v>242</v>
      </c>
      <c r="J21" s="5" t="s">
        <v>19</v>
      </c>
      <c r="K21" s="5" t="s">
        <v>202</v>
      </c>
      <c r="L21" s="5" t="s">
        <v>23</v>
      </c>
      <c r="M21" s="5" t="s">
        <v>16</v>
      </c>
      <c r="N21" s="5"/>
      <c r="R21" s="5" t="s">
        <v>252</v>
      </c>
      <c r="S21" s="9" t="str">
        <f t="shared" si="0"/>
        <v>TRAV20*01/02/03/04TRBV27*01</v>
      </c>
      <c r="T21" s="9">
        <f t="shared" si="1"/>
        <v>1</v>
      </c>
      <c r="U21"/>
      <c r="V21" s="9" t="s">
        <v>76</v>
      </c>
      <c r="W21" s="9">
        <f t="shared" si="2"/>
        <v>1</v>
      </c>
      <c r="Y21" t="s">
        <v>262</v>
      </c>
      <c r="Z21" s="9">
        <f t="shared" si="3"/>
        <v>1</v>
      </c>
    </row>
    <row r="22" spans="1:26" x14ac:dyDescent="0.3">
      <c r="A22" s="5" t="s">
        <v>216</v>
      </c>
      <c r="C22" s="5" t="s">
        <v>28</v>
      </c>
      <c r="D22" s="5" t="s">
        <v>95</v>
      </c>
      <c r="E22" s="5" t="s">
        <v>162</v>
      </c>
      <c r="F22" s="5" t="s">
        <v>16</v>
      </c>
      <c r="G22" s="5"/>
      <c r="J22" s="5" t="s">
        <v>65</v>
      </c>
      <c r="K22" s="5" t="s">
        <v>119</v>
      </c>
      <c r="L22" s="5" t="s">
        <v>36</v>
      </c>
      <c r="M22" s="5" t="s">
        <v>16</v>
      </c>
      <c r="S22" s="9" t="str">
        <f t="shared" si="0"/>
        <v>TRAV29/DV5*01TRBV12-3*01 or 12-4*01</v>
      </c>
      <c r="T22" s="9">
        <f t="shared" si="1"/>
        <v>1</v>
      </c>
      <c r="U22"/>
      <c r="V22" s="9" t="s">
        <v>262</v>
      </c>
      <c r="W22" s="9">
        <f t="shared" si="2"/>
        <v>1</v>
      </c>
      <c r="Y22"/>
      <c r="Z22" s="9">
        <f t="shared" si="3"/>
        <v>0</v>
      </c>
    </row>
    <row r="23" spans="1:26" x14ac:dyDescent="0.3">
      <c r="A23" s="5" t="s">
        <v>282</v>
      </c>
      <c r="C23" s="5"/>
      <c r="D23" s="5"/>
      <c r="E23" s="5"/>
      <c r="F23" s="5" t="s">
        <v>18</v>
      </c>
      <c r="G23" s="5" t="s">
        <v>243</v>
      </c>
      <c r="H23" s="5" t="s">
        <v>281</v>
      </c>
      <c r="J23" s="5" t="s">
        <v>35</v>
      </c>
      <c r="K23" s="5" t="s">
        <v>203</v>
      </c>
      <c r="L23" s="5" t="s">
        <v>24</v>
      </c>
      <c r="M23" s="5" t="s">
        <v>16</v>
      </c>
      <c r="R23" s="5" t="s">
        <v>77</v>
      </c>
      <c r="S23" s="9" t="str">
        <f t="shared" si="0"/>
        <v>TRAVTRBV24-1*01</v>
      </c>
      <c r="T23" s="9">
        <f t="shared" si="1"/>
        <v>1</v>
      </c>
      <c r="U23"/>
      <c r="V23" s="9"/>
      <c r="W23" s="9">
        <f t="shared" si="2"/>
        <v>0</v>
      </c>
      <c r="Y23" t="s">
        <v>298</v>
      </c>
      <c r="Z23" s="9">
        <f t="shared" si="3"/>
        <v>1</v>
      </c>
    </row>
    <row r="24" spans="1:26" x14ac:dyDescent="0.3">
      <c r="A24" s="5" t="s">
        <v>58</v>
      </c>
      <c r="C24" s="5" t="s">
        <v>222</v>
      </c>
      <c r="D24" s="5" t="s">
        <v>178</v>
      </c>
      <c r="E24" s="5" t="s">
        <v>221</v>
      </c>
      <c r="F24" s="5" t="s">
        <v>16</v>
      </c>
      <c r="G24" s="5"/>
      <c r="J24" s="5" t="s">
        <v>236</v>
      </c>
      <c r="K24" s="5" t="s">
        <v>192</v>
      </c>
      <c r="L24" s="5" t="s">
        <v>23</v>
      </c>
      <c r="M24" s="5" t="s">
        <v>16</v>
      </c>
      <c r="S24" s="9" t="str">
        <f t="shared" si="0"/>
        <v>TRAV8-2*01/02 or 8-4*01/04/05TRBV15*02</v>
      </c>
      <c r="T24" s="9">
        <f t="shared" si="1"/>
        <v>4</v>
      </c>
      <c r="U24"/>
      <c r="V24" s="9" t="s">
        <v>287</v>
      </c>
      <c r="W24" s="9">
        <f t="shared" si="2"/>
        <v>4</v>
      </c>
      <c r="Y24" t="s">
        <v>299</v>
      </c>
      <c r="Z24" s="9">
        <f t="shared" si="3"/>
        <v>1</v>
      </c>
    </row>
    <row r="25" spans="1:26" x14ac:dyDescent="0.3">
      <c r="A25" s="5" t="s">
        <v>218</v>
      </c>
      <c r="C25" s="5" t="s">
        <v>222</v>
      </c>
      <c r="D25" s="5" t="s">
        <v>176</v>
      </c>
      <c r="E25" s="5" t="s">
        <v>221</v>
      </c>
      <c r="F25" s="5" t="s">
        <v>16</v>
      </c>
      <c r="G25" s="5"/>
      <c r="J25" s="5" t="s">
        <v>236</v>
      </c>
      <c r="K25" s="5" t="s">
        <v>192</v>
      </c>
      <c r="L25" s="5" t="s">
        <v>23</v>
      </c>
      <c r="M25" s="5" t="s">
        <v>16</v>
      </c>
      <c r="N25" s="5"/>
      <c r="S25" s="9" t="str">
        <f t="shared" si="0"/>
        <v>TRAV8-2*01/02 or 8-4*01/04/05TRBV15*02</v>
      </c>
      <c r="T25" s="9">
        <f t="shared" si="1"/>
        <v>4</v>
      </c>
      <c r="U25"/>
      <c r="V25" s="9" t="s">
        <v>287</v>
      </c>
      <c r="W25" s="9">
        <f t="shared" si="2"/>
        <v>4</v>
      </c>
      <c r="Y25"/>
      <c r="Z25" s="9">
        <f t="shared" si="3"/>
        <v>0</v>
      </c>
    </row>
    <row r="26" spans="1:26" x14ac:dyDescent="0.3">
      <c r="A26" s="5" t="s">
        <v>72</v>
      </c>
      <c r="C26" s="5" t="s">
        <v>20</v>
      </c>
      <c r="D26" s="5" t="s">
        <v>173</v>
      </c>
      <c r="E26" s="5" t="s">
        <v>229</v>
      </c>
      <c r="F26" s="5" t="s">
        <v>16</v>
      </c>
      <c r="G26" s="5"/>
      <c r="J26" s="5" t="s">
        <v>159</v>
      </c>
      <c r="K26" s="5" t="s">
        <v>189</v>
      </c>
      <c r="L26" s="5" t="s">
        <v>23</v>
      </c>
      <c r="M26" s="5" t="s">
        <v>16</v>
      </c>
      <c r="N26" s="5"/>
      <c r="S26" s="9" t="str">
        <f t="shared" si="0"/>
        <v>TRAV19*01TRBV9*01</v>
      </c>
      <c r="T26" s="9">
        <f t="shared" si="1"/>
        <v>2</v>
      </c>
      <c r="U26"/>
      <c r="V26" s="9" t="s">
        <v>284</v>
      </c>
      <c r="W26" s="9">
        <f t="shared" si="2"/>
        <v>2</v>
      </c>
      <c r="Y26"/>
      <c r="Z26" s="9">
        <f t="shared" si="3"/>
        <v>0</v>
      </c>
    </row>
    <row r="27" spans="1:26" x14ac:dyDescent="0.3">
      <c r="A27" s="5" t="s">
        <v>219</v>
      </c>
      <c r="C27" s="5" t="s">
        <v>21</v>
      </c>
      <c r="D27" s="5" t="s">
        <v>174</v>
      </c>
      <c r="E27" s="5" t="s">
        <v>156</v>
      </c>
      <c r="F27" s="5" t="s">
        <v>16</v>
      </c>
      <c r="G27" s="5"/>
      <c r="J27" s="5" t="s">
        <v>234</v>
      </c>
      <c r="K27" s="5" t="s">
        <v>190</v>
      </c>
      <c r="L27" s="5" t="s">
        <v>23</v>
      </c>
      <c r="M27" s="5" t="s">
        <v>16</v>
      </c>
      <c r="S27" s="9" t="str">
        <f t="shared" si="0"/>
        <v>TRAV1-1*01TRBV14*01/02</v>
      </c>
      <c r="T27" s="9">
        <f t="shared" si="1"/>
        <v>2</v>
      </c>
      <c r="U27"/>
      <c r="V27" s="9" t="s">
        <v>285</v>
      </c>
      <c r="W27" s="9">
        <f t="shared" si="2"/>
        <v>2</v>
      </c>
      <c r="Y27"/>
      <c r="Z27" s="9">
        <f t="shared" si="3"/>
        <v>0</v>
      </c>
    </row>
    <row r="28" spans="1:26" x14ac:dyDescent="0.3">
      <c r="A28" s="5" t="s">
        <v>220</v>
      </c>
      <c r="C28" s="5" t="s">
        <v>21</v>
      </c>
      <c r="D28" s="5" t="s">
        <v>174</v>
      </c>
      <c r="E28" s="5" t="s">
        <v>156</v>
      </c>
      <c r="F28" s="5" t="s">
        <v>16</v>
      </c>
      <c r="G28" s="5"/>
      <c r="J28" s="5" t="s">
        <v>237</v>
      </c>
      <c r="K28" s="5" t="s">
        <v>190</v>
      </c>
      <c r="L28" s="5" t="s">
        <v>23</v>
      </c>
      <c r="M28" s="5" t="s">
        <v>16</v>
      </c>
      <c r="N28" s="5"/>
      <c r="S28" s="9" t="str">
        <f t="shared" si="0"/>
        <v xml:space="preserve">TRAV1-1*01TRBV14*01/14*02 </v>
      </c>
      <c r="T28" s="9">
        <f t="shared" si="1"/>
        <v>1</v>
      </c>
      <c r="V28" s="9" t="s">
        <v>298</v>
      </c>
      <c r="W28" s="9">
        <f t="shared" si="2"/>
        <v>1</v>
      </c>
      <c r="Y28"/>
      <c r="Z28" s="9">
        <f t="shared" si="3"/>
        <v>0</v>
      </c>
    </row>
    <row r="29" spans="1:26" x14ac:dyDescent="0.3">
      <c r="A29" s="5" t="s">
        <v>71</v>
      </c>
      <c r="C29" s="5" t="s">
        <v>283</v>
      </c>
      <c r="D29" s="5" t="s">
        <v>174</v>
      </c>
      <c r="E29" s="5" t="s">
        <v>156</v>
      </c>
      <c r="F29" s="5" t="s">
        <v>16</v>
      </c>
      <c r="G29" s="5" t="s">
        <v>304</v>
      </c>
      <c r="H29" s="2" t="s">
        <v>303</v>
      </c>
      <c r="J29" s="5" t="s">
        <v>237</v>
      </c>
      <c r="K29" s="5" t="s">
        <v>190</v>
      </c>
      <c r="L29" s="5" t="s">
        <v>23</v>
      </c>
      <c r="M29" s="5" t="s">
        <v>16</v>
      </c>
      <c r="S29" s="9" t="str">
        <f t="shared" si="0"/>
        <v xml:space="preserve">TRAV1-1*01/02TRBV14*01/14*02 </v>
      </c>
      <c r="T29" s="9">
        <f t="shared" si="1"/>
        <v>1</v>
      </c>
      <c r="V29" s="9" t="s">
        <v>299</v>
      </c>
      <c r="W29" s="9">
        <f t="shared" si="2"/>
        <v>1</v>
      </c>
      <c r="Y29"/>
      <c r="Z29" s="9">
        <f t="shared" si="3"/>
        <v>0</v>
      </c>
    </row>
    <row r="30" spans="1:26" x14ac:dyDescent="0.3">
      <c r="A30" s="5"/>
      <c r="K30" s="5"/>
      <c r="L30" s="5"/>
      <c r="N30" s="5"/>
      <c r="V30" s="14" t="s">
        <v>78</v>
      </c>
      <c r="W30" s="14">
        <v>2</v>
      </c>
      <c r="Z30" s="2">
        <f>SUM(Z6:Z29)</f>
        <v>23</v>
      </c>
    </row>
    <row r="31" spans="1:26" x14ac:dyDescent="0.3">
      <c r="A31" s="5"/>
      <c r="V31" s="14" t="s">
        <v>79</v>
      </c>
      <c r="W31" s="14">
        <v>1</v>
      </c>
    </row>
    <row r="32" spans="1:26" x14ac:dyDescent="0.3">
      <c r="V32" s="14" t="s">
        <v>80</v>
      </c>
      <c r="W32" s="14">
        <v>0</v>
      </c>
    </row>
    <row r="33" spans="1:22" x14ac:dyDescent="0.3">
      <c r="L33" s="5"/>
    </row>
    <row r="34" spans="1:22" x14ac:dyDescent="0.3">
      <c r="L34" s="5"/>
      <c r="V34" s="2" t="s">
        <v>81</v>
      </c>
    </row>
    <row r="35" spans="1:22" x14ac:dyDescent="0.3">
      <c r="L35" s="5"/>
      <c r="V35" s="2" t="s">
        <v>82</v>
      </c>
    </row>
    <row r="37" spans="1:22" x14ac:dyDescent="0.3">
      <c r="L37" s="5"/>
    </row>
    <row r="39" spans="1:22" x14ac:dyDescent="0.3">
      <c r="A39" s="5"/>
    </row>
    <row r="40" spans="1:22" x14ac:dyDescent="0.3">
      <c r="A40" s="5"/>
      <c r="C40" s="5"/>
      <c r="D40" s="5"/>
      <c r="E40" s="5"/>
      <c r="F40" s="5"/>
    </row>
    <row r="41" spans="1:22" x14ac:dyDescent="0.3">
      <c r="A41" s="5"/>
    </row>
    <row r="42" spans="1:22" x14ac:dyDescent="0.3">
      <c r="A42" s="5"/>
    </row>
    <row r="43" spans="1:22" x14ac:dyDescent="0.3">
      <c r="A43" s="5"/>
    </row>
    <row r="44" spans="1:22" x14ac:dyDescent="0.3">
      <c r="A44" s="5"/>
    </row>
    <row r="45" spans="1:22" x14ac:dyDescent="0.3">
      <c r="A45" s="5"/>
    </row>
    <row r="46" spans="1:22" x14ac:dyDescent="0.3">
      <c r="A46" s="5"/>
    </row>
    <row r="47" spans="1:22" x14ac:dyDescent="0.3">
      <c r="A47" s="5"/>
      <c r="C47" s="5"/>
      <c r="D47" s="5"/>
      <c r="E47" s="5"/>
      <c r="F47" s="5"/>
      <c r="G47" s="5"/>
    </row>
    <row r="48" spans="1:22" x14ac:dyDescent="0.3">
      <c r="A48" s="5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</sheetData>
  <mergeCells count="2">
    <mergeCell ref="C4:H4"/>
    <mergeCell ref="J4:O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4230-2C41-4D9F-AC52-B7C5E43FA66A}">
  <dimension ref="A1"/>
  <sheetViews>
    <sheetView workbookViewId="0">
      <selection activeCell="H27" sqref="H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ID </vt:lpstr>
      <vt:lpstr>T00016 CBZ CD8</vt:lpstr>
      <vt:lpstr>T00016 CBZ IFNg</vt:lpstr>
      <vt:lpstr>graphs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Illing</dc:creator>
  <cp:lastModifiedBy>Patricia Illing</cp:lastModifiedBy>
  <dcterms:created xsi:type="dcterms:W3CDTF">2015-07-28T02:28:59Z</dcterms:created>
  <dcterms:modified xsi:type="dcterms:W3CDTF">2018-11-05T10:42:01Z</dcterms:modified>
</cp:coreProperties>
</file>