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mifsud\Google Drive\TCR Repertoire\Drug hypersensitivity Project\Carbamazepine\20150728_E10630 CBZ\"/>
    </mc:Choice>
  </mc:AlternateContent>
  <bookViews>
    <workbookView minimized="1" xWindow="480" yWindow="135" windowWidth="23085" windowHeight="13740"/>
  </bookViews>
  <sheets>
    <sheet name="E10630 CBZ IFNg+" sheetId="1" r:id="rId1"/>
    <sheet name="E10630 CBZ CD8" sheetId="2" r:id="rId2"/>
    <sheet name="pie chart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6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</calcChain>
</file>

<file path=xl/sharedStrings.xml><?xml version="1.0" encoding="utf-8"?>
<sst xmlns="http://schemas.openxmlformats.org/spreadsheetml/2006/main" count="635" uniqueCount="235">
  <si>
    <t>TCR Repertoire Analysis</t>
  </si>
  <si>
    <t>Well</t>
  </si>
  <si>
    <t>Order Preference</t>
  </si>
  <si>
    <t>TRAV</t>
  </si>
  <si>
    <t>CDR3a</t>
  </si>
  <si>
    <t>TRAJ</t>
  </si>
  <si>
    <t>Functionality</t>
  </si>
  <si>
    <t>Functionality comment</t>
  </si>
  <si>
    <t>Chromatogram quality</t>
  </si>
  <si>
    <t>TRBV</t>
  </si>
  <si>
    <t>CDR3b</t>
  </si>
  <si>
    <t>TRBJ</t>
  </si>
  <si>
    <t>Comments</t>
  </si>
  <si>
    <t>Plate ID:</t>
  </si>
  <si>
    <t>ALPHA CHAIN</t>
  </si>
  <si>
    <t>BETA CHAIN</t>
  </si>
  <si>
    <t>20150728 E10630 CBZ CD8</t>
  </si>
  <si>
    <t>20150728 E10630 CBZ IFNg+</t>
  </si>
  <si>
    <t>A10</t>
  </si>
  <si>
    <t>A2</t>
  </si>
  <si>
    <t>A5</t>
  </si>
  <si>
    <t>B4</t>
  </si>
  <si>
    <t>B7</t>
  </si>
  <si>
    <t>B9</t>
  </si>
  <si>
    <t>C1</t>
  </si>
  <si>
    <t>C3</t>
  </si>
  <si>
    <t>C6</t>
  </si>
  <si>
    <t>D10</t>
  </si>
  <si>
    <t>D4</t>
  </si>
  <si>
    <t>D7</t>
  </si>
  <si>
    <t>E1</t>
  </si>
  <si>
    <t>E3</t>
  </si>
  <si>
    <t>E5</t>
  </si>
  <si>
    <t>F10</t>
  </si>
  <si>
    <t>F4</t>
  </si>
  <si>
    <t>F9</t>
  </si>
  <si>
    <t>G3</t>
  </si>
  <si>
    <t>G5</t>
  </si>
  <si>
    <t>G7</t>
  </si>
  <si>
    <t>H1</t>
  </si>
  <si>
    <t>H4</t>
  </si>
  <si>
    <t>H9</t>
  </si>
  <si>
    <t>2 sequences</t>
  </si>
  <si>
    <t>2 sequences, dye peaks</t>
  </si>
  <si>
    <t>dye peaks</t>
  </si>
  <si>
    <t>ok</t>
  </si>
  <si>
    <t>extended sequence</t>
  </si>
  <si>
    <t>F9a E9b?</t>
  </si>
  <si>
    <t>A5low intensity alpha</t>
  </si>
  <si>
    <t>D7 low intensity alpha</t>
  </si>
  <si>
    <t/>
  </si>
  <si>
    <t>can't resolve further</t>
  </si>
  <si>
    <t>productive</t>
  </si>
  <si>
    <t>unproductive (see comment)</t>
  </si>
  <si>
    <t>unknown (see comment)</t>
  </si>
  <si>
    <t xml:space="preserve"> stop codons</t>
  </si>
  <si>
    <t>No rearrangement found stop codons</t>
  </si>
  <si>
    <t>2-3*01</t>
  </si>
  <si>
    <t>2-7*01</t>
  </si>
  <si>
    <t>27*01</t>
  </si>
  <si>
    <t>20*01</t>
  </si>
  <si>
    <t>41*01</t>
  </si>
  <si>
    <t>32*02</t>
  </si>
  <si>
    <t>1-2*01</t>
  </si>
  <si>
    <t>1-1*01</t>
  </si>
  <si>
    <t>CAAFGDYKLSF</t>
  </si>
  <si>
    <t>CAAFGEYKLSF</t>
  </si>
  <si>
    <t>SAAFGEYKLSF</t>
  </si>
  <si>
    <t>SAAGGAYKLSF</t>
  </si>
  <si>
    <t>CAVRLQDSNSGYALNF</t>
  </si>
  <si>
    <t>CAVRDQNSNSGYALNF</t>
  </si>
  <si>
    <t>SAAGGANKLIF</t>
  </si>
  <si>
    <t>CAPPSPRGATNKLIF</t>
  </si>
  <si>
    <t>CAPPSPRGATKKLIF</t>
  </si>
  <si>
    <t>CASSSLSGGWPDTQYF</t>
  </si>
  <si>
    <t>CSARSPRSSYEQYF</t>
  </si>
  <si>
    <t>13-1*02/3</t>
  </si>
  <si>
    <t>20-1*01/02/03/04/05</t>
  </si>
  <si>
    <t>low intensity sequence</t>
  </si>
  <si>
    <t>ALMOST CLONAL</t>
  </si>
  <si>
    <t>Clone 1:</t>
  </si>
  <si>
    <t>Clone 2:</t>
  </si>
  <si>
    <t>TRAV1-2&amp;TRAV13,TRBV20</t>
  </si>
  <si>
    <t>To resolve sequences properly</t>
  </si>
  <si>
    <t>specific internal PCR TRAV1, TRAV13</t>
  </si>
  <si>
    <t>E10630 CBZ IFNg+</t>
  </si>
  <si>
    <t>B10</t>
  </si>
  <si>
    <t>B1</t>
  </si>
  <si>
    <t>C5</t>
  </si>
  <si>
    <t>C8</t>
  </si>
  <si>
    <t>D3</t>
  </si>
  <si>
    <t>D6</t>
  </si>
  <si>
    <t>F6</t>
  </si>
  <si>
    <t>G4</t>
  </si>
  <si>
    <t>G8</t>
  </si>
  <si>
    <t>H6</t>
  </si>
  <si>
    <t>dye peaks, 2 sequences</t>
  </si>
  <si>
    <t>clean</t>
  </si>
  <si>
    <t>2nd low intensity sequence</t>
  </si>
  <si>
    <t>messy, 2 sequences</t>
  </si>
  <si>
    <t>G10 A, G1 beta</t>
  </si>
  <si>
    <t>A2 man A</t>
  </si>
  <si>
    <t>E5 man A</t>
  </si>
  <si>
    <t>F3 man A</t>
  </si>
  <si>
    <t>A9 man B</t>
  </si>
  <si>
    <t>C2 man B</t>
  </si>
  <si>
    <t>E2 man B</t>
  </si>
  <si>
    <t>E8 man B</t>
  </si>
  <si>
    <t>TRAV appears to join straight to TRAC!!! Result of 2 sequences? Not obvious…</t>
  </si>
  <si>
    <t>alpha 2 sequences, unable to resolve</t>
  </si>
  <si>
    <t>alpha clean sequence - no resolution</t>
  </si>
  <si>
    <t>alpha messy chromatogram, unable to resolve</t>
  </si>
  <si>
    <t>alpha dye peak in CDR3 unable to resolve, beta short messy sequence with dye peaks</t>
  </si>
  <si>
    <t>beta 2 sequences TRBV24 (long sequence) and TRBV3(short sequence)</t>
  </si>
  <si>
    <t>beta 2 sequences, unable to resolve</t>
  </si>
  <si>
    <t>unproductive</t>
  </si>
  <si>
    <t>Rearranged sequence but no junction found</t>
  </si>
  <si>
    <t>58*01 ORF</t>
  </si>
  <si>
    <t>1-5*01</t>
  </si>
  <si>
    <t>2-2*01</t>
  </si>
  <si>
    <t>2-1*01</t>
  </si>
  <si>
    <t>2-5*01</t>
  </si>
  <si>
    <t>1-6*02</t>
  </si>
  <si>
    <t>28*01</t>
  </si>
  <si>
    <t>10-2*01</t>
  </si>
  <si>
    <t>9*01</t>
  </si>
  <si>
    <t>12-3*01, or 12-4*01</t>
  </si>
  <si>
    <t>11-2*01</t>
  </si>
  <si>
    <t>43*01</t>
  </si>
  <si>
    <t>42*01</t>
  </si>
  <si>
    <t>44*01</t>
  </si>
  <si>
    <t>49*01</t>
  </si>
  <si>
    <t>48*01</t>
  </si>
  <si>
    <t>45*01</t>
  </si>
  <si>
    <t>56*01</t>
  </si>
  <si>
    <t>29*01</t>
  </si>
  <si>
    <t>26*01</t>
  </si>
  <si>
    <t>50*01</t>
  </si>
  <si>
    <t>6*01</t>
  </si>
  <si>
    <t>31*01</t>
  </si>
  <si>
    <t>38-2/DV8*01</t>
  </si>
  <si>
    <t>35*01</t>
  </si>
  <si>
    <t>10*01</t>
  </si>
  <si>
    <t>12-1*01</t>
  </si>
  <si>
    <t>30*01</t>
  </si>
  <si>
    <t>8-3*01</t>
  </si>
  <si>
    <t>29/DV5*01</t>
  </si>
  <si>
    <t>19*01</t>
  </si>
  <si>
    <t>5*01</t>
  </si>
  <si>
    <t>8-6*02</t>
  </si>
  <si>
    <t>13-1*02</t>
  </si>
  <si>
    <t>14/DV4*03</t>
  </si>
  <si>
    <t>CAVFLGAWSYQLTF</t>
  </si>
  <si>
    <t>CALDNNDMRF</t>
  </si>
  <si>
    <t>CIVRVANTGGFKTIF</t>
  </si>
  <si>
    <t>CAGLRGSQGNLIF</t>
  </si>
  <si>
    <t>CVVGGGTASKLTF</t>
  </si>
  <si>
    <t>CIVNTDSWGKFQF</t>
  </si>
  <si>
    <t>CAVSVFEKDSI</t>
  </si>
  <si>
    <t>CGTEINDFKLSF</t>
  </si>
  <si>
    <t>ASPLSAAVGTNKLIF</t>
  </si>
  <si>
    <t>CVVNLNDYKLSF</t>
  </si>
  <si>
    <t>CAVGAPDGNEKLTF</t>
  </si>
  <si>
    <t>CALSL*EGGADGLTF</t>
  </si>
  <si>
    <t>CAMREFLYTGANSKLTF</t>
  </si>
  <si>
    <t>CAASSWAGNPPLVF</t>
  </si>
  <si>
    <t>CALSEWEETSGSRLTF</t>
  </si>
  <si>
    <t>CGTEINDYKLSF</t>
  </si>
  <si>
    <t>CAANNYGQNFVF</t>
  </si>
  <si>
    <t>CALLGTGSTSYDKVIF</t>
  </si>
  <si>
    <t>CAENIEEEATYLH</t>
  </si>
  <si>
    <t>CAVNNARLMF</t>
  </si>
  <si>
    <t>14*01, or 34*01</t>
  </si>
  <si>
    <t>15*02</t>
  </si>
  <si>
    <t>24-1*01</t>
  </si>
  <si>
    <t>CASSLEGVNQPQHF</t>
  </si>
  <si>
    <t>CATSKGRLNTGELFF</t>
  </si>
  <si>
    <t>CASSVGPLAGELFF</t>
  </si>
  <si>
    <t>CASSQGGVESEQYF</t>
  </si>
  <si>
    <t>CASSLVPSGQPQHF</t>
  </si>
  <si>
    <t>CASSGRGNYNEQFF</t>
  </si>
  <si>
    <t>CSAQNTEAFF</t>
  </si>
  <si>
    <t>WPAANPVGLAKPRDPVL</t>
  </si>
  <si>
    <t>SAVYFCASSHLPQGAEFF</t>
  </si>
  <si>
    <t>CASRIPGSAYNEQFF</t>
  </si>
  <si>
    <t>CSPTSGTQYF</t>
  </si>
  <si>
    <t>CASSQGRTGGRGNSPLHF</t>
  </si>
  <si>
    <t>CASSGLAGRCHTSST</t>
  </si>
  <si>
    <t>CASSPVGGASYGYTF</t>
  </si>
  <si>
    <t>CASSVGLAGVYEQYF</t>
  </si>
  <si>
    <t>CASSQGRTGGLGNSPLHF</t>
  </si>
  <si>
    <t>CASSHLPQGAEFF</t>
  </si>
  <si>
    <t>CASSLGNYNEQFF</t>
  </si>
  <si>
    <t>CASSQDSYSYEQYF</t>
  </si>
  <si>
    <t>CASSDGTRVYEQYF</t>
  </si>
  <si>
    <t>CASSWEQEGNNEQFF</t>
  </si>
  <si>
    <t>CASSLVGLGDAFF</t>
  </si>
  <si>
    <t>12-2*01/02/03</t>
  </si>
  <si>
    <t>26-1*01/02</t>
  </si>
  <si>
    <t>1-1*01/02</t>
  </si>
  <si>
    <t>9-2*01/02/03/04</t>
  </si>
  <si>
    <t>13-2*01/02</t>
  </si>
  <si>
    <t>21*01/02</t>
  </si>
  <si>
    <t>24*01/02</t>
  </si>
  <si>
    <t>3-1*01/02 or 3-2*01/02/03</t>
  </si>
  <si>
    <t>2*01/02/03</t>
  </si>
  <si>
    <t>4-2*01/02 or 4-3*01/02/03</t>
  </si>
  <si>
    <t>5-4*01/02/03/04</t>
  </si>
  <si>
    <t>T cell ID</t>
  </si>
  <si>
    <t>Number</t>
  </si>
  <si>
    <t>TRAV10*01TRBV28*01</t>
  </si>
  <si>
    <t>TRAV1-1*01/02TRBV27*01</t>
  </si>
  <si>
    <t>TRAV12-1*01TRBV2*01/02/03</t>
  </si>
  <si>
    <t>TRAV12-2*01/02/03TRBV28*01</t>
  </si>
  <si>
    <t>TRAV13-1*02TRBV3-1*01/02 or 3-2*01/02/03</t>
  </si>
  <si>
    <t>TRAV13-2*01/02TRBV12-3*01, or 12-4*01</t>
  </si>
  <si>
    <t>TRAV14/DV4*03TRBV10-2*01</t>
  </si>
  <si>
    <t>TRAV19*01TRBV9*01</t>
  </si>
  <si>
    <t>TRAV21*01/02TRBV11-2*01</t>
  </si>
  <si>
    <t>TRAV26-1*01/02TRBV20-1*01/02/03/04/05</t>
  </si>
  <si>
    <t>TRAV26-1*01/02TRBV27*01</t>
  </si>
  <si>
    <t>TRAV29/DV5*01TRBV5-4*01/02/03/04</t>
  </si>
  <si>
    <t>TRAV30*01TRBV24-1*01</t>
  </si>
  <si>
    <t>TRAV35*01TRBV3-1*01/02 or 3-2*01/02/03</t>
  </si>
  <si>
    <t>TRAV38-2/DV8*01TRBV15*02</t>
  </si>
  <si>
    <t>TRAV5*01TRBV27*01</t>
  </si>
  <si>
    <t>TRAV8-3*01TRBV20-1*01/02/03/04/05</t>
  </si>
  <si>
    <t>TRAV8-6*02TRBV3-1*01/02 or 3-2*01/02/03</t>
  </si>
  <si>
    <t>TRAV9-2*01/02/03/04TRBV2*01/02/03</t>
  </si>
  <si>
    <t>TRAV9-2*01/02/03/04TRBV4-2*01/02 or 4-3*01/02/03</t>
  </si>
  <si>
    <t>E10630 CBZ CD8</t>
  </si>
  <si>
    <t>alpha 2 sequences, unable to resolve - looks like it may be same as IFNg population</t>
  </si>
  <si>
    <t>TRAV1-2, TRBV27</t>
  </si>
  <si>
    <t>TRAV1-1 not surface expressed in SKW</t>
  </si>
  <si>
    <t>n=24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</si>
</sst>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5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NumberFormat="1" applyFont="1" applyFill="1" applyBorder="1" applyAlignment="1"/>
    <xf numFmtId="0" fontId="0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10" fillId="0" borderId="0" xfId="0" applyFont="1"/>
    <xf numFmtId="0" fontId="2" fillId="0" borderId="0" xfId="0" applyFont="1" applyAlignment="1">
      <alignment horizontal="right"/>
    </xf>
    <xf numFmtId="0" fontId="8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/>
    <xf numFmtId="0" fontId="9" fillId="0" borderId="0" xfId="2" applyNumberFormat="1" applyFont="1" applyFill="1" applyBorder="1" applyAlignment="1"/>
    <xf numFmtId="0" fontId="5" fillId="0" borderId="0" xfId="1" applyNumberFormat="1" applyFont="1" applyFill="1" applyBorder="1" applyAlignment="1"/>
    <xf numFmtId="0" fontId="9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11" fillId="0" borderId="0" xfId="1" applyNumberFormat="1" applyFont="1" applyFill="1" applyBorder="1" applyAlignment="1"/>
    <xf numFmtId="0" fontId="7" fillId="0" borderId="0" xfId="0" applyFont="1"/>
    <xf numFmtId="0" fontId="11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2" fillId="4" borderId="0" xfId="0" applyFont="1" applyFill="1"/>
    <xf numFmtId="0" fontId="7" fillId="4" borderId="0" xfId="0" applyNumberFormat="1" applyFont="1" applyFill="1" applyBorder="1" applyAlignment="1"/>
    <xf numFmtId="0" fontId="11" fillId="4" borderId="0" xfId="0" applyNumberFormat="1" applyFont="1" applyFill="1" applyBorder="1" applyAlignment="1"/>
    <xf numFmtId="0" fontId="7" fillId="4" borderId="0" xfId="0" applyFont="1" applyFill="1"/>
    <xf numFmtId="0" fontId="11" fillId="4" borderId="0" xfId="1" applyNumberFormat="1" applyFont="1" applyFill="1" applyBorder="1" applyAlignment="1"/>
    <xf numFmtId="0" fontId="9" fillId="4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2" fillId="5" borderId="0" xfId="0" applyFont="1" applyFill="1"/>
    <xf numFmtId="0" fontId="7" fillId="5" borderId="0" xfId="0" applyNumberFormat="1" applyFont="1" applyFill="1" applyBorder="1" applyAlignment="1"/>
    <xf numFmtId="0" fontId="7" fillId="5" borderId="0" xfId="0" applyFont="1" applyFill="1"/>
    <xf numFmtId="0" fontId="11" fillId="5" borderId="0" xfId="1" applyNumberFormat="1" applyFont="1" applyFill="1" applyBorder="1" applyAlignment="1"/>
    <xf numFmtId="0" fontId="11" fillId="5" borderId="0" xfId="0" applyNumberFormat="1" applyFont="1" applyFill="1" applyBorder="1" applyAlignment="1"/>
    <xf numFmtId="0" fontId="9" fillId="5" borderId="0" xfId="0" applyNumberFormat="1" applyFont="1" applyFill="1" applyBorder="1" applyAlignment="1"/>
    <xf numFmtId="0" fontId="14" fillId="6" borderId="0" xfId="0" applyNumberFormat="1" applyFont="1" applyFill="1" applyBorder="1" applyAlignment="1"/>
    <xf numFmtId="0" fontId="10" fillId="6" borderId="0" xfId="0" applyFont="1" applyFill="1"/>
    <xf numFmtId="0" fontId="14" fillId="6" borderId="0" xfId="0" applyFont="1" applyFill="1"/>
    <xf numFmtId="0" fontId="14" fillId="6" borderId="0" xfId="1" applyNumberFormat="1" applyFont="1" applyFill="1" applyBorder="1" applyAlignment="1"/>
    <xf numFmtId="0" fontId="15" fillId="6" borderId="0" xfId="0" applyNumberFormat="1" applyFont="1" applyFill="1" applyBorder="1" applyAlignme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5.6937445319335103E-2"/>
          <c:y val="5.092592592592590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'E10630 CBZ IFNg+'!$F$1</c:f>
              <c:strCache>
                <c:ptCount val="1"/>
                <c:pt idx="0">
                  <c:v>E10630 CBZ IFNg+</c:v>
                </c:pt>
              </c:strCache>
            </c:strRef>
          </c:tx>
          <c:cat>
            <c:strRef>
              <c:f>'E10630 CBZ IFNg+'!$E$2:$E$3</c:f>
              <c:strCache>
                <c:ptCount val="2"/>
                <c:pt idx="0">
                  <c:v>TRAV1-2, TRBV27</c:v>
                </c:pt>
                <c:pt idx="1">
                  <c:v>TRAV1-2&amp;TRAV13,TRBV20</c:v>
                </c:pt>
              </c:strCache>
            </c:strRef>
          </c:cat>
          <c:val>
            <c:numRef>
              <c:f>'E10630 CBZ IFNg+'!$F$2:$F$3</c:f>
              <c:numCache>
                <c:formatCode>General</c:formatCode>
                <c:ptCount val="2"/>
                <c:pt idx="0">
                  <c:v>22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3.5298556430446201E-2"/>
          <c:y val="2.777777777777780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'E10630 CBZ CD8'!$U$5</c:f>
              <c:strCache>
                <c:ptCount val="1"/>
                <c:pt idx="0">
                  <c:v>E10630 CBZ CD8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</c:spPr>
          </c:dPt>
          <c:cat>
            <c:strRef>
              <c:f>'E10630 CBZ CD8'!$T$6:$T$25</c:f>
              <c:strCache>
                <c:ptCount val="20"/>
                <c:pt idx="0">
                  <c:v>TRAV10*01TRBV28*01</c:v>
                </c:pt>
                <c:pt idx="1">
                  <c:v>TRAV1-1*01/02TRBV27*01</c:v>
                </c:pt>
                <c:pt idx="2">
                  <c:v>TRAV12-1*01TRBV2*01/02/03</c:v>
                </c:pt>
                <c:pt idx="3">
                  <c:v>TRAV12-2*01/02/03TRBV28*01</c:v>
                </c:pt>
                <c:pt idx="4">
                  <c:v>TRAV13-1*02TRBV3-1*01/02 or 3-2*01/02/03</c:v>
                </c:pt>
                <c:pt idx="5">
                  <c:v>TRAV13-2*01/02TRBV12-3*01, or 12-4*01</c:v>
                </c:pt>
                <c:pt idx="6">
                  <c:v>TRAV14/DV4*03TRBV10-2*01</c:v>
                </c:pt>
                <c:pt idx="7">
                  <c:v>TRAV19*01TRBV9*01</c:v>
                </c:pt>
                <c:pt idx="8">
                  <c:v>TRAV21*01/02TRBV11-2*01</c:v>
                </c:pt>
                <c:pt idx="9">
                  <c:v>TRAV26-1*01/02TRBV20-1*01/02/03/04/05</c:v>
                </c:pt>
                <c:pt idx="10">
                  <c:v>TRAV26-1*01/02TRBV27*01</c:v>
                </c:pt>
                <c:pt idx="11">
                  <c:v>TRAV29/DV5*01TRBV5-4*01/02/03/04</c:v>
                </c:pt>
                <c:pt idx="12">
                  <c:v>TRAV30*01TRBV24-1*01</c:v>
                </c:pt>
                <c:pt idx="13">
                  <c:v>TRAV35*01TRBV3-1*01/02 or 3-2*01/02/03</c:v>
                </c:pt>
                <c:pt idx="14">
                  <c:v>TRAV38-2/DV8*01TRBV15*02</c:v>
                </c:pt>
                <c:pt idx="15">
                  <c:v>TRAV5*01TRBV27*01</c:v>
                </c:pt>
                <c:pt idx="16">
                  <c:v>TRAV8-3*01TRBV20-1*01/02/03/04/05</c:v>
                </c:pt>
                <c:pt idx="17">
                  <c:v>TRAV8-6*02TRBV3-1*01/02 or 3-2*01/02/03</c:v>
                </c:pt>
                <c:pt idx="18">
                  <c:v>TRAV9-2*01/02/03/04TRBV2*01/02/03</c:v>
                </c:pt>
                <c:pt idx="19">
                  <c:v>TRAV9-2*01/02/03/04TRBV4-2*01/02 or 4-3*01/02/03</c:v>
                </c:pt>
              </c:strCache>
            </c:strRef>
          </c:cat>
          <c:val>
            <c:numRef>
              <c:f>'E10630 CBZ CD8'!$U$6:$U$25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504286964129505"/>
          <c:y val="5.55092592592593E-2"/>
          <c:w val="0.38829046369203901"/>
          <c:h val="0.90738407699037604"/>
        </c:manualLayout>
      </c:layout>
      <c:overlay val="0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5.6937445319335103E-2"/>
          <c:y val="5.092592592592590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'E10630 CBZ IFNg+'!$F$1</c:f>
              <c:strCache>
                <c:ptCount val="1"/>
                <c:pt idx="0">
                  <c:v>E10630 CBZ IFNg+</c:v>
                </c:pt>
              </c:strCache>
            </c:strRef>
          </c:tx>
          <c:cat>
            <c:strRef>
              <c:f>'E10630 CBZ IFNg+'!$E$2:$E$3</c:f>
              <c:strCache>
                <c:ptCount val="2"/>
                <c:pt idx="0">
                  <c:v>TRAV1-2, TRBV27</c:v>
                </c:pt>
                <c:pt idx="1">
                  <c:v>TRAV1-2&amp;TRAV13,TRBV20</c:v>
                </c:pt>
              </c:strCache>
            </c:strRef>
          </c:cat>
          <c:val>
            <c:numRef>
              <c:f>'E10630 CBZ IFNg+'!$F$2:$F$3</c:f>
              <c:numCache>
                <c:formatCode>General</c:formatCode>
                <c:ptCount val="2"/>
                <c:pt idx="0">
                  <c:v>22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E10630 CBZ CD8+</a:t>
            </a:r>
          </a:p>
        </c:rich>
      </c:tx>
      <c:layout>
        <c:manualLayout>
          <c:xMode val="edge"/>
          <c:yMode val="edge"/>
          <c:x val="3.5298556430446201E-2"/>
          <c:y val="2.777777777777780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'E10630 CBZ CD8'!$U$5</c:f>
              <c:strCache>
                <c:ptCount val="1"/>
                <c:pt idx="0">
                  <c:v>E10630 CBZ CD8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</c:spPr>
          </c:dPt>
          <c:cat>
            <c:strRef>
              <c:f>'E10630 CBZ CD8'!$T$6:$T$25</c:f>
              <c:strCache>
                <c:ptCount val="20"/>
                <c:pt idx="0">
                  <c:v>TRAV10*01TRBV28*01</c:v>
                </c:pt>
                <c:pt idx="1">
                  <c:v>TRAV1-1*01/02TRBV27*01</c:v>
                </c:pt>
                <c:pt idx="2">
                  <c:v>TRAV12-1*01TRBV2*01/02/03</c:v>
                </c:pt>
                <c:pt idx="3">
                  <c:v>TRAV12-2*01/02/03TRBV28*01</c:v>
                </c:pt>
                <c:pt idx="4">
                  <c:v>TRAV13-1*02TRBV3-1*01/02 or 3-2*01/02/03</c:v>
                </c:pt>
                <c:pt idx="5">
                  <c:v>TRAV13-2*01/02TRBV12-3*01, or 12-4*01</c:v>
                </c:pt>
                <c:pt idx="6">
                  <c:v>TRAV14/DV4*03TRBV10-2*01</c:v>
                </c:pt>
                <c:pt idx="7">
                  <c:v>TRAV19*01TRBV9*01</c:v>
                </c:pt>
                <c:pt idx="8">
                  <c:v>TRAV21*01/02TRBV11-2*01</c:v>
                </c:pt>
                <c:pt idx="9">
                  <c:v>TRAV26-1*01/02TRBV20-1*01/02/03/04/05</c:v>
                </c:pt>
                <c:pt idx="10">
                  <c:v>TRAV26-1*01/02TRBV27*01</c:v>
                </c:pt>
                <c:pt idx="11">
                  <c:v>TRAV29/DV5*01TRBV5-4*01/02/03/04</c:v>
                </c:pt>
                <c:pt idx="12">
                  <c:v>TRAV30*01TRBV24-1*01</c:v>
                </c:pt>
                <c:pt idx="13">
                  <c:v>TRAV35*01TRBV3-1*01/02 or 3-2*01/02/03</c:v>
                </c:pt>
                <c:pt idx="14">
                  <c:v>TRAV38-2/DV8*01TRBV15*02</c:v>
                </c:pt>
                <c:pt idx="15">
                  <c:v>TRAV5*01TRBV27*01</c:v>
                </c:pt>
                <c:pt idx="16">
                  <c:v>TRAV8-3*01TRBV20-1*01/02/03/04/05</c:v>
                </c:pt>
                <c:pt idx="17">
                  <c:v>TRAV8-6*02TRBV3-1*01/02 or 3-2*01/02/03</c:v>
                </c:pt>
                <c:pt idx="18">
                  <c:v>TRAV9-2*01/02/03/04TRBV2*01/02/03</c:v>
                </c:pt>
                <c:pt idx="19">
                  <c:v>TRAV9-2*01/02/03/04TRBV4-2*01/02 or 4-3*01/02/03</c:v>
                </c:pt>
              </c:strCache>
            </c:strRef>
          </c:cat>
          <c:val>
            <c:numRef>
              <c:f>'E10630 CBZ CD8'!$U$6:$U$25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504286964129505"/>
          <c:y val="5.55092592592593E-2"/>
          <c:w val="0.38829046369203901"/>
          <c:h val="0.90738407699037604"/>
        </c:manualLayout>
      </c:layout>
      <c:overlay val="0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10</xdr:row>
      <xdr:rowOff>100012</xdr:rowOff>
    </xdr:from>
    <xdr:to>
      <xdr:col>12</xdr:col>
      <xdr:colOff>2171700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7</xdr:row>
      <xdr:rowOff>4762</xdr:rowOff>
    </xdr:from>
    <xdr:to>
      <xdr:col>29</xdr:col>
      <xdr:colOff>533400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8</xdr:col>
      <xdr:colOff>257175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</xdr:row>
      <xdr:rowOff>63500</xdr:rowOff>
    </xdr:from>
    <xdr:to>
      <xdr:col>17</xdr:col>
      <xdr:colOff>82550</xdr:colOff>
      <xdr:row>16</xdr:row>
      <xdr:rowOff>15875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2" topLeftCell="I1" activePane="topRight" state="frozen"/>
      <selection pane="topRight" activeCell="I14" sqref="I14"/>
    </sheetView>
  </sheetViews>
  <sheetFormatPr defaultColWidth="8.85546875" defaultRowHeight="15.75" x14ac:dyDescent="0.25"/>
  <cols>
    <col min="1" max="1" width="18.7109375" style="2" customWidth="1"/>
    <col min="2" max="2" width="22.85546875" style="2" hidden="1" customWidth="1"/>
    <col min="3" max="7" width="33.42578125" style="2" customWidth="1"/>
    <col min="8" max="8" width="22.7109375" style="2" bestFit="1" customWidth="1"/>
    <col min="9" max="13" width="38.85546875" style="2" customWidth="1"/>
    <col min="14" max="14" width="22.7109375" style="2" bestFit="1" customWidth="1"/>
    <col min="15" max="15" width="36.42578125" style="2" customWidth="1"/>
    <col min="16" max="16384" width="8.85546875" style="2"/>
  </cols>
  <sheetData>
    <row r="1" spans="1:15" x14ac:dyDescent="0.25">
      <c r="A1" s="1" t="s">
        <v>0</v>
      </c>
      <c r="B1" s="1"/>
      <c r="D1" s="9" t="s">
        <v>79</v>
      </c>
      <c r="F1" s="2" t="s">
        <v>85</v>
      </c>
      <c r="G1" s="2" t="s">
        <v>83</v>
      </c>
    </row>
    <row r="2" spans="1:15" x14ac:dyDescent="0.25">
      <c r="A2" s="1"/>
      <c r="B2" s="1"/>
      <c r="D2" s="10" t="s">
        <v>80</v>
      </c>
      <c r="E2" s="2" t="s">
        <v>232</v>
      </c>
      <c r="F2" s="2">
        <v>22</v>
      </c>
      <c r="G2" s="2" t="s">
        <v>233</v>
      </c>
    </row>
    <row r="3" spans="1:15" x14ac:dyDescent="0.25">
      <c r="A3" s="1"/>
      <c r="B3" s="1"/>
      <c r="D3" s="10" t="s">
        <v>81</v>
      </c>
      <c r="E3" s="2" t="s">
        <v>82</v>
      </c>
      <c r="F3" s="2">
        <v>2</v>
      </c>
      <c r="G3" s="2" t="s">
        <v>84</v>
      </c>
    </row>
    <row r="5" spans="1:15" x14ac:dyDescent="0.25">
      <c r="A5" s="3" t="s">
        <v>13</v>
      </c>
      <c r="B5" s="3"/>
      <c r="C5" s="2" t="s">
        <v>17</v>
      </c>
    </row>
    <row r="6" spans="1:15" s="4" customFormat="1" x14ac:dyDescent="0.25">
      <c r="C6" s="52" t="s">
        <v>14</v>
      </c>
      <c r="D6" s="52"/>
      <c r="E6" s="52"/>
      <c r="F6" s="52"/>
      <c r="G6" s="52"/>
      <c r="H6" s="52"/>
      <c r="I6" s="51" t="s">
        <v>15</v>
      </c>
      <c r="J6" s="51"/>
      <c r="K6" s="51"/>
      <c r="L6" s="51"/>
      <c r="M6" s="51"/>
      <c r="N6" s="51"/>
    </row>
    <row r="7" spans="1:15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7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7" t="s">
        <v>6</v>
      </c>
      <c r="M7" s="7" t="s">
        <v>7</v>
      </c>
      <c r="N7" s="4" t="s">
        <v>8</v>
      </c>
      <c r="O7" s="4" t="s">
        <v>12</v>
      </c>
    </row>
    <row r="8" spans="1:15" x14ac:dyDescent="0.25">
      <c r="A8" s="8" t="s">
        <v>36</v>
      </c>
      <c r="C8" s="11" t="s">
        <v>64</v>
      </c>
      <c r="D8" s="15" t="s">
        <v>72</v>
      </c>
      <c r="E8" s="13" t="s">
        <v>62</v>
      </c>
      <c r="F8" s="17" t="s">
        <v>52</v>
      </c>
      <c r="G8" s="19"/>
      <c r="H8" s="2" t="s">
        <v>43</v>
      </c>
      <c r="I8" s="22" t="s">
        <v>59</v>
      </c>
      <c r="J8" s="24" t="s">
        <v>74</v>
      </c>
      <c r="K8" s="23" t="s">
        <v>57</v>
      </c>
      <c r="L8" s="21" t="s">
        <v>52</v>
      </c>
      <c r="M8" s="5"/>
      <c r="N8" s="2" t="s">
        <v>45</v>
      </c>
    </row>
    <row r="9" spans="1:15" x14ac:dyDescent="0.25">
      <c r="A9" s="8" t="s">
        <v>38</v>
      </c>
      <c r="C9" s="11" t="s">
        <v>64</v>
      </c>
      <c r="D9" s="15" t="s">
        <v>72</v>
      </c>
      <c r="E9" s="13" t="s">
        <v>62</v>
      </c>
      <c r="F9" s="17" t="s">
        <v>52</v>
      </c>
      <c r="G9" s="19"/>
      <c r="H9" s="2" t="s">
        <v>43</v>
      </c>
      <c r="I9" s="22" t="s">
        <v>59</v>
      </c>
      <c r="J9" s="24" t="s">
        <v>74</v>
      </c>
      <c r="K9" s="23" t="s">
        <v>57</v>
      </c>
      <c r="L9" s="21" t="s">
        <v>52</v>
      </c>
      <c r="M9" s="5"/>
      <c r="N9" s="2" t="s">
        <v>45</v>
      </c>
    </row>
    <row r="10" spans="1:15" x14ac:dyDescent="0.25">
      <c r="A10" s="8" t="s">
        <v>18</v>
      </c>
      <c r="C10" s="11" t="s">
        <v>63</v>
      </c>
      <c r="D10" s="15" t="s">
        <v>65</v>
      </c>
      <c r="E10" s="13" t="s">
        <v>60</v>
      </c>
      <c r="F10" s="24" t="s">
        <v>52</v>
      </c>
      <c r="G10" s="19"/>
      <c r="H10" s="2" t="s">
        <v>43</v>
      </c>
      <c r="I10" s="22" t="s">
        <v>59</v>
      </c>
      <c r="J10" s="24" t="s">
        <v>74</v>
      </c>
      <c r="K10" s="23" t="s">
        <v>57</v>
      </c>
      <c r="L10" s="21" t="s">
        <v>52</v>
      </c>
      <c r="M10" s="5"/>
      <c r="N10" s="2" t="s">
        <v>44</v>
      </c>
    </row>
    <row r="11" spans="1:15" x14ac:dyDescent="0.25">
      <c r="A11" s="8" t="s">
        <v>20</v>
      </c>
      <c r="C11" s="11" t="s">
        <v>63</v>
      </c>
      <c r="D11" s="15" t="s">
        <v>65</v>
      </c>
      <c r="E11" s="13" t="s">
        <v>60</v>
      </c>
      <c r="F11" s="17" t="s">
        <v>52</v>
      </c>
      <c r="G11" s="19"/>
      <c r="H11" s="2" t="s">
        <v>42</v>
      </c>
      <c r="I11" s="22" t="s">
        <v>59</v>
      </c>
      <c r="J11" s="24" t="s">
        <v>74</v>
      </c>
      <c r="K11" s="23" t="s">
        <v>57</v>
      </c>
      <c r="L11" s="21" t="s">
        <v>52</v>
      </c>
      <c r="M11" s="5"/>
      <c r="N11" s="2" t="s">
        <v>44</v>
      </c>
    </row>
    <row r="12" spans="1:15" x14ac:dyDescent="0.25">
      <c r="A12" s="2" t="s">
        <v>48</v>
      </c>
      <c r="C12" s="11" t="s">
        <v>64</v>
      </c>
      <c r="D12" s="15" t="s">
        <v>73</v>
      </c>
      <c r="E12" s="13" t="s">
        <v>62</v>
      </c>
      <c r="F12" s="17" t="s">
        <v>52</v>
      </c>
      <c r="G12" s="19"/>
      <c r="H12" s="2" t="s">
        <v>78</v>
      </c>
    </row>
    <row r="13" spans="1:15" x14ac:dyDescent="0.25">
      <c r="A13" s="8" t="s">
        <v>22</v>
      </c>
      <c r="C13" s="11" t="s">
        <v>63</v>
      </c>
      <c r="D13" s="15" t="s">
        <v>65</v>
      </c>
      <c r="E13" s="13" t="s">
        <v>60</v>
      </c>
      <c r="F13" s="17" t="s">
        <v>52</v>
      </c>
      <c r="G13" s="19"/>
      <c r="H13" s="2" t="s">
        <v>42</v>
      </c>
      <c r="I13" s="22" t="s">
        <v>59</v>
      </c>
      <c r="J13" s="24" t="s">
        <v>74</v>
      </c>
      <c r="K13" s="23" t="s">
        <v>57</v>
      </c>
      <c r="L13" s="21" t="s">
        <v>52</v>
      </c>
      <c r="M13" s="5"/>
      <c r="N13" s="2" t="s">
        <v>44</v>
      </c>
    </row>
    <row r="14" spans="1:15" x14ac:dyDescent="0.25">
      <c r="A14" s="8" t="s">
        <v>24</v>
      </c>
      <c r="C14" s="11" t="s">
        <v>63</v>
      </c>
      <c r="D14" s="15" t="s">
        <v>65</v>
      </c>
      <c r="E14" s="13" t="s">
        <v>60</v>
      </c>
      <c r="F14" s="17" t="s">
        <v>52</v>
      </c>
      <c r="G14" s="19"/>
      <c r="H14" s="2" t="s">
        <v>44</v>
      </c>
      <c r="I14" s="22" t="s">
        <v>59</v>
      </c>
      <c r="J14" s="24" t="s">
        <v>74</v>
      </c>
      <c r="K14" s="23" t="s">
        <v>57</v>
      </c>
      <c r="L14" s="21" t="s">
        <v>52</v>
      </c>
      <c r="M14" s="5"/>
      <c r="N14" s="2" t="s">
        <v>45</v>
      </c>
    </row>
    <row r="15" spans="1:15" x14ac:dyDescent="0.25">
      <c r="A15" s="8" t="s">
        <v>25</v>
      </c>
      <c r="C15" s="11" t="s">
        <v>63</v>
      </c>
      <c r="D15" s="15" t="s">
        <v>65</v>
      </c>
      <c r="E15" s="13" t="s">
        <v>60</v>
      </c>
      <c r="F15" s="17" t="s">
        <v>52</v>
      </c>
      <c r="G15" s="19"/>
      <c r="H15" s="2" t="s">
        <v>42</v>
      </c>
      <c r="I15" s="22" t="s">
        <v>59</v>
      </c>
      <c r="J15" s="24" t="s">
        <v>74</v>
      </c>
      <c r="K15" s="23" t="s">
        <v>57</v>
      </c>
      <c r="L15" s="21" t="s">
        <v>52</v>
      </c>
      <c r="M15" s="5"/>
      <c r="N15" s="2" t="s">
        <v>44</v>
      </c>
    </row>
    <row r="16" spans="1:15" x14ac:dyDescent="0.25">
      <c r="A16" s="8" t="s">
        <v>26</v>
      </c>
      <c r="C16" s="11" t="s">
        <v>63</v>
      </c>
      <c r="D16" s="15" t="s">
        <v>65</v>
      </c>
      <c r="E16" s="13" t="s">
        <v>60</v>
      </c>
      <c r="F16" s="17" t="s">
        <v>52</v>
      </c>
      <c r="G16" s="19"/>
      <c r="H16" s="2" t="s">
        <v>44</v>
      </c>
      <c r="I16" s="22" t="s">
        <v>59</v>
      </c>
      <c r="J16" s="24" t="s">
        <v>74</v>
      </c>
      <c r="K16" s="23" t="s">
        <v>57</v>
      </c>
      <c r="L16" s="21" t="s">
        <v>52</v>
      </c>
      <c r="M16" s="5"/>
      <c r="N16" s="2" t="s">
        <v>45</v>
      </c>
    </row>
    <row r="17" spans="1:14" x14ac:dyDescent="0.25">
      <c r="A17" s="8" t="s">
        <v>28</v>
      </c>
      <c r="C17" s="11" t="s">
        <v>63</v>
      </c>
      <c r="D17" s="15" t="s">
        <v>65</v>
      </c>
      <c r="E17" s="13" t="s">
        <v>60</v>
      </c>
      <c r="F17" s="24" t="s">
        <v>52</v>
      </c>
      <c r="G17" s="19"/>
      <c r="H17" s="2" t="s">
        <v>43</v>
      </c>
      <c r="I17" s="22" t="s">
        <v>59</v>
      </c>
      <c r="J17" s="24" t="s">
        <v>74</v>
      </c>
      <c r="K17" s="23" t="s">
        <v>57</v>
      </c>
      <c r="L17" s="21" t="s">
        <v>52</v>
      </c>
      <c r="M17" s="5"/>
      <c r="N17" s="2" t="s">
        <v>44</v>
      </c>
    </row>
    <row r="18" spans="1:14" x14ac:dyDescent="0.25">
      <c r="A18" s="8" t="s">
        <v>31</v>
      </c>
      <c r="C18" s="11" t="s">
        <v>63</v>
      </c>
      <c r="D18" s="15" t="s">
        <v>65</v>
      </c>
      <c r="E18" s="13" t="s">
        <v>60</v>
      </c>
      <c r="F18" s="17" t="s">
        <v>52</v>
      </c>
      <c r="G18" s="19"/>
      <c r="H18" s="2" t="s">
        <v>45</v>
      </c>
      <c r="I18" s="22" t="s">
        <v>59</v>
      </c>
      <c r="J18" s="24" t="s">
        <v>74</v>
      </c>
      <c r="K18" s="23" t="s">
        <v>57</v>
      </c>
      <c r="L18" s="21" t="s">
        <v>52</v>
      </c>
      <c r="M18" s="5"/>
      <c r="N18" s="2" t="s">
        <v>46</v>
      </c>
    </row>
    <row r="19" spans="1:14" x14ac:dyDescent="0.25">
      <c r="A19" s="8" t="s">
        <v>32</v>
      </c>
      <c r="C19" s="11" t="s">
        <v>63</v>
      </c>
      <c r="D19" s="15" t="s">
        <v>65</v>
      </c>
      <c r="E19" s="13" t="s">
        <v>60</v>
      </c>
      <c r="F19" s="17" t="s">
        <v>52</v>
      </c>
      <c r="G19" s="19"/>
      <c r="H19" s="2" t="s">
        <v>42</v>
      </c>
      <c r="I19" s="24" t="s">
        <v>59</v>
      </c>
      <c r="J19" s="24" t="s">
        <v>74</v>
      </c>
      <c r="K19" s="23" t="s">
        <v>57</v>
      </c>
      <c r="L19" s="21" t="s">
        <v>52</v>
      </c>
      <c r="M19" s="5"/>
      <c r="N19" s="2" t="s">
        <v>46</v>
      </c>
    </row>
    <row r="20" spans="1:14" x14ac:dyDescent="0.25">
      <c r="A20" s="8" t="s">
        <v>33</v>
      </c>
      <c r="C20" s="11" t="s">
        <v>63</v>
      </c>
      <c r="D20" s="15" t="s">
        <v>65</v>
      </c>
      <c r="E20" s="13" t="s">
        <v>60</v>
      </c>
      <c r="F20" s="17" t="s">
        <v>52</v>
      </c>
      <c r="G20" s="19"/>
      <c r="H20" s="2" t="s">
        <v>43</v>
      </c>
      <c r="I20" s="22" t="s">
        <v>59</v>
      </c>
      <c r="J20" s="24" t="s">
        <v>74</v>
      </c>
      <c r="K20" s="23" t="s">
        <v>57</v>
      </c>
      <c r="L20" s="21" t="s">
        <v>52</v>
      </c>
      <c r="M20" s="5"/>
      <c r="N20" s="2" t="s">
        <v>44</v>
      </c>
    </row>
    <row r="21" spans="1:14" x14ac:dyDescent="0.25">
      <c r="A21" s="8" t="s">
        <v>34</v>
      </c>
      <c r="C21" s="11" t="s">
        <v>63</v>
      </c>
      <c r="D21" s="15" t="s">
        <v>65</v>
      </c>
      <c r="E21" s="13" t="s">
        <v>60</v>
      </c>
      <c r="F21" s="17" t="s">
        <v>52</v>
      </c>
      <c r="G21" s="19"/>
      <c r="H21" s="2" t="s">
        <v>44</v>
      </c>
      <c r="I21" s="22" t="s">
        <v>59</v>
      </c>
      <c r="J21" s="24" t="s">
        <v>74</v>
      </c>
      <c r="K21" s="23" t="s">
        <v>57</v>
      </c>
      <c r="L21" s="21" t="s">
        <v>52</v>
      </c>
      <c r="M21" s="5"/>
      <c r="N21" s="2" t="s">
        <v>44</v>
      </c>
    </row>
    <row r="22" spans="1:14" x14ac:dyDescent="0.25">
      <c r="A22" s="8" t="s">
        <v>37</v>
      </c>
      <c r="C22" s="11" t="s">
        <v>63</v>
      </c>
      <c r="D22" s="15" t="s">
        <v>65</v>
      </c>
      <c r="E22" s="13" t="s">
        <v>60</v>
      </c>
      <c r="F22" s="17" t="s">
        <v>52</v>
      </c>
      <c r="G22" s="19"/>
      <c r="H22" s="2" t="s">
        <v>42</v>
      </c>
      <c r="I22" s="22" t="s">
        <v>59</v>
      </c>
      <c r="J22" s="24" t="s">
        <v>74</v>
      </c>
      <c r="K22" s="23" t="s">
        <v>57</v>
      </c>
      <c r="L22" s="21" t="s">
        <v>52</v>
      </c>
      <c r="M22" s="5"/>
      <c r="N22" s="2" t="s">
        <v>45</v>
      </c>
    </row>
    <row r="23" spans="1:14" x14ac:dyDescent="0.25">
      <c r="A23" s="8" t="s">
        <v>39</v>
      </c>
      <c r="C23" s="11" t="s">
        <v>63</v>
      </c>
      <c r="D23" s="15" t="s">
        <v>65</v>
      </c>
      <c r="E23" s="13" t="s">
        <v>60</v>
      </c>
      <c r="F23" s="17" t="s">
        <v>52</v>
      </c>
      <c r="G23" s="19"/>
      <c r="H23" s="2" t="s">
        <v>42</v>
      </c>
      <c r="I23" s="22" t="s">
        <v>59</v>
      </c>
      <c r="J23" s="24" t="s">
        <v>74</v>
      </c>
      <c r="K23" s="23" t="s">
        <v>57</v>
      </c>
      <c r="L23" s="21" t="s">
        <v>52</v>
      </c>
      <c r="M23" s="5"/>
      <c r="N23" s="2" t="s">
        <v>44</v>
      </c>
    </row>
    <row r="24" spans="1:14" x14ac:dyDescent="0.25">
      <c r="A24" s="8" t="s">
        <v>40</v>
      </c>
      <c r="C24" s="11" t="s">
        <v>63</v>
      </c>
      <c r="D24" s="15" t="s">
        <v>65</v>
      </c>
      <c r="E24" s="13" t="s">
        <v>60</v>
      </c>
      <c r="F24" s="17" t="s">
        <v>52</v>
      </c>
      <c r="G24" s="19"/>
      <c r="H24" s="2" t="s">
        <v>45</v>
      </c>
      <c r="I24" s="22" t="s">
        <v>59</v>
      </c>
      <c r="J24" s="24" t="s">
        <v>74</v>
      </c>
      <c r="K24" s="23" t="s">
        <v>57</v>
      </c>
      <c r="L24" s="21" t="s">
        <v>52</v>
      </c>
      <c r="M24" s="5"/>
      <c r="N24" s="2" t="s">
        <v>44</v>
      </c>
    </row>
    <row r="25" spans="1:14" x14ac:dyDescent="0.25">
      <c r="A25" s="8" t="s">
        <v>41</v>
      </c>
      <c r="C25" s="11" t="s">
        <v>63</v>
      </c>
      <c r="D25" s="15" t="s">
        <v>65</v>
      </c>
      <c r="E25" s="13" t="s">
        <v>60</v>
      </c>
      <c r="F25" s="24" t="s">
        <v>52</v>
      </c>
      <c r="G25" s="19"/>
      <c r="H25" s="2" t="s">
        <v>42</v>
      </c>
      <c r="I25" s="22" t="s">
        <v>59</v>
      </c>
      <c r="J25" s="24" t="s">
        <v>74</v>
      </c>
      <c r="K25" s="23" t="s">
        <v>57</v>
      </c>
      <c r="L25" s="21" t="s">
        <v>52</v>
      </c>
      <c r="M25" s="5"/>
      <c r="N25" s="2" t="s">
        <v>45</v>
      </c>
    </row>
    <row r="26" spans="1:14" x14ac:dyDescent="0.25">
      <c r="A26" s="8" t="s">
        <v>19</v>
      </c>
      <c r="C26" s="11" t="s">
        <v>63</v>
      </c>
      <c r="D26" s="15" t="s">
        <v>66</v>
      </c>
      <c r="E26" s="13" t="s">
        <v>60</v>
      </c>
      <c r="F26" s="17" t="s">
        <v>52</v>
      </c>
      <c r="G26" s="19"/>
      <c r="H26" s="2" t="s">
        <v>42</v>
      </c>
      <c r="I26" s="22" t="s">
        <v>59</v>
      </c>
      <c r="J26" s="24" t="s">
        <v>74</v>
      </c>
      <c r="K26" s="23" t="s">
        <v>57</v>
      </c>
      <c r="L26" s="21" t="s">
        <v>52</v>
      </c>
      <c r="M26" s="5"/>
      <c r="N26" s="2" t="s">
        <v>44</v>
      </c>
    </row>
    <row r="27" spans="1:14" x14ac:dyDescent="0.25">
      <c r="A27" s="8" t="s">
        <v>21</v>
      </c>
      <c r="C27" s="11" t="s">
        <v>63</v>
      </c>
      <c r="D27" s="15" t="s">
        <v>66</v>
      </c>
      <c r="E27" s="13" t="s">
        <v>60</v>
      </c>
      <c r="F27" s="25" t="s">
        <v>53</v>
      </c>
      <c r="G27" s="19" t="s">
        <v>55</v>
      </c>
      <c r="H27" s="2" t="s">
        <v>42</v>
      </c>
      <c r="I27" s="22" t="s">
        <v>59</v>
      </c>
      <c r="J27" s="24" t="s">
        <v>74</v>
      </c>
      <c r="K27" s="23" t="s">
        <v>57</v>
      </c>
      <c r="L27" s="21" t="s">
        <v>52</v>
      </c>
      <c r="M27" s="5"/>
      <c r="N27" s="2" t="s">
        <v>44</v>
      </c>
    </row>
    <row r="28" spans="1:14" x14ac:dyDescent="0.25">
      <c r="A28" s="8" t="s">
        <v>30</v>
      </c>
      <c r="C28" s="11" t="s">
        <v>63</v>
      </c>
      <c r="D28" s="15" t="s">
        <v>70</v>
      </c>
      <c r="E28" s="13" t="s">
        <v>61</v>
      </c>
      <c r="F28" s="17" t="s">
        <v>52</v>
      </c>
      <c r="G28" s="19"/>
      <c r="H28" s="2" t="s">
        <v>43</v>
      </c>
      <c r="I28" s="22" t="s">
        <v>77</v>
      </c>
      <c r="J28" s="24" t="s">
        <v>75</v>
      </c>
      <c r="K28" s="23" t="s">
        <v>58</v>
      </c>
      <c r="L28" s="21" t="s">
        <v>52</v>
      </c>
      <c r="M28" s="5"/>
      <c r="N28" s="2" t="s">
        <v>45</v>
      </c>
    </row>
    <row r="29" spans="1:14" x14ac:dyDescent="0.25">
      <c r="A29" s="8" t="s">
        <v>29</v>
      </c>
      <c r="C29" s="11" t="s">
        <v>63</v>
      </c>
      <c r="D29" s="15" t="s">
        <v>69</v>
      </c>
      <c r="E29" s="13" t="s">
        <v>61</v>
      </c>
      <c r="F29" s="17" t="s">
        <v>52</v>
      </c>
      <c r="G29" s="19"/>
      <c r="H29" s="2" t="s">
        <v>43</v>
      </c>
      <c r="I29" s="22" t="s">
        <v>77</v>
      </c>
      <c r="J29" s="24" t="s">
        <v>75</v>
      </c>
      <c r="K29" s="23" t="s">
        <v>58</v>
      </c>
      <c r="L29" s="21" t="s">
        <v>52</v>
      </c>
      <c r="M29" s="5"/>
      <c r="N29" s="2" t="s">
        <v>45</v>
      </c>
    </row>
    <row r="30" spans="1:14" x14ac:dyDescent="0.25">
      <c r="A30" s="2" t="s">
        <v>49</v>
      </c>
      <c r="C30" s="12" t="s">
        <v>76</v>
      </c>
      <c r="D30" s="16"/>
      <c r="E30" s="14" t="s">
        <v>50</v>
      </c>
      <c r="F30" s="18" t="s">
        <v>54</v>
      </c>
      <c r="G30" s="20" t="s">
        <v>56</v>
      </c>
      <c r="H30" s="2" t="s">
        <v>51</v>
      </c>
    </row>
    <row r="31" spans="1:14" x14ac:dyDescent="0.25">
      <c r="A31" s="8" t="s">
        <v>23</v>
      </c>
      <c r="C31" s="11" t="s">
        <v>63</v>
      </c>
      <c r="D31" s="15" t="s">
        <v>67</v>
      </c>
      <c r="E31" s="13" t="s">
        <v>60</v>
      </c>
      <c r="F31" s="17" t="s">
        <v>52</v>
      </c>
      <c r="G31" s="19"/>
      <c r="H31" s="2" t="s">
        <v>43</v>
      </c>
      <c r="I31" s="22" t="s">
        <v>59</v>
      </c>
      <c r="J31" s="24" t="s">
        <v>74</v>
      </c>
      <c r="K31" s="23" t="s">
        <v>57</v>
      </c>
      <c r="L31" s="21" t="s">
        <v>52</v>
      </c>
      <c r="M31" s="5"/>
      <c r="N31" s="2" t="s">
        <v>44</v>
      </c>
    </row>
    <row r="32" spans="1:14" x14ac:dyDescent="0.25">
      <c r="A32" s="8" t="s">
        <v>47</v>
      </c>
      <c r="C32" s="11" t="s">
        <v>63</v>
      </c>
      <c r="D32" s="15" t="s">
        <v>71</v>
      </c>
      <c r="E32" s="13" t="s">
        <v>62</v>
      </c>
      <c r="F32" s="25" t="s">
        <v>53</v>
      </c>
      <c r="G32" s="19" t="s">
        <v>55</v>
      </c>
      <c r="H32" s="2" t="s">
        <v>42</v>
      </c>
      <c r="I32" s="22" t="s">
        <v>59</v>
      </c>
      <c r="J32" s="24" t="s">
        <v>74</v>
      </c>
      <c r="K32" s="23" t="s">
        <v>57</v>
      </c>
      <c r="L32" s="21" t="s">
        <v>52</v>
      </c>
      <c r="M32" s="5"/>
      <c r="N32" s="2" t="s">
        <v>44</v>
      </c>
    </row>
    <row r="33" spans="1:14" x14ac:dyDescent="0.25">
      <c r="A33" s="24" t="s">
        <v>27</v>
      </c>
      <c r="C33" s="11" t="s">
        <v>63</v>
      </c>
      <c r="D33" s="15" t="s">
        <v>68</v>
      </c>
      <c r="E33" s="13" t="s">
        <v>62</v>
      </c>
      <c r="F33" s="25" t="s">
        <v>53</v>
      </c>
      <c r="G33" s="19" t="s">
        <v>55</v>
      </c>
      <c r="H33" s="2" t="s">
        <v>42</v>
      </c>
      <c r="I33" s="24" t="s">
        <v>59</v>
      </c>
      <c r="J33" s="24" t="s">
        <v>74</v>
      </c>
      <c r="K33" s="24" t="s">
        <v>57</v>
      </c>
      <c r="L33" s="24" t="s">
        <v>52</v>
      </c>
      <c r="M33" s="26"/>
      <c r="N33" s="2" t="s">
        <v>45</v>
      </c>
    </row>
  </sheetData>
  <sortState ref="A6:O31">
    <sortCondition ref="C6:C31"/>
    <sortCondition ref="D6:D31"/>
  </sortState>
  <mergeCells count="2">
    <mergeCell ref="I6:N6"/>
    <mergeCell ref="C6:H6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2" workbookViewId="0">
      <pane xSplit="2" topLeftCell="H1" activePane="topRight" state="frozen"/>
      <selection pane="topRight" activeCell="H15" sqref="H15"/>
    </sheetView>
  </sheetViews>
  <sheetFormatPr defaultColWidth="8.85546875" defaultRowHeight="15.75" x14ac:dyDescent="0.25"/>
  <cols>
    <col min="1" max="1" width="8.85546875" style="2"/>
    <col min="2" max="2" width="18" style="2" bestFit="1" customWidth="1"/>
    <col min="3" max="7" width="33.42578125" style="2" customWidth="1"/>
    <col min="8" max="8" width="22.7109375" style="2" bestFit="1" customWidth="1"/>
    <col min="9" max="13" width="38.85546875" style="2" customWidth="1"/>
    <col min="14" max="14" width="22.7109375" style="2" bestFit="1" customWidth="1"/>
    <col min="15" max="15" width="36.42578125" style="2" customWidth="1"/>
    <col min="16" max="17" width="8.85546875" style="2"/>
    <col min="18" max="18" width="21.85546875" style="2" customWidth="1"/>
    <col min="19" max="16384" width="8.85546875" style="2"/>
  </cols>
  <sheetData>
    <row r="1" spans="1:21" x14ac:dyDescent="0.25">
      <c r="A1" s="1" t="s">
        <v>0</v>
      </c>
      <c r="B1" s="1"/>
    </row>
    <row r="3" spans="1:21" x14ac:dyDescent="0.25">
      <c r="A3" s="3" t="s">
        <v>13</v>
      </c>
      <c r="B3" s="3"/>
      <c r="C3" s="2" t="s">
        <v>16</v>
      </c>
    </row>
    <row r="4" spans="1:21" s="4" customFormat="1" x14ac:dyDescent="0.25">
      <c r="C4" s="52" t="s">
        <v>14</v>
      </c>
      <c r="D4" s="52"/>
      <c r="E4" s="52"/>
      <c r="F4" s="52"/>
      <c r="G4" s="52"/>
      <c r="H4" s="52"/>
      <c r="I4" s="51" t="s">
        <v>15</v>
      </c>
      <c r="J4" s="51"/>
      <c r="K4" s="51"/>
      <c r="L4" s="51"/>
      <c r="M4" s="51"/>
      <c r="N4" s="51"/>
    </row>
    <row r="5" spans="1:21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7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7" t="s">
        <v>6</v>
      </c>
      <c r="M5" s="7" t="s">
        <v>7</v>
      </c>
      <c r="N5" s="4" t="s">
        <v>8</v>
      </c>
      <c r="O5" s="4" t="s">
        <v>12</v>
      </c>
      <c r="R5" s="2" t="s">
        <v>208</v>
      </c>
      <c r="S5" s="2" t="s">
        <v>209</v>
      </c>
      <c r="T5" s="2" t="s">
        <v>208</v>
      </c>
      <c r="U5" s="2" t="s">
        <v>230</v>
      </c>
    </row>
    <row r="6" spans="1:21" x14ac:dyDescent="0.25">
      <c r="A6" s="6" t="s">
        <v>87</v>
      </c>
      <c r="C6" s="28" t="s">
        <v>142</v>
      </c>
      <c r="D6" s="28"/>
      <c r="E6" s="28" t="s">
        <v>50</v>
      </c>
      <c r="F6" s="31" t="s">
        <v>54</v>
      </c>
      <c r="G6" s="28" t="s">
        <v>56</v>
      </c>
      <c r="H6" s="30" t="s">
        <v>98</v>
      </c>
      <c r="I6" s="28" t="s">
        <v>123</v>
      </c>
      <c r="J6" s="28" t="s">
        <v>179</v>
      </c>
      <c r="K6" s="28" t="s">
        <v>118</v>
      </c>
      <c r="L6" s="6" t="s">
        <v>52</v>
      </c>
      <c r="M6" s="29"/>
      <c r="N6" s="30" t="s">
        <v>42</v>
      </c>
      <c r="O6" s="31" t="s">
        <v>108</v>
      </c>
      <c r="P6" s="27"/>
      <c r="R6" s="2" t="str">
        <f>"TRAV"&amp;C6&amp;"TRBV"&amp;I6</f>
        <v>TRAV10*01TRBV28*01</v>
      </c>
      <c r="S6" s="2">
        <f t="shared" ref="S6:S29" si="0">COUNTIF(R$6:R$29,R6)</f>
        <v>1</v>
      </c>
      <c r="T6" s="2" t="s">
        <v>210</v>
      </c>
      <c r="U6" s="2">
        <v>1</v>
      </c>
    </row>
    <row r="7" spans="1:21" s="47" customFormat="1" x14ac:dyDescent="0.25">
      <c r="A7" s="46" t="s">
        <v>27</v>
      </c>
      <c r="C7" s="46" t="s">
        <v>199</v>
      </c>
      <c r="D7" s="46" t="s">
        <v>160</v>
      </c>
      <c r="E7" s="46" t="s">
        <v>62</v>
      </c>
      <c r="F7" s="46" t="s">
        <v>53</v>
      </c>
      <c r="G7" s="46" t="s">
        <v>55</v>
      </c>
      <c r="H7" s="48" t="s">
        <v>96</v>
      </c>
      <c r="I7" s="46" t="s">
        <v>59</v>
      </c>
      <c r="J7" s="46" t="s">
        <v>74</v>
      </c>
      <c r="K7" s="46" t="s">
        <v>57</v>
      </c>
      <c r="L7" s="46" t="s">
        <v>52</v>
      </c>
      <c r="M7" s="49"/>
      <c r="N7" s="48" t="s">
        <v>44</v>
      </c>
      <c r="O7" s="46" t="s">
        <v>231</v>
      </c>
      <c r="P7" s="50"/>
      <c r="R7" s="47" t="str">
        <f t="shared" ref="R7:R29" si="1">"TRAV"&amp;C7&amp;"TRBV"&amp;I7</f>
        <v>TRAV1-1*01/02TRBV27*01</v>
      </c>
      <c r="S7" s="47">
        <f t="shared" si="0"/>
        <v>1</v>
      </c>
      <c r="T7" s="47" t="s">
        <v>211</v>
      </c>
      <c r="U7" s="47">
        <v>1</v>
      </c>
    </row>
    <row r="8" spans="1:21" x14ac:dyDescent="0.25">
      <c r="A8" s="6" t="s">
        <v>21</v>
      </c>
      <c r="C8" s="28" t="s">
        <v>143</v>
      </c>
      <c r="D8" s="28" t="s">
        <v>156</v>
      </c>
      <c r="E8" s="28" t="s">
        <v>130</v>
      </c>
      <c r="F8" s="6" t="s">
        <v>52</v>
      </c>
      <c r="G8" s="28"/>
      <c r="H8" s="30" t="s">
        <v>98</v>
      </c>
      <c r="I8" s="6" t="s">
        <v>205</v>
      </c>
      <c r="J8" s="28" t="s">
        <v>180</v>
      </c>
      <c r="K8" s="28" t="s">
        <v>120</v>
      </c>
      <c r="L8" s="6" t="s">
        <v>52</v>
      </c>
      <c r="M8" s="29"/>
      <c r="N8" s="30" t="s">
        <v>97</v>
      </c>
      <c r="O8" s="31"/>
      <c r="P8" s="27"/>
      <c r="R8" s="2" t="str">
        <f t="shared" si="1"/>
        <v>TRAV12-1*01TRBV2*01/02/03</v>
      </c>
      <c r="S8" s="2">
        <f t="shared" si="0"/>
        <v>2</v>
      </c>
      <c r="T8" s="2" t="s">
        <v>212</v>
      </c>
      <c r="U8" s="2">
        <v>2</v>
      </c>
    </row>
    <row r="9" spans="1:21" x14ac:dyDescent="0.25">
      <c r="A9" s="6" t="s">
        <v>90</v>
      </c>
      <c r="C9" s="28" t="s">
        <v>143</v>
      </c>
      <c r="D9" s="28" t="s">
        <v>161</v>
      </c>
      <c r="E9" s="28" t="s">
        <v>60</v>
      </c>
      <c r="F9" s="6" t="s">
        <v>52</v>
      </c>
      <c r="G9" s="28"/>
      <c r="H9" s="30" t="s">
        <v>98</v>
      </c>
      <c r="I9" s="6" t="s">
        <v>205</v>
      </c>
      <c r="J9" s="28" t="s">
        <v>184</v>
      </c>
      <c r="K9" s="28" t="s">
        <v>120</v>
      </c>
      <c r="L9" s="6" t="s">
        <v>52</v>
      </c>
      <c r="M9" s="29"/>
      <c r="N9" s="30" t="s">
        <v>97</v>
      </c>
      <c r="O9" s="31"/>
      <c r="P9" s="27"/>
      <c r="R9" s="2" t="str">
        <f t="shared" si="1"/>
        <v>TRAV12-1*01TRBV2*01/02/03</v>
      </c>
      <c r="S9" s="2">
        <f t="shared" si="0"/>
        <v>2</v>
      </c>
      <c r="T9" s="2" t="s">
        <v>213</v>
      </c>
      <c r="U9" s="2">
        <v>1</v>
      </c>
    </row>
    <row r="10" spans="1:21" x14ac:dyDescent="0.25">
      <c r="A10" s="6" t="s">
        <v>101</v>
      </c>
      <c r="C10" s="29" t="s">
        <v>197</v>
      </c>
      <c r="D10" s="29" t="s">
        <v>152</v>
      </c>
      <c r="E10" s="29" t="s">
        <v>123</v>
      </c>
      <c r="F10" s="29" t="s">
        <v>52</v>
      </c>
      <c r="G10" s="29"/>
      <c r="H10" s="30" t="s">
        <v>96</v>
      </c>
      <c r="I10" s="28" t="s">
        <v>123</v>
      </c>
      <c r="J10" s="28" t="s">
        <v>175</v>
      </c>
      <c r="K10" s="28" t="s">
        <v>118</v>
      </c>
      <c r="L10" s="6" t="s">
        <v>52</v>
      </c>
      <c r="M10" s="29"/>
      <c r="N10" s="30" t="s">
        <v>96</v>
      </c>
      <c r="O10" s="31"/>
      <c r="P10" s="27"/>
      <c r="R10" s="2" t="str">
        <f t="shared" si="1"/>
        <v>TRAV12-2*01/02/03TRBV28*01</v>
      </c>
      <c r="S10" s="2">
        <f t="shared" si="0"/>
        <v>1</v>
      </c>
      <c r="T10" s="2" t="s">
        <v>214</v>
      </c>
      <c r="U10" s="2">
        <v>1</v>
      </c>
    </row>
    <row r="11" spans="1:21" x14ac:dyDescent="0.25">
      <c r="A11" s="6" t="s">
        <v>88</v>
      </c>
      <c r="C11" s="28" t="s">
        <v>150</v>
      </c>
      <c r="D11" s="28" t="s">
        <v>158</v>
      </c>
      <c r="E11" s="28" t="s">
        <v>131</v>
      </c>
      <c r="F11" s="31" t="s">
        <v>53</v>
      </c>
      <c r="G11" s="28" t="s">
        <v>55</v>
      </c>
      <c r="H11" s="30" t="s">
        <v>44</v>
      </c>
      <c r="I11" s="6" t="s">
        <v>204</v>
      </c>
      <c r="J11" s="28" t="s">
        <v>182</v>
      </c>
      <c r="K11" s="28" t="s">
        <v>121</v>
      </c>
      <c r="L11" s="31" t="s">
        <v>115</v>
      </c>
      <c r="M11" s="29"/>
      <c r="N11" s="30" t="s">
        <v>44</v>
      </c>
      <c r="O11" s="31" t="s">
        <v>112</v>
      </c>
      <c r="P11" s="27"/>
      <c r="R11" s="2" t="str">
        <f t="shared" si="1"/>
        <v>TRAV13-1*02TRBV3-1*01/02 or 3-2*01/02/03</v>
      </c>
      <c r="S11" s="2">
        <f t="shared" si="0"/>
        <v>1</v>
      </c>
      <c r="T11" s="2" t="s">
        <v>215</v>
      </c>
      <c r="U11" s="2">
        <v>1</v>
      </c>
    </row>
    <row r="12" spans="1:21" x14ac:dyDescent="0.25">
      <c r="A12" s="6" t="s">
        <v>39</v>
      </c>
      <c r="C12" s="28" t="s">
        <v>201</v>
      </c>
      <c r="D12" s="28" t="s">
        <v>170</v>
      </c>
      <c r="E12" s="28" t="s">
        <v>138</v>
      </c>
      <c r="F12" s="31" t="s">
        <v>115</v>
      </c>
      <c r="G12" s="28"/>
      <c r="H12" s="30" t="s">
        <v>42</v>
      </c>
      <c r="I12" s="28" t="s">
        <v>126</v>
      </c>
      <c r="J12" s="28" t="s">
        <v>195</v>
      </c>
      <c r="K12" s="28" t="s">
        <v>120</v>
      </c>
      <c r="L12" s="6" t="s">
        <v>52</v>
      </c>
      <c r="M12" s="29"/>
      <c r="N12" s="30" t="s">
        <v>44</v>
      </c>
      <c r="O12" s="31" t="s">
        <v>109</v>
      </c>
      <c r="P12" s="27"/>
      <c r="R12" s="2" t="str">
        <f t="shared" si="1"/>
        <v>TRAV13-2*01/02TRBV12-3*01, or 12-4*01</v>
      </c>
      <c r="S12" s="2">
        <f t="shared" si="0"/>
        <v>1</v>
      </c>
      <c r="T12" s="2" t="s">
        <v>216</v>
      </c>
      <c r="U12" s="2">
        <v>1</v>
      </c>
    </row>
    <row r="13" spans="1:21" x14ac:dyDescent="0.25">
      <c r="A13" s="6" t="s">
        <v>102</v>
      </c>
      <c r="C13" s="29" t="s">
        <v>151</v>
      </c>
      <c r="D13" s="29" t="s">
        <v>164</v>
      </c>
      <c r="E13" s="29" t="s">
        <v>134</v>
      </c>
      <c r="F13" s="29" t="s">
        <v>52</v>
      </c>
      <c r="G13" s="29"/>
      <c r="H13" s="30" t="s">
        <v>44</v>
      </c>
      <c r="I13" s="28" t="s">
        <v>124</v>
      </c>
      <c r="J13" s="28" t="s">
        <v>187</v>
      </c>
      <c r="K13" s="28" t="s">
        <v>58</v>
      </c>
      <c r="L13" s="31" t="s">
        <v>115</v>
      </c>
      <c r="M13" s="29"/>
      <c r="N13" s="30" t="s">
        <v>99</v>
      </c>
      <c r="O13" s="31" t="s">
        <v>114</v>
      </c>
      <c r="P13" s="27"/>
      <c r="R13" s="2" t="str">
        <f t="shared" si="1"/>
        <v>TRAV14/DV4*03TRBV10-2*01</v>
      </c>
      <c r="S13" s="2">
        <f t="shared" si="0"/>
        <v>1</v>
      </c>
      <c r="T13" s="2" t="s">
        <v>217</v>
      </c>
      <c r="U13" s="2">
        <v>1</v>
      </c>
    </row>
    <row r="14" spans="1:21" x14ac:dyDescent="0.25">
      <c r="A14" s="6" t="s">
        <v>103</v>
      </c>
      <c r="C14" s="29" t="s">
        <v>147</v>
      </c>
      <c r="D14" s="29" t="s">
        <v>166</v>
      </c>
      <c r="E14" s="29" t="s">
        <v>117</v>
      </c>
      <c r="F14" s="29" t="s">
        <v>52</v>
      </c>
      <c r="G14" s="29"/>
      <c r="H14" s="30" t="s">
        <v>44</v>
      </c>
      <c r="I14" s="28" t="s">
        <v>125</v>
      </c>
      <c r="J14" s="28" t="s">
        <v>189</v>
      </c>
      <c r="K14" s="28" t="s">
        <v>58</v>
      </c>
      <c r="L14" s="6" t="s">
        <v>52</v>
      </c>
      <c r="M14" s="29"/>
      <c r="N14" s="30" t="s">
        <v>97</v>
      </c>
      <c r="O14" s="31"/>
      <c r="P14" s="27"/>
      <c r="R14" s="2" t="str">
        <f t="shared" si="1"/>
        <v>TRAV19*01TRBV9*01</v>
      </c>
      <c r="S14" s="2">
        <f t="shared" si="0"/>
        <v>1</v>
      </c>
      <c r="T14" s="2" t="s">
        <v>218</v>
      </c>
      <c r="U14" s="2">
        <v>1</v>
      </c>
    </row>
    <row r="15" spans="1:21" x14ac:dyDescent="0.25">
      <c r="A15" s="6" t="s">
        <v>95</v>
      </c>
      <c r="C15" s="28" t="s">
        <v>202</v>
      </c>
      <c r="D15" s="28" t="s">
        <v>171</v>
      </c>
      <c r="E15" s="28" t="s">
        <v>139</v>
      </c>
      <c r="F15" s="6" t="s">
        <v>52</v>
      </c>
      <c r="G15" s="28"/>
      <c r="H15" s="30" t="s">
        <v>97</v>
      </c>
      <c r="I15" s="28" t="s">
        <v>127</v>
      </c>
      <c r="J15" s="28" t="s">
        <v>196</v>
      </c>
      <c r="K15" s="28" t="s">
        <v>64</v>
      </c>
      <c r="L15" s="6" t="s">
        <v>52</v>
      </c>
      <c r="M15" s="29"/>
      <c r="N15" s="30" t="s">
        <v>97</v>
      </c>
      <c r="O15" s="31"/>
      <c r="P15" s="27"/>
      <c r="R15" s="2" t="str">
        <f t="shared" si="1"/>
        <v>TRAV21*01/02TRBV11-2*01</v>
      </c>
      <c r="S15" s="2">
        <f t="shared" si="0"/>
        <v>1</v>
      </c>
      <c r="T15" s="2" t="s">
        <v>219</v>
      </c>
      <c r="U15" s="2">
        <v>1</v>
      </c>
    </row>
    <row r="16" spans="1:21" x14ac:dyDescent="0.25">
      <c r="A16" s="6" t="s">
        <v>105</v>
      </c>
      <c r="C16" s="28" t="s">
        <v>198</v>
      </c>
      <c r="D16" s="28" t="s">
        <v>157</v>
      </c>
      <c r="E16" s="28" t="s">
        <v>203</v>
      </c>
      <c r="F16" s="6" t="s">
        <v>52</v>
      </c>
      <c r="G16" s="28"/>
      <c r="H16" s="30" t="s">
        <v>98</v>
      </c>
      <c r="I16" s="29" t="s">
        <v>77</v>
      </c>
      <c r="J16" s="29" t="s">
        <v>181</v>
      </c>
      <c r="K16" s="29" t="s">
        <v>64</v>
      </c>
      <c r="L16" s="29" t="s">
        <v>52</v>
      </c>
      <c r="M16" s="29"/>
      <c r="N16" s="30" t="s">
        <v>97</v>
      </c>
      <c r="O16" s="31"/>
      <c r="P16" s="27"/>
      <c r="R16" s="2" t="str">
        <f t="shared" si="1"/>
        <v>TRAV26-1*01/02TRBV20-1*01/02/03/04/05</v>
      </c>
      <c r="S16" s="2">
        <f t="shared" si="0"/>
        <v>1</v>
      </c>
      <c r="T16" s="2" t="s">
        <v>220</v>
      </c>
      <c r="U16" s="2">
        <v>1</v>
      </c>
    </row>
    <row r="17" spans="1:21" x14ac:dyDescent="0.25">
      <c r="A17" s="6" t="s">
        <v>104</v>
      </c>
      <c r="C17" s="28" t="s">
        <v>198</v>
      </c>
      <c r="D17" s="28" t="s">
        <v>154</v>
      </c>
      <c r="E17" s="28" t="s">
        <v>125</v>
      </c>
      <c r="F17" s="6" t="s">
        <v>52</v>
      </c>
      <c r="G17" s="28"/>
      <c r="H17" s="30" t="s">
        <v>97</v>
      </c>
      <c r="I17" s="29" t="s">
        <v>59</v>
      </c>
      <c r="J17" s="29" t="s">
        <v>177</v>
      </c>
      <c r="K17" s="29" t="s">
        <v>119</v>
      </c>
      <c r="L17" s="29" t="s">
        <v>52</v>
      </c>
      <c r="M17" s="29"/>
      <c r="N17" s="30" t="s">
        <v>44</v>
      </c>
      <c r="O17" s="31"/>
      <c r="P17" s="27"/>
      <c r="R17" s="2" t="str">
        <f t="shared" si="1"/>
        <v>TRAV26-1*01/02TRBV27*01</v>
      </c>
      <c r="S17" s="2">
        <f t="shared" si="0"/>
        <v>1</v>
      </c>
      <c r="T17" s="2" t="s">
        <v>221</v>
      </c>
      <c r="U17" s="2">
        <v>1</v>
      </c>
    </row>
    <row r="18" spans="1:21" x14ac:dyDescent="0.25">
      <c r="A18" s="6" t="s">
        <v>107</v>
      </c>
      <c r="C18" s="28" t="s">
        <v>146</v>
      </c>
      <c r="D18" s="28" t="s">
        <v>165</v>
      </c>
      <c r="E18" s="28" t="s">
        <v>135</v>
      </c>
      <c r="F18" s="31" t="s">
        <v>53</v>
      </c>
      <c r="G18" s="28" t="s">
        <v>55</v>
      </c>
      <c r="H18" s="30" t="s">
        <v>96</v>
      </c>
      <c r="I18" s="29" t="s">
        <v>207</v>
      </c>
      <c r="J18" s="29" t="s">
        <v>188</v>
      </c>
      <c r="K18" s="29" t="s">
        <v>63</v>
      </c>
      <c r="L18" s="29" t="s">
        <v>52</v>
      </c>
      <c r="M18" s="29"/>
      <c r="N18" s="30" t="s">
        <v>97</v>
      </c>
      <c r="O18" s="31" t="s">
        <v>111</v>
      </c>
      <c r="P18" s="27"/>
      <c r="R18" s="2" t="str">
        <f t="shared" si="1"/>
        <v>TRAV29/DV5*01TRBV5-4*01/02/03/04</v>
      </c>
      <c r="S18" s="2">
        <f t="shared" si="0"/>
        <v>1</v>
      </c>
      <c r="T18" s="2" t="s">
        <v>222</v>
      </c>
      <c r="U18" s="2">
        <v>2</v>
      </c>
    </row>
    <row r="19" spans="1:21" s="40" customFormat="1" x14ac:dyDescent="0.25">
      <c r="A19" s="39" t="s">
        <v>89</v>
      </c>
      <c r="C19" s="41" t="s">
        <v>144</v>
      </c>
      <c r="D19" s="41" t="s">
        <v>159</v>
      </c>
      <c r="E19" s="41" t="s">
        <v>60</v>
      </c>
      <c r="F19" s="39" t="s">
        <v>52</v>
      </c>
      <c r="G19" s="41"/>
      <c r="H19" s="42" t="s">
        <v>44</v>
      </c>
      <c r="I19" s="41" t="s">
        <v>174</v>
      </c>
      <c r="J19" s="41" t="s">
        <v>183</v>
      </c>
      <c r="K19" s="41" t="s">
        <v>120</v>
      </c>
      <c r="L19" s="39" t="s">
        <v>52</v>
      </c>
      <c r="M19" s="43"/>
      <c r="N19" s="42" t="s">
        <v>42</v>
      </c>
      <c r="O19" s="44" t="s">
        <v>113</v>
      </c>
      <c r="P19" s="45"/>
      <c r="R19" s="40" t="str">
        <f t="shared" si="1"/>
        <v>TRAV30*01TRBV24-1*01</v>
      </c>
      <c r="S19" s="40">
        <f t="shared" si="0"/>
        <v>1</v>
      </c>
      <c r="T19" s="40" t="s">
        <v>223</v>
      </c>
      <c r="U19" s="40">
        <v>1</v>
      </c>
    </row>
    <row r="20" spans="1:21" s="40" customFormat="1" x14ac:dyDescent="0.25">
      <c r="A20" s="39" t="s">
        <v>35</v>
      </c>
      <c r="C20" s="41" t="s">
        <v>144</v>
      </c>
      <c r="D20" s="41" t="s">
        <v>167</v>
      </c>
      <c r="E20" s="41" t="s">
        <v>60</v>
      </c>
      <c r="F20" s="39" t="s">
        <v>52</v>
      </c>
      <c r="G20" s="41"/>
      <c r="H20" s="42" t="s">
        <v>97</v>
      </c>
      <c r="I20" s="39" t="s">
        <v>204</v>
      </c>
      <c r="J20" s="41" t="s">
        <v>191</v>
      </c>
      <c r="K20" s="41" t="s">
        <v>120</v>
      </c>
      <c r="L20" s="39" t="s">
        <v>52</v>
      </c>
      <c r="M20" s="43"/>
      <c r="N20" s="42" t="s">
        <v>97</v>
      </c>
      <c r="O20" s="44"/>
      <c r="P20" s="45"/>
      <c r="R20" s="40" t="str">
        <f t="shared" si="1"/>
        <v>TRAV30*01TRBV3-1*01/02 or 3-2*01/02/03</v>
      </c>
      <c r="S20" s="40">
        <f t="shared" si="0"/>
        <v>1</v>
      </c>
      <c r="T20" s="2" t="s">
        <v>224</v>
      </c>
      <c r="U20" s="2">
        <v>1</v>
      </c>
    </row>
    <row r="21" spans="1:21" x14ac:dyDescent="0.25">
      <c r="A21" s="6" t="s">
        <v>86</v>
      </c>
      <c r="C21" s="28" t="s">
        <v>141</v>
      </c>
      <c r="D21" s="28" t="s">
        <v>155</v>
      </c>
      <c r="E21" s="28" t="s">
        <v>129</v>
      </c>
      <c r="F21" s="6" t="s">
        <v>52</v>
      </c>
      <c r="G21" s="28"/>
      <c r="H21" s="30" t="s">
        <v>42</v>
      </c>
      <c r="I21" s="6" t="s">
        <v>204</v>
      </c>
      <c r="J21" s="28" t="s">
        <v>178</v>
      </c>
      <c r="K21" s="28" t="s">
        <v>58</v>
      </c>
      <c r="L21" s="6" t="s">
        <v>52</v>
      </c>
      <c r="M21" s="29"/>
      <c r="N21" s="30" t="s">
        <v>97</v>
      </c>
      <c r="O21" s="31"/>
      <c r="P21" s="27"/>
      <c r="R21" s="2" t="str">
        <f t="shared" si="1"/>
        <v>TRAV35*01TRBV3-1*01/02 or 3-2*01/02/03</v>
      </c>
      <c r="S21" s="2">
        <f t="shared" si="0"/>
        <v>1</v>
      </c>
      <c r="T21" s="2" t="s">
        <v>225</v>
      </c>
      <c r="U21" s="2">
        <v>1</v>
      </c>
    </row>
    <row r="22" spans="1:21" x14ac:dyDescent="0.25">
      <c r="A22" s="6" t="s">
        <v>20</v>
      </c>
      <c r="C22" s="28" t="s">
        <v>140</v>
      </c>
      <c r="D22" s="28" t="s">
        <v>153</v>
      </c>
      <c r="E22" s="28" t="s">
        <v>128</v>
      </c>
      <c r="F22" s="6" t="s">
        <v>52</v>
      </c>
      <c r="G22" s="28"/>
      <c r="H22" s="30" t="s">
        <v>97</v>
      </c>
      <c r="I22" s="28" t="s">
        <v>173</v>
      </c>
      <c r="J22" s="28" t="s">
        <v>176</v>
      </c>
      <c r="K22" s="28" t="s">
        <v>119</v>
      </c>
      <c r="L22" s="6" t="s">
        <v>52</v>
      </c>
      <c r="M22" s="29"/>
      <c r="N22" s="30" t="s">
        <v>97</v>
      </c>
      <c r="O22" s="31"/>
      <c r="P22" s="27"/>
      <c r="R22" s="2" t="str">
        <f t="shared" si="1"/>
        <v>TRAV38-2/DV8*01TRBV15*02</v>
      </c>
      <c r="S22" s="2">
        <f t="shared" si="0"/>
        <v>1</v>
      </c>
      <c r="T22" s="2" t="s">
        <v>226</v>
      </c>
      <c r="U22" s="2">
        <v>1</v>
      </c>
    </row>
    <row r="23" spans="1:21" x14ac:dyDescent="0.25">
      <c r="A23" s="6" t="s">
        <v>100</v>
      </c>
      <c r="C23" s="28" t="s">
        <v>148</v>
      </c>
      <c r="D23" s="28"/>
      <c r="E23" s="28" t="s">
        <v>172</v>
      </c>
      <c r="F23" s="31" t="s">
        <v>54</v>
      </c>
      <c r="G23" s="28" t="s">
        <v>116</v>
      </c>
      <c r="H23" s="30" t="s">
        <v>42</v>
      </c>
      <c r="I23" s="28" t="s">
        <v>59</v>
      </c>
      <c r="J23" s="28" t="s">
        <v>192</v>
      </c>
      <c r="K23" s="28" t="s">
        <v>120</v>
      </c>
      <c r="L23" s="6" t="s">
        <v>52</v>
      </c>
      <c r="M23" s="29"/>
      <c r="N23" s="30" t="s">
        <v>44</v>
      </c>
      <c r="O23" s="31" t="s">
        <v>109</v>
      </c>
      <c r="P23" s="27"/>
      <c r="R23" s="2" t="str">
        <f t="shared" si="1"/>
        <v>TRAV5*01TRBV27*01</v>
      </c>
      <c r="S23" s="2">
        <f t="shared" si="0"/>
        <v>1</v>
      </c>
      <c r="T23" s="2" t="s">
        <v>227</v>
      </c>
      <c r="U23" s="2">
        <v>1</v>
      </c>
    </row>
    <row r="24" spans="1:21" x14ac:dyDescent="0.25">
      <c r="A24" s="6" t="s">
        <v>91</v>
      </c>
      <c r="C24" s="28" t="s">
        <v>145</v>
      </c>
      <c r="D24" s="28" t="s">
        <v>162</v>
      </c>
      <c r="E24" s="28" t="s">
        <v>132</v>
      </c>
      <c r="F24" s="6" t="s">
        <v>52</v>
      </c>
      <c r="G24" s="28"/>
      <c r="H24" s="30" t="s">
        <v>44</v>
      </c>
      <c r="I24" s="29" t="s">
        <v>77</v>
      </c>
      <c r="J24" s="28" t="s">
        <v>185</v>
      </c>
      <c r="K24" s="28" t="s">
        <v>57</v>
      </c>
      <c r="L24" s="6" t="s">
        <v>52</v>
      </c>
      <c r="M24" s="29"/>
      <c r="N24" s="30" t="s">
        <v>97</v>
      </c>
      <c r="O24" s="31"/>
      <c r="P24" s="27"/>
      <c r="R24" s="2" t="str">
        <f t="shared" si="1"/>
        <v>TRAV8-3*01TRBV20-1*01/02/03/04/05</v>
      </c>
      <c r="S24" s="2">
        <f t="shared" si="0"/>
        <v>1</v>
      </c>
      <c r="T24" s="2" t="s">
        <v>228</v>
      </c>
      <c r="U24" s="2">
        <v>1</v>
      </c>
    </row>
    <row r="25" spans="1:21" x14ac:dyDescent="0.25">
      <c r="A25" s="6" t="s">
        <v>93</v>
      </c>
      <c r="C25" s="28" t="s">
        <v>149</v>
      </c>
      <c r="D25" s="28" t="s">
        <v>168</v>
      </c>
      <c r="E25" s="28" t="s">
        <v>136</v>
      </c>
      <c r="F25" s="6" t="s">
        <v>52</v>
      </c>
      <c r="G25" s="28"/>
      <c r="H25" s="30" t="s">
        <v>42</v>
      </c>
      <c r="I25" s="6" t="s">
        <v>204</v>
      </c>
      <c r="J25" s="28" t="s">
        <v>193</v>
      </c>
      <c r="K25" s="28" t="s">
        <v>58</v>
      </c>
      <c r="L25" s="6" t="s">
        <v>52</v>
      </c>
      <c r="M25" s="29"/>
      <c r="N25" s="30" t="s">
        <v>97</v>
      </c>
      <c r="O25" s="31"/>
      <c r="P25" s="27"/>
      <c r="R25" s="2" t="str">
        <f t="shared" si="1"/>
        <v>TRAV8-6*02TRBV3-1*01/02 or 3-2*01/02/03</v>
      </c>
      <c r="S25" s="2">
        <f t="shared" si="0"/>
        <v>1</v>
      </c>
      <c r="T25" s="33" t="s">
        <v>229</v>
      </c>
      <c r="U25" s="33">
        <v>3</v>
      </c>
    </row>
    <row r="26" spans="1:21" x14ac:dyDescent="0.25">
      <c r="A26" s="6" t="s">
        <v>94</v>
      </c>
      <c r="C26" s="28" t="s">
        <v>200</v>
      </c>
      <c r="D26" s="28" t="s">
        <v>169</v>
      </c>
      <c r="E26" s="28" t="s">
        <v>137</v>
      </c>
      <c r="F26" s="6" t="s">
        <v>52</v>
      </c>
      <c r="G26" s="28"/>
      <c r="H26" s="30" t="s">
        <v>97</v>
      </c>
      <c r="I26" s="6" t="s">
        <v>205</v>
      </c>
      <c r="J26" s="28" t="s">
        <v>194</v>
      </c>
      <c r="K26" s="28" t="s">
        <v>58</v>
      </c>
      <c r="L26" s="6" t="s">
        <v>52</v>
      </c>
      <c r="M26" s="29"/>
      <c r="N26" s="30" t="s">
        <v>97</v>
      </c>
      <c r="O26" s="31"/>
      <c r="P26" s="27"/>
      <c r="R26" s="2" t="str">
        <f t="shared" si="1"/>
        <v>TRAV9-2*01/02/03/04TRBV2*01/02/03</v>
      </c>
      <c r="S26" s="2">
        <f t="shared" si="0"/>
        <v>1</v>
      </c>
      <c r="T26" s="33"/>
      <c r="U26" s="33"/>
    </row>
    <row r="27" spans="1:21" s="33" customFormat="1" x14ac:dyDescent="0.25">
      <c r="A27" s="32" t="s">
        <v>106</v>
      </c>
      <c r="C27" s="34" t="s">
        <v>200</v>
      </c>
      <c r="D27" s="34" t="s">
        <v>163</v>
      </c>
      <c r="E27" s="34" t="s">
        <v>133</v>
      </c>
      <c r="F27" s="35" t="s">
        <v>53</v>
      </c>
      <c r="G27" s="34" t="s">
        <v>55</v>
      </c>
      <c r="H27" s="36" t="s">
        <v>97</v>
      </c>
      <c r="I27" s="37" t="s">
        <v>206</v>
      </c>
      <c r="J27" s="37" t="s">
        <v>186</v>
      </c>
      <c r="K27" s="37" t="s">
        <v>122</v>
      </c>
      <c r="L27" s="37" t="s">
        <v>52</v>
      </c>
      <c r="M27" s="37"/>
      <c r="N27" s="36" t="s">
        <v>44</v>
      </c>
      <c r="O27" s="35" t="s">
        <v>110</v>
      </c>
      <c r="P27" s="38"/>
      <c r="R27" s="2" t="str">
        <f t="shared" si="1"/>
        <v>TRAV9-2*01/02/03/04TRBV4-2*01/02 or 4-3*01/02/03</v>
      </c>
      <c r="S27" s="2">
        <f t="shared" si="0"/>
        <v>3</v>
      </c>
      <c r="T27"/>
      <c r="U27"/>
    </row>
    <row r="28" spans="1:21" s="33" customFormat="1" x14ac:dyDescent="0.25">
      <c r="A28" s="32" t="s">
        <v>92</v>
      </c>
      <c r="C28" s="34" t="s">
        <v>200</v>
      </c>
      <c r="D28" s="34" t="s">
        <v>163</v>
      </c>
      <c r="E28" s="34" t="s">
        <v>133</v>
      </c>
      <c r="F28" s="35" t="s">
        <v>53</v>
      </c>
      <c r="G28" s="34" t="s">
        <v>55</v>
      </c>
      <c r="H28" s="36" t="s">
        <v>97</v>
      </c>
      <c r="I28" s="37" t="s">
        <v>206</v>
      </c>
      <c r="J28" s="34" t="s">
        <v>190</v>
      </c>
      <c r="K28" s="34" t="s">
        <v>122</v>
      </c>
      <c r="L28" s="32" t="s">
        <v>52</v>
      </c>
      <c r="M28" s="37"/>
      <c r="N28" s="36" t="s">
        <v>97</v>
      </c>
      <c r="O28" s="35" t="s">
        <v>110</v>
      </c>
      <c r="P28" s="38"/>
      <c r="R28" s="2" t="str">
        <f t="shared" si="1"/>
        <v>TRAV9-2*01/02/03/04TRBV4-2*01/02 or 4-3*01/02/03</v>
      </c>
      <c r="S28" s="2">
        <f t="shared" si="0"/>
        <v>3</v>
      </c>
      <c r="T28"/>
      <c r="U28"/>
    </row>
    <row r="29" spans="1:21" s="33" customFormat="1" x14ac:dyDescent="0.25">
      <c r="A29" s="32" t="s">
        <v>40</v>
      </c>
      <c r="C29" s="34" t="s">
        <v>200</v>
      </c>
      <c r="D29" s="34" t="s">
        <v>163</v>
      </c>
      <c r="E29" s="34" t="s">
        <v>133</v>
      </c>
      <c r="F29" s="35" t="s">
        <v>53</v>
      </c>
      <c r="G29" s="34" t="s">
        <v>55</v>
      </c>
      <c r="H29" s="36" t="s">
        <v>97</v>
      </c>
      <c r="I29" s="37" t="s">
        <v>206</v>
      </c>
      <c r="J29" s="34" t="s">
        <v>190</v>
      </c>
      <c r="K29" s="34" t="s">
        <v>122</v>
      </c>
      <c r="L29" s="32" t="s">
        <v>52</v>
      </c>
      <c r="M29" s="37"/>
      <c r="N29" s="36" t="s">
        <v>97</v>
      </c>
      <c r="O29" s="35" t="s">
        <v>110</v>
      </c>
      <c r="P29" s="38"/>
      <c r="R29" s="2" t="str">
        <f t="shared" si="1"/>
        <v>TRAV9-2*01/02/03/04TRBV4-2*01/02 or 4-3*01/02/03</v>
      </c>
      <c r="S29" s="2">
        <f t="shared" si="0"/>
        <v>3</v>
      </c>
      <c r="T29"/>
      <c r="U29"/>
    </row>
    <row r="35" spans="10:10" x14ac:dyDescent="0.25">
      <c r="J35" s="24"/>
    </row>
  </sheetData>
  <sortState ref="A6:P29">
    <sortCondition ref="C6:C29"/>
    <sortCondition ref="D6:D29"/>
  </sortState>
  <mergeCells count="2">
    <mergeCell ref="C4:H4"/>
    <mergeCell ref="I4:N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L18"/>
  <sheetViews>
    <sheetView workbookViewId="0">
      <selection activeCell="L19" sqref="L19"/>
    </sheetView>
  </sheetViews>
  <sheetFormatPr defaultColWidth="8.85546875" defaultRowHeight="15" x14ac:dyDescent="0.25"/>
  <sheetData>
    <row r="18" spans="5:12" x14ac:dyDescent="0.25">
      <c r="E18" t="s">
        <v>234</v>
      </c>
      <c r="L18" t="s">
        <v>234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E10630 CBZ IFNg+</vt:lpstr>
      <vt:lpstr>E10630 CBZ CD8</vt:lpstr>
      <vt:lpstr>pie charts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Illing</dc:creator>
  <cp:lastModifiedBy>Nicole Mifsud</cp:lastModifiedBy>
  <dcterms:created xsi:type="dcterms:W3CDTF">2015-07-28T02:28:59Z</dcterms:created>
  <dcterms:modified xsi:type="dcterms:W3CDTF">2016-06-09T03:28:39Z</dcterms:modified>
</cp:coreProperties>
</file>