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4385" yWindow="-15" windowWidth="14430" windowHeight="12840" activeTab="1"/>
  </bookViews>
  <sheets>
    <sheet name="Plate ID" sheetId="1" r:id="rId1"/>
    <sheet name="Plate ID (2)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6" i="2" l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6" i="2"/>
</calcChain>
</file>

<file path=xl/sharedStrings.xml><?xml version="1.0" encoding="utf-8"?>
<sst xmlns="http://schemas.openxmlformats.org/spreadsheetml/2006/main" count="474" uniqueCount="172">
  <si>
    <t>TCR Repertoire Analysis</t>
  </si>
  <si>
    <t>Well</t>
  </si>
  <si>
    <t>Order Preference</t>
  </si>
  <si>
    <t>TRAV</t>
  </si>
  <si>
    <t>CDR3a</t>
  </si>
  <si>
    <t>TRAJ</t>
  </si>
  <si>
    <t>Functionality</t>
  </si>
  <si>
    <t>Functionality comment</t>
  </si>
  <si>
    <t>Chromatogram quality</t>
  </si>
  <si>
    <t>TRBV</t>
  </si>
  <si>
    <t>CDR3b</t>
  </si>
  <si>
    <t>TRBJ</t>
  </si>
  <si>
    <t>Comments</t>
  </si>
  <si>
    <t>Plate ID:</t>
  </si>
  <si>
    <t>ALPHA CHAIN</t>
  </si>
  <si>
    <t>BETA CHAIN</t>
  </si>
  <si>
    <t>T00024CBZ CD8</t>
  </si>
  <si>
    <t>A3</t>
  </si>
  <si>
    <t>A4</t>
  </si>
  <si>
    <t>A7</t>
  </si>
  <si>
    <t>A9</t>
  </si>
  <si>
    <t>B4</t>
  </si>
  <si>
    <t>C2</t>
  </si>
  <si>
    <t>C3</t>
  </si>
  <si>
    <t>C6</t>
  </si>
  <si>
    <t>C8</t>
  </si>
  <si>
    <t>D3</t>
  </si>
  <si>
    <t>D6</t>
  </si>
  <si>
    <t>D8</t>
  </si>
  <si>
    <t>D10</t>
  </si>
  <si>
    <t>E8</t>
  </si>
  <si>
    <t>F6</t>
  </si>
  <si>
    <t>F9</t>
  </si>
  <si>
    <t>F10</t>
  </si>
  <si>
    <t>H4</t>
  </si>
  <si>
    <t>G1</t>
  </si>
  <si>
    <t>G7</t>
  </si>
  <si>
    <t>G8</t>
  </si>
  <si>
    <t>G9</t>
  </si>
  <si>
    <t>H7</t>
  </si>
  <si>
    <t>H10</t>
  </si>
  <si>
    <t>CALSEATSGTYKYIF</t>
  </si>
  <si>
    <t>CAASALANFGNEKLTF</t>
  </si>
  <si>
    <t>CV#GGKLIF</t>
  </si>
  <si>
    <t>CAFNTGGFKTIF</t>
  </si>
  <si>
    <t>CALSDWNYGGSQGNLIF</t>
  </si>
  <si>
    <t>CAMREGGGSQGNLIF</t>
  </si>
  <si>
    <t>CAARFYNTDKLIF</t>
  </si>
  <si>
    <t>P#GGSQGNLIF</t>
  </si>
  <si>
    <t>CAFEDWVDNNDMRF</t>
  </si>
  <si>
    <t>CAVNMDSNYQLIW</t>
  </si>
  <si>
    <t>CAVQAPGGKLIF</t>
  </si>
  <si>
    <t>CAAGDNARLMF</t>
  </si>
  <si>
    <t>CAVEAPNAGNMLTF</t>
  </si>
  <si>
    <t>CAETGYSTLTF</t>
  </si>
  <si>
    <t>CALADLGNEKLTF</t>
  </si>
  <si>
    <t>CAENMV##YSGGGADGLTF</t>
  </si>
  <si>
    <t>CAMRLPYNTDKLIF</t>
  </si>
  <si>
    <t>CIVRRTLSNFGNEKLTF</t>
  </si>
  <si>
    <t>CALSEGTGRLMF</t>
  </si>
  <si>
    <t>CLVGWDKLIF</t>
  </si>
  <si>
    <t>CAERDDYKLSF</t>
  </si>
  <si>
    <t>CAYNSGGGADGLTF</t>
  </si>
  <si>
    <t>productive</t>
  </si>
  <si>
    <t>unproductive (see comment)</t>
  </si>
  <si>
    <t>No results</t>
  </si>
  <si>
    <t>?</t>
  </si>
  <si>
    <t>Messy two sequences?</t>
  </si>
  <si>
    <t xml:space="preserve"> stop codons</t>
  </si>
  <si>
    <t>CSVEDRDRDYEQYF</t>
  </si>
  <si>
    <t>CASSARYQPQHF</t>
  </si>
  <si>
    <t>CASSLGVANTEAFF</t>
  </si>
  <si>
    <t>CASSLWASNLGGYTF</t>
  </si>
  <si>
    <t>CASSSTTDLGSYEQYF</t>
  </si>
  <si>
    <t>CASSPWTGSSYEQYF</t>
  </si>
  <si>
    <t>CASSEADGLDTQYF</t>
  </si>
  <si>
    <t>LGDSALYLCASSPGQTSDEQFF</t>
  </si>
  <si>
    <t>CASSPGQTSDEQFF</t>
  </si>
  <si>
    <t>CASTPSGGHVEGYQETQYF</t>
  </si>
  <si>
    <t>CASSLPLTGGGNEKLFF</t>
  </si>
  <si>
    <t>CAISPQGLTDTQYF</t>
  </si>
  <si>
    <t>CSVLRASEQYF</t>
  </si>
  <si>
    <t>CSVEGLAGNEQYF</t>
  </si>
  <si>
    <t>CASSWRMRRSGANVLTF</t>
  </si>
  <si>
    <t>CSVPWAGSPSSTQYF</t>
  </si>
  <si>
    <t>CASTLGDNEQFF</t>
  </si>
  <si>
    <t>CASRATSWSYNEQFF</t>
  </si>
  <si>
    <t>Messy two sequences</t>
  </si>
  <si>
    <t>2-7*01</t>
  </si>
  <si>
    <t>1-5*01</t>
  </si>
  <si>
    <t>1-1*01</t>
  </si>
  <si>
    <t>1-2*01</t>
  </si>
  <si>
    <t>2-3*01</t>
  </si>
  <si>
    <t>2-1*01</t>
  </si>
  <si>
    <t>2-5*01</t>
  </si>
  <si>
    <t>1-2*01 (see comment)</t>
  </si>
  <si>
    <t xml:space="preserve"> stop codons no junctionound</t>
  </si>
  <si>
    <t>1-4*01</t>
  </si>
  <si>
    <t>2-6*01</t>
  </si>
  <si>
    <t>9*01</t>
  </si>
  <si>
    <t>7-9*01</t>
  </si>
  <si>
    <t>28*01</t>
  </si>
  <si>
    <t>27*01</t>
  </si>
  <si>
    <t>10-3*02</t>
  </si>
  <si>
    <t>6-5*01</t>
  </si>
  <si>
    <t>40*01</t>
  </si>
  <si>
    <t>48*01</t>
  </si>
  <si>
    <t>23*01</t>
  </si>
  <si>
    <t>42*01</t>
  </si>
  <si>
    <t>34*01</t>
  </si>
  <si>
    <t>43*01</t>
  </si>
  <si>
    <t>33*01</t>
  </si>
  <si>
    <t>31*01</t>
  </si>
  <si>
    <t>39*01</t>
  </si>
  <si>
    <t>11*01</t>
  </si>
  <si>
    <t>45*01</t>
  </si>
  <si>
    <t>20*01</t>
  </si>
  <si>
    <t>19*01</t>
  </si>
  <si>
    <t>29/DV5*01</t>
  </si>
  <si>
    <t>16*01</t>
  </si>
  <si>
    <t>41*01</t>
  </si>
  <si>
    <t>8-3*01 (see comment)</t>
  </si>
  <si>
    <t>36/DV7*01</t>
  </si>
  <si>
    <t>4*01</t>
  </si>
  <si>
    <t>5*01</t>
  </si>
  <si>
    <t>38-2/DV8*01</t>
  </si>
  <si>
    <t>9-2*01/02/03/04</t>
  </si>
  <si>
    <t>14/DV4*03</t>
  </si>
  <si>
    <t>38-1*01/02/03/04</t>
  </si>
  <si>
    <t>12-2*01/02/03</t>
  </si>
  <si>
    <t>20*01/02/03/04</t>
  </si>
  <si>
    <t>13-1*02</t>
  </si>
  <si>
    <t>13-2*01/02</t>
  </si>
  <si>
    <t>26-1*01/02</t>
  </si>
  <si>
    <t>29-1*01/02/03</t>
  </si>
  <si>
    <t>13*01/02</t>
  </si>
  <si>
    <t>5-5*01/02/03</t>
  </si>
  <si>
    <t>3-1*01/02 or 3-2*01/02/03</t>
  </si>
  <si>
    <t>29-1*01/03</t>
  </si>
  <si>
    <t>29-1*01,/02/03</t>
  </si>
  <si>
    <t>TRAV19*01&amp;TRBV29-1*01/02/03</t>
  </si>
  <si>
    <t>TRAV29/DV5*01&amp;TRBV9*01</t>
  </si>
  <si>
    <t>TRAV&amp;TRBV9*01</t>
  </si>
  <si>
    <t>TRAV16*01&amp;TRBV13*01/02</t>
  </si>
  <si>
    <t>TRAV9-2*01/02/03/04&amp;TRBV</t>
  </si>
  <si>
    <t>TRAV14/DV4*03&amp;TRBV13*01/02</t>
  </si>
  <si>
    <t>TRAV&amp;TRBV7-9*01</t>
  </si>
  <si>
    <t>TRAV41*01&amp;TRBV9*01</t>
  </si>
  <si>
    <t>TRAV&amp;TRBV28*01</t>
  </si>
  <si>
    <t>TRAV38-1*01/02/03/04&amp;TRBV9*01</t>
  </si>
  <si>
    <t>TRAV38-1*01/02/03/04&amp;TRBV5-5*01/02/03</t>
  </si>
  <si>
    <t>TRAV12-2*01/02/03&amp;TRBV</t>
  </si>
  <si>
    <t>TRAV20*01/02/03/04&amp;TRBV</t>
  </si>
  <si>
    <t>TRAV13-1*02&amp;TRBV3-1*01/02 or 3-2*01/02/03</t>
  </si>
  <si>
    <t>TRAV36/DV7*01&amp;TRBV</t>
  </si>
  <si>
    <t>TRAV13-2*01/02&amp;TRBV28*01</t>
  </si>
  <si>
    <t>TRAV9-2*01/02/03/04&amp;TRBV10-3*02</t>
  </si>
  <si>
    <t>TRAV&amp;TRBV29-1*01/03</t>
  </si>
  <si>
    <t>TRAV14/DV4*03&amp;TRBV29-1*01,/02/03</t>
  </si>
  <si>
    <t>TRAV26-1*01/02&amp;TRBV6-5*01</t>
  </si>
  <si>
    <t>TRAV4*01&amp;TRBV</t>
  </si>
  <si>
    <t>TRAV5*01&amp;TRBV7-9*01</t>
  </si>
  <si>
    <t>TRAV38-2/DV8*01&amp;TRBV28*01</t>
  </si>
  <si>
    <t>TRBV9*01</t>
  </si>
  <si>
    <t>TRAV9-2*01/02/03/04</t>
  </si>
  <si>
    <t>TRBV7-9*01</t>
  </si>
  <si>
    <t>TRBV28*01</t>
  </si>
  <si>
    <t>TRAV12-2*01/02/03</t>
  </si>
  <si>
    <t>TRAV20*01/02/03/04</t>
  </si>
  <si>
    <t>TRAV36/DV7*01</t>
  </si>
  <si>
    <t>TRBV29-1*01/03</t>
  </si>
  <si>
    <t>TRAV4*01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</si>
</sst>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 applyNumberFormat="1" applyFont="1" applyFill="1" applyBorder="1" applyAlignment="1"/>
    <xf numFmtId="0" fontId="6" fillId="0" borderId="0" xfId="1" applyNumberFormat="1" applyFont="1" applyFill="1" applyBorder="1" applyAlignment="1"/>
    <xf numFmtId="0" fontId="0" fillId="3" borderId="0" xfId="0" applyFill="1"/>
    <xf numFmtId="0" fontId="0" fillId="0" borderId="0" xfId="0" applyFill="1"/>
    <xf numFmtId="0" fontId="0" fillId="0" borderId="0" xfId="1" applyNumberFormat="1" applyFont="1" applyFill="1" applyBorder="1" applyAlignment="1"/>
    <xf numFmtId="0" fontId="5" fillId="3" borderId="0" xfId="1" applyNumberFormat="1" applyFont="1" applyFill="1" applyBorder="1" applyAlignment="1"/>
    <xf numFmtId="0" fontId="2" fillId="3" borderId="0" xfId="0" applyFont="1" applyFill="1"/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T00024 CD8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'Plate ID (2)'!$Q$32:$Q$54</c:f>
              <c:strCache>
                <c:ptCount val="23"/>
                <c:pt idx="0">
                  <c:v>TRAV19*01&amp;TRBV29-1*01/02/03</c:v>
                </c:pt>
                <c:pt idx="1">
                  <c:v>TRAV29/DV5*01&amp;TRBV9*01</c:v>
                </c:pt>
                <c:pt idx="2">
                  <c:v>TRBV9*01</c:v>
                </c:pt>
                <c:pt idx="3">
                  <c:v>TRAV16*01&amp;TRBV13*01/02</c:v>
                </c:pt>
                <c:pt idx="4">
                  <c:v>TRAV9-2*01/02/03/04</c:v>
                </c:pt>
                <c:pt idx="5">
                  <c:v>TRAV14/DV4*03&amp;TRBV13*01/02</c:v>
                </c:pt>
                <c:pt idx="6">
                  <c:v>TRBV7-9*01</c:v>
                </c:pt>
                <c:pt idx="7">
                  <c:v>TRAV41*01&amp;TRBV9*01</c:v>
                </c:pt>
                <c:pt idx="8">
                  <c:v>TRBV28*01</c:v>
                </c:pt>
                <c:pt idx="9">
                  <c:v>TRAV38-1*01/02/03/04&amp;TRBV9*01</c:v>
                </c:pt>
                <c:pt idx="10">
                  <c:v>TRAV38-1*01/02/03/04&amp;TRBV5-5*01/02/03</c:v>
                </c:pt>
                <c:pt idx="11">
                  <c:v>TRAV12-2*01/02/03</c:v>
                </c:pt>
                <c:pt idx="12">
                  <c:v>TRAV20*01/02/03/04</c:v>
                </c:pt>
                <c:pt idx="13">
                  <c:v>TRAV13-1*02&amp;TRBV3-1*01/02 or 3-2*01/02/03</c:v>
                </c:pt>
                <c:pt idx="14">
                  <c:v>TRAV36/DV7*01</c:v>
                </c:pt>
                <c:pt idx="15">
                  <c:v>TRAV13-2*01/02&amp;TRBV28*01</c:v>
                </c:pt>
                <c:pt idx="16">
                  <c:v>TRAV9-2*01/02/03/04&amp;TRBV10-3*02</c:v>
                </c:pt>
                <c:pt idx="17">
                  <c:v>TRBV29-1*01/03</c:v>
                </c:pt>
                <c:pt idx="18">
                  <c:v>TRAV14/DV4*03&amp;TRBV29-1*01,/02/03</c:v>
                </c:pt>
                <c:pt idx="19">
                  <c:v>TRAV26-1*01/02&amp;TRBV6-5*01</c:v>
                </c:pt>
                <c:pt idx="20">
                  <c:v>TRAV4*01</c:v>
                </c:pt>
                <c:pt idx="21">
                  <c:v>TRAV5*01&amp;TRBV7-9*01</c:v>
                </c:pt>
                <c:pt idx="22">
                  <c:v>TRAV38-2/DV8*01&amp;TRBV28*01</c:v>
                </c:pt>
              </c:strCache>
            </c:strRef>
          </c:cat>
          <c:val>
            <c:numRef>
              <c:f>'Plate ID (2)'!$R$32:$R$54</c:f>
              <c:numCache>
                <c:formatCode>General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352425</xdr:colOff>
      <xdr:row>33</xdr:row>
      <xdr:rowOff>100012</xdr:rowOff>
    </xdr:from>
    <xdr:to>
      <xdr:col>15</xdr:col>
      <xdr:colOff>2495550</xdr:colOff>
      <xdr:row>47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3" workbookViewId="0">
      <pane xSplit="2" topLeftCell="C1" activePane="topRight" state="frozen"/>
      <selection pane="topRight" activeCell="I29" sqref="I29"/>
    </sheetView>
  </sheetViews>
  <sheetFormatPr defaultColWidth="8.85546875" defaultRowHeight="15.75" x14ac:dyDescent="0.25"/>
  <cols>
    <col min="1" max="1" width="8.85546875" style="2"/>
    <col min="2" max="2" width="11.140625" style="2" hidden="1" customWidth="1"/>
    <col min="3" max="7" width="33.42578125" style="2" customWidth="1"/>
    <col min="8" max="8" width="22.7109375" style="2" bestFit="1" customWidth="1"/>
    <col min="9" max="13" width="38.85546875" style="2" customWidth="1"/>
    <col min="14" max="14" width="22.7109375" style="2" bestFit="1" customWidth="1"/>
    <col min="15" max="15" width="36.42578125" style="2" customWidth="1"/>
    <col min="16" max="16384" width="8.85546875" style="2"/>
  </cols>
  <sheetData>
    <row r="1" spans="1:15" x14ac:dyDescent="0.25">
      <c r="A1" s="1" t="s">
        <v>0</v>
      </c>
      <c r="B1" s="1"/>
    </row>
    <row r="3" spans="1:15" x14ac:dyDescent="0.25">
      <c r="A3" s="3" t="s">
        <v>13</v>
      </c>
      <c r="B3" s="3"/>
      <c r="C3" s="2" t="s">
        <v>16</v>
      </c>
    </row>
    <row r="4" spans="1:15" s="4" customFormat="1" x14ac:dyDescent="0.25">
      <c r="C4" s="13" t="s">
        <v>14</v>
      </c>
      <c r="D4" s="13"/>
      <c r="E4" s="13"/>
      <c r="F4" s="13"/>
      <c r="G4" s="13"/>
      <c r="H4" s="13"/>
      <c r="I4" s="12" t="s">
        <v>15</v>
      </c>
      <c r="J4" s="12"/>
      <c r="K4" s="12"/>
      <c r="L4" s="12"/>
      <c r="M4" s="12"/>
      <c r="N4" s="12"/>
    </row>
    <row r="5" spans="1:15" x14ac:dyDescent="0.2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6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6" t="s">
        <v>6</v>
      </c>
      <c r="M5" s="6" t="s">
        <v>7</v>
      </c>
      <c r="N5" s="4" t="s">
        <v>8</v>
      </c>
      <c r="O5" s="4" t="s">
        <v>12</v>
      </c>
    </row>
    <row r="6" spans="1:15" x14ac:dyDescent="0.25">
      <c r="A6" t="s">
        <v>17</v>
      </c>
      <c r="C6" t="s">
        <v>117</v>
      </c>
      <c r="D6" t="s">
        <v>41</v>
      </c>
      <c r="E6" t="s">
        <v>105</v>
      </c>
      <c r="F6" t="s">
        <v>63</v>
      </c>
      <c r="G6"/>
      <c r="I6" t="s">
        <v>134</v>
      </c>
      <c r="J6" t="s">
        <v>69</v>
      </c>
      <c r="K6" t="s">
        <v>88</v>
      </c>
      <c r="L6" t="s">
        <v>63</v>
      </c>
      <c r="M6" s="5"/>
    </row>
    <row r="7" spans="1:15" x14ac:dyDescent="0.25">
      <c r="A7" s="8" t="s">
        <v>18</v>
      </c>
      <c r="C7" t="s">
        <v>118</v>
      </c>
      <c r="D7" t="s">
        <v>42</v>
      </c>
      <c r="E7" t="s">
        <v>106</v>
      </c>
      <c r="F7" t="s">
        <v>63</v>
      </c>
      <c r="G7"/>
      <c r="H7" s="5"/>
      <c r="I7" t="s">
        <v>99</v>
      </c>
      <c r="J7" t="s">
        <v>70</v>
      </c>
      <c r="K7" t="s">
        <v>89</v>
      </c>
      <c r="L7" t="s">
        <v>63</v>
      </c>
      <c r="M7" s="5"/>
    </row>
    <row r="8" spans="1:15" x14ac:dyDescent="0.25">
      <c r="A8" s="8" t="s">
        <v>19</v>
      </c>
      <c r="C8" s="7" t="s">
        <v>117</v>
      </c>
      <c r="D8" s="7" t="s">
        <v>43</v>
      </c>
      <c r="E8" s="7" t="s">
        <v>107</v>
      </c>
      <c r="F8" s="7" t="s">
        <v>64</v>
      </c>
      <c r="G8" s="7" t="s">
        <v>68</v>
      </c>
      <c r="H8" s="5" t="s">
        <v>67</v>
      </c>
      <c r="I8" t="s">
        <v>99</v>
      </c>
      <c r="J8" t="s">
        <v>70</v>
      </c>
      <c r="K8" t="s">
        <v>89</v>
      </c>
      <c r="L8" t="s">
        <v>63</v>
      </c>
      <c r="M8" s="5"/>
    </row>
    <row r="9" spans="1:15" x14ac:dyDescent="0.25">
      <c r="A9" s="8" t="s">
        <v>20</v>
      </c>
      <c r="C9" s="8" t="s">
        <v>119</v>
      </c>
      <c r="D9" s="9" t="s">
        <v>44</v>
      </c>
      <c r="E9" s="8" t="s">
        <v>99</v>
      </c>
      <c r="F9" s="8" t="s">
        <v>63</v>
      </c>
      <c r="G9" s="9"/>
      <c r="H9" s="5"/>
      <c r="I9" t="s">
        <v>135</v>
      </c>
      <c r="J9" t="s">
        <v>71</v>
      </c>
      <c r="K9" t="s">
        <v>90</v>
      </c>
      <c r="L9" t="s">
        <v>63</v>
      </c>
      <c r="M9" s="5"/>
    </row>
    <row r="10" spans="1:15" x14ac:dyDescent="0.25">
      <c r="A10" s="8" t="s">
        <v>21</v>
      </c>
      <c r="C10" t="s">
        <v>126</v>
      </c>
      <c r="D10" t="s">
        <v>45</v>
      </c>
      <c r="E10" t="s">
        <v>108</v>
      </c>
      <c r="F10" t="s">
        <v>63</v>
      </c>
      <c r="G10"/>
      <c r="H10" s="5"/>
      <c r="I10" s="7"/>
      <c r="J10" s="7"/>
      <c r="K10" s="7"/>
      <c r="L10" s="7" t="s">
        <v>65</v>
      </c>
      <c r="M10" s="5"/>
    </row>
    <row r="11" spans="1:15" x14ac:dyDescent="0.25">
      <c r="A11" s="8" t="s">
        <v>22</v>
      </c>
      <c r="C11" t="s">
        <v>127</v>
      </c>
      <c r="D11" t="s">
        <v>46</v>
      </c>
      <c r="E11" t="s">
        <v>108</v>
      </c>
      <c r="F11" t="s">
        <v>63</v>
      </c>
      <c r="G11"/>
      <c r="H11" s="5"/>
      <c r="I11" t="s">
        <v>135</v>
      </c>
      <c r="J11" t="s">
        <v>72</v>
      </c>
      <c r="K11" t="s">
        <v>91</v>
      </c>
      <c r="L11" t="s">
        <v>63</v>
      </c>
      <c r="M11" s="5"/>
    </row>
    <row r="12" spans="1:15" x14ac:dyDescent="0.25">
      <c r="A12" s="8" t="s">
        <v>23</v>
      </c>
      <c r="C12" s="7"/>
      <c r="D12" s="7"/>
      <c r="E12" s="7"/>
      <c r="F12" s="7" t="s">
        <v>65</v>
      </c>
      <c r="G12" s="7"/>
      <c r="H12" s="5"/>
      <c r="I12" t="s">
        <v>100</v>
      </c>
      <c r="J12" t="s">
        <v>73</v>
      </c>
      <c r="K12" t="s">
        <v>88</v>
      </c>
      <c r="L12" t="s">
        <v>63</v>
      </c>
      <c r="M12" s="5"/>
    </row>
    <row r="13" spans="1:15" x14ac:dyDescent="0.25">
      <c r="A13" s="8" t="s">
        <v>24</v>
      </c>
      <c r="C13" t="s">
        <v>120</v>
      </c>
      <c r="D13" t="s">
        <v>47</v>
      </c>
      <c r="E13" t="s">
        <v>109</v>
      </c>
      <c r="F13" t="s">
        <v>63</v>
      </c>
      <c r="G13"/>
      <c r="H13" s="5"/>
      <c r="I13" t="s">
        <v>99</v>
      </c>
      <c r="J13" t="s">
        <v>74</v>
      </c>
      <c r="K13" t="s">
        <v>88</v>
      </c>
      <c r="L13" t="s">
        <v>63</v>
      </c>
      <c r="M13" s="5"/>
    </row>
    <row r="14" spans="1:15" x14ac:dyDescent="0.25">
      <c r="A14" s="8" t="s">
        <v>25</v>
      </c>
      <c r="C14" s="7" t="s">
        <v>121</v>
      </c>
      <c r="D14" s="7" t="s">
        <v>48</v>
      </c>
      <c r="E14" s="7" t="s">
        <v>108</v>
      </c>
      <c r="F14" s="7" t="s">
        <v>64</v>
      </c>
      <c r="G14" s="7" t="s">
        <v>68</v>
      </c>
      <c r="H14" s="5" t="s">
        <v>66</v>
      </c>
      <c r="I14" t="s">
        <v>101</v>
      </c>
      <c r="J14" t="s">
        <v>75</v>
      </c>
      <c r="K14" t="s">
        <v>92</v>
      </c>
      <c r="L14" t="s">
        <v>63</v>
      </c>
      <c r="M14" s="5"/>
    </row>
    <row r="15" spans="1:15" x14ac:dyDescent="0.25">
      <c r="A15" s="8" t="s">
        <v>26</v>
      </c>
      <c r="C15" t="s">
        <v>128</v>
      </c>
      <c r="D15" t="s">
        <v>49</v>
      </c>
      <c r="E15" t="s">
        <v>110</v>
      </c>
      <c r="F15" t="s">
        <v>63</v>
      </c>
      <c r="G15"/>
      <c r="H15" s="5"/>
      <c r="I15" t="s">
        <v>99</v>
      </c>
      <c r="J15" t="s">
        <v>76</v>
      </c>
      <c r="K15" t="s">
        <v>93</v>
      </c>
      <c r="L15" t="s">
        <v>63</v>
      </c>
      <c r="M15" s="5"/>
    </row>
    <row r="16" spans="1:15" x14ac:dyDescent="0.25">
      <c r="A16" s="8" t="s">
        <v>27</v>
      </c>
      <c r="C16" t="s">
        <v>128</v>
      </c>
      <c r="D16" t="s">
        <v>49</v>
      </c>
      <c r="E16" t="s">
        <v>110</v>
      </c>
      <c r="F16" t="s">
        <v>63</v>
      </c>
      <c r="G16"/>
      <c r="H16" s="5"/>
      <c r="I16" t="s">
        <v>136</v>
      </c>
      <c r="J16" t="s">
        <v>77</v>
      </c>
      <c r="K16" t="s">
        <v>93</v>
      </c>
      <c r="L16" t="s">
        <v>63</v>
      </c>
      <c r="M16" s="5"/>
    </row>
    <row r="17" spans="1:14" x14ac:dyDescent="0.25">
      <c r="A17" s="8" t="s">
        <v>28</v>
      </c>
      <c r="C17" t="s">
        <v>129</v>
      </c>
      <c r="D17" t="s">
        <v>50</v>
      </c>
      <c r="E17" t="s">
        <v>111</v>
      </c>
      <c r="F17" t="s">
        <v>63</v>
      </c>
      <c r="G17"/>
      <c r="H17" s="5"/>
      <c r="I17" s="7"/>
      <c r="J17" s="7"/>
      <c r="K17" s="7"/>
      <c r="L17" s="7" t="s">
        <v>65</v>
      </c>
      <c r="M17" s="5"/>
    </row>
    <row r="18" spans="1:14" x14ac:dyDescent="0.25">
      <c r="A18" s="8" t="s">
        <v>29</v>
      </c>
      <c r="C18" t="s">
        <v>130</v>
      </c>
      <c r="D18" t="s">
        <v>51</v>
      </c>
      <c r="E18" t="s">
        <v>107</v>
      </c>
      <c r="F18" t="s">
        <v>63</v>
      </c>
      <c r="G18"/>
      <c r="H18" s="5"/>
      <c r="I18" s="7"/>
      <c r="J18" s="7"/>
      <c r="K18" s="7"/>
      <c r="L18" s="7" t="s">
        <v>65</v>
      </c>
      <c r="M18" s="5"/>
    </row>
    <row r="19" spans="1:14" x14ac:dyDescent="0.25">
      <c r="A19" s="8" t="s">
        <v>30</v>
      </c>
      <c r="C19" t="s">
        <v>131</v>
      </c>
      <c r="D19" t="s">
        <v>52</v>
      </c>
      <c r="E19" t="s">
        <v>112</v>
      </c>
      <c r="F19" t="s">
        <v>63</v>
      </c>
      <c r="G19"/>
      <c r="H19" s="5"/>
      <c r="I19" t="s">
        <v>137</v>
      </c>
      <c r="J19" t="s">
        <v>78</v>
      </c>
      <c r="K19" t="s">
        <v>94</v>
      </c>
      <c r="L19" t="s">
        <v>63</v>
      </c>
      <c r="M19" s="5"/>
    </row>
    <row r="20" spans="1:14" x14ac:dyDescent="0.25">
      <c r="A20" s="8" t="s">
        <v>31</v>
      </c>
      <c r="C20" t="s">
        <v>122</v>
      </c>
      <c r="D20" t="s">
        <v>53</v>
      </c>
      <c r="E20" t="s">
        <v>113</v>
      </c>
      <c r="F20" t="s">
        <v>63</v>
      </c>
      <c r="G20"/>
      <c r="H20" s="5"/>
      <c r="I20" s="7" t="s">
        <v>102</v>
      </c>
      <c r="J20" s="7"/>
      <c r="K20" s="7" t="s">
        <v>95</v>
      </c>
      <c r="L20" s="7" t="s">
        <v>64</v>
      </c>
      <c r="M20" s="7" t="s">
        <v>96</v>
      </c>
      <c r="N20" s="2" t="s">
        <v>87</v>
      </c>
    </row>
    <row r="21" spans="1:14" x14ac:dyDescent="0.25">
      <c r="A21" s="8" t="s">
        <v>32</v>
      </c>
      <c r="C21" t="s">
        <v>132</v>
      </c>
      <c r="D21" t="s">
        <v>54</v>
      </c>
      <c r="E21" t="s">
        <v>114</v>
      </c>
      <c r="F21" t="s">
        <v>63</v>
      </c>
      <c r="G21"/>
      <c r="H21" s="5"/>
      <c r="I21" t="s">
        <v>101</v>
      </c>
      <c r="J21" t="s">
        <v>79</v>
      </c>
      <c r="K21" t="s">
        <v>97</v>
      </c>
      <c r="L21" t="s">
        <v>63</v>
      </c>
      <c r="M21" s="5"/>
    </row>
    <row r="22" spans="1:14" x14ac:dyDescent="0.25">
      <c r="A22" s="8" t="s">
        <v>33</v>
      </c>
      <c r="C22" t="s">
        <v>126</v>
      </c>
      <c r="D22" t="s">
        <v>55</v>
      </c>
      <c r="E22" t="s">
        <v>106</v>
      </c>
      <c r="F22" t="s">
        <v>63</v>
      </c>
      <c r="G22"/>
      <c r="H22" s="5"/>
      <c r="I22" t="s">
        <v>103</v>
      </c>
      <c r="J22" t="s">
        <v>80</v>
      </c>
      <c r="K22" t="s">
        <v>92</v>
      </c>
      <c r="L22" t="s">
        <v>63</v>
      </c>
      <c r="M22" s="5"/>
    </row>
    <row r="23" spans="1:14" x14ac:dyDescent="0.25">
      <c r="A23" s="8" t="s">
        <v>35</v>
      </c>
      <c r="C23" s="7" t="s">
        <v>132</v>
      </c>
      <c r="D23" s="7" t="s">
        <v>56</v>
      </c>
      <c r="E23" s="7" t="s">
        <v>115</v>
      </c>
      <c r="F23" s="7" t="s">
        <v>64</v>
      </c>
      <c r="G23" s="7" t="s">
        <v>68</v>
      </c>
      <c r="H23" s="5" t="s">
        <v>66</v>
      </c>
      <c r="I23" t="s">
        <v>138</v>
      </c>
      <c r="J23" t="s">
        <v>81</v>
      </c>
      <c r="K23" t="s">
        <v>88</v>
      </c>
      <c r="L23" t="s">
        <v>63</v>
      </c>
      <c r="M23" s="5"/>
    </row>
    <row r="24" spans="1:14" x14ac:dyDescent="0.25">
      <c r="A24" s="8" t="s">
        <v>36</v>
      </c>
      <c r="C24" t="s">
        <v>127</v>
      </c>
      <c r="D24" t="s">
        <v>57</v>
      </c>
      <c r="E24" t="s">
        <v>109</v>
      </c>
      <c r="F24" t="s">
        <v>63</v>
      </c>
      <c r="G24"/>
      <c r="I24" t="s">
        <v>139</v>
      </c>
      <c r="J24" t="s">
        <v>82</v>
      </c>
      <c r="K24" t="s">
        <v>88</v>
      </c>
      <c r="L24" t="s">
        <v>63</v>
      </c>
      <c r="M24" s="5"/>
    </row>
    <row r="25" spans="1:14" x14ac:dyDescent="0.25">
      <c r="A25" t="s">
        <v>37</v>
      </c>
      <c r="C25" t="s">
        <v>133</v>
      </c>
      <c r="D25" t="s">
        <v>58</v>
      </c>
      <c r="E25" t="s">
        <v>106</v>
      </c>
      <c r="F25" t="s">
        <v>63</v>
      </c>
      <c r="G25"/>
      <c r="I25" t="s">
        <v>104</v>
      </c>
      <c r="J25" t="s">
        <v>83</v>
      </c>
      <c r="K25" t="s">
        <v>98</v>
      </c>
      <c r="L25" t="s">
        <v>63</v>
      </c>
      <c r="M25" s="5"/>
    </row>
    <row r="26" spans="1:14" x14ac:dyDescent="0.25">
      <c r="A26" t="s">
        <v>38</v>
      </c>
      <c r="C26" t="s">
        <v>117</v>
      </c>
      <c r="D26" t="s">
        <v>59</v>
      </c>
      <c r="E26" t="s">
        <v>112</v>
      </c>
      <c r="F26" t="s">
        <v>63</v>
      </c>
      <c r="G26"/>
      <c r="I26" t="s">
        <v>134</v>
      </c>
      <c r="J26" t="s">
        <v>84</v>
      </c>
      <c r="K26" t="s">
        <v>92</v>
      </c>
      <c r="L26" t="s">
        <v>63</v>
      </c>
      <c r="M26" s="5"/>
    </row>
    <row r="27" spans="1:14" x14ac:dyDescent="0.25">
      <c r="A27" t="s">
        <v>34</v>
      </c>
      <c r="C27" t="s">
        <v>123</v>
      </c>
      <c r="D27" t="s">
        <v>60</v>
      </c>
      <c r="E27" t="s">
        <v>109</v>
      </c>
      <c r="F27" t="s">
        <v>63</v>
      </c>
      <c r="G27"/>
      <c r="I27" s="7"/>
      <c r="J27" s="7"/>
      <c r="K27" s="7"/>
      <c r="L27" s="7" t="s">
        <v>65</v>
      </c>
      <c r="M27" s="5"/>
    </row>
    <row r="28" spans="1:14" x14ac:dyDescent="0.25">
      <c r="A28" t="s">
        <v>39</v>
      </c>
      <c r="C28" t="s">
        <v>124</v>
      </c>
      <c r="D28" t="s">
        <v>61</v>
      </c>
      <c r="E28" t="s">
        <v>116</v>
      </c>
      <c r="F28" t="s">
        <v>63</v>
      </c>
      <c r="G28"/>
      <c r="I28" t="s">
        <v>100</v>
      </c>
      <c r="J28" t="s">
        <v>85</v>
      </c>
      <c r="K28" t="s">
        <v>93</v>
      </c>
      <c r="L28" t="s">
        <v>63</v>
      </c>
      <c r="M28" s="5"/>
    </row>
    <row r="29" spans="1:14" x14ac:dyDescent="0.25">
      <c r="A29" t="s">
        <v>40</v>
      </c>
      <c r="C29" t="s">
        <v>125</v>
      </c>
      <c r="D29" t="s">
        <v>62</v>
      </c>
      <c r="E29" t="s">
        <v>115</v>
      </c>
      <c r="F29" t="s">
        <v>63</v>
      </c>
      <c r="G29"/>
      <c r="I29" t="s">
        <v>101</v>
      </c>
      <c r="J29" t="s">
        <v>86</v>
      </c>
      <c r="K29" t="s">
        <v>93</v>
      </c>
      <c r="L29" t="s">
        <v>63</v>
      </c>
      <c r="M29" s="5"/>
    </row>
  </sheetData>
  <mergeCells count="2">
    <mergeCell ref="I4:N4"/>
    <mergeCell ref="C4:H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A28" workbookViewId="0">
      <pane xSplit="2" topLeftCell="N1" activePane="topRight" state="frozen"/>
      <selection pane="topRight" activeCell="R57" sqref="R57"/>
    </sheetView>
  </sheetViews>
  <sheetFormatPr defaultColWidth="8.85546875" defaultRowHeight="15.75" x14ac:dyDescent="0.25"/>
  <cols>
    <col min="1" max="1" width="8.85546875" style="2"/>
    <col min="2" max="2" width="11.140625" style="2" hidden="1" customWidth="1"/>
    <col min="3" max="7" width="33.42578125" style="2" customWidth="1"/>
    <col min="8" max="8" width="22.7109375" style="2" bestFit="1" customWidth="1"/>
    <col min="9" max="13" width="38.85546875" style="2" customWidth="1"/>
    <col min="14" max="14" width="22.7109375" style="2" bestFit="1" customWidth="1"/>
    <col min="15" max="15" width="36.42578125" style="2" customWidth="1"/>
    <col min="16" max="16" width="48.28515625" style="2" customWidth="1"/>
    <col min="17" max="17" width="47.85546875" style="2" customWidth="1"/>
    <col min="18" max="16384" width="8.85546875" style="2"/>
  </cols>
  <sheetData>
    <row r="1" spans="1:18" x14ac:dyDescent="0.25">
      <c r="A1" s="1" t="s">
        <v>0</v>
      </c>
      <c r="B1" s="1"/>
    </row>
    <row r="3" spans="1:18" x14ac:dyDescent="0.25">
      <c r="A3" s="3" t="s">
        <v>13</v>
      </c>
      <c r="B3" s="3"/>
      <c r="C3" s="2" t="s">
        <v>16</v>
      </c>
    </row>
    <row r="4" spans="1:18" s="4" customFormat="1" x14ac:dyDescent="0.25">
      <c r="C4" s="13" t="s">
        <v>14</v>
      </c>
      <c r="D4" s="13"/>
      <c r="E4" s="13"/>
      <c r="F4" s="13"/>
      <c r="G4" s="13"/>
      <c r="H4" s="13"/>
      <c r="I4" s="12" t="s">
        <v>15</v>
      </c>
      <c r="J4" s="12"/>
      <c r="K4" s="12"/>
      <c r="L4" s="12"/>
      <c r="M4" s="12"/>
      <c r="N4" s="12"/>
    </row>
    <row r="5" spans="1:18" x14ac:dyDescent="0.2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6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6" t="s">
        <v>6</v>
      </c>
      <c r="M5" s="6" t="s">
        <v>7</v>
      </c>
      <c r="N5" s="4" t="s">
        <v>8</v>
      </c>
      <c r="O5" s="4" t="s">
        <v>12</v>
      </c>
    </row>
    <row r="6" spans="1:18" x14ac:dyDescent="0.25">
      <c r="A6" t="s">
        <v>17</v>
      </c>
      <c r="C6" t="s">
        <v>117</v>
      </c>
      <c r="D6" t="s">
        <v>41</v>
      </c>
      <c r="E6" t="s">
        <v>105</v>
      </c>
      <c r="F6" t="s">
        <v>63</v>
      </c>
      <c r="G6"/>
      <c r="I6" t="s">
        <v>134</v>
      </c>
      <c r="J6" t="s">
        <v>69</v>
      </c>
      <c r="K6" t="s">
        <v>88</v>
      </c>
      <c r="L6" t="s">
        <v>63</v>
      </c>
      <c r="M6" s="5"/>
      <c r="P6" s="2" t="str">
        <f>"TRAV"&amp;C6&amp;"&amp;TRBV"&amp;I6</f>
        <v>TRAV19*01&amp;TRBV29-1*01/02/03</v>
      </c>
      <c r="Q6" s="2" t="s">
        <v>140</v>
      </c>
      <c r="R6" s="2">
        <f>COUNTIF(P:P,Q6)</f>
        <v>2</v>
      </c>
    </row>
    <row r="7" spans="1:18" x14ac:dyDescent="0.25">
      <c r="A7" s="8" t="s">
        <v>18</v>
      </c>
      <c r="C7" t="s">
        <v>118</v>
      </c>
      <c r="D7" t="s">
        <v>42</v>
      </c>
      <c r="E7" t="s">
        <v>106</v>
      </c>
      <c r="F7" t="s">
        <v>63</v>
      </c>
      <c r="G7"/>
      <c r="H7" s="5"/>
      <c r="I7" t="s">
        <v>99</v>
      </c>
      <c r="J7" t="s">
        <v>70</v>
      </c>
      <c r="K7" t="s">
        <v>89</v>
      </c>
      <c r="L7" t="s">
        <v>63</v>
      </c>
      <c r="M7" s="5"/>
      <c r="P7" s="2" t="str">
        <f t="shared" ref="P7:P29" si="0">"TRAV"&amp;C7&amp;"&amp;TRBV"&amp;I7</f>
        <v>TRAV29/DV5*01&amp;TRBV9*01</v>
      </c>
      <c r="Q7" s="2" t="s">
        <v>141</v>
      </c>
      <c r="R7" s="2">
        <f t="shared" ref="R7:R28" si="1">COUNTIF(P:P,Q7)</f>
        <v>1</v>
      </c>
    </row>
    <row r="8" spans="1:18" x14ac:dyDescent="0.25">
      <c r="A8" s="7" t="s">
        <v>19</v>
      </c>
      <c r="C8" s="7"/>
      <c r="D8" s="7"/>
      <c r="E8" s="7"/>
      <c r="F8" s="7"/>
      <c r="G8" s="7"/>
      <c r="H8" s="5"/>
      <c r="I8" t="s">
        <v>99</v>
      </c>
      <c r="J8" t="s">
        <v>70</v>
      </c>
      <c r="K8" t="s">
        <v>89</v>
      </c>
      <c r="L8" t="s">
        <v>63</v>
      </c>
      <c r="M8" s="5"/>
      <c r="P8" s="2" t="str">
        <f t="shared" si="0"/>
        <v>TRAV&amp;TRBV9*01</v>
      </c>
      <c r="Q8" s="2" t="s">
        <v>142</v>
      </c>
      <c r="R8" s="2">
        <f t="shared" si="1"/>
        <v>1</v>
      </c>
    </row>
    <row r="9" spans="1:18" x14ac:dyDescent="0.25">
      <c r="A9" s="8" t="s">
        <v>20</v>
      </c>
      <c r="C9" s="8" t="s">
        <v>119</v>
      </c>
      <c r="D9" s="9" t="s">
        <v>44</v>
      </c>
      <c r="E9" s="8" t="s">
        <v>99</v>
      </c>
      <c r="F9" s="8" t="s">
        <v>63</v>
      </c>
      <c r="G9" s="9"/>
      <c r="H9" s="5"/>
      <c r="I9" t="s">
        <v>135</v>
      </c>
      <c r="J9" t="s">
        <v>71</v>
      </c>
      <c r="K9" t="s">
        <v>90</v>
      </c>
      <c r="L9" t="s">
        <v>63</v>
      </c>
      <c r="M9" s="5"/>
      <c r="P9" s="2" t="str">
        <f t="shared" si="0"/>
        <v>TRAV16*01&amp;TRBV13*01/02</v>
      </c>
      <c r="Q9" s="2" t="s">
        <v>143</v>
      </c>
      <c r="R9" s="2">
        <f t="shared" si="1"/>
        <v>1</v>
      </c>
    </row>
    <row r="10" spans="1:18" x14ac:dyDescent="0.25">
      <c r="A10" s="8" t="s">
        <v>21</v>
      </c>
      <c r="C10" t="s">
        <v>126</v>
      </c>
      <c r="D10" t="s">
        <v>45</v>
      </c>
      <c r="E10" t="s">
        <v>108</v>
      </c>
      <c r="F10" t="s">
        <v>63</v>
      </c>
      <c r="G10"/>
      <c r="H10" s="5"/>
      <c r="I10" s="7"/>
      <c r="J10" s="7"/>
      <c r="K10" s="7"/>
      <c r="L10" s="7"/>
      <c r="M10" s="10"/>
      <c r="N10" s="11"/>
      <c r="P10" s="2" t="str">
        <f t="shared" si="0"/>
        <v>TRAV9-2*01/02/03/04&amp;TRBV</v>
      </c>
      <c r="Q10" s="2" t="s">
        <v>144</v>
      </c>
      <c r="R10" s="2">
        <f t="shared" si="1"/>
        <v>1</v>
      </c>
    </row>
    <row r="11" spans="1:18" x14ac:dyDescent="0.25">
      <c r="A11" s="8" t="s">
        <v>22</v>
      </c>
      <c r="C11" t="s">
        <v>127</v>
      </c>
      <c r="D11" t="s">
        <v>46</v>
      </c>
      <c r="E11" t="s">
        <v>108</v>
      </c>
      <c r="F11" t="s">
        <v>63</v>
      </c>
      <c r="G11"/>
      <c r="H11" s="5"/>
      <c r="I11" t="s">
        <v>135</v>
      </c>
      <c r="J11" t="s">
        <v>72</v>
      </c>
      <c r="K11" t="s">
        <v>91</v>
      </c>
      <c r="L11" t="s">
        <v>63</v>
      </c>
      <c r="M11" s="5"/>
      <c r="P11" s="2" t="str">
        <f t="shared" si="0"/>
        <v>TRAV14/DV4*03&amp;TRBV13*01/02</v>
      </c>
      <c r="Q11" s="2" t="s">
        <v>145</v>
      </c>
      <c r="R11" s="2">
        <f t="shared" si="1"/>
        <v>1</v>
      </c>
    </row>
    <row r="12" spans="1:18" x14ac:dyDescent="0.25">
      <c r="A12" s="7" t="s">
        <v>23</v>
      </c>
      <c r="C12" s="7"/>
      <c r="D12" s="7"/>
      <c r="E12" s="7"/>
      <c r="F12" s="7"/>
      <c r="G12" s="7"/>
      <c r="H12" s="5"/>
      <c r="I12" t="s">
        <v>100</v>
      </c>
      <c r="J12" t="s">
        <v>73</v>
      </c>
      <c r="K12" t="s">
        <v>88</v>
      </c>
      <c r="L12" t="s">
        <v>63</v>
      </c>
      <c r="M12" s="5"/>
      <c r="P12" s="2" t="str">
        <f t="shared" si="0"/>
        <v>TRAV&amp;TRBV7-9*01</v>
      </c>
      <c r="Q12" s="2" t="s">
        <v>146</v>
      </c>
      <c r="R12" s="2">
        <f t="shared" si="1"/>
        <v>1</v>
      </c>
    </row>
    <row r="13" spans="1:18" x14ac:dyDescent="0.25">
      <c r="A13" s="8" t="s">
        <v>24</v>
      </c>
      <c r="C13" t="s">
        <v>120</v>
      </c>
      <c r="D13" t="s">
        <v>47</v>
      </c>
      <c r="E13" t="s">
        <v>109</v>
      </c>
      <c r="F13" t="s">
        <v>63</v>
      </c>
      <c r="G13"/>
      <c r="H13" s="5"/>
      <c r="I13" t="s">
        <v>99</v>
      </c>
      <c r="J13" t="s">
        <v>74</v>
      </c>
      <c r="K13" t="s">
        <v>88</v>
      </c>
      <c r="L13" t="s">
        <v>63</v>
      </c>
      <c r="M13" s="5"/>
      <c r="P13" s="2" t="str">
        <f t="shared" si="0"/>
        <v>TRAV41*01&amp;TRBV9*01</v>
      </c>
      <c r="Q13" s="2" t="s">
        <v>147</v>
      </c>
      <c r="R13" s="2">
        <f t="shared" si="1"/>
        <v>1</v>
      </c>
    </row>
    <row r="14" spans="1:18" x14ac:dyDescent="0.25">
      <c r="A14" s="7" t="s">
        <v>25</v>
      </c>
      <c r="C14" s="7"/>
      <c r="D14" s="7"/>
      <c r="E14" s="7"/>
      <c r="F14" s="7"/>
      <c r="G14" s="7"/>
      <c r="H14" s="5"/>
      <c r="I14" t="s">
        <v>101</v>
      </c>
      <c r="J14" t="s">
        <v>75</v>
      </c>
      <c r="K14" t="s">
        <v>92</v>
      </c>
      <c r="L14" t="s">
        <v>63</v>
      </c>
      <c r="M14" s="5"/>
      <c r="P14" s="2" t="str">
        <f t="shared" si="0"/>
        <v>TRAV&amp;TRBV28*01</v>
      </c>
      <c r="Q14" s="2" t="s">
        <v>148</v>
      </c>
      <c r="R14" s="2">
        <f t="shared" si="1"/>
        <v>1</v>
      </c>
    </row>
    <row r="15" spans="1:18" x14ac:dyDescent="0.25">
      <c r="A15" s="8" t="s">
        <v>26</v>
      </c>
      <c r="C15" t="s">
        <v>128</v>
      </c>
      <c r="D15" t="s">
        <v>49</v>
      </c>
      <c r="E15" t="s">
        <v>110</v>
      </c>
      <c r="F15" t="s">
        <v>63</v>
      </c>
      <c r="G15"/>
      <c r="H15" s="5"/>
      <c r="I15" t="s">
        <v>99</v>
      </c>
      <c r="J15" t="s">
        <v>76</v>
      </c>
      <c r="K15" t="s">
        <v>93</v>
      </c>
      <c r="L15" t="s">
        <v>63</v>
      </c>
      <c r="M15" s="5"/>
      <c r="P15" s="2" t="str">
        <f t="shared" si="0"/>
        <v>TRAV38-1*01/02/03/04&amp;TRBV9*01</v>
      </c>
      <c r="Q15" s="2" t="s">
        <v>149</v>
      </c>
      <c r="R15" s="2">
        <f t="shared" si="1"/>
        <v>1</v>
      </c>
    </row>
    <row r="16" spans="1:18" x14ac:dyDescent="0.25">
      <c r="A16" s="8" t="s">
        <v>27</v>
      </c>
      <c r="C16" t="s">
        <v>128</v>
      </c>
      <c r="D16" t="s">
        <v>49</v>
      </c>
      <c r="E16" t="s">
        <v>110</v>
      </c>
      <c r="F16" t="s">
        <v>63</v>
      </c>
      <c r="G16"/>
      <c r="H16" s="5"/>
      <c r="I16" t="s">
        <v>136</v>
      </c>
      <c r="J16" t="s">
        <v>77</v>
      </c>
      <c r="K16" t="s">
        <v>93</v>
      </c>
      <c r="L16" t="s">
        <v>63</v>
      </c>
      <c r="M16" s="5"/>
      <c r="P16" s="2" t="str">
        <f t="shared" si="0"/>
        <v>TRAV38-1*01/02/03/04&amp;TRBV5-5*01/02/03</v>
      </c>
      <c r="Q16" s="2" t="s">
        <v>150</v>
      </c>
      <c r="R16" s="2">
        <f t="shared" si="1"/>
        <v>1</v>
      </c>
    </row>
    <row r="17" spans="1:18" x14ac:dyDescent="0.25">
      <c r="A17" s="8" t="s">
        <v>28</v>
      </c>
      <c r="C17" t="s">
        <v>129</v>
      </c>
      <c r="D17" t="s">
        <v>50</v>
      </c>
      <c r="E17" t="s">
        <v>111</v>
      </c>
      <c r="F17" t="s">
        <v>63</v>
      </c>
      <c r="G17"/>
      <c r="H17" s="5"/>
      <c r="I17" s="7"/>
      <c r="J17" s="7"/>
      <c r="K17" s="7"/>
      <c r="L17" s="7"/>
      <c r="M17" s="10"/>
      <c r="N17" s="11"/>
      <c r="P17" s="2" t="str">
        <f t="shared" si="0"/>
        <v>TRAV12-2*01/02/03&amp;TRBV</v>
      </c>
      <c r="Q17" s="2" t="s">
        <v>151</v>
      </c>
      <c r="R17" s="2">
        <f t="shared" si="1"/>
        <v>1</v>
      </c>
    </row>
    <row r="18" spans="1:18" x14ac:dyDescent="0.25">
      <c r="A18" s="8" t="s">
        <v>29</v>
      </c>
      <c r="C18" t="s">
        <v>130</v>
      </c>
      <c r="D18" t="s">
        <v>51</v>
      </c>
      <c r="E18" t="s">
        <v>107</v>
      </c>
      <c r="F18" t="s">
        <v>63</v>
      </c>
      <c r="G18"/>
      <c r="H18" s="5"/>
      <c r="I18" s="7"/>
      <c r="J18" s="7"/>
      <c r="K18" s="7"/>
      <c r="L18" s="7"/>
      <c r="M18" s="10"/>
      <c r="N18" s="11"/>
      <c r="P18" s="2" t="str">
        <f t="shared" si="0"/>
        <v>TRAV20*01/02/03/04&amp;TRBV</v>
      </c>
      <c r="Q18" s="2" t="s">
        <v>152</v>
      </c>
      <c r="R18" s="2">
        <f t="shared" si="1"/>
        <v>1</v>
      </c>
    </row>
    <row r="19" spans="1:18" x14ac:dyDescent="0.25">
      <c r="A19" s="8" t="s">
        <v>30</v>
      </c>
      <c r="C19" t="s">
        <v>131</v>
      </c>
      <c r="D19" t="s">
        <v>52</v>
      </c>
      <c r="E19" t="s">
        <v>112</v>
      </c>
      <c r="F19" t="s">
        <v>63</v>
      </c>
      <c r="G19"/>
      <c r="H19" s="5"/>
      <c r="I19" t="s">
        <v>137</v>
      </c>
      <c r="J19" t="s">
        <v>78</v>
      </c>
      <c r="K19" t="s">
        <v>94</v>
      </c>
      <c r="L19" t="s">
        <v>63</v>
      </c>
      <c r="M19" s="5"/>
      <c r="P19" s="2" t="str">
        <f t="shared" si="0"/>
        <v>TRAV13-1*02&amp;TRBV3-1*01/02 or 3-2*01/02/03</v>
      </c>
      <c r="Q19" s="2" t="s">
        <v>153</v>
      </c>
      <c r="R19" s="2">
        <f t="shared" si="1"/>
        <v>1</v>
      </c>
    </row>
    <row r="20" spans="1:18" x14ac:dyDescent="0.25">
      <c r="A20" s="8" t="s">
        <v>31</v>
      </c>
      <c r="C20" t="s">
        <v>122</v>
      </c>
      <c r="D20" t="s">
        <v>53</v>
      </c>
      <c r="E20" t="s">
        <v>113</v>
      </c>
      <c r="F20" t="s">
        <v>63</v>
      </c>
      <c r="G20"/>
      <c r="H20" s="5"/>
      <c r="I20" s="7"/>
      <c r="J20" s="7"/>
      <c r="K20" s="7"/>
      <c r="L20" s="7"/>
      <c r="M20" s="7"/>
      <c r="N20" s="11"/>
      <c r="P20" s="2" t="str">
        <f t="shared" si="0"/>
        <v>TRAV36/DV7*01&amp;TRBV</v>
      </c>
      <c r="Q20" s="2" t="s">
        <v>154</v>
      </c>
      <c r="R20" s="2">
        <f t="shared" si="1"/>
        <v>1</v>
      </c>
    </row>
    <row r="21" spans="1:18" x14ac:dyDescent="0.25">
      <c r="A21" s="8" t="s">
        <v>32</v>
      </c>
      <c r="C21" t="s">
        <v>132</v>
      </c>
      <c r="D21" t="s">
        <v>54</v>
      </c>
      <c r="E21" t="s">
        <v>114</v>
      </c>
      <c r="F21" t="s">
        <v>63</v>
      </c>
      <c r="G21"/>
      <c r="H21" s="5"/>
      <c r="I21" t="s">
        <v>101</v>
      </c>
      <c r="J21" t="s">
        <v>79</v>
      </c>
      <c r="K21" t="s">
        <v>97</v>
      </c>
      <c r="L21" t="s">
        <v>63</v>
      </c>
      <c r="M21" s="5"/>
      <c r="P21" s="2" t="str">
        <f t="shared" si="0"/>
        <v>TRAV13-2*01/02&amp;TRBV28*01</v>
      </c>
      <c r="Q21" s="2" t="s">
        <v>155</v>
      </c>
      <c r="R21" s="2">
        <f t="shared" si="1"/>
        <v>1</v>
      </c>
    </row>
    <row r="22" spans="1:18" x14ac:dyDescent="0.25">
      <c r="A22" s="8" t="s">
        <v>33</v>
      </c>
      <c r="C22" t="s">
        <v>126</v>
      </c>
      <c r="D22" t="s">
        <v>55</v>
      </c>
      <c r="E22" t="s">
        <v>106</v>
      </c>
      <c r="F22" t="s">
        <v>63</v>
      </c>
      <c r="G22"/>
      <c r="H22" s="5"/>
      <c r="I22" t="s">
        <v>103</v>
      </c>
      <c r="J22" t="s">
        <v>80</v>
      </c>
      <c r="K22" t="s">
        <v>92</v>
      </c>
      <c r="L22" t="s">
        <v>63</v>
      </c>
      <c r="M22" s="5"/>
      <c r="P22" s="2" t="str">
        <f t="shared" si="0"/>
        <v>TRAV9-2*01/02/03/04&amp;TRBV10-3*02</v>
      </c>
      <c r="Q22" s="2" t="s">
        <v>156</v>
      </c>
      <c r="R22" s="2">
        <f t="shared" si="1"/>
        <v>1</v>
      </c>
    </row>
    <row r="23" spans="1:18" x14ac:dyDescent="0.25">
      <c r="A23" s="7" t="s">
        <v>35</v>
      </c>
      <c r="C23" s="7"/>
      <c r="D23" s="7"/>
      <c r="E23" s="7"/>
      <c r="F23" s="7"/>
      <c r="G23" s="7"/>
      <c r="H23" s="5"/>
      <c r="I23" t="s">
        <v>138</v>
      </c>
      <c r="J23" t="s">
        <v>81</v>
      </c>
      <c r="K23" t="s">
        <v>88</v>
      </c>
      <c r="L23" t="s">
        <v>63</v>
      </c>
      <c r="M23" s="5"/>
      <c r="P23" s="2" t="str">
        <f t="shared" si="0"/>
        <v>TRAV&amp;TRBV29-1*01/03</v>
      </c>
      <c r="Q23" s="2" t="s">
        <v>157</v>
      </c>
      <c r="R23" s="2">
        <f t="shared" si="1"/>
        <v>1</v>
      </c>
    </row>
    <row r="24" spans="1:18" x14ac:dyDescent="0.25">
      <c r="A24" s="8" t="s">
        <v>36</v>
      </c>
      <c r="C24" t="s">
        <v>127</v>
      </c>
      <c r="D24" t="s">
        <v>57</v>
      </c>
      <c r="E24" t="s">
        <v>109</v>
      </c>
      <c r="F24" t="s">
        <v>63</v>
      </c>
      <c r="G24"/>
      <c r="I24" t="s">
        <v>139</v>
      </c>
      <c r="J24" t="s">
        <v>82</v>
      </c>
      <c r="K24" t="s">
        <v>88</v>
      </c>
      <c r="L24" t="s">
        <v>63</v>
      </c>
      <c r="M24" s="5"/>
      <c r="P24" s="2" t="str">
        <f t="shared" si="0"/>
        <v>TRAV14/DV4*03&amp;TRBV29-1*01,/02/03</v>
      </c>
      <c r="Q24" s="2" t="s">
        <v>158</v>
      </c>
      <c r="R24" s="2">
        <f t="shared" si="1"/>
        <v>1</v>
      </c>
    </row>
    <row r="25" spans="1:18" x14ac:dyDescent="0.25">
      <c r="A25" t="s">
        <v>37</v>
      </c>
      <c r="C25" t="s">
        <v>133</v>
      </c>
      <c r="D25" t="s">
        <v>58</v>
      </c>
      <c r="E25" t="s">
        <v>106</v>
      </c>
      <c r="F25" t="s">
        <v>63</v>
      </c>
      <c r="G25"/>
      <c r="I25" t="s">
        <v>104</v>
      </c>
      <c r="J25" t="s">
        <v>83</v>
      </c>
      <c r="K25" t="s">
        <v>98</v>
      </c>
      <c r="L25" t="s">
        <v>63</v>
      </c>
      <c r="M25" s="5"/>
      <c r="P25" s="2" t="str">
        <f t="shared" si="0"/>
        <v>TRAV26-1*01/02&amp;TRBV6-5*01</v>
      </c>
      <c r="Q25" s="2" t="s">
        <v>159</v>
      </c>
      <c r="R25" s="2">
        <f t="shared" si="1"/>
        <v>1</v>
      </c>
    </row>
    <row r="26" spans="1:18" x14ac:dyDescent="0.25">
      <c r="A26" t="s">
        <v>38</v>
      </c>
      <c r="C26" t="s">
        <v>117</v>
      </c>
      <c r="D26" t="s">
        <v>59</v>
      </c>
      <c r="E26" t="s">
        <v>112</v>
      </c>
      <c r="F26" t="s">
        <v>63</v>
      </c>
      <c r="G26"/>
      <c r="I26" t="s">
        <v>134</v>
      </c>
      <c r="J26" t="s">
        <v>84</v>
      </c>
      <c r="K26" t="s">
        <v>92</v>
      </c>
      <c r="L26" t="s">
        <v>63</v>
      </c>
      <c r="M26" s="5"/>
      <c r="P26" s="2" t="str">
        <f t="shared" si="0"/>
        <v>TRAV19*01&amp;TRBV29-1*01/02/03</v>
      </c>
      <c r="Q26" s="2" t="s">
        <v>160</v>
      </c>
      <c r="R26" s="2">
        <f t="shared" si="1"/>
        <v>1</v>
      </c>
    </row>
    <row r="27" spans="1:18" x14ac:dyDescent="0.25">
      <c r="A27" t="s">
        <v>34</v>
      </c>
      <c r="C27" t="s">
        <v>123</v>
      </c>
      <c r="D27" t="s">
        <v>60</v>
      </c>
      <c r="E27" t="s">
        <v>109</v>
      </c>
      <c r="F27" t="s">
        <v>63</v>
      </c>
      <c r="G27"/>
      <c r="I27" s="7"/>
      <c r="J27" s="7"/>
      <c r="K27" s="7"/>
      <c r="L27" s="7"/>
      <c r="M27" s="10"/>
      <c r="N27" s="11"/>
      <c r="P27" s="2" t="str">
        <f t="shared" si="0"/>
        <v>TRAV4*01&amp;TRBV</v>
      </c>
      <c r="Q27" s="2" t="s">
        <v>161</v>
      </c>
      <c r="R27" s="2">
        <f t="shared" si="1"/>
        <v>1</v>
      </c>
    </row>
    <row r="28" spans="1:18" x14ac:dyDescent="0.25">
      <c r="A28" t="s">
        <v>39</v>
      </c>
      <c r="C28" t="s">
        <v>124</v>
      </c>
      <c r="D28" t="s">
        <v>61</v>
      </c>
      <c r="E28" t="s">
        <v>116</v>
      </c>
      <c r="F28" t="s">
        <v>63</v>
      </c>
      <c r="G28"/>
      <c r="I28" t="s">
        <v>100</v>
      </c>
      <c r="J28" t="s">
        <v>85</v>
      </c>
      <c r="K28" t="s">
        <v>93</v>
      </c>
      <c r="L28" t="s">
        <v>63</v>
      </c>
      <c r="M28" s="5"/>
      <c r="P28" s="2" t="str">
        <f t="shared" si="0"/>
        <v>TRAV5*01&amp;TRBV7-9*01</v>
      </c>
      <c r="Q28" s="2" t="s">
        <v>162</v>
      </c>
      <c r="R28" s="2">
        <f t="shared" si="1"/>
        <v>1</v>
      </c>
    </row>
    <row r="29" spans="1:18" x14ac:dyDescent="0.25">
      <c r="A29" t="s">
        <v>40</v>
      </c>
      <c r="C29" t="s">
        <v>125</v>
      </c>
      <c r="D29" t="s">
        <v>62</v>
      </c>
      <c r="E29" t="s">
        <v>115</v>
      </c>
      <c r="F29" t="s">
        <v>63</v>
      </c>
      <c r="G29"/>
      <c r="I29" t="s">
        <v>101</v>
      </c>
      <c r="J29" t="s">
        <v>86</v>
      </c>
      <c r="K29" t="s">
        <v>93</v>
      </c>
      <c r="L29" t="s">
        <v>63</v>
      </c>
      <c r="M29" s="5"/>
      <c r="P29" s="2" t="str">
        <f t="shared" si="0"/>
        <v>TRAV38-2/DV8*01&amp;TRBV28*01</v>
      </c>
      <c r="Q29"/>
    </row>
    <row r="32" spans="1:18" x14ac:dyDescent="0.25">
      <c r="Q32" s="2" t="s">
        <v>140</v>
      </c>
      <c r="R32" s="2">
        <v>2</v>
      </c>
    </row>
    <row r="33" spans="17:18" x14ac:dyDescent="0.25">
      <c r="Q33" s="2" t="s">
        <v>141</v>
      </c>
      <c r="R33" s="2">
        <v>1</v>
      </c>
    </row>
    <row r="34" spans="17:18" x14ac:dyDescent="0.25">
      <c r="Q34" s="2" t="s">
        <v>163</v>
      </c>
      <c r="R34" s="2">
        <v>1</v>
      </c>
    </row>
    <row r="35" spans="17:18" x14ac:dyDescent="0.25">
      <c r="Q35" s="2" t="s">
        <v>143</v>
      </c>
      <c r="R35" s="2">
        <v>1</v>
      </c>
    </row>
    <row r="36" spans="17:18" x14ac:dyDescent="0.25">
      <c r="Q36" s="2" t="s">
        <v>164</v>
      </c>
      <c r="R36" s="2">
        <v>1</v>
      </c>
    </row>
    <row r="37" spans="17:18" x14ac:dyDescent="0.25">
      <c r="Q37" s="2" t="s">
        <v>145</v>
      </c>
      <c r="R37" s="2">
        <v>1</v>
      </c>
    </row>
    <row r="38" spans="17:18" x14ac:dyDescent="0.25">
      <c r="Q38" s="2" t="s">
        <v>165</v>
      </c>
      <c r="R38" s="2">
        <v>1</v>
      </c>
    </row>
    <row r="39" spans="17:18" x14ac:dyDescent="0.25">
      <c r="Q39" s="2" t="s">
        <v>147</v>
      </c>
      <c r="R39" s="2">
        <v>1</v>
      </c>
    </row>
    <row r="40" spans="17:18" x14ac:dyDescent="0.25">
      <c r="Q40" s="2" t="s">
        <v>166</v>
      </c>
      <c r="R40" s="2">
        <v>1</v>
      </c>
    </row>
    <row r="41" spans="17:18" x14ac:dyDescent="0.25">
      <c r="Q41" s="2" t="s">
        <v>149</v>
      </c>
      <c r="R41" s="2">
        <v>1</v>
      </c>
    </row>
    <row r="42" spans="17:18" x14ac:dyDescent="0.25">
      <c r="Q42" s="2" t="s">
        <v>150</v>
      </c>
      <c r="R42" s="2">
        <v>1</v>
      </c>
    </row>
    <row r="43" spans="17:18" x14ac:dyDescent="0.25">
      <c r="Q43" s="2" t="s">
        <v>167</v>
      </c>
      <c r="R43" s="2">
        <v>1</v>
      </c>
    </row>
    <row r="44" spans="17:18" x14ac:dyDescent="0.25">
      <c r="Q44" s="2" t="s">
        <v>168</v>
      </c>
      <c r="R44" s="2">
        <v>1</v>
      </c>
    </row>
    <row r="45" spans="17:18" x14ac:dyDescent="0.25">
      <c r="Q45" s="2" t="s">
        <v>153</v>
      </c>
      <c r="R45" s="2">
        <v>1</v>
      </c>
    </row>
    <row r="46" spans="17:18" x14ac:dyDescent="0.25">
      <c r="Q46" s="2" t="s">
        <v>169</v>
      </c>
      <c r="R46" s="2">
        <v>1</v>
      </c>
    </row>
    <row r="47" spans="17:18" x14ac:dyDescent="0.25">
      <c r="Q47" s="2" t="s">
        <v>155</v>
      </c>
      <c r="R47" s="2">
        <v>1</v>
      </c>
    </row>
    <row r="48" spans="17:18" x14ac:dyDescent="0.25">
      <c r="Q48" s="2" t="s">
        <v>156</v>
      </c>
      <c r="R48" s="2">
        <v>1</v>
      </c>
    </row>
    <row r="49" spans="17:18" x14ac:dyDescent="0.25">
      <c r="Q49" s="2" t="s">
        <v>170</v>
      </c>
      <c r="R49" s="2">
        <v>1</v>
      </c>
    </row>
    <row r="50" spans="17:18" x14ac:dyDescent="0.25">
      <c r="Q50" s="2" t="s">
        <v>158</v>
      </c>
      <c r="R50" s="2">
        <v>1</v>
      </c>
    </row>
    <row r="51" spans="17:18" x14ac:dyDescent="0.25">
      <c r="Q51" s="2" t="s">
        <v>159</v>
      </c>
      <c r="R51" s="2">
        <v>1</v>
      </c>
    </row>
    <row r="52" spans="17:18" x14ac:dyDescent="0.25">
      <c r="Q52" s="2" t="s">
        <v>171</v>
      </c>
      <c r="R52" s="2">
        <v>1</v>
      </c>
    </row>
    <row r="53" spans="17:18" x14ac:dyDescent="0.25">
      <c r="Q53" s="2" t="s">
        <v>161</v>
      </c>
      <c r="R53" s="2">
        <v>1</v>
      </c>
    </row>
    <row r="54" spans="17:18" x14ac:dyDescent="0.25">
      <c r="Q54" s="2" t="s">
        <v>162</v>
      </c>
      <c r="R54" s="2">
        <v>1</v>
      </c>
    </row>
    <row r="56" spans="17:18" x14ac:dyDescent="0.25">
      <c r="R56" s="2">
        <f>SUM(R32:R54)</f>
        <v>24</v>
      </c>
    </row>
  </sheetData>
  <mergeCells count="2">
    <mergeCell ref="C4:H4"/>
    <mergeCell ref="I4:N4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ID</vt:lpstr>
      <vt:lpstr>Plate ID (2)</vt:lpstr>
    </vt:vector>
  </TitlesOfParts>
  <Company>Monash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Illing</dc:creator>
  <cp:lastModifiedBy>JEFFREY</cp:lastModifiedBy>
  <dcterms:created xsi:type="dcterms:W3CDTF">2015-07-28T02:28:59Z</dcterms:created>
  <dcterms:modified xsi:type="dcterms:W3CDTF">2016-06-26T14:30:30Z</dcterms:modified>
</cp:coreProperties>
</file>