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Net Core\KE-PDC\_resource\Diff Mar\"/>
    </mc:Choice>
  </mc:AlternateContent>
  <bookViews>
    <workbookView xWindow="0" yWindow="0" windowWidth="20490" windowHeight="7560" activeTab="2"/>
  </bookViews>
  <sheets>
    <sheet name="PDC" sheetId="6" r:id="rId1"/>
    <sheet name="Friend" sheetId="3" r:id="rId2"/>
    <sheet name="Diff" sheetId="4" r:id="rId3"/>
  </sheets>
  <definedNames>
    <definedName name="_xlnm._FilterDatabase" localSheetId="2" hidden="1">Diff!$CD$1:$CD$88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3" i="4"/>
  <c r="BJ4" i="4"/>
  <c r="BJ5" i="4"/>
  <c r="BJ6" i="4"/>
  <c r="BJ7" i="4"/>
  <c r="BJ8" i="4"/>
  <c r="BJ9" i="4"/>
  <c r="BJ10" i="4"/>
  <c r="BJ11" i="4"/>
  <c r="BK11" i="4" s="1"/>
  <c r="BJ12" i="4"/>
  <c r="BJ13" i="4"/>
  <c r="BJ14" i="4"/>
  <c r="BJ15" i="4"/>
  <c r="BJ16" i="4"/>
  <c r="BJ17" i="4"/>
  <c r="BJ18" i="4"/>
  <c r="BJ19" i="4"/>
  <c r="BK19" i="4" s="1"/>
  <c r="BJ20" i="4"/>
  <c r="BJ21" i="4"/>
  <c r="BJ22" i="4"/>
  <c r="BJ23" i="4"/>
  <c r="BJ24" i="4"/>
  <c r="BJ25" i="4"/>
  <c r="BJ26" i="4"/>
  <c r="BJ27" i="4"/>
  <c r="BK27" i="4" s="1"/>
  <c r="BJ28" i="4"/>
  <c r="BJ29" i="4"/>
  <c r="BJ30" i="4"/>
  <c r="BJ31" i="4"/>
  <c r="BJ32" i="4"/>
  <c r="BJ33" i="4"/>
  <c r="BJ34" i="4"/>
  <c r="BJ35" i="4"/>
  <c r="BK35" i="4" s="1"/>
  <c r="BJ36" i="4"/>
  <c r="BJ37" i="4"/>
  <c r="BJ38" i="4"/>
  <c r="BJ39" i="4"/>
  <c r="BJ40" i="4"/>
  <c r="BJ41" i="4"/>
  <c r="BJ42" i="4"/>
  <c r="BJ43" i="4"/>
  <c r="BK43" i="4" s="1"/>
  <c r="BJ44" i="4"/>
  <c r="BJ45" i="4"/>
  <c r="BJ46" i="4"/>
  <c r="BJ47" i="4"/>
  <c r="BJ48" i="4"/>
  <c r="BJ49" i="4"/>
  <c r="BJ50" i="4"/>
  <c r="BJ51" i="4"/>
  <c r="BK51" i="4" s="1"/>
  <c r="BJ52" i="4"/>
  <c r="BJ53" i="4"/>
  <c r="BJ54" i="4"/>
  <c r="BJ55" i="4"/>
  <c r="BJ56" i="4"/>
  <c r="BJ57" i="4"/>
  <c r="BJ58" i="4"/>
  <c r="BJ59" i="4"/>
  <c r="BK59" i="4" s="1"/>
  <c r="BJ60" i="4"/>
  <c r="BJ61" i="4"/>
  <c r="BJ62" i="4"/>
  <c r="BJ63" i="4"/>
  <c r="BJ64" i="4"/>
  <c r="BJ65" i="4"/>
  <c r="BJ66" i="4"/>
  <c r="BJ67" i="4"/>
  <c r="BK67" i="4" s="1"/>
  <c r="BJ68" i="4"/>
  <c r="BJ69" i="4"/>
  <c r="BJ70" i="4"/>
  <c r="BJ71" i="4"/>
  <c r="BJ72" i="4"/>
  <c r="BJ73" i="4"/>
  <c r="BJ74" i="4"/>
  <c r="BJ75" i="4"/>
  <c r="BK75" i="4" s="1"/>
  <c r="BJ76" i="4"/>
  <c r="BJ77" i="4"/>
  <c r="BJ78" i="4"/>
  <c r="BJ79" i="4"/>
  <c r="BJ80" i="4"/>
  <c r="BJ81" i="4"/>
  <c r="BJ82" i="4"/>
  <c r="BJ83" i="4"/>
  <c r="BK83" i="4" s="1"/>
  <c r="BJ84" i="4"/>
  <c r="BJ85" i="4"/>
  <c r="BJ86" i="4"/>
  <c r="BJ87" i="4"/>
  <c r="BJ88" i="4"/>
  <c r="BJ3" i="4"/>
  <c r="BM4" i="4"/>
  <c r="BM5" i="4"/>
  <c r="BM6" i="4"/>
  <c r="BM7" i="4"/>
  <c r="BM8" i="4"/>
  <c r="BM9" i="4"/>
  <c r="BM10" i="4"/>
  <c r="BM11" i="4"/>
  <c r="BN11" i="4" s="1"/>
  <c r="BM12" i="4"/>
  <c r="BM13" i="4"/>
  <c r="BM14" i="4"/>
  <c r="BM15" i="4"/>
  <c r="BM16" i="4"/>
  <c r="BM17" i="4"/>
  <c r="BM18" i="4"/>
  <c r="BM19" i="4"/>
  <c r="BN19" i="4" s="1"/>
  <c r="BM20" i="4"/>
  <c r="BM21" i="4"/>
  <c r="BM22" i="4"/>
  <c r="BM23" i="4"/>
  <c r="BM24" i="4"/>
  <c r="BM25" i="4"/>
  <c r="BM26" i="4"/>
  <c r="BM27" i="4"/>
  <c r="BN27" i="4" s="1"/>
  <c r="BM28" i="4"/>
  <c r="BM29" i="4"/>
  <c r="BM30" i="4"/>
  <c r="BM31" i="4"/>
  <c r="BM32" i="4"/>
  <c r="BM33" i="4"/>
  <c r="BM34" i="4"/>
  <c r="BM35" i="4"/>
  <c r="BN35" i="4" s="1"/>
  <c r="BM36" i="4"/>
  <c r="BM37" i="4"/>
  <c r="BM38" i="4"/>
  <c r="BM39" i="4"/>
  <c r="BM40" i="4"/>
  <c r="BM41" i="4"/>
  <c r="BM42" i="4"/>
  <c r="BN42" i="4" s="1"/>
  <c r="BM43" i="4"/>
  <c r="BN43" i="4" s="1"/>
  <c r="BM44" i="4"/>
  <c r="BM45" i="4"/>
  <c r="BM46" i="4"/>
  <c r="BM47" i="4"/>
  <c r="BM48" i="4"/>
  <c r="BM49" i="4"/>
  <c r="BM50" i="4"/>
  <c r="BN50" i="4" s="1"/>
  <c r="BM51" i="4"/>
  <c r="BN51" i="4" s="1"/>
  <c r="BM52" i="4"/>
  <c r="BM53" i="4"/>
  <c r="BM54" i="4"/>
  <c r="BM55" i="4"/>
  <c r="BM56" i="4"/>
  <c r="BM57" i="4"/>
  <c r="BM58" i="4"/>
  <c r="BM59" i="4"/>
  <c r="BN59" i="4" s="1"/>
  <c r="BM60" i="4"/>
  <c r="BM61" i="4"/>
  <c r="BM62" i="4"/>
  <c r="BM63" i="4"/>
  <c r="BM64" i="4"/>
  <c r="BM65" i="4"/>
  <c r="BM66" i="4"/>
  <c r="BM67" i="4"/>
  <c r="BN67" i="4" s="1"/>
  <c r="BM68" i="4"/>
  <c r="BM69" i="4"/>
  <c r="BM70" i="4"/>
  <c r="BM71" i="4"/>
  <c r="BM72" i="4"/>
  <c r="BM73" i="4"/>
  <c r="BM74" i="4"/>
  <c r="BN74" i="4" s="1"/>
  <c r="BM75" i="4"/>
  <c r="BN75" i="4" s="1"/>
  <c r="BM76" i="4"/>
  <c r="BM77" i="4"/>
  <c r="BM78" i="4"/>
  <c r="BM79" i="4"/>
  <c r="BM80" i="4"/>
  <c r="BM81" i="4"/>
  <c r="BM82" i="4"/>
  <c r="BN82" i="4" s="1"/>
  <c r="BM83" i="4"/>
  <c r="BM84" i="4"/>
  <c r="BM85" i="4"/>
  <c r="BM86" i="4"/>
  <c r="BM87" i="4"/>
  <c r="BM88" i="4"/>
  <c r="BN10" i="4"/>
  <c r="BN18" i="4"/>
  <c r="BN26" i="4"/>
  <c r="BN58" i="4"/>
  <c r="BN66" i="4"/>
  <c r="BN83" i="4"/>
  <c r="BM3" i="4"/>
  <c r="BP4" i="4"/>
  <c r="BP5" i="4"/>
  <c r="BP6" i="4"/>
  <c r="BP7" i="4"/>
  <c r="BP8" i="4"/>
  <c r="BP9" i="4"/>
  <c r="BQ9" i="4" s="1"/>
  <c r="BP10" i="4"/>
  <c r="BQ10" i="4" s="1"/>
  <c r="BP11" i="4"/>
  <c r="BP12" i="4"/>
  <c r="BP13" i="4"/>
  <c r="BP14" i="4"/>
  <c r="BP15" i="4"/>
  <c r="BP16" i="4"/>
  <c r="BP17" i="4"/>
  <c r="BQ17" i="4" s="1"/>
  <c r="BP18" i="4"/>
  <c r="BQ18" i="4" s="1"/>
  <c r="BP19" i="4"/>
  <c r="BP20" i="4"/>
  <c r="BP21" i="4"/>
  <c r="BP22" i="4"/>
  <c r="BP23" i="4"/>
  <c r="BP24" i="4"/>
  <c r="BP25" i="4"/>
  <c r="BQ25" i="4" s="1"/>
  <c r="BP26" i="4"/>
  <c r="BP27" i="4"/>
  <c r="BP28" i="4"/>
  <c r="BP29" i="4"/>
  <c r="BP30" i="4"/>
  <c r="BP31" i="4"/>
  <c r="BP32" i="4"/>
  <c r="BP33" i="4"/>
  <c r="BQ33" i="4" s="1"/>
  <c r="BP34" i="4"/>
  <c r="BQ34" i="4" s="1"/>
  <c r="BP35" i="4"/>
  <c r="BP36" i="4"/>
  <c r="BP37" i="4"/>
  <c r="BP38" i="4"/>
  <c r="BP39" i="4"/>
  <c r="BP40" i="4"/>
  <c r="BP41" i="4"/>
  <c r="BQ41" i="4" s="1"/>
  <c r="BP42" i="4"/>
  <c r="BQ42" i="4" s="1"/>
  <c r="BP43" i="4"/>
  <c r="BP44" i="4"/>
  <c r="BP45" i="4"/>
  <c r="BP46" i="4"/>
  <c r="BP47" i="4"/>
  <c r="BP48" i="4"/>
  <c r="BP49" i="4"/>
  <c r="BP50" i="4"/>
  <c r="BQ50" i="4" s="1"/>
  <c r="BP51" i="4"/>
  <c r="BP52" i="4"/>
  <c r="BP53" i="4"/>
  <c r="BP54" i="4"/>
  <c r="BP55" i="4"/>
  <c r="BP56" i="4"/>
  <c r="BP57" i="4"/>
  <c r="BP58" i="4"/>
  <c r="BQ58" i="4" s="1"/>
  <c r="BP59" i="4"/>
  <c r="BP60" i="4"/>
  <c r="BP61" i="4"/>
  <c r="BP62" i="4"/>
  <c r="BP63" i="4"/>
  <c r="BP64" i="4"/>
  <c r="BP65" i="4"/>
  <c r="BQ65" i="4" s="1"/>
  <c r="BP66" i="4"/>
  <c r="BQ66" i="4" s="1"/>
  <c r="BP67" i="4"/>
  <c r="BP68" i="4"/>
  <c r="BP69" i="4"/>
  <c r="BP70" i="4"/>
  <c r="BP71" i="4"/>
  <c r="BP72" i="4"/>
  <c r="BP73" i="4"/>
  <c r="BQ73" i="4" s="1"/>
  <c r="BP74" i="4"/>
  <c r="BQ74" i="4" s="1"/>
  <c r="BP75" i="4"/>
  <c r="BP76" i="4"/>
  <c r="BP77" i="4"/>
  <c r="BP78" i="4"/>
  <c r="BP79" i="4"/>
  <c r="BP80" i="4"/>
  <c r="BP81" i="4"/>
  <c r="BQ81" i="4" s="1"/>
  <c r="BP82" i="4"/>
  <c r="BP83" i="4"/>
  <c r="BP84" i="4"/>
  <c r="BP85" i="4"/>
  <c r="BP86" i="4"/>
  <c r="BP87" i="4"/>
  <c r="BP88" i="4"/>
  <c r="BQ26" i="4"/>
  <c r="BQ82" i="4"/>
  <c r="BP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T18" i="4" s="1"/>
  <c r="BS19" i="4"/>
  <c r="BS20" i="4"/>
  <c r="BS21" i="4"/>
  <c r="BS22" i="4"/>
  <c r="BS23" i="4"/>
  <c r="BS24" i="4"/>
  <c r="BS25" i="4"/>
  <c r="BS26" i="4"/>
  <c r="BT26" i="4" s="1"/>
  <c r="BS27" i="4"/>
  <c r="BS28" i="4"/>
  <c r="BS29" i="4"/>
  <c r="BS30" i="4"/>
  <c r="BS31" i="4"/>
  <c r="BS32" i="4"/>
  <c r="BS33" i="4"/>
  <c r="BS34" i="4"/>
  <c r="BT34" i="4" s="1"/>
  <c r="BS35" i="4"/>
  <c r="BS36" i="4"/>
  <c r="BS37" i="4"/>
  <c r="BS38" i="4"/>
  <c r="BS39" i="4"/>
  <c r="BS40" i="4"/>
  <c r="BS41" i="4"/>
  <c r="BS42" i="4"/>
  <c r="BT42" i="4" s="1"/>
  <c r="BS43" i="4"/>
  <c r="BS44" i="4"/>
  <c r="BS45" i="4"/>
  <c r="BS46" i="4"/>
  <c r="BS47" i="4"/>
  <c r="BS48" i="4"/>
  <c r="BS49" i="4"/>
  <c r="BS50" i="4"/>
  <c r="BT50" i="4" s="1"/>
  <c r="BS51" i="4"/>
  <c r="BS52" i="4"/>
  <c r="BS53" i="4"/>
  <c r="BS54" i="4"/>
  <c r="BS55" i="4"/>
  <c r="BS56" i="4"/>
  <c r="BS57" i="4"/>
  <c r="BS58" i="4"/>
  <c r="BT58" i="4" s="1"/>
  <c r="BS59" i="4"/>
  <c r="BS60" i="4"/>
  <c r="BS61" i="4"/>
  <c r="BS62" i="4"/>
  <c r="BS63" i="4"/>
  <c r="BS64" i="4"/>
  <c r="BS65" i="4"/>
  <c r="BS66" i="4"/>
  <c r="BT66" i="4" s="1"/>
  <c r="BS67" i="4"/>
  <c r="BS68" i="4"/>
  <c r="BS69" i="4"/>
  <c r="BS70" i="4"/>
  <c r="BS71" i="4"/>
  <c r="BS72" i="4"/>
  <c r="BS73" i="4"/>
  <c r="BS74" i="4"/>
  <c r="BS75" i="4"/>
  <c r="BS76" i="4"/>
  <c r="BS77" i="4"/>
  <c r="BS78" i="4"/>
  <c r="BS79" i="4"/>
  <c r="BS80" i="4"/>
  <c r="BS81" i="4"/>
  <c r="BS82" i="4"/>
  <c r="BT82" i="4" s="1"/>
  <c r="BS83" i="4"/>
  <c r="BS84" i="4"/>
  <c r="BS85" i="4"/>
  <c r="BS86" i="4"/>
  <c r="BS87" i="4"/>
  <c r="BS88" i="4"/>
  <c r="BT11" i="4"/>
  <c r="BT19" i="4"/>
  <c r="BT27" i="4"/>
  <c r="BT35" i="4"/>
  <c r="BT51" i="4"/>
  <c r="BT59" i="4"/>
  <c r="BT67" i="4"/>
  <c r="BT75" i="4"/>
  <c r="BT83" i="4"/>
  <c r="BT10" i="4"/>
  <c r="BT74" i="4"/>
  <c r="BS3" i="4"/>
  <c r="BV4" i="4"/>
  <c r="BV5" i="4"/>
  <c r="BV6" i="4"/>
  <c r="BV7" i="4"/>
  <c r="BV8" i="4"/>
  <c r="BV9" i="4"/>
  <c r="BV10" i="4"/>
  <c r="BV11" i="4"/>
  <c r="BW11" i="4" s="1"/>
  <c r="BV12" i="4"/>
  <c r="BV13" i="4"/>
  <c r="BV14" i="4"/>
  <c r="BV15" i="4"/>
  <c r="BV16" i="4"/>
  <c r="BV17" i="4"/>
  <c r="BV18" i="4"/>
  <c r="BV19" i="4"/>
  <c r="BW19" i="4" s="1"/>
  <c r="BV20" i="4"/>
  <c r="BV21" i="4"/>
  <c r="BV22" i="4"/>
  <c r="BV23" i="4"/>
  <c r="BV24" i="4"/>
  <c r="BV25" i="4"/>
  <c r="BV26" i="4"/>
  <c r="BV27" i="4"/>
  <c r="BW27" i="4" s="1"/>
  <c r="BV28" i="4"/>
  <c r="BV29" i="4"/>
  <c r="BV30" i="4"/>
  <c r="BV31" i="4"/>
  <c r="BV32" i="4"/>
  <c r="BV33" i="4"/>
  <c r="BV34" i="4"/>
  <c r="BV35" i="4"/>
  <c r="BW35" i="4" s="1"/>
  <c r="BV36" i="4"/>
  <c r="BV37" i="4"/>
  <c r="BV38" i="4"/>
  <c r="BV39" i="4"/>
  <c r="BV40" i="4"/>
  <c r="BV41" i="4"/>
  <c r="BV42" i="4"/>
  <c r="BW42" i="4" s="1"/>
  <c r="BV43" i="4"/>
  <c r="BW43" i="4" s="1"/>
  <c r="BV44" i="4"/>
  <c r="BV45" i="4"/>
  <c r="BV46" i="4"/>
  <c r="BV47" i="4"/>
  <c r="BV48" i="4"/>
  <c r="BV49" i="4"/>
  <c r="BV50" i="4"/>
  <c r="BW50" i="4" s="1"/>
  <c r="BV51" i="4"/>
  <c r="BW51" i="4" s="1"/>
  <c r="BV52" i="4"/>
  <c r="BV53" i="4"/>
  <c r="BV54" i="4"/>
  <c r="BV55" i="4"/>
  <c r="BV56" i="4"/>
  <c r="BV57" i="4"/>
  <c r="BV58" i="4"/>
  <c r="BW58" i="4" s="1"/>
  <c r="BV59" i="4"/>
  <c r="BW59" i="4" s="1"/>
  <c r="BV60" i="4"/>
  <c r="BV61" i="4"/>
  <c r="BV62" i="4"/>
  <c r="BV63" i="4"/>
  <c r="BV64" i="4"/>
  <c r="BV65" i="4"/>
  <c r="BV66" i="4"/>
  <c r="BV67" i="4"/>
  <c r="BW67" i="4" s="1"/>
  <c r="BV68" i="4"/>
  <c r="BV69" i="4"/>
  <c r="BV70" i="4"/>
  <c r="BV71" i="4"/>
  <c r="BV72" i="4"/>
  <c r="BV73" i="4"/>
  <c r="BV74" i="4"/>
  <c r="BW74" i="4" s="1"/>
  <c r="BV75" i="4"/>
  <c r="BV76" i="4"/>
  <c r="BV77" i="4"/>
  <c r="BV78" i="4"/>
  <c r="BV79" i="4"/>
  <c r="BV80" i="4"/>
  <c r="BV81" i="4"/>
  <c r="BV82" i="4"/>
  <c r="BV83" i="4"/>
  <c r="BW83" i="4" s="1"/>
  <c r="BV84" i="4"/>
  <c r="BV85" i="4"/>
  <c r="BV86" i="4"/>
  <c r="BV87" i="4"/>
  <c r="BV88" i="4"/>
  <c r="BW10" i="4"/>
  <c r="BW26" i="4"/>
  <c r="BW34" i="4"/>
  <c r="BW66" i="4"/>
  <c r="BW18" i="4"/>
  <c r="BW82" i="4"/>
  <c r="BV3" i="4"/>
  <c r="BY4" i="4"/>
  <c r="BY5" i="4"/>
  <c r="BY6" i="4"/>
  <c r="BY7" i="4"/>
  <c r="BY8" i="4"/>
  <c r="BY9" i="4"/>
  <c r="BY10" i="4"/>
  <c r="BY11" i="4"/>
  <c r="BZ11" i="4" s="1"/>
  <c r="BY12" i="4"/>
  <c r="BY13" i="4"/>
  <c r="BY14" i="4"/>
  <c r="BY15" i="4"/>
  <c r="BY16" i="4"/>
  <c r="BY17" i="4"/>
  <c r="BY18" i="4"/>
  <c r="BY19" i="4"/>
  <c r="BZ19" i="4" s="1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Z35" i="4" s="1"/>
  <c r="BY36" i="4"/>
  <c r="BY37" i="4"/>
  <c r="BY38" i="4"/>
  <c r="BY39" i="4"/>
  <c r="BY40" i="4"/>
  <c r="BY41" i="4"/>
  <c r="BY42" i="4"/>
  <c r="BY43" i="4"/>
  <c r="BZ43" i="4" s="1"/>
  <c r="BY44" i="4"/>
  <c r="BY45" i="4"/>
  <c r="BZ45" i="4" s="1"/>
  <c r="BY46" i="4"/>
  <c r="BY47" i="4"/>
  <c r="BY48" i="4"/>
  <c r="BY49" i="4"/>
  <c r="BY50" i="4"/>
  <c r="BY51" i="4"/>
  <c r="BZ51" i="4" s="1"/>
  <c r="BY52" i="4"/>
  <c r="BY53" i="4"/>
  <c r="BZ53" i="4" s="1"/>
  <c r="BY54" i="4"/>
  <c r="BY55" i="4"/>
  <c r="BY56" i="4"/>
  <c r="BY57" i="4"/>
  <c r="BY58" i="4"/>
  <c r="BY59" i="4"/>
  <c r="BZ59" i="4" s="1"/>
  <c r="BY60" i="4"/>
  <c r="BY61" i="4"/>
  <c r="BY62" i="4"/>
  <c r="BY63" i="4"/>
  <c r="BY64" i="4"/>
  <c r="BY65" i="4"/>
  <c r="BY66" i="4"/>
  <c r="BY67" i="4"/>
  <c r="BZ67" i="4" s="1"/>
  <c r="BY68" i="4"/>
  <c r="BY69" i="4"/>
  <c r="BZ69" i="4" s="1"/>
  <c r="BY70" i="4"/>
  <c r="BY71" i="4"/>
  <c r="BY72" i="4"/>
  <c r="BY73" i="4"/>
  <c r="BY74" i="4"/>
  <c r="BY75" i="4"/>
  <c r="BZ75" i="4" s="1"/>
  <c r="BY76" i="4"/>
  <c r="BY77" i="4"/>
  <c r="BY78" i="4"/>
  <c r="BY79" i="4"/>
  <c r="BY80" i="4"/>
  <c r="BY81" i="4"/>
  <c r="BY82" i="4"/>
  <c r="BY83" i="4"/>
  <c r="BZ83" i="4" s="1"/>
  <c r="BY84" i="4"/>
  <c r="BY85" i="4"/>
  <c r="BZ85" i="4" s="1"/>
  <c r="BY86" i="4"/>
  <c r="BY87" i="4"/>
  <c r="BY88" i="4"/>
  <c r="BZ10" i="4"/>
  <c r="BZ18" i="4"/>
  <c r="BZ26" i="4"/>
  <c r="BZ34" i="4"/>
  <c r="BZ41" i="4"/>
  <c r="BZ42" i="4"/>
  <c r="BZ49" i="4"/>
  <c r="BZ50" i="4"/>
  <c r="BZ57" i="4"/>
  <c r="BZ58" i="4"/>
  <c r="BZ66" i="4"/>
  <c r="BZ74" i="4"/>
  <c r="BZ77" i="4"/>
  <c r="BZ81" i="4"/>
  <c r="BZ82" i="4"/>
  <c r="BY3" i="4"/>
  <c r="CC4" i="4"/>
  <c r="CC5" i="4"/>
  <c r="CC6" i="4"/>
  <c r="CC7" i="4"/>
  <c r="CC8" i="4"/>
  <c r="CC9" i="4"/>
  <c r="CC10" i="4"/>
  <c r="CC11" i="4"/>
  <c r="CD11" i="4" s="1"/>
  <c r="CC12" i="4"/>
  <c r="CC13" i="4"/>
  <c r="CC14" i="4"/>
  <c r="CC15" i="4"/>
  <c r="CC16" i="4"/>
  <c r="CC17" i="4"/>
  <c r="CC18" i="4"/>
  <c r="CC19" i="4"/>
  <c r="CD19" i="4" s="1"/>
  <c r="CC20" i="4"/>
  <c r="CC21" i="4"/>
  <c r="CC22" i="4"/>
  <c r="CC23" i="4"/>
  <c r="CC24" i="4"/>
  <c r="CC25" i="4"/>
  <c r="CC26" i="4"/>
  <c r="CC27" i="4"/>
  <c r="CD27" i="4" s="1"/>
  <c r="CC28" i="4"/>
  <c r="CC29" i="4"/>
  <c r="CC30" i="4"/>
  <c r="CC31" i="4"/>
  <c r="CC32" i="4"/>
  <c r="CC33" i="4"/>
  <c r="CC34" i="4"/>
  <c r="CC35" i="4"/>
  <c r="CD35" i="4" s="1"/>
  <c r="CC36" i="4"/>
  <c r="CC37" i="4"/>
  <c r="CC38" i="4"/>
  <c r="CC39" i="4"/>
  <c r="CC40" i="4"/>
  <c r="CC41" i="4"/>
  <c r="CC42" i="4"/>
  <c r="CC43" i="4"/>
  <c r="CD43" i="4" s="1"/>
  <c r="CC44" i="4"/>
  <c r="CC45" i="4"/>
  <c r="CC46" i="4"/>
  <c r="CC47" i="4"/>
  <c r="CC48" i="4"/>
  <c r="CC49" i="4"/>
  <c r="CC50" i="4"/>
  <c r="CC51" i="4"/>
  <c r="CD51" i="4" s="1"/>
  <c r="CC52" i="4"/>
  <c r="CC53" i="4"/>
  <c r="CC54" i="4"/>
  <c r="CC55" i="4"/>
  <c r="CC56" i="4"/>
  <c r="CC57" i="4"/>
  <c r="CC58" i="4"/>
  <c r="CC59" i="4"/>
  <c r="CD59" i="4" s="1"/>
  <c r="CC60" i="4"/>
  <c r="CD60" i="4" s="1"/>
  <c r="CC61" i="4"/>
  <c r="CC62" i="4"/>
  <c r="CC63" i="4"/>
  <c r="CC64" i="4"/>
  <c r="CC65" i="4"/>
  <c r="CC66" i="4"/>
  <c r="CC67" i="4"/>
  <c r="CD67" i="4" s="1"/>
  <c r="CC68" i="4"/>
  <c r="CD68" i="4" s="1"/>
  <c r="CC69" i="4"/>
  <c r="CC70" i="4"/>
  <c r="CC71" i="4"/>
  <c r="CC72" i="4"/>
  <c r="CC73" i="4"/>
  <c r="CD73" i="4" s="1"/>
  <c r="CC74" i="4"/>
  <c r="CC75" i="4"/>
  <c r="CD75" i="4" s="1"/>
  <c r="CC76" i="4"/>
  <c r="CC77" i="4"/>
  <c r="CC78" i="4"/>
  <c r="CC79" i="4"/>
  <c r="CC80" i="4"/>
  <c r="CC81" i="4"/>
  <c r="CD81" i="4" s="1"/>
  <c r="CC82" i="4"/>
  <c r="CC83" i="4"/>
  <c r="CD83" i="4" s="1"/>
  <c r="CC84" i="4"/>
  <c r="CC85" i="4"/>
  <c r="CD85" i="4" s="1"/>
  <c r="CC86" i="4"/>
  <c r="CC87" i="4"/>
  <c r="CD87" i="4" s="1"/>
  <c r="CC88" i="4"/>
  <c r="CD8" i="4"/>
  <c r="CD16" i="4"/>
  <c r="CD18" i="4"/>
  <c r="CD24" i="4"/>
  <c r="CD26" i="4"/>
  <c r="CD40" i="4"/>
  <c r="CD42" i="4"/>
  <c r="CD48" i="4"/>
  <c r="CD50" i="4"/>
  <c r="CD58" i="4"/>
  <c r="CD72" i="4"/>
  <c r="CD74" i="4"/>
  <c r="CD80" i="4"/>
  <c r="CD82" i="4"/>
  <c r="CD10" i="4"/>
  <c r="CD32" i="4"/>
  <c r="CD34" i="4"/>
  <c r="CD66" i="4"/>
  <c r="CD79" i="4"/>
  <c r="CC3" i="4"/>
  <c r="CD3" i="4" s="1"/>
  <c r="CG10" i="4"/>
  <c r="CG11" i="4"/>
  <c r="CG14" i="4"/>
  <c r="CG18" i="4"/>
  <c r="CG19" i="4"/>
  <c r="CG26" i="4"/>
  <c r="CG27" i="4"/>
  <c r="CG29" i="4"/>
  <c r="CG35" i="4"/>
  <c r="CG38" i="4"/>
  <c r="CG42" i="4"/>
  <c r="CG43" i="4"/>
  <c r="CG46" i="4"/>
  <c r="CG50" i="4"/>
  <c r="CG51" i="4"/>
  <c r="CG54" i="4"/>
  <c r="CG58" i="4"/>
  <c r="CG61" i="4"/>
  <c r="CG66" i="4"/>
  <c r="CG67" i="4"/>
  <c r="CG74" i="4"/>
  <c r="CG75" i="4"/>
  <c r="CG77" i="4"/>
  <c r="CG78" i="4"/>
  <c r="CG81" i="4"/>
  <c r="CG82" i="4"/>
  <c r="CG83" i="4"/>
  <c r="CG86" i="4"/>
  <c r="CG34" i="4"/>
  <c r="CG59" i="4"/>
  <c r="CG88" i="4"/>
  <c r="CG87" i="4"/>
  <c r="CG85" i="4"/>
  <c r="CG84" i="4"/>
  <c r="CG80" i="4"/>
  <c r="CG79" i="4"/>
  <c r="CG76" i="4"/>
  <c r="CG73" i="4"/>
  <c r="CG72" i="4"/>
  <c r="CG71" i="4"/>
  <c r="CG70" i="4"/>
  <c r="CG69" i="4"/>
  <c r="CG68" i="4"/>
  <c r="CG65" i="4"/>
  <c r="CG64" i="4"/>
  <c r="CG63" i="4"/>
  <c r="CG62" i="4"/>
  <c r="CG60" i="4"/>
  <c r="CG57" i="4"/>
  <c r="CG56" i="4"/>
  <c r="CG55" i="4"/>
  <c r="CG53" i="4"/>
  <c r="CG52" i="4"/>
  <c r="CG49" i="4"/>
  <c r="CG48" i="4"/>
  <c r="CG47" i="4"/>
  <c r="CG45" i="4"/>
  <c r="CG44" i="4"/>
  <c r="CG41" i="4"/>
  <c r="CG40" i="4"/>
  <c r="CG39" i="4"/>
  <c r="CG37" i="4"/>
  <c r="CG36" i="4"/>
  <c r="CG33" i="4"/>
  <c r="CG32" i="4"/>
  <c r="CG31" i="4"/>
  <c r="CG30" i="4"/>
  <c r="CG28" i="4"/>
  <c r="CG25" i="4"/>
  <c r="CG24" i="4"/>
  <c r="CG23" i="4"/>
  <c r="CG22" i="4"/>
  <c r="CG21" i="4"/>
  <c r="CG20" i="4"/>
  <c r="CG17" i="4"/>
  <c r="CG16" i="4"/>
  <c r="CG15" i="4"/>
  <c r="CG13" i="4"/>
  <c r="CG12" i="4"/>
  <c r="CG9" i="4"/>
  <c r="CG8" i="4"/>
  <c r="CG7" i="4"/>
  <c r="CG6" i="4"/>
  <c r="CG5" i="4"/>
  <c r="CG4" i="4"/>
  <c r="CG3" i="4"/>
  <c r="CD88" i="4"/>
  <c r="CD86" i="4"/>
  <c r="CD84" i="4"/>
  <c r="CD78" i="4"/>
  <c r="CD77" i="4"/>
  <c r="CD76" i="4"/>
  <c r="CD71" i="4"/>
  <c r="CD70" i="4"/>
  <c r="CD69" i="4"/>
  <c r="CD65" i="4"/>
  <c r="CD64" i="4"/>
  <c r="CD63" i="4"/>
  <c r="CD62" i="4"/>
  <c r="CD61" i="4"/>
  <c r="CD57" i="4"/>
  <c r="CD56" i="4"/>
  <c r="CD55" i="4"/>
  <c r="CD54" i="4"/>
  <c r="CD53" i="4"/>
  <c r="CD52" i="4"/>
  <c r="CD49" i="4"/>
  <c r="CD47" i="4"/>
  <c r="CD46" i="4"/>
  <c r="CD45" i="4"/>
  <c r="CD44" i="4"/>
  <c r="CD41" i="4"/>
  <c r="CD39" i="4"/>
  <c r="CD38" i="4"/>
  <c r="CD37" i="4"/>
  <c r="CD36" i="4"/>
  <c r="CD33" i="4"/>
  <c r="CD31" i="4"/>
  <c r="CD30" i="4"/>
  <c r="CD29" i="4"/>
  <c r="CD28" i="4"/>
  <c r="CD25" i="4"/>
  <c r="CD23" i="4"/>
  <c r="CD22" i="4"/>
  <c r="CD21" i="4"/>
  <c r="CD20" i="4"/>
  <c r="CD17" i="4"/>
  <c r="CD15" i="4"/>
  <c r="CD14" i="4"/>
  <c r="CD13" i="4"/>
  <c r="CD12" i="4"/>
  <c r="CD9" i="4"/>
  <c r="CD7" i="4"/>
  <c r="CD6" i="4"/>
  <c r="CD5" i="4"/>
  <c r="CD4" i="4"/>
  <c r="BZ88" i="4"/>
  <c r="BZ87" i="4"/>
  <c r="BZ86" i="4"/>
  <c r="BZ84" i="4"/>
  <c r="BZ80" i="4"/>
  <c r="BZ79" i="4"/>
  <c r="BZ78" i="4"/>
  <c r="BZ76" i="4"/>
  <c r="BZ73" i="4"/>
  <c r="BZ72" i="4"/>
  <c r="BZ71" i="4"/>
  <c r="BZ70" i="4"/>
  <c r="BZ68" i="4"/>
  <c r="BZ65" i="4"/>
  <c r="BZ64" i="4"/>
  <c r="BZ63" i="4"/>
  <c r="BZ62" i="4"/>
  <c r="BZ61" i="4"/>
  <c r="BZ60" i="4"/>
  <c r="BZ56" i="4"/>
  <c r="BZ55" i="4"/>
  <c r="BZ54" i="4"/>
  <c r="BZ52" i="4"/>
  <c r="BZ48" i="4"/>
  <c r="BZ47" i="4"/>
  <c r="BZ46" i="4"/>
  <c r="BZ44" i="4"/>
  <c r="BZ40" i="4"/>
  <c r="BZ39" i="4"/>
  <c r="BZ38" i="4"/>
  <c r="BZ37" i="4"/>
  <c r="BZ36" i="4"/>
  <c r="BZ33" i="4"/>
  <c r="BZ32" i="4"/>
  <c r="BZ31" i="4"/>
  <c r="BZ30" i="4"/>
  <c r="BZ29" i="4"/>
  <c r="BZ28" i="4"/>
  <c r="BZ27" i="4"/>
  <c r="BZ25" i="4"/>
  <c r="BZ24" i="4"/>
  <c r="BZ23" i="4"/>
  <c r="BZ22" i="4"/>
  <c r="BZ21" i="4"/>
  <c r="BZ20" i="4"/>
  <c r="BZ17" i="4"/>
  <c r="BZ16" i="4"/>
  <c r="BZ15" i="4"/>
  <c r="BZ14" i="4"/>
  <c r="BZ13" i="4"/>
  <c r="BZ12" i="4"/>
  <c r="BZ9" i="4"/>
  <c r="BZ8" i="4"/>
  <c r="BZ7" i="4"/>
  <c r="BZ6" i="4"/>
  <c r="BZ5" i="4"/>
  <c r="BZ4" i="4"/>
  <c r="BZ3" i="4"/>
  <c r="BW3" i="4"/>
  <c r="BW4" i="4"/>
  <c r="BW5" i="4"/>
  <c r="BW6" i="4"/>
  <c r="BW7" i="4"/>
  <c r="BW8" i="4"/>
  <c r="BW9" i="4"/>
  <c r="BW12" i="4"/>
  <c r="BW13" i="4"/>
  <c r="BW14" i="4"/>
  <c r="BW15" i="4"/>
  <c r="BW16" i="4"/>
  <c r="BW17" i="4"/>
  <c r="BW20" i="4"/>
  <c r="BW21" i="4"/>
  <c r="BW22" i="4"/>
  <c r="BW23" i="4"/>
  <c r="BW24" i="4"/>
  <c r="BW25" i="4"/>
  <c r="BW28" i="4"/>
  <c r="BW29" i="4"/>
  <c r="BW30" i="4"/>
  <c r="BW31" i="4"/>
  <c r="BW32" i="4"/>
  <c r="BW33" i="4"/>
  <c r="BW36" i="4"/>
  <c r="BW37" i="4"/>
  <c r="BW38" i="4"/>
  <c r="BW39" i="4"/>
  <c r="BW40" i="4"/>
  <c r="BW41" i="4"/>
  <c r="BW44" i="4"/>
  <c r="BW45" i="4"/>
  <c r="BW46" i="4"/>
  <c r="BW47" i="4"/>
  <c r="BW48" i="4"/>
  <c r="BW49" i="4"/>
  <c r="BW52" i="4"/>
  <c r="BW53" i="4"/>
  <c r="BW54" i="4"/>
  <c r="BW55" i="4"/>
  <c r="BW56" i="4"/>
  <c r="BW57" i="4"/>
  <c r="BW60" i="4"/>
  <c r="BW61" i="4"/>
  <c r="BW62" i="4"/>
  <c r="BW63" i="4"/>
  <c r="BW64" i="4"/>
  <c r="BW65" i="4"/>
  <c r="BW68" i="4"/>
  <c r="BW69" i="4"/>
  <c r="BW70" i="4"/>
  <c r="BW71" i="4"/>
  <c r="BW72" i="4"/>
  <c r="BW73" i="4"/>
  <c r="BW75" i="4"/>
  <c r="BW76" i="4"/>
  <c r="BW77" i="4"/>
  <c r="BW78" i="4"/>
  <c r="BW79" i="4"/>
  <c r="BW80" i="4"/>
  <c r="BW81" i="4"/>
  <c r="BW84" i="4"/>
  <c r="BW85" i="4"/>
  <c r="BW86" i="4"/>
  <c r="BW87" i="4"/>
  <c r="BW88" i="4"/>
  <c r="BT88" i="4"/>
  <c r="BT87" i="4"/>
  <c r="BT86" i="4"/>
  <c r="BT85" i="4"/>
  <c r="BT84" i="4"/>
  <c r="BT81" i="4"/>
  <c r="BT80" i="4"/>
  <c r="BT79" i="4"/>
  <c r="BT78" i="4"/>
  <c r="BT77" i="4"/>
  <c r="BT76" i="4"/>
  <c r="BT73" i="4"/>
  <c r="BT72" i="4"/>
  <c r="BT71" i="4"/>
  <c r="BT70" i="4"/>
  <c r="BT69" i="4"/>
  <c r="BT68" i="4"/>
  <c r="BT65" i="4"/>
  <c r="BT64" i="4"/>
  <c r="BT63" i="4"/>
  <c r="BT62" i="4"/>
  <c r="BT61" i="4"/>
  <c r="BT60" i="4"/>
  <c r="BT57" i="4"/>
  <c r="BT56" i="4"/>
  <c r="BT55" i="4"/>
  <c r="BT54" i="4"/>
  <c r="BT53" i="4"/>
  <c r="BT52" i="4"/>
  <c r="BT49" i="4"/>
  <c r="BT48" i="4"/>
  <c r="BT47" i="4"/>
  <c r="BT46" i="4"/>
  <c r="BT45" i="4"/>
  <c r="BT44" i="4"/>
  <c r="BT43" i="4"/>
  <c r="BT41" i="4"/>
  <c r="BT40" i="4"/>
  <c r="BT39" i="4"/>
  <c r="BT38" i="4"/>
  <c r="BT37" i="4"/>
  <c r="BT36" i="4"/>
  <c r="BT33" i="4"/>
  <c r="BT32" i="4"/>
  <c r="BT31" i="4"/>
  <c r="BT30" i="4"/>
  <c r="BT29" i="4"/>
  <c r="BT28" i="4"/>
  <c r="BT25" i="4"/>
  <c r="BT24" i="4"/>
  <c r="BT23" i="4"/>
  <c r="BT22" i="4"/>
  <c r="BT21" i="4"/>
  <c r="BT20" i="4"/>
  <c r="BT17" i="4"/>
  <c r="BT16" i="4"/>
  <c r="BT15" i="4"/>
  <c r="BT14" i="4"/>
  <c r="BT13" i="4"/>
  <c r="BT12" i="4"/>
  <c r="BT9" i="4"/>
  <c r="BT8" i="4"/>
  <c r="BT7" i="4"/>
  <c r="BT6" i="4"/>
  <c r="BT5" i="4"/>
  <c r="BT4" i="4"/>
  <c r="BT3" i="4"/>
  <c r="BQ88" i="4"/>
  <c r="BQ87" i="4"/>
  <c r="BQ86" i="4"/>
  <c r="BQ85" i="4"/>
  <c r="BQ84" i="4"/>
  <c r="BQ83" i="4"/>
  <c r="BQ80" i="4"/>
  <c r="BQ79" i="4"/>
  <c r="BQ78" i="4"/>
  <c r="BQ77" i="4"/>
  <c r="BQ76" i="4"/>
  <c r="BQ75" i="4"/>
  <c r="BQ72" i="4"/>
  <c r="BQ71" i="4"/>
  <c r="BQ70" i="4"/>
  <c r="BQ69" i="4"/>
  <c r="BQ68" i="4"/>
  <c r="BQ67" i="4"/>
  <c r="BQ64" i="4"/>
  <c r="BQ63" i="4"/>
  <c r="BQ62" i="4"/>
  <c r="BQ61" i="4"/>
  <c r="BQ60" i="4"/>
  <c r="BQ59" i="4"/>
  <c r="BQ57" i="4"/>
  <c r="BQ56" i="4"/>
  <c r="BQ55" i="4"/>
  <c r="BQ54" i="4"/>
  <c r="BQ53" i="4"/>
  <c r="BQ52" i="4"/>
  <c r="BQ51" i="4"/>
  <c r="BQ49" i="4"/>
  <c r="BQ48" i="4"/>
  <c r="BQ47" i="4"/>
  <c r="BQ46" i="4"/>
  <c r="BQ45" i="4"/>
  <c r="BQ44" i="4"/>
  <c r="BQ43" i="4"/>
  <c r="BQ40" i="4"/>
  <c r="BQ39" i="4"/>
  <c r="BQ38" i="4"/>
  <c r="BQ37" i="4"/>
  <c r="BQ36" i="4"/>
  <c r="BQ35" i="4"/>
  <c r="BQ32" i="4"/>
  <c r="BQ31" i="4"/>
  <c r="BQ30" i="4"/>
  <c r="BQ29" i="4"/>
  <c r="BQ28" i="4"/>
  <c r="BQ27" i="4"/>
  <c r="BQ24" i="4"/>
  <c r="BQ23" i="4"/>
  <c r="BQ22" i="4"/>
  <c r="BQ21" i="4"/>
  <c r="BQ20" i="4"/>
  <c r="BQ19" i="4"/>
  <c r="BQ16" i="4"/>
  <c r="BQ15" i="4"/>
  <c r="BQ14" i="4"/>
  <c r="BQ13" i="4"/>
  <c r="BQ12" i="4"/>
  <c r="BQ11" i="4"/>
  <c r="BQ8" i="4"/>
  <c r="BQ7" i="4"/>
  <c r="BQ6" i="4"/>
  <c r="BQ5" i="4"/>
  <c r="BQ4" i="4"/>
  <c r="BQ3" i="4"/>
  <c r="BN88" i="4"/>
  <c r="BN87" i="4"/>
  <c r="BN86" i="4"/>
  <c r="BN85" i="4"/>
  <c r="BN84" i="4"/>
  <c r="BN81" i="4"/>
  <c r="BN80" i="4"/>
  <c r="BN79" i="4"/>
  <c r="BN78" i="4"/>
  <c r="BN77" i="4"/>
  <c r="BN76" i="4"/>
  <c r="BN73" i="4"/>
  <c r="BN72" i="4"/>
  <c r="BN71" i="4"/>
  <c r="BN70" i="4"/>
  <c r="BN69" i="4"/>
  <c r="BN68" i="4"/>
  <c r="BN65" i="4"/>
  <c r="BN64" i="4"/>
  <c r="BN63" i="4"/>
  <c r="BN62" i="4"/>
  <c r="BN61" i="4"/>
  <c r="BN60" i="4"/>
  <c r="BN57" i="4"/>
  <c r="BN56" i="4"/>
  <c r="BN55" i="4"/>
  <c r="BN54" i="4"/>
  <c r="BN53" i="4"/>
  <c r="BN52" i="4"/>
  <c r="BN49" i="4"/>
  <c r="BN48" i="4"/>
  <c r="BN47" i="4"/>
  <c r="BN46" i="4"/>
  <c r="BN45" i="4"/>
  <c r="BN44" i="4"/>
  <c r="BN41" i="4"/>
  <c r="BN40" i="4"/>
  <c r="BN39" i="4"/>
  <c r="BN38" i="4"/>
  <c r="BN37" i="4"/>
  <c r="BN36" i="4"/>
  <c r="BN34" i="4"/>
  <c r="BN33" i="4"/>
  <c r="BN32" i="4"/>
  <c r="BN31" i="4"/>
  <c r="BN30" i="4"/>
  <c r="BN29" i="4"/>
  <c r="BN28" i="4"/>
  <c r="BN25" i="4"/>
  <c r="BN24" i="4"/>
  <c r="BN23" i="4"/>
  <c r="BN22" i="4"/>
  <c r="BN21" i="4"/>
  <c r="BN20" i="4"/>
  <c r="BN17" i="4"/>
  <c r="BN16" i="4"/>
  <c r="BN15" i="4"/>
  <c r="BN14" i="4"/>
  <c r="BN13" i="4"/>
  <c r="BN12" i="4"/>
  <c r="BN9" i="4"/>
  <c r="BN8" i="4"/>
  <c r="BN7" i="4"/>
  <c r="BN6" i="4"/>
  <c r="BN5" i="4"/>
  <c r="BN4" i="4"/>
  <c r="BN3" i="4"/>
  <c r="BK88" i="4"/>
  <c r="BK87" i="4"/>
  <c r="BK86" i="4"/>
  <c r="BK85" i="4"/>
  <c r="BK84" i="4"/>
  <c r="BK82" i="4"/>
  <c r="BK81" i="4"/>
  <c r="BK80" i="4"/>
  <c r="BK79" i="4"/>
  <c r="BK78" i="4"/>
  <c r="BK77" i="4"/>
  <c r="BK76" i="4"/>
  <c r="BK74" i="4"/>
  <c r="BK73" i="4"/>
  <c r="BK72" i="4"/>
  <c r="BK71" i="4"/>
  <c r="BK70" i="4"/>
  <c r="BK69" i="4"/>
  <c r="BK68" i="4"/>
  <c r="BK66" i="4"/>
  <c r="BK65" i="4"/>
  <c r="BK64" i="4"/>
  <c r="BK63" i="4"/>
  <c r="BK62" i="4"/>
  <c r="BK61" i="4"/>
  <c r="BK60" i="4"/>
  <c r="BK58" i="4"/>
  <c r="BK57" i="4"/>
  <c r="BK56" i="4"/>
  <c r="BK55" i="4"/>
  <c r="BK54" i="4"/>
  <c r="BK53" i="4"/>
  <c r="BK52" i="4"/>
  <c r="BK50" i="4"/>
  <c r="BK49" i="4"/>
  <c r="BK48" i="4"/>
  <c r="BK47" i="4"/>
  <c r="BK46" i="4"/>
  <c r="BK45" i="4"/>
  <c r="BK44" i="4"/>
  <c r="BK42" i="4"/>
  <c r="BK41" i="4"/>
  <c r="BK40" i="4"/>
  <c r="BK39" i="4"/>
  <c r="BK38" i="4"/>
  <c r="BK37" i="4"/>
  <c r="BK36" i="4"/>
  <c r="BK34" i="4"/>
  <c r="BK33" i="4"/>
  <c r="BK32" i="4"/>
  <c r="BK31" i="4"/>
  <c r="BK30" i="4"/>
  <c r="BK29" i="4"/>
  <c r="BK28" i="4"/>
  <c r="BK26" i="4"/>
  <c r="BK25" i="4"/>
  <c r="BK24" i="4"/>
  <c r="BK23" i="4"/>
  <c r="BK22" i="4"/>
  <c r="BK21" i="4"/>
  <c r="BK20" i="4"/>
  <c r="BK18" i="4"/>
  <c r="BK17" i="4"/>
  <c r="BK16" i="4"/>
  <c r="BK15" i="4"/>
  <c r="BK14" i="4"/>
  <c r="BK13" i="4"/>
  <c r="BK12" i="4"/>
  <c r="BK10" i="4"/>
  <c r="BK9" i="4"/>
  <c r="BK8" i="4"/>
  <c r="BK7" i="4"/>
  <c r="BK6" i="4"/>
  <c r="BK5" i="4"/>
  <c r="BK4" i="4"/>
  <c r="BK3" i="4"/>
  <c r="BA4" i="4"/>
  <c r="BB4" i="4" s="1"/>
  <c r="BA5" i="4"/>
  <c r="BB5" i="4" s="1"/>
  <c r="BA6" i="4"/>
  <c r="BB6" i="4" s="1"/>
  <c r="BA7" i="4"/>
  <c r="BB7" i="4" s="1"/>
  <c r="BA8" i="4"/>
  <c r="BB8" i="4" s="1"/>
  <c r="BA9" i="4"/>
  <c r="BB9" i="4" s="1"/>
  <c r="BA10" i="4"/>
  <c r="BB10" i="4" s="1"/>
  <c r="BA11" i="4"/>
  <c r="BB11" i="4" s="1"/>
  <c r="BA12" i="4"/>
  <c r="BB12" i="4" s="1"/>
  <c r="BA13" i="4"/>
  <c r="BB13" i="4" s="1"/>
  <c r="BA14" i="4"/>
  <c r="BB14" i="4" s="1"/>
  <c r="BA15" i="4"/>
  <c r="BB15" i="4" s="1"/>
  <c r="BA16" i="4"/>
  <c r="BB16" i="4" s="1"/>
  <c r="BA17" i="4"/>
  <c r="BA18" i="4"/>
  <c r="BB18" i="4" s="1"/>
  <c r="BA19" i="4"/>
  <c r="BB19" i="4" s="1"/>
  <c r="BA20" i="4"/>
  <c r="BB20" i="4" s="1"/>
  <c r="BA21" i="4"/>
  <c r="BB21" i="4" s="1"/>
  <c r="BA22" i="4"/>
  <c r="BB22" i="4" s="1"/>
  <c r="BA23" i="4"/>
  <c r="BB23" i="4" s="1"/>
  <c r="BA24" i="4"/>
  <c r="BB24" i="4" s="1"/>
  <c r="BA25" i="4"/>
  <c r="BB25" i="4" s="1"/>
  <c r="BA26" i="4"/>
  <c r="BB26" i="4" s="1"/>
  <c r="BA27" i="4"/>
  <c r="BB27" i="4" s="1"/>
  <c r="BA28" i="4"/>
  <c r="BB28" i="4" s="1"/>
  <c r="BA29" i="4"/>
  <c r="BB29" i="4" s="1"/>
  <c r="BA30" i="4"/>
  <c r="BB30" i="4" s="1"/>
  <c r="BA31" i="4"/>
  <c r="BB31" i="4" s="1"/>
  <c r="BA32" i="4"/>
  <c r="BB32" i="4" s="1"/>
  <c r="BA33" i="4"/>
  <c r="BB33" i="4" s="1"/>
  <c r="BA34" i="4"/>
  <c r="BA35" i="4"/>
  <c r="BB35" i="4" s="1"/>
  <c r="BA36" i="4"/>
  <c r="BB36" i="4" s="1"/>
  <c r="BA37" i="4"/>
  <c r="BB37" i="4" s="1"/>
  <c r="BA38" i="4"/>
  <c r="BB38" i="4" s="1"/>
  <c r="BA39" i="4"/>
  <c r="BB39" i="4" s="1"/>
  <c r="BA40" i="4"/>
  <c r="BB40" i="4" s="1"/>
  <c r="BA41" i="4"/>
  <c r="BB41" i="4" s="1"/>
  <c r="BA42" i="4"/>
  <c r="BB42" i="4" s="1"/>
  <c r="BA43" i="4"/>
  <c r="BB43" i="4" s="1"/>
  <c r="BA44" i="4"/>
  <c r="BB44" i="4" s="1"/>
  <c r="BA45" i="4"/>
  <c r="BB45" i="4" s="1"/>
  <c r="BA46" i="4"/>
  <c r="BB46" i="4" s="1"/>
  <c r="BA47" i="4"/>
  <c r="BB47" i="4" s="1"/>
  <c r="BA48" i="4"/>
  <c r="BB48" i="4" s="1"/>
  <c r="BA49" i="4"/>
  <c r="BA50" i="4"/>
  <c r="BB50" i="4" s="1"/>
  <c r="BA51" i="4"/>
  <c r="BB51" i="4" s="1"/>
  <c r="BA52" i="4"/>
  <c r="BB52" i="4" s="1"/>
  <c r="BA53" i="4"/>
  <c r="BB53" i="4" s="1"/>
  <c r="BA54" i="4"/>
  <c r="BB54" i="4" s="1"/>
  <c r="BA55" i="4"/>
  <c r="BB55" i="4" s="1"/>
  <c r="BA56" i="4"/>
  <c r="BB56" i="4" s="1"/>
  <c r="BA57" i="4"/>
  <c r="BB57" i="4" s="1"/>
  <c r="BA58" i="4"/>
  <c r="BB58" i="4" s="1"/>
  <c r="BA59" i="4"/>
  <c r="BB59" i="4" s="1"/>
  <c r="BA60" i="4"/>
  <c r="BB60" i="4" s="1"/>
  <c r="BA61" i="4"/>
  <c r="BB61" i="4" s="1"/>
  <c r="BA62" i="4"/>
  <c r="BB62" i="4" s="1"/>
  <c r="BA63" i="4"/>
  <c r="BB63" i="4" s="1"/>
  <c r="BA64" i="4"/>
  <c r="BB64" i="4" s="1"/>
  <c r="BA65" i="4"/>
  <c r="BB65" i="4" s="1"/>
  <c r="BA66" i="4"/>
  <c r="BB66" i="4" s="1"/>
  <c r="BA67" i="4"/>
  <c r="BB67" i="4" s="1"/>
  <c r="BA68" i="4"/>
  <c r="BB68" i="4" s="1"/>
  <c r="BA69" i="4"/>
  <c r="BB69" i="4" s="1"/>
  <c r="BA70" i="4"/>
  <c r="BB70" i="4" s="1"/>
  <c r="BA71" i="4"/>
  <c r="BB71" i="4" s="1"/>
  <c r="BA72" i="4"/>
  <c r="BB72" i="4" s="1"/>
  <c r="BA73" i="4"/>
  <c r="BB73" i="4" s="1"/>
  <c r="BA74" i="4"/>
  <c r="BB74" i="4" s="1"/>
  <c r="BA75" i="4"/>
  <c r="BB75" i="4" s="1"/>
  <c r="BA76" i="4"/>
  <c r="BB76" i="4" s="1"/>
  <c r="BA77" i="4"/>
  <c r="BB77" i="4" s="1"/>
  <c r="BA78" i="4"/>
  <c r="BB78" i="4" s="1"/>
  <c r="BA79" i="4"/>
  <c r="BB79" i="4" s="1"/>
  <c r="BA80" i="4"/>
  <c r="BB80" i="4" s="1"/>
  <c r="BA81" i="4"/>
  <c r="BB81" i="4" s="1"/>
  <c r="BA82" i="4"/>
  <c r="BB82" i="4" s="1"/>
  <c r="BA83" i="4"/>
  <c r="BB83" i="4" s="1"/>
  <c r="BA84" i="4"/>
  <c r="BB84" i="4" s="1"/>
  <c r="BA85" i="4"/>
  <c r="BB85" i="4" s="1"/>
  <c r="BA86" i="4"/>
  <c r="BB86" i="4" s="1"/>
  <c r="BA87" i="4"/>
  <c r="BB87" i="4" s="1"/>
  <c r="BA88" i="4"/>
  <c r="BB88" i="4" s="1"/>
  <c r="BB34" i="4"/>
  <c r="BA3" i="4"/>
  <c r="BB3" i="4" s="1"/>
  <c r="AX4" i="4"/>
  <c r="AY4" i="4" s="1"/>
  <c r="AX5" i="4"/>
  <c r="AY5" i="4" s="1"/>
  <c r="AX6" i="4"/>
  <c r="AY6" i="4" s="1"/>
  <c r="AX7" i="4"/>
  <c r="AY7" i="4" s="1"/>
  <c r="AX8" i="4"/>
  <c r="AY8" i="4" s="1"/>
  <c r="AX9" i="4"/>
  <c r="AY9" i="4" s="1"/>
  <c r="AX10" i="4"/>
  <c r="AY10" i="4" s="1"/>
  <c r="AX11" i="4"/>
  <c r="AY11" i="4" s="1"/>
  <c r="AX12" i="4"/>
  <c r="AY12" i="4" s="1"/>
  <c r="AX13" i="4"/>
  <c r="AY13" i="4" s="1"/>
  <c r="AX14" i="4"/>
  <c r="AY14" i="4" s="1"/>
  <c r="AX15" i="4"/>
  <c r="AY15" i="4" s="1"/>
  <c r="AX16" i="4"/>
  <c r="AY16" i="4" s="1"/>
  <c r="AX17" i="4"/>
  <c r="AY17" i="4" s="1"/>
  <c r="AX18" i="4"/>
  <c r="AY18" i="4" s="1"/>
  <c r="AX19" i="4"/>
  <c r="AY19" i="4" s="1"/>
  <c r="AX20" i="4"/>
  <c r="AX21" i="4"/>
  <c r="AY21" i="4" s="1"/>
  <c r="AX22" i="4"/>
  <c r="AY22" i="4" s="1"/>
  <c r="AX23" i="4"/>
  <c r="AY23" i="4" s="1"/>
  <c r="AX24" i="4"/>
  <c r="AY24" i="4" s="1"/>
  <c r="AX25" i="4"/>
  <c r="AY25" i="4" s="1"/>
  <c r="AX26" i="4"/>
  <c r="AY26" i="4" s="1"/>
  <c r="AX27" i="4"/>
  <c r="AX28" i="4"/>
  <c r="AY28" i="4" s="1"/>
  <c r="AX29" i="4"/>
  <c r="AY29" i="4" s="1"/>
  <c r="AX30" i="4"/>
  <c r="AY30" i="4" s="1"/>
  <c r="AX31" i="4"/>
  <c r="AY31" i="4" s="1"/>
  <c r="AX32" i="4"/>
  <c r="AY32" i="4" s="1"/>
  <c r="AX33" i="4"/>
  <c r="AY33" i="4" s="1"/>
  <c r="AX34" i="4"/>
  <c r="AY34" i="4" s="1"/>
  <c r="AX35" i="4"/>
  <c r="AY35" i="4" s="1"/>
  <c r="AX36" i="4"/>
  <c r="AY36" i="4" s="1"/>
  <c r="AX37" i="4"/>
  <c r="AY37" i="4" s="1"/>
  <c r="AX38" i="4"/>
  <c r="AY38" i="4" s="1"/>
  <c r="AX39" i="4"/>
  <c r="AY39" i="4" s="1"/>
  <c r="AX40" i="4"/>
  <c r="AY40" i="4" s="1"/>
  <c r="AX41" i="4"/>
  <c r="AY41" i="4" s="1"/>
  <c r="AX42" i="4"/>
  <c r="AY42" i="4" s="1"/>
  <c r="AX43" i="4"/>
  <c r="AY43" i="4" s="1"/>
  <c r="AX44" i="4"/>
  <c r="AY44" i="4" s="1"/>
  <c r="AX45" i="4"/>
  <c r="AY45" i="4" s="1"/>
  <c r="AX46" i="4"/>
  <c r="AY46" i="4" s="1"/>
  <c r="AX47" i="4"/>
  <c r="AY47" i="4" s="1"/>
  <c r="AX48" i="4"/>
  <c r="AY48" i="4" s="1"/>
  <c r="AX49" i="4"/>
  <c r="AY49" i="4" s="1"/>
  <c r="AX50" i="4"/>
  <c r="AY50" i="4" s="1"/>
  <c r="AX51" i="4"/>
  <c r="AY51" i="4" s="1"/>
  <c r="AX52" i="4"/>
  <c r="AY52" i="4" s="1"/>
  <c r="AX53" i="4"/>
  <c r="AY53" i="4" s="1"/>
  <c r="AX54" i="4"/>
  <c r="AY54" i="4" s="1"/>
  <c r="AX55" i="4"/>
  <c r="AY55" i="4" s="1"/>
  <c r="AX56" i="4"/>
  <c r="AY56" i="4" s="1"/>
  <c r="AX57" i="4"/>
  <c r="AY57" i="4" s="1"/>
  <c r="AX58" i="4"/>
  <c r="AY58" i="4" s="1"/>
  <c r="AX59" i="4"/>
  <c r="AY59" i="4" s="1"/>
  <c r="AX60" i="4"/>
  <c r="AY60" i="4" s="1"/>
  <c r="AX61" i="4"/>
  <c r="AY61" i="4" s="1"/>
  <c r="AX62" i="4"/>
  <c r="AY62" i="4" s="1"/>
  <c r="AX63" i="4"/>
  <c r="AY63" i="4" s="1"/>
  <c r="AX64" i="4"/>
  <c r="AY64" i="4" s="1"/>
  <c r="AX65" i="4"/>
  <c r="AY65" i="4" s="1"/>
  <c r="AX66" i="4"/>
  <c r="AY66" i="4" s="1"/>
  <c r="AX67" i="4"/>
  <c r="AY67" i="4" s="1"/>
  <c r="AX68" i="4"/>
  <c r="AX69" i="4"/>
  <c r="AY69" i="4" s="1"/>
  <c r="AX70" i="4"/>
  <c r="AY70" i="4" s="1"/>
  <c r="AX71" i="4"/>
  <c r="AY71" i="4" s="1"/>
  <c r="AX72" i="4"/>
  <c r="AY72" i="4" s="1"/>
  <c r="AX73" i="4"/>
  <c r="AY73" i="4" s="1"/>
  <c r="AX74" i="4"/>
  <c r="AY74" i="4" s="1"/>
  <c r="AX75" i="4"/>
  <c r="AY75" i="4" s="1"/>
  <c r="AX76" i="4"/>
  <c r="AX77" i="4"/>
  <c r="AY77" i="4" s="1"/>
  <c r="AX78" i="4"/>
  <c r="AY78" i="4" s="1"/>
  <c r="AX79" i="4"/>
  <c r="AY79" i="4" s="1"/>
  <c r="AX80" i="4"/>
  <c r="AY80" i="4" s="1"/>
  <c r="AX81" i="4"/>
  <c r="AY81" i="4" s="1"/>
  <c r="AX82" i="4"/>
  <c r="AY82" i="4" s="1"/>
  <c r="AX83" i="4"/>
  <c r="AY83" i="4" s="1"/>
  <c r="AX84" i="4"/>
  <c r="AY84" i="4" s="1"/>
  <c r="AX85" i="4"/>
  <c r="AY85" i="4" s="1"/>
  <c r="AX86" i="4"/>
  <c r="AY86" i="4" s="1"/>
  <c r="AX87" i="4"/>
  <c r="AY87" i="4" s="1"/>
  <c r="AX88" i="4"/>
  <c r="AY88" i="4" s="1"/>
  <c r="AX3" i="4"/>
  <c r="AY3" i="4" s="1"/>
  <c r="AY76" i="4"/>
  <c r="AY68" i="4"/>
  <c r="AY27" i="4"/>
  <c r="AY20" i="4"/>
  <c r="BB49" i="4"/>
  <c r="BB17" i="4"/>
  <c r="BD4" i="4"/>
  <c r="BE4" i="4" s="1"/>
  <c r="BD5" i="4"/>
  <c r="BE5" i="4" s="1"/>
  <c r="BD6" i="4"/>
  <c r="BE6" i="4" s="1"/>
  <c r="BD7" i="4"/>
  <c r="BE7" i="4" s="1"/>
  <c r="BD8" i="4"/>
  <c r="BE8" i="4" s="1"/>
  <c r="BD9" i="4"/>
  <c r="BE9" i="4" s="1"/>
  <c r="BD10" i="4"/>
  <c r="BE10" i="4" s="1"/>
  <c r="BD11" i="4"/>
  <c r="BE11" i="4" s="1"/>
  <c r="BD12" i="4"/>
  <c r="BE12" i="4" s="1"/>
  <c r="BD13" i="4"/>
  <c r="BE13" i="4" s="1"/>
  <c r="BD14" i="4"/>
  <c r="BE14" i="4" s="1"/>
  <c r="BD15" i="4"/>
  <c r="BE15" i="4" s="1"/>
  <c r="BD16" i="4"/>
  <c r="BE16" i="4" s="1"/>
  <c r="BD17" i="4"/>
  <c r="BE17" i="4" s="1"/>
  <c r="BD18" i="4"/>
  <c r="BE18" i="4" s="1"/>
  <c r="BD19" i="4"/>
  <c r="BE19" i="4" s="1"/>
  <c r="BD20" i="4"/>
  <c r="BE20" i="4" s="1"/>
  <c r="BD21" i="4"/>
  <c r="BE21" i="4" s="1"/>
  <c r="BD22" i="4"/>
  <c r="BE22" i="4" s="1"/>
  <c r="BD23" i="4"/>
  <c r="BE23" i="4" s="1"/>
  <c r="BD24" i="4"/>
  <c r="BE24" i="4" s="1"/>
  <c r="BD25" i="4"/>
  <c r="BE25" i="4" s="1"/>
  <c r="BD26" i="4"/>
  <c r="BE26" i="4" s="1"/>
  <c r="BD27" i="4"/>
  <c r="BE27" i="4" s="1"/>
  <c r="BD28" i="4"/>
  <c r="BE28" i="4" s="1"/>
  <c r="BD29" i="4"/>
  <c r="BE29" i="4" s="1"/>
  <c r="BD30" i="4"/>
  <c r="BE30" i="4" s="1"/>
  <c r="BD31" i="4"/>
  <c r="BE31" i="4" s="1"/>
  <c r="BD32" i="4"/>
  <c r="BE32" i="4" s="1"/>
  <c r="BD33" i="4"/>
  <c r="BE33" i="4" s="1"/>
  <c r="BD34" i="4"/>
  <c r="BE34" i="4" s="1"/>
  <c r="BD35" i="4"/>
  <c r="BE35" i="4" s="1"/>
  <c r="BD36" i="4"/>
  <c r="BE36" i="4" s="1"/>
  <c r="BD37" i="4"/>
  <c r="BE37" i="4" s="1"/>
  <c r="BD38" i="4"/>
  <c r="BE38" i="4" s="1"/>
  <c r="BD39" i="4"/>
  <c r="BE39" i="4" s="1"/>
  <c r="BD40" i="4"/>
  <c r="BE40" i="4" s="1"/>
  <c r="BD41" i="4"/>
  <c r="BE41" i="4" s="1"/>
  <c r="BD42" i="4"/>
  <c r="BE42" i="4" s="1"/>
  <c r="BD43" i="4"/>
  <c r="BE43" i="4" s="1"/>
  <c r="BD44" i="4"/>
  <c r="BE44" i="4" s="1"/>
  <c r="BD45" i="4"/>
  <c r="BE45" i="4" s="1"/>
  <c r="BD46" i="4"/>
  <c r="BE46" i="4" s="1"/>
  <c r="BD47" i="4"/>
  <c r="BE47" i="4" s="1"/>
  <c r="BD48" i="4"/>
  <c r="BE48" i="4" s="1"/>
  <c r="BD49" i="4"/>
  <c r="BE49" i="4" s="1"/>
  <c r="BD50" i="4"/>
  <c r="BE50" i="4" s="1"/>
  <c r="BD51" i="4"/>
  <c r="BE51" i="4" s="1"/>
  <c r="BD52" i="4"/>
  <c r="BE52" i="4" s="1"/>
  <c r="BD53" i="4"/>
  <c r="BE53" i="4" s="1"/>
  <c r="BD54" i="4"/>
  <c r="BE54" i="4" s="1"/>
  <c r="BD55" i="4"/>
  <c r="BE55" i="4" s="1"/>
  <c r="BD56" i="4"/>
  <c r="BE56" i="4" s="1"/>
  <c r="BD57" i="4"/>
  <c r="BE57" i="4" s="1"/>
  <c r="BD58" i="4"/>
  <c r="BE58" i="4" s="1"/>
  <c r="BD59" i="4"/>
  <c r="BE59" i="4" s="1"/>
  <c r="BD60" i="4"/>
  <c r="BE60" i="4" s="1"/>
  <c r="BD61" i="4"/>
  <c r="BE61" i="4" s="1"/>
  <c r="BD62" i="4"/>
  <c r="BE62" i="4" s="1"/>
  <c r="BD63" i="4"/>
  <c r="BE63" i="4" s="1"/>
  <c r="BD64" i="4"/>
  <c r="BE64" i="4" s="1"/>
  <c r="BD65" i="4"/>
  <c r="BE65" i="4" s="1"/>
  <c r="BD66" i="4"/>
  <c r="BE66" i="4" s="1"/>
  <c r="BD67" i="4"/>
  <c r="BE67" i="4" s="1"/>
  <c r="BD68" i="4"/>
  <c r="BE68" i="4" s="1"/>
  <c r="BD69" i="4"/>
  <c r="BE69" i="4" s="1"/>
  <c r="BD70" i="4"/>
  <c r="BE70" i="4" s="1"/>
  <c r="BD71" i="4"/>
  <c r="BE71" i="4" s="1"/>
  <c r="BD72" i="4"/>
  <c r="BE72" i="4" s="1"/>
  <c r="BD73" i="4"/>
  <c r="BE73" i="4" s="1"/>
  <c r="BD74" i="4"/>
  <c r="BE74" i="4" s="1"/>
  <c r="BD75" i="4"/>
  <c r="BE75" i="4" s="1"/>
  <c r="BD76" i="4"/>
  <c r="BE76" i="4" s="1"/>
  <c r="BD77" i="4"/>
  <c r="BE77" i="4" s="1"/>
  <c r="BD78" i="4"/>
  <c r="BE78" i="4" s="1"/>
  <c r="BD79" i="4"/>
  <c r="BE79" i="4" s="1"/>
  <c r="BD80" i="4"/>
  <c r="BE80" i="4" s="1"/>
  <c r="BD81" i="4"/>
  <c r="BE81" i="4" s="1"/>
  <c r="BD82" i="4"/>
  <c r="BE82" i="4" s="1"/>
  <c r="BD83" i="4"/>
  <c r="BE83" i="4" s="1"/>
  <c r="BD84" i="4"/>
  <c r="BE84" i="4" s="1"/>
  <c r="BD85" i="4"/>
  <c r="BE85" i="4" s="1"/>
  <c r="BD86" i="4"/>
  <c r="BE86" i="4" s="1"/>
  <c r="BD87" i="4"/>
  <c r="BE87" i="4" s="1"/>
  <c r="BD88" i="4"/>
  <c r="BE88" i="4" s="1"/>
  <c r="BD3" i="4"/>
  <c r="BE3" i="4" s="1"/>
  <c r="BG4" i="4"/>
  <c r="BH4" i="4" s="1"/>
  <c r="BG5" i="4"/>
  <c r="BH5" i="4" s="1"/>
  <c r="BG6" i="4"/>
  <c r="BH6" i="4" s="1"/>
  <c r="BG7" i="4"/>
  <c r="BH7" i="4" s="1"/>
  <c r="BG8" i="4"/>
  <c r="BH8" i="4" s="1"/>
  <c r="BG9" i="4"/>
  <c r="BH9" i="4" s="1"/>
  <c r="BG10" i="4"/>
  <c r="BH10" i="4" s="1"/>
  <c r="BG11" i="4"/>
  <c r="BH11" i="4" s="1"/>
  <c r="BG12" i="4"/>
  <c r="BH12" i="4" s="1"/>
  <c r="BG13" i="4"/>
  <c r="BH13" i="4" s="1"/>
  <c r="BG14" i="4"/>
  <c r="BH14" i="4" s="1"/>
  <c r="BG15" i="4"/>
  <c r="BH15" i="4" s="1"/>
  <c r="BG16" i="4"/>
  <c r="BH16" i="4" s="1"/>
  <c r="BG17" i="4"/>
  <c r="BH17" i="4" s="1"/>
  <c r="BG18" i="4"/>
  <c r="BH18" i="4" s="1"/>
  <c r="BG19" i="4"/>
  <c r="BH19" i="4" s="1"/>
  <c r="BG20" i="4"/>
  <c r="BH20" i="4" s="1"/>
  <c r="BG21" i="4"/>
  <c r="BH21" i="4" s="1"/>
  <c r="BG22" i="4"/>
  <c r="BH22" i="4" s="1"/>
  <c r="BG23" i="4"/>
  <c r="BH23" i="4" s="1"/>
  <c r="BG24" i="4"/>
  <c r="BH24" i="4" s="1"/>
  <c r="BG25" i="4"/>
  <c r="BH25" i="4" s="1"/>
  <c r="BG26" i="4"/>
  <c r="BH26" i="4" s="1"/>
  <c r="BG27" i="4"/>
  <c r="BH27" i="4" s="1"/>
  <c r="BG28" i="4"/>
  <c r="BH28" i="4" s="1"/>
  <c r="BG29" i="4"/>
  <c r="BH29" i="4" s="1"/>
  <c r="BG30" i="4"/>
  <c r="BH30" i="4" s="1"/>
  <c r="BG31" i="4"/>
  <c r="BG32" i="4"/>
  <c r="BH32" i="4" s="1"/>
  <c r="BG33" i="4"/>
  <c r="BH33" i="4" s="1"/>
  <c r="BG34" i="4"/>
  <c r="BH34" i="4" s="1"/>
  <c r="BG35" i="4"/>
  <c r="BH35" i="4" s="1"/>
  <c r="BG36" i="4"/>
  <c r="BH36" i="4" s="1"/>
  <c r="BG37" i="4"/>
  <c r="BH37" i="4" s="1"/>
  <c r="BG38" i="4"/>
  <c r="BH38" i="4" s="1"/>
  <c r="BG39" i="4"/>
  <c r="BG40" i="4"/>
  <c r="BH40" i="4" s="1"/>
  <c r="BG41" i="4"/>
  <c r="BH41" i="4" s="1"/>
  <c r="BG42" i="4"/>
  <c r="BH42" i="4" s="1"/>
  <c r="BG43" i="4"/>
  <c r="BH43" i="4" s="1"/>
  <c r="BG44" i="4"/>
  <c r="BH44" i="4" s="1"/>
  <c r="BG45" i="4"/>
  <c r="BH45" i="4" s="1"/>
  <c r="BG46" i="4"/>
  <c r="BH46" i="4" s="1"/>
  <c r="BG47" i="4"/>
  <c r="BH47" i="4" s="1"/>
  <c r="BG48" i="4"/>
  <c r="BH48" i="4" s="1"/>
  <c r="BG49" i="4"/>
  <c r="BH49" i="4" s="1"/>
  <c r="BG50" i="4"/>
  <c r="BH50" i="4" s="1"/>
  <c r="BG51" i="4"/>
  <c r="BH51" i="4" s="1"/>
  <c r="BG52" i="4"/>
  <c r="BH52" i="4" s="1"/>
  <c r="BG53" i="4"/>
  <c r="BH53" i="4" s="1"/>
  <c r="BG54" i="4"/>
  <c r="BH54" i="4" s="1"/>
  <c r="BG55" i="4"/>
  <c r="BH55" i="4" s="1"/>
  <c r="BG56" i="4"/>
  <c r="BH56" i="4" s="1"/>
  <c r="BG57" i="4"/>
  <c r="BH57" i="4" s="1"/>
  <c r="BG58" i="4"/>
  <c r="BH58" i="4" s="1"/>
  <c r="BG59" i="4"/>
  <c r="BH59" i="4" s="1"/>
  <c r="BG60" i="4"/>
  <c r="BH60" i="4" s="1"/>
  <c r="BG61" i="4"/>
  <c r="BH61" i="4" s="1"/>
  <c r="BG62" i="4"/>
  <c r="BH62" i="4" s="1"/>
  <c r="BG63" i="4"/>
  <c r="BH63" i="4" s="1"/>
  <c r="BG64" i="4"/>
  <c r="BH64" i="4" s="1"/>
  <c r="BG65" i="4"/>
  <c r="BH65" i="4" s="1"/>
  <c r="BG66" i="4"/>
  <c r="BH66" i="4" s="1"/>
  <c r="BG67" i="4"/>
  <c r="BH67" i="4" s="1"/>
  <c r="BG68" i="4"/>
  <c r="BH68" i="4" s="1"/>
  <c r="BG69" i="4"/>
  <c r="BH69" i="4" s="1"/>
  <c r="BG70" i="4"/>
  <c r="BH70" i="4" s="1"/>
  <c r="BG71" i="4"/>
  <c r="BH71" i="4" s="1"/>
  <c r="BG72" i="4"/>
  <c r="BH72" i="4" s="1"/>
  <c r="BG73" i="4"/>
  <c r="BH73" i="4" s="1"/>
  <c r="BG74" i="4"/>
  <c r="BH74" i="4" s="1"/>
  <c r="BG75" i="4"/>
  <c r="BH75" i="4" s="1"/>
  <c r="BG76" i="4"/>
  <c r="BH76" i="4" s="1"/>
  <c r="BG77" i="4"/>
  <c r="BH77" i="4" s="1"/>
  <c r="BG78" i="4"/>
  <c r="BH78" i="4" s="1"/>
  <c r="BG79" i="4"/>
  <c r="BH79" i="4" s="1"/>
  <c r="BG80" i="4"/>
  <c r="BH80" i="4" s="1"/>
  <c r="BG81" i="4"/>
  <c r="BH81" i="4" s="1"/>
  <c r="BG82" i="4"/>
  <c r="BH82" i="4" s="1"/>
  <c r="BG83" i="4"/>
  <c r="BH83" i="4" s="1"/>
  <c r="BG84" i="4"/>
  <c r="BH84" i="4" s="1"/>
  <c r="BG85" i="4"/>
  <c r="BH85" i="4" s="1"/>
  <c r="BG86" i="4"/>
  <c r="BH86" i="4" s="1"/>
  <c r="BG87" i="4"/>
  <c r="BH87" i="4" s="1"/>
  <c r="BG88" i="4"/>
  <c r="BH88" i="4" s="1"/>
  <c r="BG3" i="4"/>
  <c r="BH3" i="4" s="1"/>
  <c r="BH39" i="4"/>
  <c r="BH31" i="4"/>
  <c r="AU4" i="4"/>
  <c r="AV4" i="4" s="1"/>
  <c r="AU5" i="4"/>
  <c r="AV5" i="4" s="1"/>
  <c r="AU6" i="4"/>
  <c r="AV6" i="4" s="1"/>
  <c r="AU7" i="4"/>
  <c r="AV7" i="4" s="1"/>
  <c r="AU8" i="4"/>
  <c r="AV8" i="4" s="1"/>
  <c r="AU9" i="4"/>
  <c r="AV9" i="4" s="1"/>
  <c r="AU10" i="4"/>
  <c r="AV10" i="4" s="1"/>
  <c r="AU11" i="4"/>
  <c r="AV11" i="4" s="1"/>
  <c r="AU12" i="4"/>
  <c r="AV12" i="4" s="1"/>
  <c r="AU13" i="4"/>
  <c r="AV13" i="4" s="1"/>
  <c r="AU14" i="4"/>
  <c r="AV14" i="4" s="1"/>
  <c r="AU15" i="4"/>
  <c r="AV15" i="4" s="1"/>
  <c r="AU16" i="4"/>
  <c r="AV16" i="4" s="1"/>
  <c r="AU17" i="4"/>
  <c r="AV17" i="4" s="1"/>
  <c r="AU18" i="4"/>
  <c r="AV18" i="4" s="1"/>
  <c r="AU19" i="4"/>
  <c r="AV19" i="4" s="1"/>
  <c r="AU20" i="4"/>
  <c r="AV20" i="4" s="1"/>
  <c r="AU21" i="4"/>
  <c r="AV21" i="4" s="1"/>
  <c r="AU22" i="4"/>
  <c r="AV22" i="4" s="1"/>
  <c r="AU23" i="4"/>
  <c r="AV23" i="4" s="1"/>
  <c r="AU24" i="4"/>
  <c r="AV24" i="4" s="1"/>
  <c r="AU25" i="4"/>
  <c r="AV25" i="4" s="1"/>
  <c r="AU26" i="4"/>
  <c r="AV26" i="4" s="1"/>
  <c r="AU27" i="4"/>
  <c r="AV27" i="4" s="1"/>
  <c r="AU28" i="4"/>
  <c r="AV28" i="4" s="1"/>
  <c r="AU29" i="4"/>
  <c r="AV29" i="4" s="1"/>
  <c r="AU30" i="4"/>
  <c r="AV30" i="4" s="1"/>
  <c r="AU31" i="4"/>
  <c r="AV31" i="4" s="1"/>
  <c r="AU32" i="4"/>
  <c r="AV32" i="4" s="1"/>
  <c r="AU33" i="4"/>
  <c r="AV33" i="4" s="1"/>
  <c r="AU34" i="4"/>
  <c r="AV34" i="4" s="1"/>
  <c r="AU35" i="4"/>
  <c r="AV35" i="4" s="1"/>
  <c r="AU36" i="4"/>
  <c r="AV36" i="4" s="1"/>
  <c r="AU37" i="4"/>
  <c r="AV37" i="4" s="1"/>
  <c r="AU38" i="4"/>
  <c r="AV38" i="4" s="1"/>
  <c r="AU39" i="4"/>
  <c r="AV39" i="4" s="1"/>
  <c r="AU40" i="4"/>
  <c r="AV40" i="4" s="1"/>
  <c r="AU41" i="4"/>
  <c r="AV41" i="4" s="1"/>
  <c r="AU42" i="4"/>
  <c r="AV42" i="4" s="1"/>
  <c r="AU43" i="4"/>
  <c r="AV43" i="4" s="1"/>
  <c r="AU44" i="4"/>
  <c r="AV44" i="4" s="1"/>
  <c r="AU45" i="4"/>
  <c r="AV45" i="4" s="1"/>
  <c r="AU46" i="4"/>
  <c r="AV46" i="4" s="1"/>
  <c r="AU47" i="4"/>
  <c r="AV47" i="4" s="1"/>
  <c r="AU48" i="4"/>
  <c r="AV48" i="4" s="1"/>
  <c r="AU49" i="4"/>
  <c r="AV49" i="4" s="1"/>
  <c r="AU50" i="4"/>
  <c r="AV50" i="4" s="1"/>
  <c r="AU51" i="4"/>
  <c r="AV51" i="4" s="1"/>
  <c r="AU52" i="4"/>
  <c r="AV52" i="4" s="1"/>
  <c r="AU53" i="4"/>
  <c r="AV53" i="4" s="1"/>
  <c r="AU54" i="4"/>
  <c r="AV54" i="4" s="1"/>
  <c r="AU55" i="4"/>
  <c r="AV55" i="4" s="1"/>
  <c r="AU56" i="4"/>
  <c r="AV56" i="4" s="1"/>
  <c r="AU57" i="4"/>
  <c r="AV57" i="4" s="1"/>
  <c r="AU58" i="4"/>
  <c r="AV58" i="4" s="1"/>
  <c r="AU59" i="4"/>
  <c r="AV59" i="4" s="1"/>
  <c r="AU60" i="4"/>
  <c r="AV60" i="4" s="1"/>
  <c r="AU61" i="4"/>
  <c r="AV61" i="4" s="1"/>
  <c r="AU62" i="4"/>
  <c r="AV62" i="4" s="1"/>
  <c r="AU63" i="4"/>
  <c r="AV63" i="4" s="1"/>
  <c r="AU64" i="4"/>
  <c r="AV64" i="4" s="1"/>
  <c r="AU65" i="4"/>
  <c r="AV65" i="4" s="1"/>
  <c r="AU66" i="4"/>
  <c r="AV66" i="4" s="1"/>
  <c r="AU67" i="4"/>
  <c r="AV67" i="4" s="1"/>
  <c r="AU68" i="4"/>
  <c r="AV68" i="4" s="1"/>
  <c r="AU69" i="4"/>
  <c r="AV69" i="4" s="1"/>
  <c r="AU70" i="4"/>
  <c r="AV70" i="4" s="1"/>
  <c r="AU71" i="4"/>
  <c r="AV71" i="4" s="1"/>
  <c r="AU72" i="4"/>
  <c r="AV72" i="4" s="1"/>
  <c r="AU73" i="4"/>
  <c r="AV73" i="4" s="1"/>
  <c r="AU74" i="4"/>
  <c r="AV74" i="4" s="1"/>
  <c r="AU75" i="4"/>
  <c r="AV75" i="4" s="1"/>
  <c r="AU76" i="4"/>
  <c r="AV76" i="4" s="1"/>
  <c r="AU77" i="4"/>
  <c r="AV77" i="4" s="1"/>
  <c r="AU78" i="4"/>
  <c r="AV78" i="4" s="1"/>
  <c r="AU79" i="4"/>
  <c r="AV79" i="4" s="1"/>
  <c r="AU80" i="4"/>
  <c r="AV80" i="4" s="1"/>
  <c r="AU81" i="4"/>
  <c r="AV81" i="4" s="1"/>
  <c r="AU82" i="4"/>
  <c r="AV82" i="4" s="1"/>
  <c r="AU83" i="4"/>
  <c r="AV83" i="4" s="1"/>
  <c r="AU84" i="4"/>
  <c r="AV84" i="4" s="1"/>
  <c r="AU85" i="4"/>
  <c r="AV85" i="4" s="1"/>
  <c r="AU86" i="4"/>
  <c r="AV86" i="4" s="1"/>
  <c r="AU87" i="4"/>
  <c r="AV87" i="4" s="1"/>
  <c r="AU88" i="4"/>
  <c r="AV88" i="4" s="1"/>
  <c r="AU3" i="4"/>
  <c r="AV3" i="4" s="1"/>
  <c r="AR88" i="4"/>
  <c r="AR87" i="4"/>
  <c r="AR86" i="4"/>
  <c r="AR85" i="4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AO4" i="4"/>
  <c r="AP4" i="4" s="1"/>
  <c r="AO5" i="4"/>
  <c r="AP5" i="4" s="1"/>
  <c r="AO6" i="4"/>
  <c r="AP6" i="4" s="1"/>
  <c r="AO7" i="4"/>
  <c r="AP7" i="4" s="1"/>
  <c r="AO8" i="4"/>
  <c r="AP8" i="4" s="1"/>
  <c r="AO9" i="4"/>
  <c r="AP9" i="4" s="1"/>
  <c r="AO10" i="4"/>
  <c r="AP10" i="4" s="1"/>
  <c r="AO11" i="4"/>
  <c r="AP11" i="4" s="1"/>
  <c r="AO12" i="4"/>
  <c r="AP12" i="4" s="1"/>
  <c r="AO13" i="4"/>
  <c r="AP13" i="4" s="1"/>
  <c r="AO14" i="4"/>
  <c r="AP14" i="4" s="1"/>
  <c r="AO15" i="4"/>
  <c r="AP15" i="4" s="1"/>
  <c r="AO16" i="4"/>
  <c r="AP16" i="4" s="1"/>
  <c r="AO17" i="4"/>
  <c r="AP17" i="4" s="1"/>
  <c r="AO18" i="4"/>
  <c r="AP18" i="4" s="1"/>
  <c r="AO19" i="4"/>
  <c r="AP19" i="4" s="1"/>
  <c r="AO20" i="4"/>
  <c r="AP20" i="4" s="1"/>
  <c r="AO21" i="4"/>
  <c r="AP21" i="4" s="1"/>
  <c r="AO22" i="4"/>
  <c r="AP22" i="4" s="1"/>
  <c r="AO23" i="4"/>
  <c r="AP23" i="4" s="1"/>
  <c r="AO24" i="4"/>
  <c r="AP24" i="4" s="1"/>
  <c r="AO25" i="4"/>
  <c r="AP25" i="4" s="1"/>
  <c r="AO26" i="4"/>
  <c r="AP26" i="4" s="1"/>
  <c r="AO27" i="4"/>
  <c r="AP27" i="4" s="1"/>
  <c r="AO28" i="4"/>
  <c r="AP28" i="4" s="1"/>
  <c r="AO29" i="4"/>
  <c r="AP29" i="4" s="1"/>
  <c r="AO30" i="4"/>
  <c r="AP30" i="4" s="1"/>
  <c r="AO31" i="4"/>
  <c r="AP31" i="4" s="1"/>
  <c r="AO32" i="4"/>
  <c r="AP32" i="4" s="1"/>
  <c r="AO33" i="4"/>
  <c r="AP33" i="4" s="1"/>
  <c r="AO34" i="4"/>
  <c r="AP34" i="4" s="1"/>
  <c r="AO35" i="4"/>
  <c r="AP35" i="4" s="1"/>
  <c r="AO36" i="4"/>
  <c r="AP36" i="4" s="1"/>
  <c r="AO37" i="4"/>
  <c r="AP37" i="4" s="1"/>
  <c r="AO38" i="4"/>
  <c r="AP38" i="4" s="1"/>
  <c r="AO39" i="4"/>
  <c r="AP39" i="4" s="1"/>
  <c r="AO40" i="4"/>
  <c r="AP40" i="4" s="1"/>
  <c r="AO41" i="4"/>
  <c r="AP41" i="4" s="1"/>
  <c r="AO42" i="4"/>
  <c r="AP42" i="4" s="1"/>
  <c r="AO43" i="4"/>
  <c r="AP43" i="4" s="1"/>
  <c r="AO44" i="4"/>
  <c r="AP44" i="4" s="1"/>
  <c r="AO45" i="4"/>
  <c r="AP45" i="4" s="1"/>
  <c r="AO46" i="4"/>
  <c r="AP46" i="4" s="1"/>
  <c r="AO47" i="4"/>
  <c r="AP47" i="4" s="1"/>
  <c r="AO48" i="4"/>
  <c r="AP48" i="4" s="1"/>
  <c r="AO49" i="4"/>
  <c r="AP49" i="4" s="1"/>
  <c r="AO50" i="4"/>
  <c r="AP50" i="4" s="1"/>
  <c r="AO51" i="4"/>
  <c r="AP51" i="4" s="1"/>
  <c r="AO52" i="4"/>
  <c r="AP52" i="4" s="1"/>
  <c r="AO53" i="4"/>
  <c r="AP53" i="4" s="1"/>
  <c r="AO54" i="4"/>
  <c r="AP54" i="4" s="1"/>
  <c r="AO55" i="4"/>
  <c r="AP55" i="4" s="1"/>
  <c r="AO56" i="4"/>
  <c r="AP56" i="4" s="1"/>
  <c r="AO57" i="4"/>
  <c r="AP57" i="4" s="1"/>
  <c r="AO58" i="4"/>
  <c r="AP58" i="4" s="1"/>
  <c r="AO59" i="4"/>
  <c r="AP59" i="4" s="1"/>
  <c r="AO60" i="4"/>
  <c r="AP60" i="4" s="1"/>
  <c r="AO61" i="4"/>
  <c r="AP61" i="4" s="1"/>
  <c r="AO62" i="4"/>
  <c r="AP62" i="4" s="1"/>
  <c r="AO63" i="4"/>
  <c r="AP63" i="4" s="1"/>
  <c r="AO64" i="4"/>
  <c r="AP64" i="4" s="1"/>
  <c r="AO65" i="4"/>
  <c r="AP65" i="4" s="1"/>
  <c r="AO66" i="4"/>
  <c r="AP66" i="4" s="1"/>
  <c r="AO67" i="4"/>
  <c r="AP67" i="4" s="1"/>
  <c r="AO68" i="4"/>
  <c r="AP68" i="4" s="1"/>
  <c r="AO69" i="4"/>
  <c r="AP69" i="4" s="1"/>
  <c r="AO70" i="4"/>
  <c r="AP70" i="4" s="1"/>
  <c r="AO71" i="4"/>
  <c r="AP71" i="4" s="1"/>
  <c r="AO72" i="4"/>
  <c r="AP72" i="4" s="1"/>
  <c r="AO73" i="4"/>
  <c r="AP73" i="4" s="1"/>
  <c r="AO74" i="4"/>
  <c r="AP74" i="4" s="1"/>
  <c r="AO75" i="4"/>
  <c r="AP75" i="4" s="1"/>
  <c r="AO76" i="4"/>
  <c r="AP76" i="4" s="1"/>
  <c r="AO77" i="4"/>
  <c r="AP77" i="4" s="1"/>
  <c r="AO78" i="4"/>
  <c r="AP78" i="4" s="1"/>
  <c r="AO79" i="4"/>
  <c r="AP79" i="4" s="1"/>
  <c r="AO80" i="4"/>
  <c r="AP80" i="4" s="1"/>
  <c r="AO81" i="4"/>
  <c r="AP81" i="4" s="1"/>
  <c r="AO82" i="4"/>
  <c r="AP82" i="4" s="1"/>
  <c r="AO83" i="4"/>
  <c r="AP83" i="4" s="1"/>
  <c r="AO84" i="4"/>
  <c r="AP84" i="4" s="1"/>
  <c r="AO85" i="4"/>
  <c r="AP85" i="4" s="1"/>
  <c r="AO86" i="4"/>
  <c r="AP86" i="4" s="1"/>
  <c r="AO87" i="4"/>
  <c r="AP87" i="4" s="1"/>
  <c r="AO88" i="4"/>
  <c r="AP88" i="4" s="1"/>
  <c r="AO3" i="4"/>
  <c r="AP3" i="4" s="1"/>
  <c r="AL4" i="4"/>
  <c r="AM4" i="4" s="1"/>
  <c r="AL5" i="4"/>
  <c r="AM5" i="4" s="1"/>
  <c r="AL6" i="4"/>
  <c r="AM6" i="4" s="1"/>
  <c r="AL7" i="4"/>
  <c r="AM7" i="4" s="1"/>
  <c r="AL8" i="4"/>
  <c r="AM8" i="4" s="1"/>
  <c r="AL9" i="4"/>
  <c r="AM9" i="4" s="1"/>
  <c r="AL10" i="4"/>
  <c r="AM10" i="4" s="1"/>
  <c r="AL11" i="4"/>
  <c r="AM11" i="4" s="1"/>
  <c r="AL12" i="4"/>
  <c r="AM12" i="4" s="1"/>
  <c r="AL13" i="4"/>
  <c r="AM13" i="4" s="1"/>
  <c r="AL14" i="4"/>
  <c r="AM14" i="4" s="1"/>
  <c r="AL15" i="4"/>
  <c r="AM15" i="4" s="1"/>
  <c r="AL16" i="4"/>
  <c r="AM16" i="4" s="1"/>
  <c r="AL17" i="4"/>
  <c r="AM17" i="4" s="1"/>
  <c r="AL18" i="4"/>
  <c r="AM18" i="4" s="1"/>
  <c r="AL19" i="4"/>
  <c r="AM19" i="4" s="1"/>
  <c r="AL20" i="4"/>
  <c r="AM20" i="4" s="1"/>
  <c r="AL21" i="4"/>
  <c r="AM21" i="4" s="1"/>
  <c r="AL22" i="4"/>
  <c r="AM22" i="4" s="1"/>
  <c r="AL23" i="4"/>
  <c r="AM23" i="4" s="1"/>
  <c r="AL24" i="4"/>
  <c r="AM24" i="4" s="1"/>
  <c r="AL25" i="4"/>
  <c r="AM25" i="4" s="1"/>
  <c r="AL26" i="4"/>
  <c r="AM26" i="4" s="1"/>
  <c r="AL27" i="4"/>
  <c r="AM27" i="4" s="1"/>
  <c r="AL28" i="4"/>
  <c r="AM28" i="4" s="1"/>
  <c r="AL29" i="4"/>
  <c r="AM29" i="4" s="1"/>
  <c r="AL30" i="4"/>
  <c r="AM30" i="4" s="1"/>
  <c r="AL31" i="4"/>
  <c r="AM31" i="4" s="1"/>
  <c r="AL32" i="4"/>
  <c r="AM32" i="4" s="1"/>
  <c r="AL33" i="4"/>
  <c r="AM33" i="4" s="1"/>
  <c r="AL34" i="4"/>
  <c r="AM34" i="4" s="1"/>
  <c r="AL35" i="4"/>
  <c r="AM35" i="4" s="1"/>
  <c r="AL36" i="4"/>
  <c r="AM36" i="4" s="1"/>
  <c r="AL37" i="4"/>
  <c r="AM37" i="4" s="1"/>
  <c r="AL38" i="4"/>
  <c r="AM38" i="4" s="1"/>
  <c r="AL39" i="4"/>
  <c r="AM39" i="4" s="1"/>
  <c r="AL40" i="4"/>
  <c r="AM40" i="4" s="1"/>
  <c r="AL41" i="4"/>
  <c r="AM41" i="4" s="1"/>
  <c r="AL42" i="4"/>
  <c r="AM42" i="4" s="1"/>
  <c r="AL43" i="4"/>
  <c r="AM43" i="4" s="1"/>
  <c r="AL44" i="4"/>
  <c r="AM44" i="4" s="1"/>
  <c r="AL45" i="4"/>
  <c r="AM45" i="4" s="1"/>
  <c r="AL46" i="4"/>
  <c r="AM46" i="4" s="1"/>
  <c r="AL47" i="4"/>
  <c r="AM47" i="4" s="1"/>
  <c r="AL48" i="4"/>
  <c r="AM48" i="4" s="1"/>
  <c r="AL49" i="4"/>
  <c r="AM49" i="4" s="1"/>
  <c r="AL50" i="4"/>
  <c r="AM50" i="4" s="1"/>
  <c r="AL51" i="4"/>
  <c r="AM51" i="4" s="1"/>
  <c r="AL52" i="4"/>
  <c r="AM52" i="4" s="1"/>
  <c r="AL53" i="4"/>
  <c r="AM53" i="4" s="1"/>
  <c r="AL54" i="4"/>
  <c r="AM54" i="4" s="1"/>
  <c r="AL55" i="4"/>
  <c r="AM55" i="4" s="1"/>
  <c r="AL56" i="4"/>
  <c r="AM56" i="4" s="1"/>
  <c r="AL57" i="4"/>
  <c r="AM57" i="4" s="1"/>
  <c r="AL58" i="4"/>
  <c r="AM58" i="4" s="1"/>
  <c r="AL59" i="4"/>
  <c r="AM59" i="4" s="1"/>
  <c r="AL60" i="4"/>
  <c r="AM60" i="4" s="1"/>
  <c r="AL61" i="4"/>
  <c r="AM61" i="4" s="1"/>
  <c r="AL62" i="4"/>
  <c r="AM62" i="4" s="1"/>
  <c r="AL63" i="4"/>
  <c r="AM63" i="4" s="1"/>
  <c r="AL64" i="4"/>
  <c r="AM64" i="4" s="1"/>
  <c r="AL65" i="4"/>
  <c r="AM65" i="4" s="1"/>
  <c r="AL66" i="4"/>
  <c r="AM66" i="4" s="1"/>
  <c r="AL67" i="4"/>
  <c r="AM67" i="4" s="1"/>
  <c r="AL68" i="4"/>
  <c r="AM68" i="4" s="1"/>
  <c r="AL69" i="4"/>
  <c r="AM69" i="4" s="1"/>
  <c r="AL70" i="4"/>
  <c r="AM70" i="4" s="1"/>
  <c r="AL71" i="4"/>
  <c r="AM71" i="4" s="1"/>
  <c r="AL72" i="4"/>
  <c r="AM72" i="4" s="1"/>
  <c r="AL73" i="4"/>
  <c r="AM73" i="4" s="1"/>
  <c r="AL74" i="4"/>
  <c r="AM74" i="4" s="1"/>
  <c r="AL75" i="4"/>
  <c r="AM75" i="4" s="1"/>
  <c r="AL76" i="4"/>
  <c r="AM76" i="4" s="1"/>
  <c r="AL77" i="4"/>
  <c r="AM77" i="4" s="1"/>
  <c r="AL78" i="4"/>
  <c r="AM78" i="4" s="1"/>
  <c r="AL79" i="4"/>
  <c r="AM79" i="4" s="1"/>
  <c r="AL80" i="4"/>
  <c r="AM80" i="4" s="1"/>
  <c r="AL81" i="4"/>
  <c r="AM81" i="4" s="1"/>
  <c r="AL82" i="4"/>
  <c r="AM82" i="4" s="1"/>
  <c r="AL83" i="4"/>
  <c r="AM83" i="4" s="1"/>
  <c r="AL84" i="4"/>
  <c r="AM84" i="4" s="1"/>
  <c r="AL85" i="4"/>
  <c r="AM85" i="4" s="1"/>
  <c r="AL86" i="4"/>
  <c r="AM86" i="4" s="1"/>
  <c r="AL87" i="4"/>
  <c r="AM87" i="4" s="1"/>
  <c r="AL88" i="4"/>
  <c r="AM88" i="4" s="1"/>
  <c r="AL3" i="4"/>
  <c r="AM3" i="4" s="1"/>
  <c r="AI4" i="4"/>
  <c r="AJ4" i="4" s="1"/>
  <c r="AI5" i="4"/>
  <c r="AJ5" i="4" s="1"/>
  <c r="AI6" i="4"/>
  <c r="AJ6" i="4" s="1"/>
  <c r="AI7" i="4"/>
  <c r="AJ7" i="4" s="1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J13" i="4" s="1"/>
  <c r="AI14" i="4"/>
  <c r="AJ14" i="4" s="1"/>
  <c r="AI15" i="4"/>
  <c r="AJ15" i="4" s="1"/>
  <c r="AI16" i="4"/>
  <c r="AJ16" i="4" s="1"/>
  <c r="AI17" i="4"/>
  <c r="AJ17" i="4" s="1"/>
  <c r="AI18" i="4"/>
  <c r="AJ18" i="4" s="1"/>
  <c r="AI19" i="4"/>
  <c r="AJ19" i="4" s="1"/>
  <c r="AI20" i="4"/>
  <c r="AJ20" i="4" s="1"/>
  <c r="AI21" i="4"/>
  <c r="AJ21" i="4" s="1"/>
  <c r="AI22" i="4"/>
  <c r="AJ22" i="4" s="1"/>
  <c r="AI23" i="4"/>
  <c r="AJ23" i="4" s="1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J29" i="4" s="1"/>
  <c r="AI30" i="4"/>
  <c r="AJ30" i="4" s="1"/>
  <c r="AI31" i="4"/>
  <c r="AJ31" i="4" s="1"/>
  <c r="AI32" i="4"/>
  <c r="AJ32" i="4" s="1"/>
  <c r="AI33" i="4"/>
  <c r="AJ33" i="4" s="1"/>
  <c r="AI34" i="4"/>
  <c r="AJ34" i="4" s="1"/>
  <c r="AI35" i="4"/>
  <c r="AJ35" i="4" s="1"/>
  <c r="AI36" i="4"/>
  <c r="AJ36" i="4" s="1"/>
  <c r="AI37" i="4"/>
  <c r="AJ37" i="4" s="1"/>
  <c r="AI38" i="4"/>
  <c r="AJ38" i="4" s="1"/>
  <c r="AI39" i="4"/>
  <c r="AJ39" i="4" s="1"/>
  <c r="AI40" i="4"/>
  <c r="AJ40" i="4" s="1"/>
  <c r="AI41" i="4"/>
  <c r="AJ41" i="4" s="1"/>
  <c r="AI42" i="4"/>
  <c r="AJ42" i="4" s="1"/>
  <c r="AI43" i="4"/>
  <c r="AJ43" i="4" s="1"/>
  <c r="AI44" i="4"/>
  <c r="AJ44" i="4" s="1"/>
  <c r="AI45" i="4"/>
  <c r="AJ45" i="4" s="1"/>
  <c r="AI46" i="4"/>
  <c r="AJ46" i="4" s="1"/>
  <c r="AI47" i="4"/>
  <c r="AJ47" i="4" s="1"/>
  <c r="AI48" i="4"/>
  <c r="AJ48" i="4" s="1"/>
  <c r="AI49" i="4"/>
  <c r="AJ49" i="4" s="1"/>
  <c r="AI50" i="4"/>
  <c r="AJ50" i="4" s="1"/>
  <c r="AI51" i="4"/>
  <c r="AJ51" i="4" s="1"/>
  <c r="AI52" i="4"/>
  <c r="AJ52" i="4" s="1"/>
  <c r="AI53" i="4"/>
  <c r="AJ53" i="4" s="1"/>
  <c r="AI54" i="4"/>
  <c r="AJ54" i="4" s="1"/>
  <c r="AI55" i="4"/>
  <c r="AJ55" i="4" s="1"/>
  <c r="AI56" i="4"/>
  <c r="AJ56" i="4" s="1"/>
  <c r="AI57" i="4"/>
  <c r="AJ57" i="4" s="1"/>
  <c r="AI58" i="4"/>
  <c r="AJ58" i="4" s="1"/>
  <c r="AI59" i="4"/>
  <c r="AJ59" i="4" s="1"/>
  <c r="AI60" i="4"/>
  <c r="AJ60" i="4" s="1"/>
  <c r="AI61" i="4"/>
  <c r="AJ61" i="4" s="1"/>
  <c r="AI62" i="4"/>
  <c r="AJ62" i="4" s="1"/>
  <c r="AI63" i="4"/>
  <c r="AJ63" i="4" s="1"/>
  <c r="AI64" i="4"/>
  <c r="AJ64" i="4" s="1"/>
  <c r="AI65" i="4"/>
  <c r="AJ65" i="4" s="1"/>
  <c r="AI66" i="4"/>
  <c r="AJ66" i="4" s="1"/>
  <c r="AI67" i="4"/>
  <c r="AJ67" i="4" s="1"/>
  <c r="AI68" i="4"/>
  <c r="AJ68" i="4" s="1"/>
  <c r="AI69" i="4"/>
  <c r="AJ69" i="4" s="1"/>
  <c r="AI70" i="4"/>
  <c r="AJ70" i="4" s="1"/>
  <c r="AI71" i="4"/>
  <c r="AJ71" i="4" s="1"/>
  <c r="AI72" i="4"/>
  <c r="AJ72" i="4" s="1"/>
  <c r="AI73" i="4"/>
  <c r="AJ73" i="4" s="1"/>
  <c r="AI74" i="4"/>
  <c r="AJ74" i="4" s="1"/>
  <c r="AI75" i="4"/>
  <c r="AJ75" i="4" s="1"/>
  <c r="AI76" i="4"/>
  <c r="AJ76" i="4" s="1"/>
  <c r="AI77" i="4"/>
  <c r="AJ77" i="4" s="1"/>
  <c r="AI78" i="4"/>
  <c r="AJ78" i="4" s="1"/>
  <c r="AI79" i="4"/>
  <c r="AJ79" i="4" s="1"/>
  <c r="AI80" i="4"/>
  <c r="AJ80" i="4" s="1"/>
  <c r="AI81" i="4"/>
  <c r="AJ81" i="4" s="1"/>
  <c r="AI82" i="4"/>
  <c r="AJ82" i="4" s="1"/>
  <c r="AI83" i="4"/>
  <c r="AJ83" i="4" s="1"/>
  <c r="AI84" i="4"/>
  <c r="AJ84" i="4" s="1"/>
  <c r="AI85" i="4"/>
  <c r="AJ85" i="4" s="1"/>
  <c r="AI86" i="4"/>
  <c r="AJ86" i="4" s="1"/>
  <c r="AI87" i="4"/>
  <c r="AJ87" i="4" s="1"/>
  <c r="AI88" i="4"/>
  <c r="AJ88" i="4" s="1"/>
  <c r="AI3" i="4"/>
  <c r="AJ3" i="4" s="1"/>
  <c r="AC88" i="4"/>
  <c r="AD88" i="4" s="1"/>
  <c r="AC87" i="4"/>
  <c r="AD87" i="4" s="1"/>
  <c r="AC86" i="4"/>
  <c r="AD86" i="4" s="1"/>
  <c r="AC85" i="4"/>
  <c r="AD85" i="4" s="1"/>
  <c r="AC84" i="4"/>
  <c r="AD84" i="4" s="1"/>
  <c r="AC83" i="4"/>
  <c r="AD83" i="4" s="1"/>
  <c r="AC82" i="4"/>
  <c r="AD82" i="4" s="1"/>
  <c r="AC81" i="4"/>
  <c r="AD81" i="4" s="1"/>
  <c r="AC80" i="4"/>
  <c r="AD80" i="4" s="1"/>
  <c r="AC79" i="4"/>
  <c r="AD79" i="4" s="1"/>
  <c r="AC78" i="4"/>
  <c r="AD78" i="4" s="1"/>
  <c r="AC77" i="4"/>
  <c r="AD77" i="4" s="1"/>
  <c r="AC76" i="4"/>
  <c r="AD76" i="4" s="1"/>
  <c r="AC75" i="4"/>
  <c r="AD75" i="4" s="1"/>
  <c r="AC74" i="4"/>
  <c r="AD74" i="4" s="1"/>
  <c r="AC73" i="4"/>
  <c r="AD73" i="4" s="1"/>
  <c r="AC72" i="4"/>
  <c r="AD72" i="4" s="1"/>
  <c r="AC71" i="4"/>
  <c r="AD71" i="4" s="1"/>
  <c r="AC70" i="4"/>
  <c r="AD70" i="4" s="1"/>
  <c r="AC69" i="4"/>
  <c r="AD69" i="4" s="1"/>
  <c r="AC68" i="4"/>
  <c r="AD68" i="4" s="1"/>
  <c r="AC67" i="4"/>
  <c r="AD67" i="4" s="1"/>
  <c r="AC66" i="4"/>
  <c r="AD66" i="4" s="1"/>
  <c r="AC65" i="4"/>
  <c r="AD65" i="4" s="1"/>
  <c r="AC64" i="4"/>
  <c r="AD64" i="4" s="1"/>
  <c r="AC63" i="4"/>
  <c r="AD63" i="4" s="1"/>
  <c r="AC62" i="4"/>
  <c r="AD62" i="4" s="1"/>
  <c r="AC61" i="4"/>
  <c r="AD61" i="4" s="1"/>
  <c r="AC60" i="4"/>
  <c r="AD60" i="4" s="1"/>
  <c r="AC59" i="4"/>
  <c r="AD59" i="4" s="1"/>
  <c r="AC58" i="4"/>
  <c r="AD58" i="4" s="1"/>
  <c r="AC57" i="4"/>
  <c r="AD57" i="4" s="1"/>
  <c r="AC56" i="4"/>
  <c r="AD56" i="4" s="1"/>
  <c r="AC55" i="4"/>
  <c r="AD55" i="4" s="1"/>
  <c r="AC54" i="4"/>
  <c r="AD54" i="4" s="1"/>
  <c r="AC53" i="4"/>
  <c r="AD53" i="4" s="1"/>
  <c r="AC52" i="4"/>
  <c r="AD52" i="4" s="1"/>
  <c r="AC51" i="4"/>
  <c r="AD51" i="4" s="1"/>
  <c r="AC50" i="4"/>
  <c r="AD50" i="4" s="1"/>
  <c r="AC49" i="4"/>
  <c r="AD49" i="4" s="1"/>
  <c r="AC48" i="4"/>
  <c r="AD48" i="4" s="1"/>
  <c r="AC47" i="4"/>
  <c r="AD47" i="4" s="1"/>
  <c r="AC46" i="4"/>
  <c r="AD46" i="4" s="1"/>
  <c r="AC45" i="4"/>
  <c r="AD45" i="4" s="1"/>
  <c r="AC44" i="4"/>
  <c r="AD44" i="4" s="1"/>
  <c r="AC43" i="4"/>
  <c r="AD43" i="4" s="1"/>
  <c r="AC42" i="4"/>
  <c r="AD42" i="4" s="1"/>
  <c r="AC41" i="4"/>
  <c r="AD41" i="4" s="1"/>
  <c r="AC40" i="4"/>
  <c r="AD40" i="4" s="1"/>
  <c r="AC39" i="4"/>
  <c r="AD39" i="4" s="1"/>
  <c r="AC38" i="4"/>
  <c r="AD38" i="4" s="1"/>
  <c r="AC37" i="4"/>
  <c r="AD37" i="4" s="1"/>
  <c r="AC36" i="4"/>
  <c r="AD36" i="4" s="1"/>
  <c r="AC35" i="4"/>
  <c r="AD35" i="4" s="1"/>
  <c r="AC34" i="4"/>
  <c r="AD34" i="4" s="1"/>
  <c r="AC33" i="4"/>
  <c r="AD33" i="4" s="1"/>
  <c r="AC32" i="4"/>
  <c r="AD32" i="4" s="1"/>
  <c r="AC31" i="4"/>
  <c r="AD31" i="4" s="1"/>
  <c r="AC30" i="4"/>
  <c r="AD30" i="4" s="1"/>
  <c r="AC29" i="4"/>
  <c r="AD29" i="4" s="1"/>
  <c r="AC28" i="4"/>
  <c r="AD28" i="4" s="1"/>
  <c r="AC27" i="4"/>
  <c r="AD27" i="4" s="1"/>
  <c r="AC26" i="4"/>
  <c r="AD26" i="4" s="1"/>
  <c r="AC25" i="4"/>
  <c r="AD25" i="4" s="1"/>
  <c r="AC24" i="4"/>
  <c r="AD24" i="4" s="1"/>
  <c r="AC23" i="4"/>
  <c r="AD23" i="4" s="1"/>
  <c r="AC22" i="4"/>
  <c r="AD22" i="4" s="1"/>
  <c r="AC21" i="4"/>
  <c r="AD21" i="4" s="1"/>
  <c r="AC20" i="4"/>
  <c r="AD20" i="4" s="1"/>
  <c r="AC19" i="4"/>
  <c r="AD19" i="4" s="1"/>
  <c r="AC18" i="4"/>
  <c r="AD18" i="4" s="1"/>
  <c r="AC17" i="4"/>
  <c r="AD17" i="4" s="1"/>
  <c r="AC16" i="4"/>
  <c r="AD16" i="4" s="1"/>
  <c r="AC15" i="4"/>
  <c r="AD15" i="4" s="1"/>
  <c r="AC14" i="4"/>
  <c r="AD14" i="4" s="1"/>
  <c r="AC13" i="4"/>
  <c r="AD13" i="4" s="1"/>
  <c r="AC12" i="4"/>
  <c r="AD12" i="4" s="1"/>
  <c r="AC11" i="4"/>
  <c r="AD11" i="4" s="1"/>
  <c r="AC10" i="4"/>
  <c r="AD10" i="4" s="1"/>
  <c r="AC9" i="4"/>
  <c r="AD9" i="4" s="1"/>
  <c r="AC8" i="4"/>
  <c r="AD8" i="4" s="1"/>
  <c r="AC7" i="4"/>
  <c r="AD7" i="4" s="1"/>
  <c r="AC6" i="4"/>
  <c r="AD6" i="4" s="1"/>
  <c r="AC5" i="4"/>
  <c r="AD5" i="4" s="1"/>
  <c r="AC4" i="4"/>
  <c r="AD4" i="4" s="1"/>
  <c r="AC3" i="4"/>
  <c r="AD3" i="4" s="1"/>
  <c r="Z4" i="4"/>
  <c r="AA4" i="4" s="1"/>
  <c r="Z5" i="4"/>
  <c r="AA5" i="4" s="1"/>
  <c r="Z6" i="4"/>
  <c r="AA6" i="4" s="1"/>
  <c r="Z7" i="4"/>
  <c r="AA7" i="4" s="1"/>
  <c r="Z8" i="4"/>
  <c r="AA8" i="4" s="1"/>
  <c r="Z9" i="4"/>
  <c r="Z10" i="4"/>
  <c r="Z11" i="4"/>
  <c r="AA11" i="4" s="1"/>
  <c r="Z12" i="4"/>
  <c r="AA12" i="4" s="1"/>
  <c r="Z13" i="4"/>
  <c r="AA13" i="4" s="1"/>
  <c r="Z14" i="4"/>
  <c r="AA14" i="4" s="1"/>
  <c r="Z15" i="4"/>
  <c r="AA15" i="4" s="1"/>
  <c r="Z16" i="4"/>
  <c r="AA16" i="4" s="1"/>
  <c r="Z17" i="4"/>
  <c r="AA17" i="4" s="1"/>
  <c r="Z18" i="4"/>
  <c r="AA18" i="4" s="1"/>
  <c r="Z19" i="4"/>
  <c r="AA19" i="4" s="1"/>
  <c r="Z20" i="4"/>
  <c r="AA20" i="4" s="1"/>
  <c r="Z21" i="4"/>
  <c r="AA21" i="4" s="1"/>
  <c r="Z22" i="4"/>
  <c r="AA22" i="4" s="1"/>
  <c r="Z23" i="4"/>
  <c r="AA23" i="4" s="1"/>
  <c r="Z24" i="4"/>
  <c r="AA24" i="4" s="1"/>
  <c r="Z25" i="4"/>
  <c r="AA25" i="4" s="1"/>
  <c r="Z26" i="4"/>
  <c r="AA26" i="4" s="1"/>
  <c r="Z27" i="4"/>
  <c r="AA27" i="4" s="1"/>
  <c r="Z28" i="4"/>
  <c r="AA28" i="4" s="1"/>
  <c r="Z29" i="4"/>
  <c r="AA29" i="4" s="1"/>
  <c r="Z30" i="4"/>
  <c r="AA30" i="4" s="1"/>
  <c r="Z31" i="4"/>
  <c r="AA31" i="4" s="1"/>
  <c r="Z32" i="4"/>
  <c r="AA32" i="4" s="1"/>
  <c r="Z33" i="4"/>
  <c r="AA33" i="4" s="1"/>
  <c r="Z34" i="4"/>
  <c r="AA34" i="4" s="1"/>
  <c r="Z35" i="4"/>
  <c r="AA35" i="4" s="1"/>
  <c r="Z36" i="4"/>
  <c r="AA36" i="4" s="1"/>
  <c r="Z37" i="4"/>
  <c r="AA37" i="4" s="1"/>
  <c r="Z38" i="4"/>
  <c r="AA38" i="4" s="1"/>
  <c r="Z39" i="4"/>
  <c r="AA39" i="4" s="1"/>
  <c r="Z40" i="4"/>
  <c r="AA40" i="4" s="1"/>
  <c r="Z41" i="4"/>
  <c r="AA41" i="4" s="1"/>
  <c r="Z42" i="4"/>
  <c r="AA42" i="4" s="1"/>
  <c r="Z43" i="4"/>
  <c r="AA43" i="4" s="1"/>
  <c r="Z44" i="4"/>
  <c r="AA44" i="4" s="1"/>
  <c r="Z45" i="4"/>
  <c r="AA45" i="4" s="1"/>
  <c r="Z46" i="4"/>
  <c r="AA46" i="4" s="1"/>
  <c r="Z47" i="4"/>
  <c r="AA47" i="4" s="1"/>
  <c r="Z48" i="4"/>
  <c r="AA48" i="4" s="1"/>
  <c r="Z49" i="4"/>
  <c r="AA49" i="4" s="1"/>
  <c r="Z50" i="4"/>
  <c r="AA50" i="4" s="1"/>
  <c r="Z51" i="4"/>
  <c r="AA51" i="4" s="1"/>
  <c r="Z52" i="4"/>
  <c r="AA52" i="4" s="1"/>
  <c r="Z53" i="4"/>
  <c r="AA53" i="4" s="1"/>
  <c r="Z54" i="4"/>
  <c r="AA54" i="4" s="1"/>
  <c r="Z55" i="4"/>
  <c r="AA55" i="4" s="1"/>
  <c r="Z56" i="4"/>
  <c r="AA56" i="4" s="1"/>
  <c r="Z57" i="4"/>
  <c r="AA57" i="4" s="1"/>
  <c r="Z58" i="4"/>
  <c r="AA58" i="4" s="1"/>
  <c r="Z59" i="4"/>
  <c r="AA59" i="4" s="1"/>
  <c r="Z60" i="4"/>
  <c r="AA60" i="4" s="1"/>
  <c r="Z61" i="4"/>
  <c r="AA61" i="4" s="1"/>
  <c r="Z62" i="4"/>
  <c r="AA62" i="4" s="1"/>
  <c r="Z63" i="4"/>
  <c r="AA63" i="4" s="1"/>
  <c r="Z64" i="4"/>
  <c r="AA64" i="4" s="1"/>
  <c r="Z65" i="4"/>
  <c r="AA65" i="4" s="1"/>
  <c r="Z66" i="4"/>
  <c r="AA66" i="4" s="1"/>
  <c r="Z67" i="4"/>
  <c r="AA67" i="4" s="1"/>
  <c r="Z68" i="4"/>
  <c r="AA68" i="4" s="1"/>
  <c r="Z69" i="4"/>
  <c r="AA69" i="4" s="1"/>
  <c r="Z70" i="4"/>
  <c r="AA70" i="4" s="1"/>
  <c r="Z71" i="4"/>
  <c r="AA71" i="4" s="1"/>
  <c r="Z72" i="4"/>
  <c r="AA72" i="4" s="1"/>
  <c r="Z73" i="4"/>
  <c r="AA73" i="4" s="1"/>
  <c r="Z74" i="4"/>
  <c r="AA74" i="4" s="1"/>
  <c r="Z75" i="4"/>
  <c r="AA75" i="4" s="1"/>
  <c r="Z76" i="4"/>
  <c r="AA76" i="4" s="1"/>
  <c r="Z77" i="4"/>
  <c r="AA77" i="4" s="1"/>
  <c r="Z78" i="4"/>
  <c r="AA78" i="4" s="1"/>
  <c r="Z79" i="4"/>
  <c r="AA79" i="4" s="1"/>
  <c r="Z80" i="4"/>
  <c r="AA80" i="4" s="1"/>
  <c r="Z81" i="4"/>
  <c r="AA81" i="4" s="1"/>
  <c r="Z82" i="4"/>
  <c r="AA82" i="4" s="1"/>
  <c r="Z83" i="4"/>
  <c r="AA83" i="4" s="1"/>
  <c r="Z84" i="4"/>
  <c r="AA84" i="4" s="1"/>
  <c r="Z85" i="4"/>
  <c r="AA85" i="4" s="1"/>
  <c r="Z86" i="4"/>
  <c r="AA86" i="4" s="1"/>
  <c r="Z87" i="4"/>
  <c r="AA87" i="4" s="1"/>
  <c r="Z88" i="4"/>
  <c r="AA88" i="4" s="1"/>
  <c r="AA9" i="4"/>
  <c r="AA10" i="4"/>
  <c r="Z3" i="4"/>
  <c r="AA3" i="4" s="1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51" i="4"/>
  <c r="T51" i="4" s="1"/>
  <c r="S52" i="4"/>
  <c r="T52" i="4" s="1"/>
  <c r="S53" i="4"/>
  <c r="T53" i="4" s="1"/>
  <c r="S54" i="4"/>
  <c r="T54" i="4" s="1"/>
  <c r="S55" i="4"/>
  <c r="T55" i="4" s="1"/>
  <c r="S56" i="4"/>
  <c r="T56" i="4" s="1"/>
  <c r="S57" i="4"/>
  <c r="T57" i="4" s="1"/>
  <c r="S58" i="4"/>
  <c r="T58" i="4" s="1"/>
  <c r="S59" i="4"/>
  <c r="T59" i="4" s="1"/>
  <c r="S60" i="4"/>
  <c r="T60" i="4" s="1"/>
  <c r="S61" i="4"/>
  <c r="T61" i="4" s="1"/>
  <c r="S62" i="4"/>
  <c r="T62" i="4" s="1"/>
  <c r="S63" i="4"/>
  <c r="T63" i="4" s="1"/>
  <c r="S64" i="4"/>
  <c r="T64" i="4" s="1"/>
  <c r="S65" i="4"/>
  <c r="T65" i="4" s="1"/>
  <c r="S66" i="4"/>
  <c r="T66" i="4" s="1"/>
  <c r="S67" i="4"/>
  <c r="T67" i="4" s="1"/>
  <c r="S68" i="4"/>
  <c r="T68" i="4" s="1"/>
  <c r="S69" i="4"/>
  <c r="T69" i="4" s="1"/>
  <c r="S70" i="4"/>
  <c r="T70" i="4" s="1"/>
  <c r="S71" i="4"/>
  <c r="T71" i="4" s="1"/>
  <c r="S72" i="4"/>
  <c r="T72" i="4" s="1"/>
  <c r="S73" i="4"/>
  <c r="T73" i="4" s="1"/>
  <c r="S74" i="4"/>
  <c r="T74" i="4" s="1"/>
  <c r="S75" i="4"/>
  <c r="T75" i="4" s="1"/>
  <c r="S76" i="4"/>
  <c r="T76" i="4" s="1"/>
  <c r="S77" i="4"/>
  <c r="T77" i="4" s="1"/>
  <c r="S78" i="4"/>
  <c r="T78" i="4" s="1"/>
  <c r="S79" i="4"/>
  <c r="T79" i="4" s="1"/>
  <c r="S80" i="4"/>
  <c r="T80" i="4" s="1"/>
  <c r="S81" i="4"/>
  <c r="T81" i="4" s="1"/>
  <c r="S82" i="4"/>
  <c r="T82" i="4" s="1"/>
  <c r="S83" i="4"/>
  <c r="T83" i="4" s="1"/>
  <c r="S84" i="4"/>
  <c r="T84" i="4" s="1"/>
  <c r="S85" i="4"/>
  <c r="T85" i="4" s="1"/>
  <c r="S86" i="4"/>
  <c r="T86" i="4" s="1"/>
  <c r="S87" i="4"/>
  <c r="T87" i="4" s="1"/>
  <c r="S88" i="4"/>
  <c r="T88" i="4" s="1"/>
  <c r="S3" i="4"/>
  <c r="T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3" i="4"/>
  <c r="L3" i="4" s="1"/>
</calcChain>
</file>

<file path=xl/sharedStrings.xml><?xml version="1.0" encoding="utf-8"?>
<sst xmlns="http://schemas.openxmlformats.org/spreadsheetml/2006/main" count="2209" uniqueCount="196">
  <si>
    <t>SHOP</t>
  </si>
  <si>
    <t>KERRY</t>
  </si>
  <si>
    <t xml:space="preserve">Discount </t>
  </si>
  <si>
    <t>DHL</t>
  </si>
  <si>
    <t>COD</t>
  </si>
  <si>
    <t>Insurance</t>
  </si>
  <si>
    <t>SAMEDAY</t>
  </si>
  <si>
    <t>DROPOFF</t>
  </si>
  <si>
    <t xml:space="preserve">หักค่า Management </t>
  </si>
  <si>
    <t xml:space="preserve">หัก Service Fee- IT </t>
  </si>
  <si>
    <t>หัก Service Fee- Supply</t>
  </si>
  <si>
    <t>หักสาธารณูปโภค</t>
  </si>
  <si>
    <t>จำนวนยอดการสั่งซื้อกล่อง วันที่ 26 กุมภาพันธ์- 25 มีนาคม  2560</t>
  </si>
  <si>
    <t xml:space="preserve">Total Commission </t>
  </si>
  <si>
    <t>BOXES</t>
  </si>
  <si>
    <t>Total REVENUE</t>
  </si>
  <si>
    <t>ค่าขายกล่อง</t>
  </si>
  <si>
    <t>เฉพาะค่าขนส่ง</t>
  </si>
  <si>
    <t>% ค่าขนส่ง</t>
  </si>
  <si>
    <t>REVENUE</t>
  </si>
  <si>
    <t>FC ได้รับ15%</t>
  </si>
  <si>
    <t>ยอด COD AMOUNT</t>
  </si>
  <si>
    <t>1%ของมูลค่าสินค้า</t>
  </si>
  <si>
    <t>ค่า  COD  Surcharge</t>
  </si>
  <si>
    <t>ค่า INS  Surcharge</t>
  </si>
  <si>
    <t xml:space="preserve">       30% (Shop FC)</t>
  </si>
  <si>
    <t>70% (KERRY)</t>
  </si>
  <si>
    <t>ค่า SD AMOUNT</t>
  </si>
  <si>
    <t>30% ค่า SD Surcharge</t>
  </si>
  <si>
    <t>2 Baht/Box</t>
  </si>
  <si>
    <t>BOX MINI</t>
  </si>
  <si>
    <t>BOX S</t>
  </si>
  <si>
    <t>BOX S+</t>
  </si>
  <si>
    <t>BOX M</t>
  </si>
  <si>
    <t>BOX M+</t>
  </si>
  <si>
    <t>BOX L</t>
  </si>
  <si>
    <t>รวมค่ากล่อง</t>
  </si>
  <si>
    <t>BYAI</t>
  </si>
  <si>
    <t>RSIT</t>
  </si>
  <si>
    <t>KKAW</t>
  </si>
  <si>
    <t>MTNG</t>
  </si>
  <si>
    <t>MAHA</t>
  </si>
  <si>
    <t>PKED</t>
  </si>
  <si>
    <t>SCON</t>
  </si>
  <si>
    <t>BKAE</t>
  </si>
  <si>
    <t>BBUA</t>
  </si>
  <si>
    <t>HPPY</t>
  </si>
  <si>
    <t>TNON</t>
  </si>
  <si>
    <t>SMAI</t>
  </si>
  <si>
    <t>BBON</t>
  </si>
  <si>
    <t>TSIT</t>
  </si>
  <si>
    <t>SUKS</t>
  </si>
  <si>
    <t>DONM</t>
  </si>
  <si>
    <t>NAWA</t>
  </si>
  <si>
    <t>LKAB</t>
  </si>
  <si>
    <t>ONUT</t>
  </si>
  <si>
    <t>SMUT</t>
  </si>
  <si>
    <t>TEPA</t>
  </si>
  <si>
    <t>BPEE</t>
  </si>
  <si>
    <t>NAIN</t>
  </si>
  <si>
    <t>TUPM</t>
  </si>
  <si>
    <t>TNPT</t>
  </si>
  <si>
    <t>BANA</t>
  </si>
  <si>
    <t>TTAI</t>
  </si>
  <si>
    <t>NKAM</t>
  </si>
  <si>
    <t>PANT</t>
  </si>
  <si>
    <t>KBAN</t>
  </si>
  <si>
    <t>SAMK</t>
  </si>
  <si>
    <t>EKKA</t>
  </si>
  <si>
    <t>TAIT</t>
  </si>
  <si>
    <t>NMIN</t>
  </si>
  <si>
    <t>TPLU</t>
  </si>
  <si>
    <t>PINK</t>
  </si>
  <si>
    <t>RAMA2</t>
  </si>
  <si>
    <t>BSTO</t>
  </si>
  <si>
    <t>PTNK</t>
  </si>
  <si>
    <t>MPTN</t>
  </si>
  <si>
    <t>NJOK</t>
  </si>
  <si>
    <t>CHC4</t>
  </si>
  <si>
    <t>SLYA</t>
  </si>
  <si>
    <t>TKRU</t>
  </si>
  <si>
    <t>BKEN</t>
  </si>
  <si>
    <t>MINB</t>
  </si>
  <si>
    <t>TYA3</t>
  </si>
  <si>
    <t>BROM</t>
  </si>
  <si>
    <t>NLCH</t>
  </si>
  <si>
    <t>KVIL</t>
  </si>
  <si>
    <t>LPDU</t>
  </si>
  <si>
    <t>PS43</t>
  </si>
  <si>
    <t>TAC4</t>
  </si>
  <si>
    <t>BSAE</t>
  </si>
  <si>
    <t>LAMB</t>
  </si>
  <si>
    <t>SNOI</t>
  </si>
  <si>
    <t>CWNA</t>
  </si>
  <si>
    <t>SAP2</t>
  </si>
  <si>
    <t>SNBN</t>
  </si>
  <si>
    <t>SNDA</t>
  </si>
  <si>
    <t>LKAE</t>
  </si>
  <si>
    <t>SUAS</t>
  </si>
  <si>
    <t>LUK2</t>
  </si>
  <si>
    <t>ROMK</t>
  </si>
  <si>
    <t>BANB</t>
  </si>
  <si>
    <t>KSWA</t>
  </si>
  <si>
    <t>MCCS</t>
  </si>
  <si>
    <t>PBSK</t>
  </si>
  <si>
    <t>PYSL</t>
  </si>
  <si>
    <t>AMTA</t>
  </si>
  <si>
    <t>TYA6</t>
  </si>
  <si>
    <t>BAPU</t>
  </si>
  <si>
    <t>NKCS</t>
  </si>
  <si>
    <t>POKW</t>
  </si>
  <si>
    <t>PTYA</t>
  </si>
  <si>
    <t>BWIN</t>
  </si>
  <si>
    <t>MNKP</t>
  </si>
  <si>
    <t>ONTC</t>
  </si>
  <si>
    <t>PNAM</t>
  </si>
  <si>
    <t>PYSC</t>
  </si>
  <si>
    <t>PWET</t>
  </si>
  <si>
    <t>BTEC</t>
  </si>
  <si>
    <t>FPAK</t>
  </si>
  <si>
    <t>SAI4</t>
  </si>
  <si>
    <t>BAKY</t>
  </si>
  <si>
    <t>SKMT</t>
  </si>
  <si>
    <t>ERPID</t>
  </si>
  <si>
    <t>BranchID</t>
  </si>
  <si>
    <t>Month</t>
  </si>
  <si>
    <t>Year</t>
  </si>
  <si>
    <t>Vatable</t>
  </si>
  <si>
    <t>CommissionRate</t>
  </si>
  <si>
    <t>DropOffRevenue</t>
  </si>
  <si>
    <t>IncomeTotalFreightRevenue</t>
  </si>
  <si>
    <t>IncomeDHL</t>
  </si>
  <si>
    <t>IncomeCOD</t>
  </si>
  <si>
    <t>IncomeInsurance</t>
  </si>
  <si>
    <t>IncomeSameday</t>
  </si>
  <si>
    <t>IncomeDropoff</t>
  </si>
  <si>
    <t>ExpenseCOD</t>
  </si>
  <si>
    <t>ExpenseInsurance</t>
  </si>
  <si>
    <t>ExpenseFeeManagement</t>
  </si>
  <si>
    <t>ExpenseFeeIT</t>
  </si>
  <si>
    <t>ExpenseFeeSupply</t>
  </si>
  <si>
    <t>ExpenseFeeFacility</t>
  </si>
  <si>
    <t>ExpenseSalesPackage</t>
  </si>
  <si>
    <t>Adjustment</t>
  </si>
  <si>
    <t>FeeManagementVerifyBy</t>
  </si>
  <si>
    <t>FeeManagementVerifyDate</t>
  </si>
  <si>
    <t>FeeItVerifyBy</t>
  </si>
  <si>
    <t>FeeItVerifyDate</t>
  </si>
  <si>
    <t>FeeSupplyVerifyBy</t>
  </si>
  <si>
    <t>FeeSupplyVerifyDate</t>
  </si>
  <si>
    <t>FeeFacilityVerifyBy</t>
  </si>
  <si>
    <t>FeeFacilityVerifyDate</t>
  </si>
  <si>
    <t>SalesPackageVerifyBy</t>
  </si>
  <si>
    <t>SalesPackageVerifyDate</t>
  </si>
  <si>
    <t>FcConfirmBy</t>
  </si>
  <si>
    <t>FcConfirmDate</t>
  </si>
  <si>
    <t>PRNo</t>
  </si>
  <si>
    <t>PRDate</t>
  </si>
  <si>
    <t>SendToERP</t>
  </si>
  <si>
    <t>SendToERPDate</t>
  </si>
  <si>
    <t>friend</t>
  </si>
  <si>
    <t>bphi</t>
  </si>
  <si>
    <t>system</t>
  </si>
  <si>
    <t>NULL</t>
  </si>
  <si>
    <t>Cash</t>
  </si>
  <si>
    <t>Rabbit</t>
  </si>
  <si>
    <t>CreditCard</t>
  </si>
  <si>
    <t>LinePay</t>
  </si>
  <si>
    <t>TotalRevenue</t>
  </si>
  <si>
    <t>Transport</t>
  </si>
  <si>
    <t>AM</t>
  </si>
  <si>
    <t>PUP</t>
  </si>
  <si>
    <t>SATDelivery</t>
  </si>
  <si>
    <t>RAS</t>
  </si>
  <si>
    <t>TotalFreightRevenue</t>
  </si>
  <si>
    <t>DHLAmount</t>
  </si>
  <si>
    <t>DHLAdjustment</t>
  </si>
  <si>
    <t>CODAmount</t>
  </si>
  <si>
    <t>InsuranceAmount</t>
  </si>
  <si>
    <t>SamedayCITY</t>
  </si>
  <si>
    <t>SamedayCITYN</t>
  </si>
  <si>
    <t>SamedayGRABEX</t>
  </si>
  <si>
    <t>TotalSamedayRevenue</t>
  </si>
  <si>
    <t>TotalCommission</t>
  </si>
  <si>
    <t>NetCommission</t>
  </si>
  <si>
    <t>RMA2</t>
  </si>
  <si>
    <t>PDC</t>
  </si>
  <si>
    <t>Friend</t>
  </si>
  <si>
    <t>Diff</t>
  </si>
  <si>
    <t>Amount</t>
  </si>
  <si>
    <t>Sameday</t>
  </si>
  <si>
    <t>IncomeDHL 15%</t>
  </si>
  <si>
    <t>IncomeTotalFreightRevenue % Commission</t>
  </si>
  <si>
    <t>IncomeCOD 1%</t>
  </si>
  <si>
    <t>IncomeInsurance 30%</t>
  </si>
  <si>
    <t>ExpenseInsurance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</si>
</sst>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87" formatCode="_-* #,##0_-;\-* #,##0_-;_-* &quot;-&quot;??_-;_-@_-"/>
    <numFmt numFmtId="188" formatCode="_(* #,##0.00_);_(* \(#,##0.00\);_(* &quot;-&quot;??_);_(@_)"/>
    <numFmt numFmtId="189" formatCode="[$-1070000]d/mm/yyyy\ h:mm\ &quot;น.&quot;;@"/>
  </numFmts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  <charset val="222"/>
      <scheme val="minor"/>
    </font>
    <font>
      <sz val="10"/>
      <color theme="1"/>
      <name val="Tahoma"/>
      <family val="2"/>
      <scheme val="minor"/>
    </font>
    <font>
      <sz val="10"/>
      <name val="Tahoma"/>
      <family val="2"/>
      <charset val="222"/>
    </font>
    <font>
      <b/>
      <sz val="12"/>
      <color theme="0"/>
      <name val="Tahoma"/>
      <family val="2"/>
      <scheme val="minor"/>
    </font>
    <font>
      <b/>
      <sz val="10"/>
      <name val="Tahoma"/>
      <family val="2"/>
      <charset val="222"/>
    </font>
    <font>
      <b/>
      <sz val="10"/>
      <name val="Angsana New"/>
      <family val="1"/>
      <charset val="222"/>
    </font>
    <font>
      <b/>
      <sz val="10"/>
      <color theme="1"/>
      <name val="Tahoma"/>
      <family val="2"/>
      <charset val="222"/>
    </font>
    <font>
      <b/>
      <sz val="10"/>
      <color theme="1"/>
      <name val="Tahom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47" fontId="0" fillId="0" borderId="0" xfId="0" applyNumberFormat="1"/>
    <xf numFmtId="0" fontId="6" fillId="0" borderId="0" xfId="0" applyFont="1"/>
    <xf numFmtId="0" fontId="7" fillId="0" borderId="0" xfId="0" applyFont="1"/>
    <xf numFmtId="43" fontId="7" fillId="0" borderId="0" xfId="0" applyNumberFormat="1" applyFont="1"/>
    <xf numFmtId="43" fontId="6" fillId="0" borderId="0" xfId="0" applyNumberFormat="1" applyFont="1"/>
    <xf numFmtId="43" fontId="5" fillId="4" borderId="1" xfId="1" applyNumberFormat="1" applyFont="1" applyFill="1" applyBorder="1" applyAlignment="1">
      <alignment horizontal="center" vertical="center"/>
    </xf>
    <xf numFmtId="43" fontId="4" fillId="4" borderId="1" xfId="1" applyNumberFormat="1" applyFont="1" applyFill="1" applyBorder="1" applyAlignment="1">
      <alignment horizontal="center" vertical="center"/>
    </xf>
    <xf numFmtId="43" fontId="7" fillId="9" borderId="0" xfId="0" applyNumberFormat="1" applyFont="1" applyFill="1"/>
    <xf numFmtId="43" fontId="7" fillId="13" borderId="0" xfId="0" applyNumberFormat="1" applyFont="1" applyFill="1"/>
    <xf numFmtId="189" fontId="7" fillId="0" borderId="0" xfId="0" applyNumberFormat="1" applyFont="1"/>
    <xf numFmtId="0" fontId="7" fillId="0" borderId="6" xfId="0" applyFont="1" applyBorder="1"/>
    <xf numFmtId="43" fontId="7" fillId="0" borderId="6" xfId="0" applyNumberFormat="1" applyFont="1" applyBorder="1"/>
    <xf numFmtId="43" fontId="7" fillId="13" borderId="6" xfId="0" applyNumberFormat="1" applyFont="1" applyFill="1" applyBorder="1"/>
    <xf numFmtId="43" fontId="7" fillId="9" borderId="6" xfId="0" applyNumberFormat="1" applyFont="1" applyFill="1" applyBorder="1"/>
    <xf numFmtId="189" fontId="7" fillId="0" borderId="6" xfId="0" applyNumberFormat="1" applyFont="1" applyBorder="1"/>
    <xf numFmtId="0" fontId="7" fillId="0" borderId="3" xfId="0" applyFont="1" applyBorder="1"/>
    <xf numFmtId="43" fontId="7" fillId="0" borderId="3" xfId="0" applyNumberFormat="1" applyFont="1" applyBorder="1"/>
    <xf numFmtId="43" fontId="7" fillId="13" borderId="3" xfId="0" applyNumberFormat="1" applyFont="1" applyFill="1" applyBorder="1"/>
    <xf numFmtId="43" fontId="7" fillId="9" borderId="3" xfId="0" applyNumberFormat="1" applyFont="1" applyFill="1" applyBorder="1"/>
    <xf numFmtId="189" fontId="7" fillId="0" borderId="3" xfId="0" applyNumberFormat="1" applyFont="1" applyBorder="1"/>
    <xf numFmtId="0" fontId="6" fillId="0" borderId="3" xfId="0" applyFont="1" applyBorder="1"/>
    <xf numFmtId="43" fontId="6" fillId="0" borderId="3" xfId="0" applyNumberFormat="1" applyFont="1" applyBorder="1"/>
    <xf numFmtId="43" fontId="6" fillId="13" borderId="3" xfId="0" applyNumberFormat="1" applyFont="1" applyFill="1" applyBorder="1"/>
    <xf numFmtId="189" fontId="6" fillId="0" borderId="3" xfId="0" applyNumberFormat="1" applyFont="1" applyBorder="1"/>
    <xf numFmtId="43" fontId="7" fillId="5" borderId="8" xfId="0" applyNumberFormat="1" applyFont="1" applyFill="1" applyBorder="1"/>
    <xf numFmtId="43" fontId="7" fillId="5" borderId="9" xfId="0" applyNumberFormat="1" applyFont="1" applyFill="1" applyBorder="1"/>
    <xf numFmtId="43" fontId="7" fillId="5" borderId="7" xfId="0" applyNumberFormat="1" applyFont="1" applyFill="1" applyBorder="1"/>
    <xf numFmtId="43" fontId="7" fillId="13" borderId="11" xfId="0" applyNumberFormat="1" applyFont="1" applyFill="1" applyBorder="1"/>
    <xf numFmtId="43" fontId="7" fillId="13" borderId="12" xfId="0" applyNumberFormat="1" applyFont="1" applyFill="1" applyBorder="1"/>
    <xf numFmtId="43" fontId="6" fillId="13" borderId="12" xfId="0" applyNumberFormat="1" applyFont="1" applyFill="1" applyBorder="1"/>
    <xf numFmtId="43" fontId="7" fillId="13" borderId="10" xfId="0" applyNumberFormat="1" applyFont="1" applyFill="1" applyBorder="1"/>
    <xf numFmtId="1" fontId="11" fillId="10" borderId="0" xfId="1" applyNumberFormat="1" applyFont="1" applyFill="1" applyAlignment="1">
      <alignment horizontal="right" vertical="center"/>
    </xf>
    <xf numFmtId="1" fontId="8" fillId="11" borderId="0" xfId="1" applyNumberFormat="1" applyFont="1" applyFill="1" applyAlignment="1">
      <alignment horizontal="right" vertical="center"/>
    </xf>
    <xf numFmtId="43" fontId="10" fillId="11" borderId="0" xfId="1" applyFont="1" applyFill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187" fontId="10" fillId="3" borderId="1" xfId="1" applyNumberFormat="1" applyFont="1" applyFill="1" applyBorder="1" applyAlignment="1">
      <alignment horizontal="center" vertical="center"/>
    </xf>
    <xf numFmtId="43" fontId="10" fillId="3" borderId="1" xfId="1" applyFont="1" applyFill="1" applyBorder="1" applyAlignment="1">
      <alignment horizontal="center" vertical="center" wrapText="1"/>
    </xf>
    <xf numFmtId="43" fontId="10" fillId="3" borderId="1" xfId="1" applyFont="1" applyFill="1" applyBorder="1" applyAlignment="1">
      <alignment horizontal="center" vertical="center"/>
    </xf>
    <xf numFmtId="43" fontId="10" fillId="4" borderId="1" xfId="1" applyFont="1" applyFill="1" applyBorder="1" applyAlignment="1">
      <alignment horizontal="center" vertical="center"/>
    </xf>
    <xf numFmtId="43" fontId="10" fillId="5" borderId="1" xfId="1" applyFont="1" applyFill="1" applyBorder="1" applyAlignment="1">
      <alignment horizontal="center" vertical="center"/>
    </xf>
    <xf numFmtId="43" fontId="10" fillId="4" borderId="1" xfId="1" applyFont="1" applyFill="1" applyBorder="1" applyAlignment="1">
      <alignment horizontal="center" vertical="center" wrapText="1"/>
    </xf>
    <xf numFmtId="43" fontId="10" fillId="6" borderId="1" xfId="1" applyFont="1" applyFill="1" applyBorder="1" applyAlignment="1">
      <alignment horizontal="center" vertical="center" wrapText="1"/>
    </xf>
    <xf numFmtId="187" fontId="10" fillId="4" borderId="1" xfId="1" applyNumberFormat="1" applyFont="1" applyFill="1" applyBorder="1" applyAlignment="1">
      <alignment horizontal="center" vertical="center" wrapText="1"/>
    </xf>
    <xf numFmtId="43" fontId="10" fillId="5" borderId="1" xfId="1" applyFont="1" applyFill="1" applyBorder="1" applyAlignment="1">
      <alignment horizontal="center" vertical="center" wrapText="1"/>
    </xf>
    <xf numFmtId="43" fontId="10" fillId="7" borderId="1" xfId="1" applyFont="1" applyFill="1" applyBorder="1" applyAlignment="1">
      <alignment horizontal="center" vertical="center" wrapText="1"/>
    </xf>
    <xf numFmtId="43" fontId="12" fillId="6" borderId="1" xfId="2" applyFont="1" applyFill="1" applyBorder="1" applyAlignment="1">
      <alignment horizontal="center" vertical="center"/>
    </xf>
    <xf numFmtId="187" fontId="10" fillId="7" borderId="5" xfId="1" applyNumberFormat="1" applyFont="1" applyFill="1" applyBorder="1" applyAlignment="1">
      <alignment horizontal="center" wrapText="1"/>
    </xf>
    <xf numFmtId="43" fontId="10" fillId="8" borderId="5" xfId="1" applyFont="1" applyFill="1" applyBorder="1" applyAlignment="1">
      <alignment horizontal="center"/>
    </xf>
    <xf numFmtId="43" fontId="7" fillId="13" borderId="16" xfId="0" applyNumberFormat="1" applyFont="1" applyFill="1" applyBorder="1"/>
    <xf numFmtId="43" fontId="7" fillId="13" borderId="17" xfId="0" applyNumberFormat="1" applyFont="1" applyFill="1" applyBorder="1"/>
    <xf numFmtId="43" fontId="6" fillId="13" borderId="17" xfId="0" applyNumberFormat="1" applyFont="1" applyFill="1" applyBorder="1"/>
    <xf numFmtId="43" fontId="7" fillId="13" borderId="15" xfId="0" applyNumberFormat="1" applyFont="1" applyFill="1" applyBorder="1"/>
    <xf numFmtId="14" fontId="0" fillId="0" borderId="0" xfId="0" applyNumberFormat="1"/>
    <xf numFmtId="0" fontId="2" fillId="14" borderId="0" xfId="0" applyFont="1" applyFill="1"/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14" borderId="15" xfId="0" applyNumberFormat="1" applyFont="1" applyFill="1" applyBorder="1" applyAlignment="1">
      <alignment horizontal="center" vertical="center"/>
    </xf>
    <xf numFmtId="189" fontId="9" fillId="0" borderId="0" xfId="0" applyNumberFormat="1" applyFont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3" fontId="9" fillId="12" borderId="0" xfId="0" applyNumberFormat="1" applyFont="1" applyFill="1" applyAlignment="1">
      <alignment horizontal="center" vertical="center"/>
    </xf>
    <xf numFmtId="43" fontId="9" fillId="12" borderId="14" xfId="0" applyNumberFormat="1" applyFont="1" applyFill="1" applyBorder="1" applyAlignment="1">
      <alignment horizontal="center" vertical="center"/>
    </xf>
    <xf numFmtId="43" fontId="9" fillId="15" borderId="0" xfId="0" applyNumberFormat="1" applyFont="1" applyFill="1" applyAlignment="1">
      <alignment horizontal="center" vertical="center"/>
    </xf>
    <xf numFmtId="43" fontId="9" fillId="16" borderId="7" xfId="0" applyNumberFormat="1" applyFont="1" applyFill="1" applyBorder="1" applyAlignment="1">
      <alignment horizontal="center" vertical="center"/>
    </xf>
    <xf numFmtId="43" fontId="9" fillId="12" borderId="15" xfId="0" applyNumberFormat="1" applyFont="1" applyFill="1" applyBorder="1" applyAlignment="1">
      <alignment horizontal="center" vertical="center"/>
    </xf>
    <xf numFmtId="189" fontId="9" fillId="12" borderId="0" xfId="0" applyNumberFormat="1" applyFont="1" applyFill="1" applyAlignment="1">
      <alignment horizontal="center" vertical="center"/>
    </xf>
    <xf numFmtId="43" fontId="10" fillId="8" borderId="2" xfId="1" applyFont="1" applyFill="1" applyBorder="1" applyAlignment="1">
      <alignment horizontal="center"/>
    </xf>
    <xf numFmtId="43" fontId="10" fillId="8" borderId="3" xfId="1" applyFont="1" applyFill="1" applyBorder="1" applyAlignment="1">
      <alignment horizontal="center"/>
    </xf>
    <xf numFmtId="43" fontId="10" fillId="8" borderId="4" xfId="1" applyFont="1" applyFill="1" applyBorder="1" applyAlignment="1">
      <alignment horizontal="center"/>
    </xf>
    <xf numFmtId="43" fontId="10" fillId="9" borderId="1" xfId="1" applyFont="1" applyFill="1" applyBorder="1" applyAlignment="1">
      <alignment horizontal="center" vertical="center" wrapText="1"/>
    </xf>
    <xf numFmtId="43" fontId="10" fillId="6" borderId="1" xfId="1" applyFont="1" applyFill="1" applyBorder="1" applyAlignment="1">
      <alignment horizontal="center" vertical="center"/>
    </xf>
    <xf numFmtId="43" fontId="10" fillId="7" borderId="1" xfId="1" applyFont="1" applyFill="1" applyBorder="1" applyAlignment="1">
      <alignment horizontal="center" vertical="center" wrapText="1"/>
    </xf>
    <xf numFmtId="43" fontId="10" fillId="7" borderId="1" xfId="1" applyFont="1" applyFill="1" applyBorder="1" applyAlignment="1">
      <alignment horizontal="center" wrapText="1"/>
    </xf>
    <xf numFmtId="43" fontId="10" fillId="2" borderId="1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3" fontId="10" fillId="3" borderId="1" xfId="1" applyFont="1" applyFill="1" applyBorder="1" applyAlignment="1">
      <alignment horizontal="center" vertical="center"/>
    </xf>
    <xf numFmtId="43" fontId="10" fillId="4" borderId="1" xfId="1" applyFont="1" applyFill="1" applyBorder="1" applyAlignment="1">
      <alignment horizontal="center" vertical="center"/>
    </xf>
    <xf numFmtId="43" fontId="10" fillId="5" borderId="1" xfId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3" fontId="9" fillId="14" borderId="10" xfId="0" applyNumberFormat="1" applyFont="1" applyFill="1" applyBorder="1" applyAlignment="1">
      <alignment horizontal="center" vertical="center"/>
    </xf>
    <xf numFmtId="43" fontId="9" fillId="14" borderId="0" xfId="0" applyNumberFormat="1" applyFont="1" applyFill="1" applyBorder="1" applyAlignment="1">
      <alignment horizontal="center" vertical="center"/>
    </xf>
    <xf numFmtId="43" fontId="9" fillId="14" borderId="7" xfId="0" applyNumberFormat="1" applyFont="1" applyFill="1" applyBorder="1" applyAlignment="1">
      <alignment horizontal="center" vertical="center"/>
    </xf>
    <xf numFmtId="43" fontId="9" fillId="14" borderId="15" xfId="0" applyNumberFormat="1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13" xfId="0" applyFont="1" applyFill="1" applyBorder="1" applyAlignment="1">
      <alignment horizontal="center" vertical="center"/>
    </xf>
    <xf numFmtId="0" fontId="13" fillId="18" borderId="6" xfId="0" applyFont="1" applyFill="1" applyBorder="1"/>
    <xf numFmtId="0" fontId="13" fillId="18" borderId="3" xfId="0" applyFont="1" applyFill="1" applyBorder="1"/>
    <xf numFmtId="0" fontId="13" fillId="18" borderId="0" xfId="0" applyFont="1" applyFill="1"/>
  </cellXfs>
  <cellStyles count="5">
    <cellStyle name="Comma 2 2 2" xfId="2"/>
    <cellStyle name="Comma 4" xfId="3"/>
    <cellStyle name="Comma 5" xfId="4"/>
    <cellStyle name="จุลภาค" xfId="1" builtinId="3"/>
    <cellStyle name="ปกติ" xfId="0" builtinId="0"/>
  </cellStyles>
  <dxfs count="2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B87"/>
  <sheetViews>
    <sheetView topLeftCell="CK1" workbookViewId="0">
      <selection activeCell="AZ11" sqref="AZ11"/>
    </sheetView>
  </sheetViews>
  <sheetFormatPr defaultRowHeight="14.25" x14ac:dyDescent="0.2"/>
  <cols>
    <col min="1" max="1" width="8.5" bestFit="1" customWidth="1"/>
    <col min="2" max="2" width="10.125" bestFit="1" customWidth="1"/>
    <col min="3" max="3" width="5.125" bestFit="1" customWidth="1"/>
    <col min="4" max="4" width="5.875" bestFit="1" customWidth="1"/>
    <col min="5" max="5" width="6.5" bestFit="1" customWidth="1"/>
    <col min="6" max="6" width="13" bestFit="1" customWidth="1"/>
    <col min="7" max="7" width="6.625" bestFit="1" customWidth="1"/>
    <col min="8" max="8" width="8.5" bestFit="1" customWidth="1"/>
    <col min="9" max="9" width="7.875" bestFit="1" customWidth="1"/>
    <col min="10" max="10" width="5.875" bestFit="1" customWidth="1"/>
    <col min="11" max="11" width="5.5" bestFit="1" customWidth="1"/>
    <col min="12" max="12" width="7.875" bestFit="1" customWidth="1"/>
    <col min="13" max="13" width="14.625" bestFit="1" customWidth="1"/>
    <col min="14" max="14" width="11.625" bestFit="1" customWidth="1"/>
    <col min="15" max="15" width="12.25" bestFit="1" customWidth="1"/>
    <col min="16" max="16" width="14.25" bestFit="1" customWidth="1"/>
    <col min="17" max="17" width="19.375" bestFit="1" customWidth="1"/>
    <col min="18" max="18" width="12.75" bestFit="1" customWidth="1"/>
    <col min="19" max="19" width="11" bestFit="1" customWidth="1"/>
    <col min="20" max="20" width="11.875" bestFit="1" customWidth="1"/>
    <col min="21" max="21" width="13.375" bestFit="1" customWidth="1"/>
    <col min="22" max="22" width="11.875" bestFit="1" customWidth="1"/>
    <col min="23" max="23" width="11.75" bestFit="1" customWidth="1"/>
    <col min="24" max="24" width="16.125" bestFit="1" customWidth="1"/>
    <col min="25" max="25" width="15.625" bestFit="1" customWidth="1"/>
    <col min="26" max="26" width="14.75" bestFit="1" customWidth="1"/>
    <col min="27" max="27" width="16" bestFit="1" customWidth="1"/>
    <col min="28" max="28" width="9.5" bestFit="1" customWidth="1"/>
    <col min="29" max="29" width="10" bestFit="1" customWidth="1"/>
    <col min="30" max="30" width="15.375" bestFit="1" customWidth="1"/>
    <col min="31" max="31" width="9.375" bestFit="1" customWidth="1"/>
    <col min="32" max="32" width="12.25" bestFit="1" customWidth="1"/>
    <col min="33" max="33" width="13.375" bestFit="1" customWidth="1"/>
    <col min="34" max="34" width="14.375" bestFit="1" customWidth="1"/>
    <col min="35" max="35" width="14" bestFit="1" customWidth="1"/>
    <col min="36" max="36" width="15.5" bestFit="1" customWidth="1"/>
    <col min="37" max="37" width="12.625" bestFit="1" customWidth="1"/>
    <col min="38" max="38" width="13.5" bestFit="1" customWidth="1"/>
    <col min="39" max="39" width="14.75" bestFit="1" customWidth="1"/>
    <col min="40" max="40" width="15.875" bestFit="1" customWidth="1"/>
    <col min="41" max="41" width="12.125" bestFit="1" customWidth="1"/>
    <col min="42" max="42" width="13.5" bestFit="1" customWidth="1"/>
    <col min="43" max="43" width="14.625" bestFit="1" customWidth="1"/>
    <col min="44" max="44" width="10.375" bestFit="1" customWidth="1"/>
    <col min="45" max="45" width="8.25" bestFit="1" customWidth="1"/>
    <col min="46" max="46" width="13" bestFit="1" customWidth="1"/>
    <col min="47" max="47" width="10.5" bestFit="1" customWidth="1"/>
    <col min="48" max="48" width="13.125" bestFit="1" customWidth="1"/>
    <col min="49" max="49" width="11.375" bestFit="1" customWidth="1"/>
    <col min="50" max="50" width="13.25" bestFit="1" customWidth="1"/>
    <col min="51" max="51" width="11.125" bestFit="1" customWidth="1"/>
    <col min="52" max="52" width="11.625" bestFit="1" customWidth="1"/>
    <col min="53" max="53" width="8.25" bestFit="1" customWidth="1"/>
    <col min="54" max="54" width="14.375" bestFit="1" customWidth="1"/>
    <col min="55" max="55" width="10.875" bestFit="1" customWidth="1"/>
    <col min="56" max="56" width="15.625" bestFit="1" customWidth="1"/>
    <col min="57" max="57" width="22.125" bestFit="1" customWidth="1"/>
    <col min="58" max="58" width="8.125" bestFit="1" customWidth="1"/>
    <col min="59" max="59" width="14.5" bestFit="1" customWidth="1"/>
    <col min="60" max="60" width="12" bestFit="1" customWidth="1"/>
    <col min="61" max="61" width="18.5" bestFit="1" customWidth="1"/>
    <col min="62" max="62" width="8.625" bestFit="1" customWidth="1"/>
    <col min="63" max="63" width="15" bestFit="1" customWidth="1"/>
    <col min="64" max="64" width="13.625" bestFit="1" customWidth="1"/>
    <col min="65" max="65" width="20" bestFit="1" customWidth="1"/>
    <col min="67" max="67" width="15.375" bestFit="1" customWidth="1"/>
    <col min="68" max="68" width="9.375" bestFit="1" customWidth="1"/>
    <col min="69" max="69" width="14" bestFit="1" customWidth="1"/>
    <col min="70" max="70" width="10.25" bestFit="1" customWidth="1"/>
    <col min="71" max="71" width="14.25" bestFit="1" customWidth="1"/>
    <col min="72" max="72" width="10.25" bestFit="1" customWidth="1"/>
    <col min="73" max="73" width="14.25" bestFit="1" customWidth="1"/>
    <col min="74" max="74" width="12.5" bestFit="1" customWidth="1"/>
    <col min="75" max="75" width="16.5" bestFit="1" customWidth="1"/>
    <col min="76" max="76" width="8.625" bestFit="1" customWidth="1"/>
    <col min="77" max="77" width="12.5" bestFit="1" customWidth="1"/>
    <col min="78" max="78" width="10.75" bestFit="1" customWidth="1"/>
    <col min="79" max="79" width="11.25" bestFit="1" customWidth="1"/>
    <col min="80" max="80" width="15.25" bestFit="1" customWidth="1"/>
    <col min="81" max="81" width="13.5" bestFit="1" customWidth="1"/>
  </cols>
  <sheetData>
    <row r="1" spans="2:106" s="54" customFormat="1" x14ac:dyDescent="0.2">
      <c r="AW1" s="54" t="s">
        <v>123</v>
      </c>
      <c r="AX1" s="54" t="s">
        <v>124</v>
      </c>
      <c r="AY1" s="54" t="s">
        <v>125</v>
      </c>
      <c r="AZ1" s="54" t="s">
        <v>126</v>
      </c>
      <c r="BA1" s="54" t="s">
        <v>127</v>
      </c>
      <c r="BB1" s="54" t="s">
        <v>128</v>
      </c>
      <c r="BC1" s="54" t="s">
        <v>164</v>
      </c>
      <c r="BD1" s="54" t="s">
        <v>165</v>
      </c>
      <c r="BE1" s="54" t="s">
        <v>166</v>
      </c>
      <c r="BF1" s="54" t="s">
        <v>167</v>
      </c>
      <c r="BG1" s="54" t="s">
        <v>168</v>
      </c>
      <c r="BH1" s="54" t="s">
        <v>169</v>
      </c>
      <c r="BI1" s="54" t="s">
        <v>170</v>
      </c>
      <c r="BJ1" s="54" t="s">
        <v>171</v>
      </c>
      <c r="BK1" s="54" t="s">
        <v>172</v>
      </c>
      <c r="BL1" s="54" t="s">
        <v>173</v>
      </c>
      <c r="BM1" s="54" t="s">
        <v>174</v>
      </c>
      <c r="BN1" s="54" t="s">
        <v>175</v>
      </c>
      <c r="BO1" s="54" t="s">
        <v>176</v>
      </c>
      <c r="BP1" s="54" t="s">
        <v>177</v>
      </c>
      <c r="BQ1" s="54" t="s">
        <v>178</v>
      </c>
      <c r="BR1" s="54" t="s">
        <v>179</v>
      </c>
      <c r="BS1" s="54" t="s">
        <v>180</v>
      </c>
      <c r="BT1" s="54" t="s">
        <v>181</v>
      </c>
      <c r="BU1" s="54" t="s">
        <v>182</v>
      </c>
      <c r="BV1" s="54" t="s">
        <v>129</v>
      </c>
      <c r="BW1" s="54" t="s">
        <v>130</v>
      </c>
      <c r="BX1" s="54" t="s">
        <v>131</v>
      </c>
      <c r="BY1" s="54" t="s">
        <v>132</v>
      </c>
      <c r="BZ1" s="54" t="s">
        <v>133</v>
      </c>
      <c r="CA1" s="54" t="s">
        <v>134</v>
      </c>
      <c r="CB1" s="54" t="s">
        <v>135</v>
      </c>
      <c r="CC1" s="54" t="s">
        <v>136</v>
      </c>
      <c r="CD1" s="54" t="s">
        <v>137</v>
      </c>
      <c r="CE1" s="54" t="s">
        <v>138</v>
      </c>
      <c r="CF1" s="54" t="s">
        <v>139</v>
      </c>
      <c r="CG1" s="54" t="s">
        <v>140</v>
      </c>
      <c r="CH1" s="54" t="s">
        <v>141</v>
      </c>
      <c r="CI1" s="54" t="s">
        <v>142</v>
      </c>
      <c r="CJ1" s="54" t="s">
        <v>143</v>
      </c>
      <c r="CK1" s="54" t="s">
        <v>183</v>
      </c>
      <c r="CL1" s="54" t="s">
        <v>184</v>
      </c>
      <c r="CM1" s="54" t="s">
        <v>144</v>
      </c>
      <c r="CN1" s="54" t="s">
        <v>145</v>
      </c>
      <c r="CO1" s="54" t="s">
        <v>146</v>
      </c>
      <c r="CP1" s="54" t="s">
        <v>147</v>
      </c>
      <c r="CQ1" s="54" t="s">
        <v>148</v>
      </c>
      <c r="CR1" s="54" t="s">
        <v>149</v>
      </c>
      <c r="CS1" s="54" t="s">
        <v>150</v>
      </c>
      <c r="CT1" s="54" t="s">
        <v>151</v>
      </c>
      <c r="CU1" s="54" t="s">
        <v>152</v>
      </c>
      <c r="CV1" s="54" t="s">
        <v>153</v>
      </c>
      <c r="CW1" s="54" t="s">
        <v>154</v>
      </c>
      <c r="CX1" s="54" t="s">
        <v>155</v>
      </c>
      <c r="CY1" s="54" t="s">
        <v>156</v>
      </c>
      <c r="CZ1" s="54" t="s">
        <v>157</v>
      </c>
      <c r="DA1" s="54" t="s">
        <v>158</v>
      </c>
      <c r="DB1" s="54" t="s">
        <v>159</v>
      </c>
    </row>
    <row r="2" spans="2:106" x14ac:dyDescent="0.2">
      <c r="B2" s="53"/>
      <c r="AW2">
        <v>191079</v>
      </c>
      <c r="AX2" t="s">
        <v>106</v>
      </c>
      <c r="AY2" s="1">
        <v>3</v>
      </c>
      <c r="AZ2">
        <v>2017</v>
      </c>
      <c r="BA2">
        <v>0</v>
      </c>
      <c r="BB2">
        <v>26</v>
      </c>
      <c r="BC2">
        <v>801030.92</v>
      </c>
      <c r="BD2">
        <v>0</v>
      </c>
      <c r="BE2">
        <v>0</v>
      </c>
      <c r="BF2">
        <v>425563.63</v>
      </c>
      <c r="BG2">
        <v>1226594.55</v>
      </c>
      <c r="BH2">
        <v>1106110</v>
      </c>
      <c r="BI2">
        <v>450</v>
      </c>
      <c r="BJ2">
        <v>0</v>
      </c>
      <c r="BK2">
        <v>0</v>
      </c>
      <c r="BL2">
        <v>6850</v>
      </c>
      <c r="BM2">
        <v>1113410</v>
      </c>
      <c r="BN2">
        <v>0</v>
      </c>
      <c r="BO2">
        <v>0</v>
      </c>
      <c r="BP2">
        <v>3093485</v>
      </c>
      <c r="BQ2">
        <v>50</v>
      </c>
      <c r="BR2">
        <v>0</v>
      </c>
      <c r="BS2">
        <v>0</v>
      </c>
      <c r="BT2">
        <v>0</v>
      </c>
      <c r="BU2">
        <v>0</v>
      </c>
      <c r="BV2">
        <v>423</v>
      </c>
      <c r="BW2">
        <v>289486.59999999998</v>
      </c>
      <c r="BX2">
        <v>0</v>
      </c>
      <c r="BY2">
        <v>30934.85</v>
      </c>
      <c r="BZ2">
        <v>15</v>
      </c>
      <c r="CA2">
        <v>0</v>
      </c>
      <c r="CB2">
        <v>846</v>
      </c>
      <c r="CC2">
        <v>92804.55</v>
      </c>
      <c r="CD2">
        <v>35</v>
      </c>
      <c r="CE2">
        <v>5350</v>
      </c>
      <c r="CF2">
        <v>38787.5</v>
      </c>
      <c r="CG2">
        <v>2050</v>
      </c>
      <c r="CH2">
        <v>0</v>
      </c>
      <c r="CI2">
        <v>13720</v>
      </c>
      <c r="CJ2">
        <v>0</v>
      </c>
      <c r="CK2">
        <v>168520.4</v>
      </c>
      <c r="CL2">
        <v>159810.42199999999</v>
      </c>
      <c r="CM2" t="s">
        <v>160</v>
      </c>
      <c r="CN2" s="1">
        <v>42837.565950891207</v>
      </c>
      <c r="CO2" t="s">
        <v>160</v>
      </c>
      <c r="CP2" s="1">
        <v>42837.565950891207</v>
      </c>
      <c r="CQ2" t="s">
        <v>161</v>
      </c>
      <c r="CR2" s="1">
        <v>42838.108971793983</v>
      </c>
      <c r="CS2" t="s">
        <v>162</v>
      </c>
      <c r="CT2" s="1">
        <v>42843.179747685186</v>
      </c>
      <c r="CU2" t="s">
        <v>161</v>
      </c>
      <c r="CV2" s="1">
        <v>42837.731339120372</v>
      </c>
      <c r="CW2" t="s">
        <v>163</v>
      </c>
      <c r="CX2" t="s">
        <v>163</v>
      </c>
      <c r="CY2" t="s">
        <v>163</v>
      </c>
      <c r="CZ2" t="s">
        <v>163</v>
      </c>
      <c r="DA2">
        <v>0</v>
      </c>
      <c r="DB2" t="s">
        <v>163</v>
      </c>
    </row>
    <row r="3" spans="2:106" x14ac:dyDescent="0.2">
      <c r="B3" s="53"/>
      <c r="AW3">
        <v>191104</v>
      </c>
      <c r="AX3" t="s">
        <v>121</v>
      </c>
      <c r="AY3" s="1">
        <v>3</v>
      </c>
      <c r="AZ3" s="1">
        <v>2017</v>
      </c>
      <c r="BA3">
        <v>0</v>
      </c>
      <c r="BB3">
        <v>0</v>
      </c>
      <c r="BC3">
        <v>107856.6</v>
      </c>
      <c r="BD3">
        <v>145</v>
      </c>
      <c r="BE3">
        <v>115</v>
      </c>
      <c r="BF3">
        <v>29011</v>
      </c>
      <c r="BG3">
        <v>137127.6</v>
      </c>
      <c r="BH3">
        <v>124870</v>
      </c>
      <c r="BI3">
        <v>0</v>
      </c>
      <c r="BJ3">
        <v>0</v>
      </c>
      <c r="BK3">
        <v>0</v>
      </c>
      <c r="BL3">
        <v>1450</v>
      </c>
      <c r="BM3">
        <v>126320</v>
      </c>
      <c r="BN3">
        <v>0</v>
      </c>
      <c r="BO3">
        <v>0</v>
      </c>
      <c r="BP3">
        <v>339920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3399.2</v>
      </c>
      <c r="BZ3">
        <v>0</v>
      </c>
      <c r="CA3">
        <v>0</v>
      </c>
      <c r="CB3">
        <v>0</v>
      </c>
      <c r="CC3">
        <v>10197.6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-6798.4</v>
      </c>
      <c r="CL3">
        <v>-6798.4</v>
      </c>
      <c r="CM3" t="s">
        <v>160</v>
      </c>
      <c r="CN3" s="1">
        <v>42837.566129895837</v>
      </c>
      <c r="CO3" t="s">
        <v>160</v>
      </c>
      <c r="CP3" s="1">
        <v>42837.566129895837</v>
      </c>
      <c r="CQ3" t="s">
        <v>163</v>
      </c>
      <c r="CR3" t="s">
        <v>163</v>
      </c>
      <c r="CS3" t="s">
        <v>162</v>
      </c>
      <c r="CT3" s="1">
        <v>42843.179747685186</v>
      </c>
      <c r="CU3" t="s">
        <v>163</v>
      </c>
      <c r="CV3" t="s">
        <v>163</v>
      </c>
      <c r="CW3" t="s">
        <v>163</v>
      </c>
      <c r="CX3" t="s">
        <v>163</v>
      </c>
      <c r="CY3" t="s">
        <v>163</v>
      </c>
      <c r="CZ3" t="s">
        <v>163</v>
      </c>
      <c r="DA3">
        <v>0</v>
      </c>
      <c r="DB3" t="s">
        <v>163</v>
      </c>
    </row>
    <row r="4" spans="2:106" x14ac:dyDescent="0.2">
      <c r="B4" s="53"/>
      <c r="AW4">
        <v>191033</v>
      </c>
      <c r="AX4" t="s">
        <v>62</v>
      </c>
      <c r="AY4" s="1">
        <v>3</v>
      </c>
      <c r="AZ4">
        <v>2017</v>
      </c>
      <c r="BA4">
        <v>1</v>
      </c>
      <c r="BB4">
        <v>30</v>
      </c>
      <c r="BC4">
        <v>2064884.28</v>
      </c>
      <c r="BD4">
        <v>3723</v>
      </c>
      <c r="BE4">
        <v>65372.05</v>
      </c>
      <c r="BF4">
        <v>356013.9</v>
      </c>
      <c r="BG4">
        <v>2489993.23</v>
      </c>
      <c r="BH4">
        <v>2293600</v>
      </c>
      <c r="BI4">
        <v>3450</v>
      </c>
      <c r="BJ4">
        <v>0</v>
      </c>
      <c r="BK4">
        <v>0</v>
      </c>
      <c r="BL4">
        <v>17250</v>
      </c>
      <c r="BM4">
        <v>2314300</v>
      </c>
      <c r="BN4">
        <v>749</v>
      </c>
      <c r="BO4">
        <v>909.5</v>
      </c>
      <c r="BP4">
        <v>4317941</v>
      </c>
      <c r="BQ4">
        <v>340</v>
      </c>
      <c r="BR4">
        <v>9920</v>
      </c>
      <c r="BS4">
        <v>76150</v>
      </c>
      <c r="BT4">
        <v>60</v>
      </c>
      <c r="BU4">
        <v>86130</v>
      </c>
      <c r="BV4">
        <v>2749</v>
      </c>
      <c r="BW4">
        <v>694290</v>
      </c>
      <c r="BX4">
        <v>248.77500000000001</v>
      </c>
      <c r="BY4">
        <v>43179.41</v>
      </c>
      <c r="BZ4">
        <v>102</v>
      </c>
      <c r="CA4">
        <v>25839</v>
      </c>
      <c r="CB4">
        <v>5498</v>
      </c>
      <c r="CC4">
        <v>129538.23</v>
      </c>
      <c r="CD4">
        <v>238</v>
      </c>
      <c r="CE4">
        <v>5350</v>
      </c>
      <c r="CF4">
        <v>0</v>
      </c>
      <c r="CG4">
        <v>0</v>
      </c>
      <c r="CH4">
        <v>0</v>
      </c>
      <c r="CI4">
        <v>32300</v>
      </c>
      <c r="CJ4">
        <v>0</v>
      </c>
      <c r="CK4">
        <v>601628.95499999996</v>
      </c>
      <c r="CL4">
        <v>581277.29779999994</v>
      </c>
      <c r="CM4" t="s">
        <v>160</v>
      </c>
      <c r="CN4" s="1">
        <v>42837.566129942126</v>
      </c>
      <c r="CO4" t="s">
        <v>160</v>
      </c>
      <c r="CP4" s="1">
        <v>42837.566129942126</v>
      </c>
      <c r="CQ4" t="s">
        <v>161</v>
      </c>
      <c r="CR4" s="1">
        <v>42838.108969907407</v>
      </c>
      <c r="CS4" t="s">
        <v>162</v>
      </c>
      <c r="CT4" s="1">
        <v>42843.179747685186</v>
      </c>
      <c r="CU4" t="s">
        <v>161</v>
      </c>
      <c r="CV4" s="1">
        <v>42837.731059108795</v>
      </c>
      <c r="CW4" t="s">
        <v>163</v>
      </c>
      <c r="CX4" t="s">
        <v>163</v>
      </c>
      <c r="CY4" t="s">
        <v>163</v>
      </c>
      <c r="CZ4" t="s">
        <v>163</v>
      </c>
      <c r="DA4">
        <v>0</v>
      </c>
      <c r="DB4" t="s">
        <v>163</v>
      </c>
    </row>
    <row r="5" spans="2:106" x14ac:dyDescent="0.2">
      <c r="B5" s="53"/>
      <c r="AW5">
        <v>191072</v>
      </c>
      <c r="AX5" t="s">
        <v>101</v>
      </c>
      <c r="AY5" s="1">
        <v>3</v>
      </c>
      <c r="AZ5">
        <v>2017</v>
      </c>
      <c r="BA5">
        <v>0</v>
      </c>
      <c r="BB5">
        <v>26</v>
      </c>
      <c r="BC5">
        <v>315583.48</v>
      </c>
      <c r="BD5">
        <v>0</v>
      </c>
      <c r="BE5">
        <v>1480</v>
      </c>
      <c r="BF5">
        <v>200</v>
      </c>
      <c r="BG5">
        <v>317263.48</v>
      </c>
      <c r="BH5">
        <v>300560</v>
      </c>
      <c r="BI5">
        <v>0</v>
      </c>
      <c r="BJ5">
        <v>0</v>
      </c>
      <c r="BK5">
        <v>0</v>
      </c>
      <c r="BL5">
        <v>1300</v>
      </c>
      <c r="BM5">
        <v>301860</v>
      </c>
      <c r="BN5">
        <v>1819</v>
      </c>
      <c r="BO5">
        <v>0</v>
      </c>
      <c r="BP5">
        <v>80116</v>
      </c>
      <c r="BQ5">
        <v>120</v>
      </c>
      <c r="BR5">
        <v>0</v>
      </c>
      <c r="BS5">
        <v>0</v>
      </c>
      <c r="BT5">
        <v>0</v>
      </c>
      <c r="BU5">
        <v>0</v>
      </c>
      <c r="BV5">
        <v>0</v>
      </c>
      <c r="BW5">
        <v>78483.600000000006</v>
      </c>
      <c r="BX5">
        <v>272.85000000000002</v>
      </c>
      <c r="BY5">
        <v>801.16</v>
      </c>
      <c r="BZ5">
        <v>36</v>
      </c>
      <c r="CA5">
        <v>0</v>
      </c>
      <c r="CB5">
        <v>0</v>
      </c>
      <c r="CC5">
        <v>2403.48</v>
      </c>
      <c r="CD5">
        <v>84</v>
      </c>
      <c r="CE5">
        <v>5350</v>
      </c>
      <c r="CF5">
        <v>3745</v>
      </c>
      <c r="CG5">
        <v>0</v>
      </c>
      <c r="CH5">
        <v>0</v>
      </c>
      <c r="CI5">
        <v>9740</v>
      </c>
      <c r="CJ5">
        <v>0</v>
      </c>
      <c r="CK5">
        <v>58235.13</v>
      </c>
      <c r="CL5">
        <v>55872.436500000003</v>
      </c>
      <c r="CM5" t="s">
        <v>160</v>
      </c>
      <c r="CN5" s="1">
        <v>42837.566129942126</v>
      </c>
      <c r="CO5" t="s">
        <v>160</v>
      </c>
      <c r="CP5" s="1">
        <v>42837.566129942126</v>
      </c>
      <c r="CQ5" t="s">
        <v>161</v>
      </c>
      <c r="CR5" s="1">
        <v>42838.108971527778</v>
      </c>
      <c r="CS5" t="s">
        <v>162</v>
      </c>
      <c r="CT5" s="1">
        <v>42843.179747685186</v>
      </c>
      <c r="CU5" t="s">
        <v>161</v>
      </c>
      <c r="CV5" s="1">
        <v>42837.731339039354</v>
      </c>
      <c r="CW5" t="s">
        <v>163</v>
      </c>
      <c r="CX5" t="s">
        <v>163</v>
      </c>
      <c r="CY5" t="s">
        <v>163</v>
      </c>
      <c r="CZ5" t="s">
        <v>163</v>
      </c>
      <c r="DA5">
        <v>0</v>
      </c>
      <c r="DB5" t="s">
        <v>163</v>
      </c>
    </row>
    <row r="6" spans="2:106" x14ac:dyDescent="0.2">
      <c r="B6" s="53"/>
      <c r="AW6">
        <v>191077</v>
      </c>
      <c r="AX6" t="s">
        <v>108</v>
      </c>
      <c r="AY6" s="1">
        <v>3</v>
      </c>
      <c r="AZ6" s="1">
        <v>2017</v>
      </c>
      <c r="BA6">
        <v>0</v>
      </c>
      <c r="BB6">
        <v>26</v>
      </c>
      <c r="BC6">
        <v>695410.11</v>
      </c>
      <c r="BD6">
        <v>0</v>
      </c>
      <c r="BE6">
        <v>49407.7</v>
      </c>
      <c r="BF6">
        <v>120960.53</v>
      </c>
      <c r="BG6">
        <v>865778.34</v>
      </c>
      <c r="BH6">
        <v>788135</v>
      </c>
      <c r="BI6">
        <v>750</v>
      </c>
      <c r="BJ6">
        <v>0</v>
      </c>
      <c r="BK6">
        <v>0</v>
      </c>
      <c r="BL6">
        <v>4700</v>
      </c>
      <c r="BM6">
        <v>793585</v>
      </c>
      <c r="BN6">
        <v>0</v>
      </c>
      <c r="BO6">
        <v>0</v>
      </c>
      <c r="BP6">
        <v>1588778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206332.1</v>
      </c>
      <c r="BX6">
        <v>0</v>
      </c>
      <c r="BY6">
        <v>15887.78</v>
      </c>
      <c r="BZ6">
        <v>0</v>
      </c>
      <c r="CA6">
        <v>0</v>
      </c>
      <c r="CB6">
        <v>2</v>
      </c>
      <c r="CC6">
        <v>47663.34</v>
      </c>
      <c r="CD6">
        <v>0</v>
      </c>
      <c r="CE6">
        <v>5350</v>
      </c>
      <c r="CF6">
        <v>1872.5</v>
      </c>
      <c r="CG6">
        <v>700</v>
      </c>
      <c r="CH6">
        <v>0</v>
      </c>
      <c r="CI6">
        <v>27400</v>
      </c>
      <c r="CJ6">
        <v>0</v>
      </c>
      <c r="CK6">
        <v>139236.04</v>
      </c>
      <c r="CL6">
        <v>133046.01699999999</v>
      </c>
      <c r="CM6" t="s">
        <v>160</v>
      </c>
      <c r="CN6" s="1">
        <v>42837.566129942126</v>
      </c>
      <c r="CO6" t="s">
        <v>160</v>
      </c>
      <c r="CP6" s="1">
        <v>42837.566129942126</v>
      </c>
      <c r="CQ6" t="s">
        <v>161</v>
      </c>
      <c r="CR6" s="1">
        <v>42838.108731134256</v>
      </c>
      <c r="CS6" t="s">
        <v>162</v>
      </c>
      <c r="CT6" s="1">
        <v>42843.179747685186</v>
      </c>
      <c r="CU6" t="s">
        <v>161</v>
      </c>
      <c r="CV6" s="1">
        <v>42837.731339120372</v>
      </c>
      <c r="CW6" t="s">
        <v>163</v>
      </c>
      <c r="CX6" t="s">
        <v>163</v>
      </c>
      <c r="CY6" t="s">
        <v>163</v>
      </c>
      <c r="CZ6" t="s">
        <v>163</v>
      </c>
      <c r="DA6">
        <v>0</v>
      </c>
      <c r="DB6" t="s">
        <v>163</v>
      </c>
    </row>
    <row r="7" spans="2:106" x14ac:dyDescent="0.2">
      <c r="B7" s="53"/>
      <c r="AW7">
        <v>191021</v>
      </c>
      <c r="AX7" t="s">
        <v>49</v>
      </c>
      <c r="AY7" s="1">
        <v>3</v>
      </c>
      <c r="AZ7" s="1">
        <v>2017</v>
      </c>
      <c r="BA7">
        <v>1</v>
      </c>
      <c r="BB7">
        <v>30</v>
      </c>
      <c r="BC7">
        <v>2518293.61</v>
      </c>
      <c r="BD7">
        <v>4000</v>
      </c>
      <c r="BE7">
        <v>283410.2</v>
      </c>
      <c r="BF7">
        <v>508951.71</v>
      </c>
      <c r="BG7">
        <v>3314655.52</v>
      </c>
      <c r="BH7">
        <v>2856185</v>
      </c>
      <c r="BI7">
        <v>450</v>
      </c>
      <c r="BJ7">
        <v>0</v>
      </c>
      <c r="BK7">
        <v>0</v>
      </c>
      <c r="BL7">
        <v>27150</v>
      </c>
      <c r="BM7">
        <v>2883785</v>
      </c>
      <c r="BN7">
        <v>909.5</v>
      </c>
      <c r="BO7">
        <v>0</v>
      </c>
      <c r="BP7">
        <v>13365184</v>
      </c>
      <c r="BQ7">
        <v>330</v>
      </c>
      <c r="BR7">
        <v>16040</v>
      </c>
      <c r="BS7">
        <v>62075</v>
      </c>
      <c r="BT7">
        <v>90</v>
      </c>
      <c r="BU7">
        <v>78205</v>
      </c>
      <c r="BV7">
        <v>758</v>
      </c>
      <c r="BW7">
        <v>865135.5</v>
      </c>
      <c r="BX7">
        <v>136.42500000000001</v>
      </c>
      <c r="BY7">
        <v>133651.84</v>
      </c>
      <c r="BZ7">
        <v>99</v>
      </c>
      <c r="CA7">
        <v>23461.5</v>
      </c>
      <c r="CB7">
        <v>1516</v>
      </c>
      <c r="CC7">
        <v>400955.52</v>
      </c>
      <c r="CD7">
        <v>231</v>
      </c>
      <c r="CE7">
        <v>5350</v>
      </c>
      <c r="CF7">
        <v>0</v>
      </c>
      <c r="CG7">
        <v>0</v>
      </c>
      <c r="CH7">
        <v>0</v>
      </c>
      <c r="CI7">
        <v>30180</v>
      </c>
      <c r="CJ7">
        <v>0</v>
      </c>
      <c r="CK7">
        <v>587184.745</v>
      </c>
      <c r="CL7">
        <v>562224.48069999996</v>
      </c>
      <c r="CM7" t="s">
        <v>160</v>
      </c>
      <c r="CN7" s="1">
        <v>42837.566129942126</v>
      </c>
      <c r="CO7" t="s">
        <v>160</v>
      </c>
      <c r="CP7" s="1">
        <v>42837.566129942126</v>
      </c>
      <c r="CQ7" t="s">
        <v>161</v>
      </c>
      <c r="CR7" s="1">
        <v>42838.108969212961</v>
      </c>
      <c r="CS7" t="s">
        <v>162</v>
      </c>
      <c r="CT7" s="1">
        <v>42843.179747685186</v>
      </c>
      <c r="CU7" t="s">
        <v>161</v>
      </c>
      <c r="CV7" s="1">
        <v>42837.731059027778</v>
      </c>
      <c r="CW7" t="s">
        <v>163</v>
      </c>
      <c r="CX7" t="s">
        <v>163</v>
      </c>
      <c r="CY7" t="s">
        <v>163</v>
      </c>
      <c r="CZ7" t="s">
        <v>163</v>
      </c>
      <c r="DA7">
        <v>0</v>
      </c>
      <c r="DB7" t="s">
        <v>163</v>
      </c>
    </row>
    <row r="8" spans="2:106" x14ac:dyDescent="0.2">
      <c r="B8" s="53"/>
      <c r="AW8">
        <v>191014</v>
      </c>
      <c r="AX8" t="s">
        <v>45</v>
      </c>
      <c r="AY8" s="1">
        <v>3</v>
      </c>
      <c r="AZ8" s="1">
        <v>2017</v>
      </c>
      <c r="BA8">
        <v>1</v>
      </c>
      <c r="BB8" s="1">
        <v>28</v>
      </c>
      <c r="BC8">
        <v>2771994.41</v>
      </c>
      <c r="BD8">
        <v>6173.45</v>
      </c>
      <c r="BE8">
        <v>72740</v>
      </c>
      <c r="BF8">
        <v>472569.72</v>
      </c>
      <c r="BG8">
        <v>3323477.58</v>
      </c>
      <c r="BH8">
        <v>2850070</v>
      </c>
      <c r="BI8">
        <v>50</v>
      </c>
      <c r="BJ8">
        <v>0</v>
      </c>
      <c r="BK8">
        <v>0</v>
      </c>
      <c r="BL8">
        <v>29400</v>
      </c>
      <c r="BM8">
        <v>2879520</v>
      </c>
      <c r="BN8">
        <v>0</v>
      </c>
      <c r="BO8">
        <v>0</v>
      </c>
      <c r="BP8" s="1">
        <v>13701586</v>
      </c>
      <c r="BQ8" s="1">
        <v>1570</v>
      </c>
      <c r="BR8">
        <v>8550</v>
      </c>
      <c r="BS8">
        <v>96750</v>
      </c>
      <c r="BT8">
        <v>0</v>
      </c>
      <c r="BU8" s="1">
        <v>105300</v>
      </c>
      <c r="BV8">
        <v>643</v>
      </c>
      <c r="BW8">
        <v>806265.6</v>
      </c>
      <c r="BX8">
        <v>0</v>
      </c>
      <c r="BY8">
        <v>137015.85999999999</v>
      </c>
      <c r="BZ8">
        <v>471</v>
      </c>
      <c r="CA8">
        <v>31590</v>
      </c>
      <c r="CB8">
        <v>1286</v>
      </c>
      <c r="CC8">
        <v>411047.58</v>
      </c>
      <c r="CD8">
        <v>1099</v>
      </c>
      <c r="CE8">
        <v>5350</v>
      </c>
      <c r="CF8">
        <v>54837.5</v>
      </c>
      <c r="CG8">
        <v>1100</v>
      </c>
      <c r="CH8">
        <v>0</v>
      </c>
      <c r="CI8">
        <v>22200</v>
      </c>
      <c r="CJ8">
        <v>0</v>
      </c>
      <c r="CK8">
        <v>480523.38</v>
      </c>
      <c r="CL8">
        <v>456996.0454</v>
      </c>
      <c r="CM8" t="s">
        <v>160</v>
      </c>
      <c r="CN8" s="1">
        <v>42837.566129976854</v>
      </c>
      <c r="CO8" t="s">
        <v>160</v>
      </c>
      <c r="CP8" s="1">
        <v>42837.566129976854</v>
      </c>
      <c r="CQ8" t="s">
        <v>161</v>
      </c>
      <c r="CR8" s="1">
        <v>42838.108968900466</v>
      </c>
      <c r="CS8" t="s">
        <v>162</v>
      </c>
      <c r="CT8" s="1">
        <v>42843.179747685186</v>
      </c>
      <c r="CU8" t="s">
        <v>161</v>
      </c>
      <c r="CV8" s="1">
        <v>42837.731059027778</v>
      </c>
      <c r="CW8" t="s">
        <v>163</v>
      </c>
      <c r="CX8" t="s">
        <v>163</v>
      </c>
      <c r="CY8" t="s">
        <v>163</v>
      </c>
      <c r="CZ8" t="s">
        <v>163</v>
      </c>
      <c r="DA8">
        <v>0</v>
      </c>
      <c r="DB8" t="s">
        <v>163</v>
      </c>
    </row>
    <row r="9" spans="2:106" x14ac:dyDescent="0.2">
      <c r="B9" s="53"/>
      <c r="AW9">
        <v>191013</v>
      </c>
      <c r="AX9" t="s">
        <v>44</v>
      </c>
      <c r="AY9" s="1">
        <v>3</v>
      </c>
      <c r="AZ9" s="1">
        <v>2017</v>
      </c>
      <c r="BA9">
        <v>1</v>
      </c>
      <c r="BB9" s="1">
        <v>28</v>
      </c>
      <c r="BC9">
        <v>1463211.39</v>
      </c>
      <c r="BD9">
        <v>620.70000000000005</v>
      </c>
      <c r="BE9">
        <v>280225.82</v>
      </c>
      <c r="BF9">
        <v>614999.22</v>
      </c>
      <c r="BG9">
        <v>2359057.13</v>
      </c>
      <c r="BH9">
        <v>1972145</v>
      </c>
      <c r="BI9">
        <v>2950</v>
      </c>
      <c r="BJ9">
        <v>0</v>
      </c>
      <c r="BK9">
        <v>0</v>
      </c>
      <c r="BL9">
        <v>25800</v>
      </c>
      <c r="BM9">
        <v>2000895</v>
      </c>
      <c r="BN9">
        <v>0</v>
      </c>
      <c r="BO9">
        <v>0</v>
      </c>
      <c r="BP9" s="1">
        <v>11128571</v>
      </c>
      <c r="BQ9" s="1">
        <v>180</v>
      </c>
      <c r="BR9">
        <v>22540</v>
      </c>
      <c r="BS9">
        <v>82985</v>
      </c>
      <c r="BT9">
        <v>135</v>
      </c>
      <c r="BU9" s="1">
        <v>105660</v>
      </c>
      <c r="BV9">
        <v>791</v>
      </c>
      <c r="BW9">
        <v>560250.6</v>
      </c>
      <c r="BX9">
        <v>0</v>
      </c>
      <c r="BY9">
        <v>111285.71</v>
      </c>
      <c r="BZ9">
        <v>54</v>
      </c>
      <c r="CA9">
        <v>31698</v>
      </c>
      <c r="CB9">
        <v>1582</v>
      </c>
      <c r="CC9">
        <v>333857.13</v>
      </c>
      <c r="CD9">
        <v>126</v>
      </c>
      <c r="CE9">
        <v>5350</v>
      </c>
      <c r="CF9">
        <v>0</v>
      </c>
      <c r="CG9">
        <v>0</v>
      </c>
      <c r="CH9">
        <v>0</v>
      </c>
      <c r="CI9">
        <v>22940</v>
      </c>
      <c r="CJ9">
        <v>0</v>
      </c>
      <c r="CK9">
        <v>342543.18</v>
      </c>
      <c r="CL9">
        <v>325902.13510000001</v>
      </c>
      <c r="CM9" t="s">
        <v>160</v>
      </c>
      <c r="CN9" s="1">
        <v>42837.566130057872</v>
      </c>
      <c r="CO9" t="s">
        <v>160</v>
      </c>
      <c r="CP9" s="1">
        <v>42837.566130057872</v>
      </c>
      <c r="CQ9" t="s">
        <v>161</v>
      </c>
      <c r="CR9" s="1">
        <v>42838.108968865738</v>
      </c>
      <c r="CS9" t="s">
        <v>162</v>
      </c>
      <c r="CT9" s="1">
        <v>42843.179747685186</v>
      </c>
      <c r="CU9" t="s">
        <v>161</v>
      </c>
      <c r="CV9" s="1">
        <v>42837.731059027778</v>
      </c>
      <c r="CW9" t="s">
        <v>163</v>
      </c>
      <c r="CX9" t="s">
        <v>163</v>
      </c>
      <c r="CY9" t="s">
        <v>163</v>
      </c>
      <c r="CZ9" t="s">
        <v>163</v>
      </c>
      <c r="DA9">
        <v>0</v>
      </c>
      <c r="DB9" t="s">
        <v>163</v>
      </c>
    </row>
    <row r="10" spans="2:106" x14ac:dyDescent="0.2">
      <c r="B10" s="53"/>
      <c r="AW10">
        <v>191031</v>
      </c>
      <c r="AX10" t="s">
        <v>81</v>
      </c>
      <c r="AY10" s="1">
        <v>3</v>
      </c>
      <c r="AZ10" s="1">
        <v>2017</v>
      </c>
      <c r="BA10">
        <v>1</v>
      </c>
      <c r="BB10" s="1">
        <v>30</v>
      </c>
      <c r="BC10">
        <v>1262246.55</v>
      </c>
      <c r="BD10">
        <v>685</v>
      </c>
      <c r="BE10">
        <v>61155</v>
      </c>
      <c r="BF10">
        <v>380046.75</v>
      </c>
      <c r="BG10">
        <v>1704133.3</v>
      </c>
      <c r="BH10">
        <v>1490070</v>
      </c>
      <c r="BI10">
        <v>100</v>
      </c>
      <c r="BJ10">
        <v>0</v>
      </c>
      <c r="BK10">
        <v>0</v>
      </c>
      <c r="BL10">
        <v>13350</v>
      </c>
      <c r="BM10">
        <v>1503520</v>
      </c>
      <c r="BN10">
        <v>0</v>
      </c>
      <c r="BO10">
        <v>0</v>
      </c>
      <c r="BP10" s="1">
        <v>6084110</v>
      </c>
      <c r="BQ10" s="1">
        <v>0</v>
      </c>
      <c r="BR10">
        <v>4620</v>
      </c>
      <c r="BS10">
        <v>46530</v>
      </c>
      <c r="BT10">
        <v>225</v>
      </c>
      <c r="BU10" s="1">
        <v>51375</v>
      </c>
      <c r="BV10">
        <v>30</v>
      </c>
      <c r="BW10">
        <v>451056</v>
      </c>
      <c r="BX10">
        <v>0</v>
      </c>
      <c r="BY10">
        <v>60841.1</v>
      </c>
      <c r="BZ10">
        <v>0</v>
      </c>
      <c r="CA10">
        <v>15412.5</v>
      </c>
      <c r="CB10">
        <v>60</v>
      </c>
      <c r="CC10">
        <v>182523.3</v>
      </c>
      <c r="CD10">
        <v>0</v>
      </c>
      <c r="CE10">
        <v>5350</v>
      </c>
      <c r="CF10">
        <v>0</v>
      </c>
      <c r="CG10">
        <v>2250</v>
      </c>
      <c r="CH10">
        <v>0</v>
      </c>
      <c r="CI10">
        <v>25420</v>
      </c>
      <c r="CJ10">
        <v>0</v>
      </c>
      <c r="CK10">
        <v>311826.3</v>
      </c>
      <c r="CL10">
        <v>298746.06170000002</v>
      </c>
      <c r="CM10" t="s">
        <v>160</v>
      </c>
      <c r="CN10" s="1">
        <v>42837.566130127314</v>
      </c>
      <c r="CO10" t="s">
        <v>160</v>
      </c>
      <c r="CP10" s="1">
        <v>42837.566130127314</v>
      </c>
      <c r="CQ10" t="s">
        <v>161</v>
      </c>
      <c r="CR10" s="1">
        <v>42838.108969872686</v>
      </c>
      <c r="CS10" t="s">
        <v>162</v>
      </c>
      <c r="CT10" s="1">
        <v>42843.179747685186</v>
      </c>
      <c r="CU10" t="s">
        <v>161</v>
      </c>
      <c r="CV10" s="1">
        <v>42837.731059062498</v>
      </c>
      <c r="CW10" t="s">
        <v>163</v>
      </c>
      <c r="CX10" t="s">
        <v>163</v>
      </c>
      <c r="CY10" t="s">
        <v>163</v>
      </c>
      <c r="CZ10" t="s">
        <v>163</v>
      </c>
      <c r="DA10">
        <v>0</v>
      </c>
      <c r="DB10" t="s">
        <v>163</v>
      </c>
    </row>
    <row r="11" spans="2:106" x14ac:dyDescent="0.2">
      <c r="B11" s="53"/>
      <c r="AW11">
        <v>191039</v>
      </c>
      <c r="AX11" t="s">
        <v>58</v>
      </c>
      <c r="AY11" s="1">
        <v>3</v>
      </c>
      <c r="AZ11" s="1">
        <v>2017</v>
      </c>
      <c r="BA11">
        <v>1</v>
      </c>
      <c r="BB11" s="1">
        <v>30</v>
      </c>
      <c r="BC11">
        <v>1458263</v>
      </c>
      <c r="BD11">
        <v>355</v>
      </c>
      <c r="BE11">
        <v>88755.55</v>
      </c>
      <c r="BF11">
        <v>876187.79</v>
      </c>
      <c r="BG11">
        <v>2423561.34</v>
      </c>
      <c r="BH11">
        <v>1994280</v>
      </c>
      <c r="BI11">
        <v>2850</v>
      </c>
      <c r="BJ11">
        <v>0</v>
      </c>
      <c r="BK11">
        <v>0</v>
      </c>
      <c r="BL11">
        <v>16750</v>
      </c>
      <c r="BM11">
        <v>2013880</v>
      </c>
      <c r="BN11">
        <v>0</v>
      </c>
      <c r="BO11">
        <v>0</v>
      </c>
      <c r="BP11" s="1">
        <v>12247878</v>
      </c>
      <c r="BQ11" s="1">
        <v>150</v>
      </c>
      <c r="BR11">
        <v>3320</v>
      </c>
      <c r="BS11">
        <v>5850</v>
      </c>
      <c r="BT11">
        <v>0</v>
      </c>
      <c r="BU11" s="1">
        <v>9170</v>
      </c>
      <c r="BV11">
        <v>57</v>
      </c>
      <c r="BW11">
        <v>604164</v>
      </c>
      <c r="BX11">
        <v>0</v>
      </c>
      <c r="BY11">
        <v>122478.78</v>
      </c>
      <c r="BZ11">
        <v>45</v>
      </c>
      <c r="CA11">
        <v>2751</v>
      </c>
      <c r="CB11">
        <v>114</v>
      </c>
      <c r="CC11">
        <v>367436.34</v>
      </c>
      <c r="CD11">
        <v>105</v>
      </c>
      <c r="CE11">
        <v>5350</v>
      </c>
      <c r="CF11">
        <v>0</v>
      </c>
      <c r="CG11">
        <v>1250</v>
      </c>
      <c r="CH11">
        <v>0</v>
      </c>
      <c r="CI11">
        <v>44060</v>
      </c>
      <c r="CJ11">
        <v>0</v>
      </c>
      <c r="CK11">
        <v>311306.44</v>
      </c>
      <c r="CL11">
        <v>294286.93530000001</v>
      </c>
      <c r="CM11" t="s">
        <v>160</v>
      </c>
      <c r="CN11" s="1">
        <v>42837.566130208332</v>
      </c>
      <c r="CO11" t="s">
        <v>160</v>
      </c>
      <c r="CP11" s="1">
        <v>42837.566130208332</v>
      </c>
      <c r="CQ11" t="s">
        <v>161</v>
      </c>
      <c r="CR11" s="1">
        <v>42838.108970138892</v>
      </c>
      <c r="CS11" t="s">
        <v>162</v>
      </c>
      <c r="CT11" s="1">
        <v>42843.179747685186</v>
      </c>
      <c r="CU11" t="s">
        <v>161</v>
      </c>
      <c r="CV11" s="1">
        <v>42837.731158564813</v>
      </c>
      <c r="CW11" t="s">
        <v>163</v>
      </c>
      <c r="CX11" t="s">
        <v>163</v>
      </c>
      <c r="CY11" t="s">
        <v>163</v>
      </c>
      <c r="CZ11" t="s">
        <v>163</v>
      </c>
      <c r="DA11">
        <v>0</v>
      </c>
      <c r="DB11" t="s">
        <v>163</v>
      </c>
    </row>
    <row r="12" spans="2:106" x14ac:dyDescent="0.2">
      <c r="B12" s="53"/>
      <c r="AW12">
        <v>191059</v>
      </c>
      <c r="AX12" t="s">
        <v>84</v>
      </c>
      <c r="AY12" s="1">
        <v>3</v>
      </c>
      <c r="AZ12">
        <v>2017</v>
      </c>
      <c r="BA12">
        <v>1</v>
      </c>
      <c r="BB12">
        <v>30</v>
      </c>
      <c r="BC12">
        <v>887743.22</v>
      </c>
      <c r="BD12">
        <v>545</v>
      </c>
      <c r="BE12">
        <v>97025.25</v>
      </c>
      <c r="BF12">
        <v>1092586.4099999999</v>
      </c>
      <c r="BG12">
        <v>2077899.88</v>
      </c>
      <c r="BH12">
        <v>1875750</v>
      </c>
      <c r="BI12">
        <v>2200</v>
      </c>
      <c r="BJ12">
        <v>0</v>
      </c>
      <c r="BK12">
        <v>0</v>
      </c>
      <c r="BL12">
        <v>19250</v>
      </c>
      <c r="BM12">
        <v>1897200</v>
      </c>
      <c r="BN12">
        <v>0</v>
      </c>
      <c r="BO12">
        <v>0</v>
      </c>
      <c r="BP12">
        <v>5530496</v>
      </c>
      <c r="BQ12">
        <v>0</v>
      </c>
      <c r="BR12">
        <v>1030</v>
      </c>
      <c r="BS12">
        <v>31565</v>
      </c>
      <c r="BT12">
        <v>0</v>
      </c>
      <c r="BU12">
        <v>32595</v>
      </c>
      <c r="BV12">
        <v>173</v>
      </c>
      <c r="BW12">
        <v>569160</v>
      </c>
      <c r="BX12">
        <v>0</v>
      </c>
      <c r="BY12">
        <v>55304.959999999999</v>
      </c>
      <c r="BZ12">
        <v>0</v>
      </c>
      <c r="CA12">
        <v>9778.5</v>
      </c>
      <c r="CB12">
        <v>346</v>
      </c>
      <c r="CC12">
        <v>165914.88</v>
      </c>
      <c r="CD12">
        <v>0</v>
      </c>
      <c r="CE12">
        <v>5350</v>
      </c>
      <c r="CF12">
        <v>0</v>
      </c>
      <c r="CG12">
        <v>300</v>
      </c>
      <c r="CH12">
        <v>0</v>
      </c>
      <c r="CI12">
        <v>14020</v>
      </c>
      <c r="CJ12">
        <v>0</v>
      </c>
      <c r="CK12">
        <v>449004.58</v>
      </c>
      <c r="CL12">
        <v>432762.95850000001</v>
      </c>
      <c r="CM12" t="s">
        <v>160</v>
      </c>
      <c r="CN12" s="1">
        <v>42837.56613028935</v>
      </c>
      <c r="CO12" t="s">
        <v>160</v>
      </c>
      <c r="CP12" s="1">
        <v>42837.56613028935</v>
      </c>
      <c r="CQ12" t="s">
        <v>161</v>
      </c>
      <c r="CR12" s="1">
        <v>42838.108970833331</v>
      </c>
      <c r="CS12" t="s">
        <v>162</v>
      </c>
      <c r="CT12" s="1">
        <v>42843.179747685186</v>
      </c>
      <c r="CU12" t="s">
        <v>161</v>
      </c>
      <c r="CV12" s="1">
        <v>42837.731159340277</v>
      </c>
      <c r="CW12" t="s">
        <v>163</v>
      </c>
      <c r="CX12" t="s">
        <v>163</v>
      </c>
      <c r="CY12" t="s">
        <v>163</v>
      </c>
      <c r="CZ12" t="s">
        <v>163</v>
      </c>
      <c r="DA12">
        <v>0</v>
      </c>
      <c r="DB12" t="s">
        <v>163</v>
      </c>
    </row>
    <row r="13" spans="2:106" x14ac:dyDescent="0.2">
      <c r="B13" s="53"/>
      <c r="AW13">
        <v>191069</v>
      </c>
      <c r="AX13" t="s">
        <v>90</v>
      </c>
      <c r="AY13" s="1">
        <v>3</v>
      </c>
      <c r="AZ13" s="1">
        <v>2017</v>
      </c>
      <c r="BA13">
        <v>0</v>
      </c>
      <c r="BB13" s="1">
        <v>26</v>
      </c>
      <c r="BC13">
        <v>1599943.32</v>
      </c>
      <c r="BD13">
        <v>0</v>
      </c>
      <c r="BE13">
        <v>0</v>
      </c>
      <c r="BF13">
        <v>313267.33</v>
      </c>
      <c r="BG13">
        <v>1913210.65</v>
      </c>
      <c r="BH13">
        <v>1711355</v>
      </c>
      <c r="BI13">
        <v>8200</v>
      </c>
      <c r="BJ13">
        <v>0</v>
      </c>
      <c r="BK13">
        <v>0</v>
      </c>
      <c r="BL13">
        <v>15150</v>
      </c>
      <c r="BM13">
        <v>1734705</v>
      </c>
      <c r="BN13">
        <v>0</v>
      </c>
      <c r="BO13">
        <v>0</v>
      </c>
      <c r="BP13" s="1">
        <v>5216855</v>
      </c>
      <c r="BQ13" s="1">
        <v>30</v>
      </c>
      <c r="BR13">
        <v>0</v>
      </c>
      <c r="BS13">
        <v>0</v>
      </c>
      <c r="BT13">
        <v>0</v>
      </c>
      <c r="BU13" s="1">
        <v>0</v>
      </c>
      <c r="BV13">
        <v>0</v>
      </c>
      <c r="BW13">
        <v>451023.3</v>
      </c>
      <c r="BX13">
        <v>0</v>
      </c>
      <c r="BY13">
        <v>52168.55</v>
      </c>
      <c r="BZ13">
        <v>9</v>
      </c>
      <c r="CA13">
        <v>0</v>
      </c>
      <c r="CB13">
        <v>0</v>
      </c>
      <c r="CC13">
        <v>156505.65</v>
      </c>
      <c r="CD13">
        <v>21</v>
      </c>
      <c r="CE13">
        <v>5350</v>
      </c>
      <c r="CF13">
        <v>38787.5</v>
      </c>
      <c r="CG13">
        <v>1850</v>
      </c>
      <c r="CH13">
        <v>0</v>
      </c>
      <c r="CI13">
        <v>14220</v>
      </c>
      <c r="CJ13">
        <v>0</v>
      </c>
      <c r="CK13">
        <v>286457.7</v>
      </c>
      <c r="CL13">
        <v>272927.00099999999</v>
      </c>
      <c r="CM13" t="s">
        <v>160</v>
      </c>
      <c r="CN13" s="1">
        <v>42837.566130324078</v>
      </c>
      <c r="CO13" t="s">
        <v>160</v>
      </c>
      <c r="CP13" s="1">
        <v>42837.566130324078</v>
      </c>
      <c r="CQ13" t="s">
        <v>161</v>
      </c>
      <c r="CR13" s="1">
        <v>42838.108971377318</v>
      </c>
      <c r="CS13" t="s">
        <v>162</v>
      </c>
      <c r="CT13" s="1">
        <v>42843.179747685186</v>
      </c>
      <c r="CU13" t="s">
        <v>161</v>
      </c>
      <c r="CV13" s="1">
        <v>42837.731159756942</v>
      </c>
      <c r="CW13" t="s">
        <v>163</v>
      </c>
      <c r="CX13" t="s">
        <v>163</v>
      </c>
      <c r="CY13" t="s">
        <v>163</v>
      </c>
      <c r="CZ13" t="s">
        <v>163</v>
      </c>
      <c r="DA13">
        <v>0</v>
      </c>
      <c r="DB13" t="s">
        <v>163</v>
      </c>
    </row>
    <row r="14" spans="2:106" x14ac:dyDescent="0.2">
      <c r="B14" s="53"/>
      <c r="AW14">
        <v>191036</v>
      </c>
      <c r="AX14" t="s">
        <v>74</v>
      </c>
      <c r="AY14" s="1">
        <v>3</v>
      </c>
      <c r="AZ14" s="1">
        <v>2017</v>
      </c>
      <c r="BA14">
        <v>0</v>
      </c>
      <c r="BB14" s="1">
        <v>30</v>
      </c>
      <c r="BC14">
        <v>1306394.92</v>
      </c>
      <c r="BD14">
        <v>455</v>
      </c>
      <c r="BE14">
        <v>16193.9</v>
      </c>
      <c r="BF14">
        <v>447452.3</v>
      </c>
      <c r="BG14">
        <v>1770496.12</v>
      </c>
      <c r="BH14">
        <v>1657165</v>
      </c>
      <c r="BI14">
        <v>5600</v>
      </c>
      <c r="BJ14">
        <v>0</v>
      </c>
      <c r="BK14">
        <v>0</v>
      </c>
      <c r="BL14">
        <v>8350</v>
      </c>
      <c r="BM14">
        <v>1671115</v>
      </c>
      <c r="BN14">
        <v>0</v>
      </c>
      <c r="BO14">
        <v>0</v>
      </c>
      <c r="BP14" s="1">
        <v>1876704</v>
      </c>
      <c r="BQ14" s="1">
        <v>0</v>
      </c>
      <c r="BR14">
        <v>0</v>
      </c>
      <c r="BS14">
        <v>0</v>
      </c>
      <c r="BT14">
        <v>0</v>
      </c>
      <c r="BU14" s="1">
        <v>0</v>
      </c>
      <c r="BV14">
        <v>65</v>
      </c>
      <c r="BW14">
        <v>501334.5</v>
      </c>
      <c r="BX14">
        <v>0</v>
      </c>
      <c r="BY14">
        <v>18767.04</v>
      </c>
      <c r="BZ14">
        <v>0</v>
      </c>
      <c r="CA14">
        <v>0</v>
      </c>
      <c r="CB14">
        <v>130</v>
      </c>
      <c r="CC14">
        <v>56301.120000000003</v>
      </c>
      <c r="CD14">
        <v>0</v>
      </c>
      <c r="CE14">
        <v>5350</v>
      </c>
      <c r="CF14">
        <v>0</v>
      </c>
      <c r="CG14">
        <v>1050</v>
      </c>
      <c r="CH14">
        <v>0</v>
      </c>
      <c r="CI14">
        <v>31960</v>
      </c>
      <c r="CJ14">
        <v>0</v>
      </c>
      <c r="CK14">
        <v>425570.42</v>
      </c>
      <c r="CL14">
        <v>410526.48499999999</v>
      </c>
      <c r="CM14" t="s">
        <v>160</v>
      </c>
      <c r="CN14" s="1">
        <v>42837.566130324078</v>
      </c>
      <c r="CO14" t="s">
        <v>160</v>
      </c>
      <c r="CP14" s="1">
        <v>42837.566130324078</v>
      </c>
      <c r="CQ14" t="s">
        <v>161</v>
      </c>
      <c r="CR14" s="1">
        <v>42838.108970023146</v>
      </c>
      <c r="CS14" t="s">
        <v>162</v>
      </c>
      <c r="CT14" s="1">
        <v>42843.179747685186</v>
      </c>
      <c r="CU14" t="s">
        <v>161</v>
      </c>
      <c r="CV14" s="1">
        <v>42837.731059108795</v>
      </c>
      <c r="CW14" t="s">
        <v>163</v>
      </c>
      <c r="CX14" t="s">
        <v>163</v>
      </c>
      <c r="CY14" t="s">
        <v>163</v>
      </c>
      <c r="CZ14" t="s">
        <v>163</v>
      </c>
      <c r="DA14">
        <v>0</v>
      </c>
      <c r="DB14" t="s">
        <v>163</v>
      </c>
    </row>
    <row r="15" spans="2:106" x14ac:dyDescent="0.2">
      <c r="B15" s="53"/>
      <c r="AW15">
        <v>191094</v>
      </c>
      <c r="AX15" t="s">
        <v>118</v>
      </c>
      <c r="AY15" s="1">
        <v>3</v>
      </c>
      <c r="AZ15" s="1">
        <v>2017</v>
      </c>
      <c r="BA15">
        <v>1</v>
      </c>
      <c r="BB15" s="1">
        <v>30</v>
      </c>
      <c r="BC15">
        <v>511663.79</v>
      </c>
      <c r="BD15">
        <v>1067</v>
      </c>
      <c r="BE15">
        <v>23857.5</v>
      </c>
      <c r="BF15">
        <v>428376.7</v>
      </c>
      <c r="BG15">
        <v>964964.99</v>
      </c>
      <c r="BH15">
        <v>875565</v>
      </c>
      <c r="BI15">
        <v>1000</v>
      </c>
      <c r="BJ15">
        <v>0</v>
      </c>
      <c r="BK15">
        <v>0</v>
      </c>
      <c r="BL15">
        <v>8600</v>
      </c>
      <c r="BM15">
        <v>885165</v>
      </c>
      <c r="BN15">
        <v>0</v>
      </c>
      <c r="BO15">
        <v>0</v>
      </c>
      <c r="BP15" s="1">
        <v>2271833</v>
      </c>
      <c r="BQ15" s="1">
        <v>40</v>
      </c>
      <c r="BR15">
        <v>10090</v>
      </c>
      <c r="BS15">
        <v>26260</v>
      </c>
      <c r="BT15">
        <v>130</v>
      </c>
      <c r="BU15" s="1">
        <v>36480</v>
      </c>
      <c r="BV15">
        <v>149</v>
      </c>
      <c r="BW15">
        <v>265549.5</v>
      </c>
      <c r="BX15">
        <v>0</v>
      </c>
      <c r="BY15">
        <v>22718.33</v>
      </c>
      <c r="BZ15">
        <v>12</v>
      </c>
      <c r="CA15">
        <v>10944</v>
      </c>
      <c r="CB15">
        <v>298</v>
      </c>
      <c r="CC15">
        <v>68154.990000000005</v>
      </c>
      <c r="CD15">
        <v>28</v>
      </c>
      <c r="CE15">
        <v>5350</v>
      </c>
      <c r="CF15">
        <v>0</v>
      </c>
      <c r="CG15">
        <v>0</v>
      </c>
      <c r="CH15">
        <v>0</v>
      </c>
      <c r="CI15">
        <v>6880</v>
      </c>
      <c r="CJ15">
        <v>0</v>
      </c>
      <c r="CK15">
        <v>219096.84</v>
      </c>
      <c r="CL15">
        <v>211336.33069999999</v>
      </c>
      <c r="CM15" t="s">
        <v>160</v>
      </c>
      <c r="CN15" s="1">
        <v>42837.566130324078</v>
      </c>
      <c r="CO15" t="s">
        <v>160</v>
      </c>
      <c r="CP15" s="1">
        <v>42837.566130324078</v>
      </c>
      <c r="CQ15" t="s">
        <v>161</v>
      </c>
      <c r="CR15" s="1">
        <v>42838.108972337963</v>
      </c>
      <c r="CS15" t="s">
        <v>162</v>
      </c>
      <c r="CT15" s="1">
        <v>42843.179747685186</v>
      </c>
      <c r="CU15" t="s">
        <v>161</v>
      </c>
      <c r="CV15" s="1">
        <v>42837.731339432874</v>
      </c>
      <c r="CW15" t="s">
        <v>163</v>
      </c>
      <c r="CX15" t="s">
        <v>163</v>
      </c>
      <c r="CY15" t="s">
        <v>163</v>
      </c>
      <c r="CZ15" t="s">
        <v>163</v>
      </c>
      <c r="DA15">
        <v>0</v>
      </c>
      <c r="DB15" t="s">
        <v>163</v>
      </c>
    </row>
    <row r="16" spans="2:106" x14ac:dyDescent="0.2">
      <c r="B16" s="53"/>
      <c r="AW16">
        <v>191083</v>
      </c>
      <c r="AX16" t="s">
        <v>112</v>
      </c>
      <c r="AY16" s="1">
        <v>3</v>
      </c>
      <c r="AZ16" s="1">
        <v>2017</v>
      </c>
      <c r="BA16">
        <v>1</v>
      </c>
      <c r="BB16" s="1">
        <v>26</v>
      </c>
      <c r="BC16">
        <v>670029.21</v>
      </c>
      <c r="BD16">
        <v>0</v>
      </c>
      <c r="BE16">
        <v>1348</v>
      </c>
      <c r="BF16">
        <v>197404.3</v>
      </c>
      <c r="BG16">
        <v>868781.51</v>
      </c>
      <c r="BH16">
        <v>782105</v>
      </c>
      <c r="BI16">
        <v>1050</v>
      </c>
      <c r="BJ16">
        <v>0</v>
      </c>
      <c r="BK16">
        <v>0</v>
      </c>
      <c r="BL16">
        <v>4350</v>
      </c>
      <c r="BM16">
        <v>787505</v>
      </c>
      <c r="BN16">
        <v>4975.5</v>
      </c>
      <c r="BO16">
        <v>3852</v>
      </c>
      <c r="BP16" s="1">
        <v>1572217</v>
      </c>
      <c r="BQ16" s="1">
        <v>0</v>
      </c>
      <c r="BR16">
        <v>0</v>
      </c>
      <c r="BS16">
        <v>0</v>
      </c>
      <c r="BT16">
        <v>0</v>
      </c>
      <c r="BU16" s="1">
        <v>0</v>
      </c>
      <c r="BV16">
        <v>4</v>
      </c>
      <c r="BW16">
        <v>204751.3</v>
      </c>
      <c r="BX16">
        <v>1324.125</v>
      </c>
      <c r="BY16">
        <v>15722.17</v>
      </c>
      <c r="BZ16">
        <v>0</v>
      </c>
      <c r="CA16">
        <v>0</v>
      </c>
      <c r="CB16">
        <v>8</v>
      </c>
      <c r="CC16">
        <v>47166.51</v>
      </c>
      <c r="CD16">
        <v>0</v>
      </c>
      <c r="CE16">
        <v>5350</v>
      </c>
      <c r="CF16">
        <v>0</v>
      </c>
      <c r="CG16">
        <v>1200</v>
      </c>
      <c r="CH16">
        <v>0</v>
      </c>
      <c r="CI16">
        <v>37200</v>
      </c>
      <c r="CJ16">
        <v>0</v>
      </c>
      <c r="CK16">
        <v>130889.08500000001</v>
      </c>
      <c r="CL16">
        <v>125111.045</v>
      </c>
      <c r="CM16" t="s">
        <v>160</v>
      </c>
      <c r="CN16" s="1">
        <v>42837.566130405095</v>
      </c>
      <c r="CO16" t="s">
        <v>160</v>
      </c>
      <c r="CP16" s="1">
        <v>42837.566130405095</v>
      </c>
      <c r="CQ16" t="s">
        <v>161</v>
      </c>
      <c r="CR16" s="1">
        <v>42838.10897199074</v>
      </c>
      <c r="CS16" t="s">
        <v>162</v>
      </c>
      <c r="CT16" s="1">
        <v>42843.179747685186</v>
      </c>
      <c r="CU16" t="s">
        <v>161</v>
      </c>
      <c r="CV16" s="1">
        <v>42837.731339317128</v>
      </c>
      <c r="CW16" t="s">
        <v>163</v>
      </c>
      <c r="CX16" t="s">
        <v>163</v>
      </c>
      <c r="CY16" t="s">
        <v>163</v>
      </c>
      <c r="CZ16" t="s">
        <v>163</v>
      </c>
      <c r="DA16">
        <v>0</v>
      </c>
      <c r="DB16" t="s">
        <v>163</v>
      </c>
    </row>
    <row r="17" spans="2:106" x14ac:dyDescent="0.2">
      <c r="B17" s="53"/>
      <c r="AW17">
        <v>191005</v>
      </c>
      <c r="AX17" t="s">
        <v>37</v>
      </c>
      <c r="AY17" s="1">
        <v>3</v>
      </c>
      <c r="AZ17" s="1">
        <v>2017</v>
      </c>
      <c r="BA17">
        <v>1</v>
      </c>
      <c r="BB17" s="1">
        <v>28</v>
      </c>
      <c r="BC17">
        <v>2263642.66</v>
      </c>
      <c r="BD17">
        <v>45</v>
      </c>
      <c r="BE17">
        <v>60931.199999999997</v>
      </c>
      <c r="BF17">
        <v>458276.02</v>
      </c>
      <c r="BG17">
        <v>2782894.88</v>
      </c>
      <c r="BH17">
        <v>2519870</v>
      </c>
      <c r="BI17">
        <v>1850</v>
      </c>
      <c r="BJ17">
        <v>0</v>
      </c>
      <c r="BK17">
        <v>0</v>
      </c>
      <c r="BL17">
        <v>18150</v>
      </c>
      <c r="BM17">
        <v>2539870</v>
      </c>
      <c r="BN17">
        <v>5564</v>
      </c>
      <c r="BO17">
        <v>0</v>
      </c>
      <c r="BP17" s="1">
        <v>6554496</v>
      </c>
      <c r="BQ17" s="1">
        <v>180</v>
      </c>
      <c r="BR17">
        <v>18530</v>
      </c>
      <c r="BS17">
        <v>12400</v>
      </c>
      <c r="BT17">
        <v>325</v>
      </c>
      <c r="BU17" s="1">
        <v>31255</v>
      </c>
      <c r="BV17">
        <v>154</v>
      </c>
      <c r="BW17">
        <v>711163.6</v>
      </c>
      <c r="BX17">
        <v>834.6</v>
      </c>
      <c r="BY17">
        <v>65544.960000000006</v>
      </c>
      <c r="BZ17">
        <v>54</v>
      </c>
      <c r="CA17">
        <v>9376.5</v>
      </c>
      <c r="CB17">
        <v>308</v>
      </c>
      <c r="CC17">
        <v>196634.88</v>
      </c>
      <c r="CD17">
        <v>126</v>
      </c>
      <c r="CE17">
        <v>5350</v>
      </c>
      <c r="CF17">
        <v>38787.5</v>
      </c>
      <c r="CG17">
        <v>0</v>
      </c>
      <c r="CH17">
        <v>0</v>
      </c>
      <c r="CI17">
        <v>33780</v>
      </c>
      <c r="CJ17">
        <v>0</v>
      </c>
      <c r="CK17">
        <v>512549.28</v>
      </c>
      <c r="CL17">
        <v>492315.18560000003</v>
      </c>
      <c r="CM17" t="s">
        <v>160</v>
      </c>
      <c r="CN17" s="1">
        <v>42837.566130474537</v>
      </c>
      <c r="CO17" t="s">
        <v>160</v>
      </c>
      <c r="CP17" s="1">
        <v>42837.566130474537</v>
      </c>
      <c r="CQ17" t="s">
        <v>161</v>
      </c>
      <c r="CR17" s="1">
        <v>42838.108968553242</v>
      </c>
      <c r="CS17" t="s">
        <v>162</v>
      </c>
      <c r="CT17" s="1">
        <v>42843.179747685186</v>
      </c>
      <c r="CU17" t="s">
        <v>161</v>
      </c>
      <c r="CV17" s="1">
        <v>42837.731058877318</v>
      </c>
      <c r="CW17" t="s">
        <v>163</v>
      </c>
      <c r="CX17" t="s">
        <v>163</v>
      </c>
      <c r="CY17" t="s">
        <v>163</v>
      </c>
      <c r="CZ17" t="s">
        <v>163</v>
      </c>
      <c r="DA17">
        <v>0</v>
      </c>
      <c r="DB17" t="s">
        <v>163</v>
      </c>
    </row>
    <row r="18" spans="2:106" x14ac:dyDescent="0.2">
      <c r="B18" s="53"/>
      <c r="AW18">
        <v>191055</v>
      </c>
      <c r="AX18" t="s">
        <v>78</v>
      </c>
      <c r="AY18" s="1">
        <v>3</v>
      </c>
      <c r="AZ18" s="1">
        <v>2017</v>
      </c>
      <c r="BA18">
        <v>1</v>
      </c>
      <c r="BB18" s="1">
        <v>28</v>
      </c>
      <c r="BC18">
        <v>2535493.23</v>
      </c>
      <c r="BD18">
        <v>1875</v>
      </c>
      <c r="BE18">
        <v>135101.34</v>
      </c>
      <c r="BF18">
        <v>403273.76</v>
      </c>
      <c r="BG18">
        <v>3075743.33</v>
      </c>
      <c r="BH18">
        <v>2625220</v>
      </c>
      <c r="BI18">
        <v>3100</v>
      </c>
      <c r="BJ18">
        <v>0</v>
      </c>
      <c r="BK18">
        <v>0</v>
      </c>
      <c r="BL18">
        <v>23900</v>
      </c>
      <c r="BM18">
        <v>2652220</v>
      </c>
      <c r="BN18">
        <v>0</v>
      </c>
      <c r="BO18">
        <v>0</v>
      </c>
      <c r="BP18" s="1">
        <v>13174611</v>
      </c>
      <c r="BQ18" s="1">
        <v>80</v>
      </c>
      <c r="BR18">
        <v>0</v>
      </c>
      <c r="BS18">
        <v>0</v>
      </c>
      <c r="BT18">
        <v>0</v>
      </c>
      <c r="BU18" s="1">
        <v>0</v>
      </c>
      <c r="BV18">
        <v>533</v>
      </c>
      <c r="BW18">
        <v>742621.6</v>
      </c>
      <c r="BX18">
        <v>0</v>
      </c>
      <c r="BY18">
        <v>131746.10999999999</v>
      </c>
      <c r="BZ18">
        <v>24</v>
      </c>
      <c r="CA18">
        <v>0</v>
      </c>
      <c r="CB18">
        <v>1066</v>
      </c>
      <c r="CC18">
        <v>395238.33</v>
      </c>
      <c r="CD18">
        <v>56</v>
      </c>
      <c r="CE18">
        <v>5350</v>
      </c>
      <c r="CF18">
        <v>0</v>
      </c>
      <c r="CG18">
        <v>0</v>
      </c>
      <c r="CH18">
        <v>0</v>
      </c>
      <c r="CI18">
        <v>10100</v>
      </c>
      <c r="CJ18">
        <v>0</v>
      </c>
      <c r="CK18">
        <v>464689.38</v>
      </c>
      <c r="CL18">
        <v>443838.32579999999</v>
      </c>
      <c r="CM18" t="s">
        <v>160</v>
      </c>
      <c r="CN18" s="1">
        <v>42837.566130520834</v>
      </c>
      <c r="CO18" t="s">
        <v>160</v>
      </c>
      <c r="CP18" s="1">
        <v>42837.566130520834</v>
      </c>
      <c r="CQ18" t="s">
        <v>161</v>
      </c>
      <c r="CR18" s="1">
        <v>42838.108970717592</v>
      </c>
      <c r="CS18" t="s">
        <v>162</v>
      </c>
      <c r="CT18" s="1">
        <v>42843.179747685186</v>
      </c>
      <c r="CU18" t="s">
        <v>161</v>
      </c>
      <c r="CV18" s="1">
        <v>42837.731159224539</v>
      </c>
      <c r="CW18" t="s">
        <v>163</v>
      </c>
      <c r="CX18" t="s">
        <v>163</v>
      </c>
      <c r="CY18" t="s">
        <v>163</v>
      </c>
      <c r="CZ18" t="s">
        <v>163</v>
      </c>
      <c r="DA18">
        <v>0</v>
      </c>
      <c r="DB18" t="s">
        <v>163</v>
      </c>
    </row>
    <row r="19" spans="2:106" x14ac:dyDescent="0.2">
      <c r="B19" s="53"/>
      <c r="AW19">
        <v>191064</v>
      </c>
      <c r="AX19" t="s">
        <v>93</v>
      </c>
      <c r="AY19" s="1">
        <v>3</v>
      </c>
      <c r="AZ19" s="1">
        <v>2017</v>
      </c>
      <c r="BA19">
        <v>1</v>
      </c>
      <c r="BB19" s="1">
        <v>28</v>
      </c>
      <c r="BC19">
        <v>1211732.3899999999</v>
      </c>
      <c r="BD19">
        <v>1820</v>
      </c>
      <c r="BE19">
        <v>170244.29</v>
      </c>
      <c r="BF19">
        <v>291534.43</v>
      </c>
      <c r="BG19">
        <v>1675331.11</v>
      </c>
      <c r="BH19">
        <v>1448335</v>
      </c>
      <c r="BI19">
        <v>450</v>
      </c>
      <c r="BJ19">
        <v>0</v>
      </c>
      <c r="BK19">
        <v>0</v>
      </c>
      <c r="BL19">
        <v>14850</v>
      </c>
      <c r="BM19">
        <v>1463635</v>
      </c>
      <c r="BN19">
        <v>0</v>
      </c>
      <c r="BO19">
        <v>0</v>
      </c>
      <c r="BP19" s="1">
        <v>6347537</v>
      </c>
      <c r="BQ19" s="1">
        <v>280</v>
      </c>
      <c r="BR19">
        <v>3900</v>
      </c>
      <c r="BS19">
        <v>28065</v>
      </c>
      <c r="BT19">
        <v>0</v>
      </c>
      <c r="BU19" s="1">
        <v>31965</v>
      </c>
      <c r="BV19">
        <v>219</v>
      </c>
      <c r="BW19">
        <v>409817.8</v>
      </c>
      <c r="BX19">
        <v>0</v>
      </c>
      <c r="BY19">
        <v>63475.37</v>
      </c>
      <c r="BZ19">
        <v>84</v>
      </c>
      <c r="CA19">
        <v>9589.5</v>
      </c>
      <c r="CB19">
        <v>438</v>
      </c>
      <c r="CC19">
        <v>190426.11</v>
      </c>
      <c r="CD19">
        <v>196</v>
      </c>
      <c r="CE19">
        <v>5350</v>
      </c>
      <c r="CF19">
        <v>0</v>
      </c>
      <c r="CG19">
        <v>0</v>
      </c>
      <c r="CH19">
        <v>0</v>
      </c>
      <c r="CI19">
        <v>18000</v>
      </c>
      <c r="CJ19">
        <v>0</v>
      </c>
      <c r="CK19">
        <v>269348.56</v>
      </c>
      <c r="CL19">
        <v>257577.19649999999</v>
      </c>
      <c r="CM19" t="s">
        <v>160</v>
      </c>
      <c r="CN19" s="1">
        <v>42837.566130520834</v>
      </c>
      <c r="CO19" t="s">
        <v>160</v>
      </c>
      <c r="CP19" s="1">
        <v>42837.566130520834</v>
      </c>
      <c r="CQ19" t="s">
        <v>161</v>
      </c>
      <c r="CR19" s="1">
        <v>42838.108971064816</v>
      </c>
      <c r="CS19" t="s">
        <v>162</v>
      </c>
      <c r="CT19" s="1">
        <v>42843.179747685186</v>
      </c>
      <c r="CU19" t="s">
        <v>161</v>
      </c>
      <c r="CV19" s="1">
        <v>42837.731159571762</v>
      </c>
      <c r="CW19" t="s">
        <v>163</v>
      </c>
      <c r="CX19" t="s">
        <v>163</v>
      </c>
      <c r="CY19" t="s">
        <v>163</v>
      </c>
      <c r="CZ19" t="s">
        <v>163</v>
      </c>
      <c r="DA19">
        <v>0</v>
      </c>
      <c r="DB19" t="s">
        <v>163</v>
      </c>
    </row>
    <row r="20" spans="2:106" x14ac:dyDescent="0.2">
      <c r="B20" s="53"/>
      <c r="AW20">
        <v>191022</v>
      </c>
      <c r="AX20" t="s">
        <v>52</v>
      </c>
      <c r="AY20" s="1">
        <v>3</v>
      </c>
      <c r="AZ20">
        <v>2017</v>
      </c>
      <c r="BA20">
        <v>0</v>
      </c>
      <c r="BB20" s="1">
        <v>30</v>
      </c>
      <c r="BC20">
        <v>1685712.76</v>
      </c>
      <c r="BD20">
        <v>445</v>
      </c>
      <c r="BE20">
        <v>188088.07</v>
      </c>
      <c r="BF20">
        <v>138956.18</v>
      </c>
      <c r="BG20">
        <v>2013202.01</v>
      </c>
      <c r="BH20">
        <v>1934075</v>
      </c>
      <c r="BI20">
        <v>250</v>
      </c>
      <c r="BJ20">
        <v>0</v>
      </c>
      <c r="BK20">
        <v>0</v>
      </c>
      <c r="BL20">
        <v>15050</v>
      </c>
      <c r="BM20">
        <v>1949375</v>
      </c>
      <c r="BN20">
        <v>0</v>
      </c>
      <c r="BO20">
        <v>0</v>
      </c>
      <c r="BP20" s="1">
        <v>1376567</v>
      </c>
      <c r="BQ20" s="1">
        <v>20</v>
      </c>
      <c r="BR20">
        <v>16360</v>
      </c>
      <c r="BS20">
        <v>34760</v>
      </c>
      <c r="BT20">
        <v>2100</v>
      </c>
      <c r="BU20" s="1">
        <v>53220</v>
      </c>
      <c r="BV20">
        <v>981</v>
      </c>
      <c r="BW20">
        <v>584812.5</v>
      </c>
      <c r="BX20">
        <v>0</v>
      </c>
      <c r="BY20">
        <v>13765.67</v>
      </c>
      <c r="BZ20">
        <v>6</v>
      </c>
      <c r="CA20">
        <v>15966</v>
      </c>
      <c r="CB20">
        <v>1962</v>
      </c>
      <c r="CC20">
        <v>41297.01</v>
      </c>
      <c r="CD20">
        <v>14</v>
      </c>
      <c r="CE20">
        <v>5350</v>
      </c>
      <c r="CF20">
        <v>38787.5</v>
      </c>
      <c r="CG20">
        <v>1080</v>
      </c>
      <c r="CH20">
        <v>0</v>
      </c>
      <c r="CI20">
        <v>21800</v>
      </c>
      <c r="CJ20">
        <v>0</v>
      </c>
      <c r="CK20">
        <v>508177.66</v>
      </c>
      <c r="CL20">
        <v>490095.44500000001</v>
      </c>
      <c r="CM20" t="s">
        <v>160</v>
      </c>
      <c r="CN20" s="1">
        <v>42837.566130520834</v>
      </c>
      <c r="CO20" t="s">
        <v>160</v>
      </c>
      <c r="CP20" s="1">
        <v>42837.566130520834</v>
      </c>
      <c r="CQ20" t="s">
        <v>161</v>
      </c>
      <c r="CR20" s="1">
        <v>42838.108969293979</v>
      </c>
      <c r="CS20" t="s">
        <v>162</v>
      </c>
      <c r="CT20" s="1">
        <v>42843.179747685186</v>
      </c>
      <c r="CU20" t="s">
        <v>161</v>
      </c>
      <c r="CV20" s="1">
        <v>42837.731059027778</v>
      </c>
      <c r="CW20" t="s">
        <v>163</v>
      </c>
      <c r="CX20" t="s">
        <v>163</v>
      </c>
      <c r="CY20" t="s">
        <v>163</v>
      </c>
      <c r="CZ20" t="s">
        <v>163</v>
      </c>
      <c r="DA20">
        <v>0</v>
      </c>
      <c r="DB20" t="s">
        <v>163</v>
      </c>
    </row>
    <row r="21" spans="2:106" x14ac:dyDescent="0.2">
      <c r="B21" s="53"/>
      <c r="AW21">
        <v>191044</v>
      </c>
      <c r="AX21" t="s">
        <v>68</v>
      </c>
      <c r="AY21" s="1">
        <v>3</v>
      </c>
      <c r="AZ21">
        <v>2017</v>
      </c>
      <c r="BA21">
        <v>1</v>
      </c>
      <c r="BB21" s="1">
        <v>30</v>
      </c>
      <c r="BC21">
        <v>1745979.9</v>
      </c>
      <c r="BD21">
        <v>0</v>
      </c>
      <c r="BE21">
        <v>108001.02</v>
      </c>
      <c r="BF21">
        <v>356264.96000000002</v>
      </c>
      <c r="BG21">
        <v>2210245.88</v>
      </c>
      <c r="BH21">
        <v>1901725</v>
      </c>
      <c r="BI21">
        <v>600</v>
      </c>
      <c r="BJ21">
        <v>0</v>
      </c>
      <c r="BK21">
        <v>0</v>
      </c>
      <c r="BL21">
        <v>18400</v>
      </c>
      <c r="BM21">
        <v>1920725</v>
      </c>
      <c r="BN21">
        <v>0</v>
      </c>
      <c r="BO21">
        <v>0</v>
      </c>
      <c r="BP21" s="1">
        <v>8644196</v>
      </c>
      <c r="BQ21" s="1">
        <v>70</v>
      </c>
      <c r="BR21">
        <v>1270</v>
      </c>
      <c r="BS21">
        <v>0</v>
      </c>
      <c r="BT21">
        <v>0</v>
      </c>
      <c r="BU21" s="1">
        <v>1270</v>
      </c>
      <c r="BV21">
        <v>192</v>
      </c>
      <c r="BW21">
        <v>576217.5</v>
      </c>
      <c r="BX21">
        <v>0</v>
      </c>
      <c r="BY21">
        <v>86441.96</v>
      </c>
      <c r="BZ21">
        <v>21</v>
      </c>
      <c r="CA21">
        <v>381</v>
      </c>
      <c r="CB21">
        <v>384</v>
      </c>
      <c r="CC21">
        <v>259325.88</v>
      </c>
      <c r="CD21">
        <v>49</v>
      </c>
      <c r="CE21">
        <v>5350</v>
      </c>
      <c r="CF21">
        <v>0</v>
      </c>
      <c r="CG21">
        <v>2250</v>
      </c>
      <c r="CH21">
        <v>0</v>
      </c>
      <c r="CI21">
        <v>30100</v>
      </c>
      <c r="CJ21">
        <v>0</v>
      </c>
      <c r="CK21">
        <v>366349.58</v>
      </c>
      <c r="CL21">
        <v>350172.50060000003</v>
      </c>
      <c r="CM21" t="s">
        <v>160</v>
      </c>
      <c r="CN21" s="1">
        <v>42837.566130555555</v>
      </c>
      <c r="CO21" t="s">
        <v>160</v>
      </c>
      <c r="CP21" s="1">
        <v>42837.566130555555</v>
      </c>
      <c r="CQ21" t="s">
        <v>161</v>
      </c>
      <c r="CR21" s="1">
        <v>42838.108970370369</v>
      </c>
      <c r="CS21" t="s">
        <v>162</v>
      </c>
      <c r="CT21" s="1">
        <v>42843.179747685186</v>
      </c>
      <c r="CU21" t="s">
        <v>161</v>
      </c>
      <c r="CV21" s="1">
        <v>42837.731158796298</v>
      </c>
      <c r="CW21" t="s">
        <v>163</v>
      </c>
      <c r="CX21" t="s">
        <v>163</v>
      </c>
      <c r="CY21" t="s">
        <v>163</v>
      </c>
      <c r="CZ21" t="s">
        <v>163</v>
      </c>
      <c r="DA21">
        <v>0</v>
      </c>
      <c r="DB21" t="s">
        <v>163</v>
      </c>
    </row>
    <row r="22" spans="2:106" x14ac:dyDescent="0.2">
      <c r="B22" s="53"/>
      <c r="AW22">
        <v>191098</v>
      </c>
      <c r="AX22" t="s">
        <v>119</v>
      </c>
      <c r="AY22" s="1">
        <v>3</v>
      </c>
      <c r="AZ22">
        <v>2017</v>
      </c>
      <c r="BA22">
        <v>1</v>
      </c>
      <c r="BB22" s="1">
        <v>0</v>
      </c>
      <c r="BC22">
        <v>97693.6</v>
      </c>
      <c r="BD22">
        <v>240</v>
      </c>
      <c r="BE22">
        <v>1435</v>
      </c>
      <c r="BF22">
        <v>4296.5</v>
      </c>
      <c r="BG22">
        <v>103665.1</v>
      </c>
      <c r="BH22">
        <v>94075</v>
      </c>
      <c r="BI22">
        <v>0</v>
      </c>
      <c r="BJ22">
        <v>0</v>
      </c>
      <c r="BK22">
        <v>0</v>
      </c>
      <c r="BL22">
        <v>450</v>
      </c>
      <c r="BM22">
        <v>94525</v>
      </c>
      <c r="BN22">
        <v>0</v>
      </c>
      <c r="BO22">
        <v>0</v>
      </c>
      <c r="BP22" s="1">
        <v>133670</v>
      </c>
      <c r="BQ22" s="1">
        <v>140</v>
      </c>
      <c r="BR22">
        <v>0</v>
      </c>
      <c r="BS22">
        <v>0</v>
      </c>
      <c r="BT22">
        <v>0</v>
      </c>
      <c r="BU22" s="1">
        <v>0</v>
      </c>
      <c r="BV22">
        <v>2</v>
      </c>
      <c r="BW22" s="1">
        <v>0</v>
      </c>
      <c r="BX22">
        <v>0</v>
      </c>
      <c r="BY22">
        <v>1336.7</v>
      </c>
      <c r="BZ22">
        <v>42</v>
      </c>
      <c r="CA22">
        <v>0</v>
      </c>
      <c r="CB22">
        <v>4</v>
      </c>
      <c r="CC22">
        <v>4010.1</v>
      </c>
      <c r="CD22">
        <v>98</v>
      </c>
      <c r="CE22">
        <v>0</v>
      </c>
      <c r="CF22">
        <v>0</v>
      </c>
      <c r="CG22">
        <v>0</v>
      </c>
      <c r="CH22">
        <v>0</v>
      </c>
      <c r="CI22">
        <v>1960</v>
      </c>
      <c r="CJ22">
        <v>0</v>
      </c>
      <c r="CK22">
        <v>-4727.3999999999996</v>
      </c>
      <c r="CL22">
        <v>-4727.5120999999999</v>
      </c>
      <c r="CM22" t="s">
        <v>160</v>
      </c>
      <c r="CN22" s="1">
        <v>42837.566130671294</v>
      </c>
      <c r="CO22" t="s">
        <v>160</v>
      </c>
      <c r="CP22" s="1">
        <v>42837.566130671294</v>
      </c>
      <c r="CQ22" t="s">
        <v>161</v>
      </c>
      <c r="CR22" s="1">
        <v>42838.108972453701</v>
      </c>
      <c r="CS22" t="s">
        <v>162</v>
      </c>
      <c r="CT22" s="1">
        <v>42843.179747685186</v>
      </c>
      <c r="CU22" t="s">
        <v>161</v>
      </c>
      <c r="CV22" s="1">
        <v>42837.731339502316</v>
      </c>
      <c r="CW22" t="s">
        <v>163</v>
      </c>
      <c r="CX22" t="s">
        <v>163</v>
      </c>
      <c r="CY22" t="s">
        <v>163</v>
      </c>
      <c r="CZ22" t="s">
        <v>163</v>
      </c>
      <c r="DA22">
        <v>0</v>
      </c>
      <c r="DB22" t="s">
        <v>163</v>
      </c>
    </row>
    <row r="23" spans="2:106" x14ac:dyDescent="0.2">
      <c r="B23" s="53"/>
      <c r="AW23">
        <v>191012</v>
      </c>
      <c r="AX23" t="s">
        <v>46</v>
      </c>
      <c r="AY23" s="1">
        <v>3</v>
      </c>
      <c r="AZ23">
        <v>2017</v>
      </c>
      <c r="BA23">
        <v>0</v>
      </c>
      <c r="BB23" s="1">
        <v>30</v>
      </c>
      <c r="BC23">
        <v>3384665.6</v>
      </c>
      <c r="BD23">
        <v>230</v>
      </c>
      <c r="BE23">
        <v>207860</v>
      </c>
      <c r="BF23">
        <v>541697.85</v>
      </c>
      <c r="BG23">
        <v>4134453.45</v>
      </c>
      <c r="BH23">
        <v>3576775</v>
      </c>
      <c r="BI23">
        <v>1100</v>
      </c>
      <c r="BJ23">
        <v>0</v>
      </c>
      <c r="BK23">
        <v>0</v>
      </c>
      <c r="BL23">
        <v>37600</v>
      </c>
      <c r="BM23">
        <v>3615475</v>
      </c>
      <c r="BN23">
        <v>8132</v>
      </c>
      <c r="BO23">
        <v>0</v>
      </c>
      <c r="BP23" s="1">
        <v>15805615</v>
      </c>
      <c r="BQ23" s="1">
        <v>410</v>
      </c>
      <c r="BR23">
        <v>24200</v>
      </c>
      <c r="BS23">
        <v>179745</v>
      </c>
      <c r="BT23">
        <v>190</v>
      </c>
      <c r="BU23" s="1">
        <v>204135</v>
      </c>
      <c r="BV23">
        <v>2177</v>
      </c>
      <c r="BW23" s="1">
        <v>1084642.5</v>
      </c>
      <c r="BX23">
        <v>1219.8</v>
      </c>
      <c r="BY23">
        <v>158056.15</v>
      </c>
      <c r="BZ23">
        <v>123</v>
      </c>
      <c r="CA23">
        <v>61240.5</v>
      </c>
      <c r="CB23">
        <v>4354</v>
      </c>
      <c r="CC23">
        <v>474168.45</v>
      </c>
      <c r="CD23">
        <v>287</v>
      </c>
      <c r="CE23">
        <v>5350</v>
      </c>
      <c r="CF23">
        <v>0</v>
      </c>
      <c r="CG23">
        <v>6000</v>
      </c>
      <c r="CH23">
        <v>0</v>
      </c>
      <c r="CI23">
        <v>48000</v>
      </c>
      <c r="CJ23">
        <v>0</v>
      </c>
      <c r="CK23">
        <v>775707.5</v>
      </c>
      <c r="CL23">
        <v>741163.79599999997</v>
      </c>
      <c r="CM23" t="s">
        <v>160</v>
      </c>
      <c r="CN23" s="1">
        <v>42837.566130706022</v>
      </c>
      <c r="CO23" t="s">
        <v>160</v>
      </c>
      <c r="CP23" s="1">
        <v>42837.566130706022</v>
      </c>
      <c r="CQ23" t="s">
        <v>161</v>
      </c>
      <c r="CR23" s="1">
        <v>42838.108968865738</v>
      </c>
      <c r="CS23" t="s">
        <v>162</v>
      </c>
      <c r="CT23" s="1">
        <v>42843.179747685186</v>
      </c>
      <c r="CU23" t="s">
        <v>161</v>
      </c>
      <c r="CV23" s="1">
        <v>42837.731059027778</v>
      </c>
      <c r="CW23" t="s">
        <v>163</v>
      </c>
      <c r="CX23" t="s">
        <v>163</v>
      </c>
      <c r="CY23" t="s">
        <v>163</v>
      </c>
      <c r="CZ23" t="s">
        <v>163</v>
      </c>
      <c r="DA23">
        <v>0</v>
      </c>
      <c r="DB23" t="s">
        <v>163</v>
      </c>
    </row>
    <row r="24" spans="2:106" x14ac:dyDescent="0.2">
      <c r="B24" s="53"/>
      <c r="AW24">
        <v>191043</v>
      </c>
      <c r="AX24" t="s">
        <v>66</v>
      </c>
      <c r="AY24">
        <v>3</v>
      </c>
      <c r="AZ24">
        <v>2017</v>
      </c>
      <c r="BA24">
        <v>1</v>
      </c>
      <c r="BB24">
        <v>30</v>
      </c>
      <c r="BC24">
        <v>1118589.8799999999</v>
      </c>
      <c r="BD24">
        <v>0</v>
      </c>
      <c r="BE24">
        <v>5982.2</v>
      </c>
      <c r="BF24">
        <v>167540.57999999999</v>
      </c>
      <c r="BG24">
        <v>1292112.6599999999</v>
      </c>
      <c r="BH24">
        <v>1182015</v>
      </c>
      <c r="BI24">
        <v>2600</v>
      </c>
      <c r="BJ24">
        <v>0</v>
      </c>
      <c r="BK24">
        <v>0</v>
      </c>
      <c r="BL24">
        <v>7700</v>
      </c>
      <c r="BM24">
        <v>1192315</v>
      </c>
      <c r="BN24">
        <v>0</v>
      </c>
      <c r="BO24">
        <v>0</v>
      </c>
      <c r="BP24">
        <v>2484422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217</v>
      </c>
      <c r="BW24" s="1">
        <v>357694.5</v>
      </c>
      <c r="BX24">
        <v>0</v>
      </c>
      <c r="BY24">
        <v>24844.22</v>
      </c>
      <c r="BZ24">
        <v>0</v>
      </c>
      <c r="CA24">
        <v>0</v>
      </c>
      <c r="CB24">
        <v>434</v>
      </c>
      <c r="CC24">
        <v>74532.66</v>
      </c>
      <c r="CD24">
        <v>0</v>
      </c>
      <c r="CE24">
        <v>5350</v>
      </c>
      <c r="CF24">
        <v>38787.5</v>
      </c>
      <c r="CG24">
        <v>0</v>
      </c>
      <c r="CH24">
        <v>0</v>
      </c>
      <c r="CI24">
        <v>3200</v>
      </c>
      <c r="CJ24">
        <v>0</v>
      </c>
      <c r="CK24">
        <v>261102.56</v>
      </c>
      <c r="CL24">
        <v>251061.57399999999</v>
      </c>
      <c r="CM24" t="s">
        <v>160</v>
      </c>
      <c r="CN24" s="1">
        <v>42837.56613078704</v>
      </c>
      <c r="CO24" t="s">
        <v>160</v>
      </c>
      <c r="CP24" s="1">
        <v>42837.56613078704</v>
      </c>
      <c r="CQ24" t="s">
        <v>161</v>
      </c>
      <c r="CR24" s="1">
        <v>42838.108970335648</v>
      </c>
      <c r="CS24" t="s">
        <v>162</v>
      </c>
      <c r="CT24" s="1">
        <v>42843.179747685186</v>
      </c>
      <c r="CU24" t="s">
        <v>161</v>
      </c>
      <c r="CV24" s="1">
        <v>42837.73115871528</v>
      </c>
      <c r="CW24" t="s">
        <v>163</v>
      </c>
      <c r="CX24" t="s">
        <v>163</v>
      </c>
      <c r="CY24" t="s">
        <v>163</v>
      </c>
      <c r="CZ24" t="s">
        <v>163</v>
      </c>
      <c r="DA24">
        <v>0</v>
      </c>
      <c r="DB24" t="s">
        <v>163</v>
      </c>
    </row>
    <row r="25" spans="2:106" x14ac:dyDescent="0.2">
      <c r="B25" s="53"/>
      <c r="AW25">
        <v>191008</v>
      </c>
      <c r="AX25" t="s">
        <v>39</v>
      </c>
      <c r="AY25" s="1">
        <v>3</v>
      </c>
      <c r="AZ25">
        <v>2017</v>
      </c>
      <c r="BA25">
        <v>1</v>
      </c>
      <c r="BB25" s="1">
        <v>28</v>
      </c>
      <c r="BC25">
        <v>1188595.72</v>
      </c>
      <c r="BD25">
        <v>0</v>
      </c>
      <c r="BE25">
        <v>359148.56</v>
      </c>
      <c r="BF25">
        <v>338092.86</v>
      </c>
      <c r="BG25">
        <v>1885837.14</v>
      </c>
      <c r="BH25">
        <v>1738220</v>
      </c>
      <c r="BI25">
        <v>12200</v>
      </c>
      <c r="BJ25">
        <v>0</v>
      </c>
      <c r="BK25">
        <v>0</v>
      </c>
      <c r="BL25">
        <v>18150</v>
      </c>
      <c r="BM25">
        <v>1768570</v>
      </c>
      <c r="BN25">
        <v>6045.5</v>
      </c>
      <c r="BO25">
        <v>0</v>
      </c>
      <c r="BP25" s="1">
        <v>3064238</v>
      </c>
      <c r="BQ25" s="1">
        <v>800</v>
      </c>
      <c r="BR25">
        <v>17590</v>
      </c>
      <c r="BS25">
        <v>21370</v>
      </c>
      <c r="BT25">
        <v>30</v>
      </c>
      <c r="BU25" s="1">
        <v>38990</v>
      </c>
      <c r="BV25">
        <v>805</v>
      </c>
      <c r="BW25" s="1">
        <v>495199.6</v>
      </c>
      <c r="BX25">
        <v>906.82500000000005</v>
      </c>
      <c r="BY25">
        <v>30642.38</v>
      </c>
      <c r="BZ25">
        <v>240</v>
      </c>
      <c r="CA25">
        <v>11697</v>
      </c>
      <c r="CB25">
        <v>1610</v>
      </c>
      <c r="CC25">
        <v>91927.14</v>
      </c>
      <c r="CD25">
        <v>560</v>
      </c>
      <c r="CE25">
        <v>5350</v>
      </c>
      <c r="CF25">
        <v>0</v>
      </c>
      <c r="CG25">
        <v>0</v>
      </c>
      <c r="CH25">
        <v>0</v>
      </c>
      <c r="CI25">
        <v>13200</v>
      </c>
      <c r="CJ25">
        <v>0</v>
      </c>
      <c r="CK25">
        <v>429018.66499999998</v>
      </c>
      <c r="CL25">
        <v>414736.04560000001</v>
      </c>
      <c r="CM25" t="s">
        <v>160</v>
      </c>
      <c r="CN25" s="1">
        <v>42837.566130868057</v>
      </c>
      <c r="CO25" t="s">
        <v>160</v>
      </c>
      <c r="CP25" s="1">
        <v>42837.566130868057</v>
      </c>
      <c r="CQ25" t="s">
        <v>161</v>
      </c>
      <c r="CR25" s="1">
        <v>42838.108157256946</v>
      </c>
      <c r="CS25" t="s">
        <v>162</v>
      </c>
      <c r="CT25" s="1">
        <v>42843.179747685186</v>
      </c>
      <c r="CU25" t="s">
        <v>161</v>
      </c>
      <c r="CV25" s="1">
        <v>42837.731058993057</v>
      </c>
      <c r="CW25" t="s">
        <v>163</v>
      </c>
      <c r="CX25" t="s">
        <v>163</v>
      </c>
      <c r="CY25" t="s">
        <v>163</v>
      </c>
      <c r="CZ25" t="s">
        <v>163</v>
      </c>
      <c r="DA25">
        <v>0</v>
      </c>
      <c r="DB25" t="s">
        <v>163</v>
      </c>
    </row>
    <row r="26" spans="2:106" x14ac:dyDescent="0.2">
      <c r="B26" s="53"/>
      <c r="AW26">
        <v>191081</v>
      </c>
      <c r="AX26" t="s">
        <v>102</v>
      </c>
      <c r="AY26" s="1">
        <v>3</v>
      </c>
      <c r="AZ26">
        <v>2017</v>
      </c>
      <c r="BA26">
        <v>1</v>
      </c>
      <c r="BB26" s="1">
        <v>26</v>
      </c>
      <c r="BC26">
        <v>771146.4</v>
      </c>
      <c r="BD26">
        <v>495</v>
      </c>
      <c r="BE26">
        <v>226099.8</v>
      </c>
      <c r="BF26">
        <v>106441.74</v>
      </c>
      <c r="BG26">
        <v>1104182.94</v>
      </c>
      <c r="BH26">
        <v>983650</v>
      </c>
      <c r="BI26">
        <v>700</v>
      </c>
      <c r="BJ26">
        <v>0</v>
      </c>
      <c r="BK26">
        <v>0</v>
      </c>
      <c r="BL26">
        <v>8100</v>
      </c>
      <c r="BM26">
        <v>992450</v>
      </c>
      <c r="BN26">
        <v>0</v>
      </c>
      <c r="BO26">
        <v>0</v>
      </c>
      <c r="BP26" s="1">
        <v>3106598</v>
      </c>
      <c r="BQ26" s="1">
        <v>0</v>
      </c>
      <c r="BR26">
        <v>4130</v>
      </c>
      <c r="BS26">
        <v>17210</v>
      </c>
      <c r="BT26">
        <v>0</v>
      </c>
      <c r="BU26" s="1">
        <v>21340</v>
      </c>
      <c r="BV26">
        <v>69</v>
      </c>
      <c r="BW26" s="1">
        <v>258037</v>
      </c>
      <c r="BX26">
        <v>0</v>
      </c>
      <c r="BY26">
        <v>31065.98</v>
      </c>
      <c r="BZ26">
        <v>0</v>
      </c>
      <c r="CA26">
        <v>6402</v>
      </c>
      <c r="CB26">
        <v>138</v>
      </c>
      <c r="CC26">
        <v>93197.94</v>
      </c>
      <c r="CD26">
        <v>0</v>
      </c>
      <c r="CE26">
        <v>5350</v>
      </c>
      <c r="CF26">
        <v>0</v>
      </c>
      <c r="CG26">
        <v>1070</v>
      </c>
      <c r="CH26">
        <v>0</v>
      </c>
      <c r="CI26">
        <v>17180</v>
      </c>
      <c r="CJ26">
        <v>0</v>
      </c>
      <c r="CK26">
        <v>178845.04</v>
      </c>
      <c r="CL26">
        <v>171426.9933</v>
      </c>
      <c r="CM26" t="s">
        <v>160</v>
      </c>
      <c r="CN26" s="1">
        <v>42837.566130937499</v>
      </c>
      <c r="CO26" t="s">
        <v>160</v>
      </c>
      <c r="CP26" s="1">
        <v>42837.566130937499</v>
      </c>
      <c r="CQ26" t="s">
        <v>161</v>
      </c>
      <c r="CR26" s="1">
        <v>42838.108971909722</v>
      </c>
      <c r="CS26" t="s">
        <v>162</v>
      </c>
      <c r="CT26" s="1">
        <v>42843.179747685186</v>
      </c>
      <c r="CU26" t="s">
        <v>161</v>
      </c>
      <c r="CV26" s="1">
        <v>42837.73133923611</v>
      </c>
      <c r="CW26" t="s">
        <v>163</v>
      </c>
      <c r="CX26" t="s">
        <v>163</v>
      </c>
      <c r="CY26" t="s">
        <v>163</v>
      </c>
      <c r="CZ26" t="s">
        <v>163</v>
      </c>
      <c r="DA26">
        <v>0</v>
      </c>
      <c r="DB26" t="s">
        <v>163</v>
      </c>
    </row>
    <row r="27" spans="2:106" x14ac:dyDescent="0.2">
      <c r="B27" s="53"/>
      <c r="AW27">
        <v>191061</v>
      </c>
      <c r="AX27" t="s">
        <v>86</v>
      </c>
      <c r="AY27" s="1">
        <v>3</v>
      </c>
      <c r="AZ27">
        <v>2017</v>
      </c>
      <c r="BA27">
        <v>1</v>
      </c>
      <c r="BB27" s="1">
        <v>30</v>
      </c>
      <c r="BC27">
        <v>1264012.78</v>
      </c>
      <c r="BD27">
        <v>1865</v>
      </c>
      <c r="BE27">
        <v>124800.6</v>
      </c>
      <c r="BF27">
        <v>1012361.8</v>
      </c>
      <c r="BG27">
        <v>2403040.1800000002</v>
      </c>
      <c r="BH27">
        <v>1982435</v>
      </c>
      <c r="BI27">
        <v>1900</v>
      </c>
      <c r="BJ27">
        <v>0</v>
      </c>
      <c r="BK27">
        <v>0</v>
      </c>
      <c r="BL27">
        <v>20250</v>
      </c>
      <c r="BM27">
        <v>2004585</v>
      </c>
      <c r="BN27">
        <v>1926</v>
      </c>
      <c r="BO27">
        <v>0</v>
      </c>
      <c r="BP27" s="1">
        <v>12027006</v>
      </c>
      <c r="BQ27" s="1">
        <v>450</v>
      </c>
      <c r="BR27">
        <v>0</v>
      </c>
      <c r="BS27">
        <v>0</v>
      </c>
      <c r="BT27">
        <v>0</v>
      </c>
      <c r="BU27" s="1">
        <v>0</v>
      </c>
      <c r="BV27">
        <v>644</v>
      </c>
      <c r="BW27" s="1">
        <v>601375.5</v>
      </c>
      <c r="BX27">
        <v>288.89999999999998</v>
      </c>
      <c r="BY27">
        <v>120270.06</v>
      </c>
      <c r="BZ27">
        <v>135</v>
      </c>
      <c r="CA27">
        <v>0</v>
      </c>
      <c r="CB27">
        <v>1288</v>
      </c>
      <c r="CC27">
        <v>360810.18</v>
      </c>
      <c r="CD27">
        <v>315</v>
      </c>
      <c r="CE27">
        <v>5350</v>
      </c>
      <c r="CF27">
        <v>0</v>
      </c>
      <c r="CG27">
        <v>0</v>
      </c>
      <c r="CH27">
        <v>0</v>
      </c>
      <c r="CI27">
        <v>29620</v>
      </c>
      <c r="CJ27">
        <v>0</v>
      </c>
      <c r="CK27">
        <v>327127.28000000003</v>
      </c>
      <c r="CL27">
        <v>310222.07250000001</v>
      </c>
      <c r="CM27" t="s">
        <v>160</v>
      </c>
      <c r="CN27" s="1">
        <v>42837.566130937499</v>
      </c>
      <c r="CO27" t="s">
        <v>160</v>
      </c>
      <c r="CP27" s="1">
        <v>42837.566130937499</v>
      </c>
      <c r="CQ27" t="s">
        <v>161</v>
      </c>
      <c r="CR27" s="1">
        <v>42838.108970983798</v>
      </c>
      <c r="CS27" t="s">
        <v>163</v>
      </c>
      <c r="CT27" t="s">
        <v>163</v>
      </c>
      <c r="CU27" t="s">
        <v>161</v>
      </c>
      <c r="CV27" s="1">
        <v>42837.731159409719</v>
      </c>
      <c r="CW27" t="s">
        <v>163</v>
      </c>
      <c r="CX27" t="s">
        <v>163</v>
      </c>
      <c r="CY27" t="s">
        <v>163</v>
      </c>
      <c r="CZ27" t="s">
        <v>163</v>
      </c>
      <c r="DA27">
        <v>0</v>
      </c>
      <c r="DB27" t="s">
        <v>163</v>
      </c>
    </row>
    <row r="28" spans="2:106" x14ac:dyDescent="0.2">
      <c r="B28" s="53"/>
      <c r="AW28">
        <v>191071</v>
      </c>
      <c r="AX28" t="s">
        <v>91</v>
      </c>
      <c r="AY28">
        <v>3</v>
      </c>
      <c r="AZ28">
        <v>2017</v>
      </c>
      <c r="BA28">
        <v>0</v>
      </c>
      <c r="BB28">
        <v>26</v>
      </c>
      <c r="BC28">
        <v>805057.54</v>
      </c>
      <c r="BD28">
        <v>0</v>
      </c>
      <c r="BE28">
        <v>8515</v>
      </c>
      <c r="BF28">
        <v>17259</v>
      </c>
      <c r="BG28">
        <v>830831.54</v>
      </c>
      <c r="BH28">
        <v>787675</v>
      </c>
      <c r="BI28">
        <v>0</v>
      </c>
      <c r="BJ28">
        <v>0</v>
      </c>
      <c r="BK28">
        <v>0</v>
      </c>
      <c r="BL28">
        <v>3050</v>
      </c>
      <c r="BM28">
        <v>790725</v>
      </c>
      <c r="BN28">
        <v>0</v>
      </c>
      <c r="BO28">
        <v>0</v>
      </c>
      <c r="BP28">
        <v>545218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 s="1">
        <v>205588.5</v>
      </c>
      <c r="BX28">
        <v>0</v>
      </c>
      <c r="BY28">
        <v>5452.18</v>
      </c>
      <c r="BZ28">
        <v>0</v>
      </c>
      <c r="CA28">
        <v>0</v>
      </c>
      <c r="CB28">
        <v>0</v>
      </c>
      <c r="CC28">
        <v>16356.54</v>
      </c>
      <c r="CD28">
        <v>0</v>
      </c>
      <c r="CE28">
        <v>5350</v>
      </c>
      <c r="CF28">
        <v>1872.5</v>
      </c>
      <c r="CG28">
        <v>1350</v>
      </c>
      <c r="CH28">
        <v>0</v>
      </c>
      <c r="CI28">
        <v>20840</v>
      </c>
      <c r="CJ28">
        <v>0</v>
      </c>
      <c r="CK28">
        <v>165271.64000000001</v>
      </c>
      <c r="CL28">
        <v>159103.98499999999</v>
      </c>
      <c r="CM28" t="s">
        <v>160</v>
      </c>
      <c r="CN28" s="1">
        <v>42837.566131018517</v>
      </c>
      <c r="CO28" t="s">
        <v>160</v>
      </c>
      <c r="CP28" s="1">
        <v>42837.566131018517</v>
      </c>
      <c r="CQ28" t="s">
        <v>161</v>
      </c>
      <c r="CR28" s="1">
        <v>42838.108971493057</v>
      </c>
      <c r="CS28" t="s">
        <v>162</v>
      </c>
      <c r="CT28" s="1">
        <v>42843.179747685186</v>
      </c>
      <c r="CU28" t="s">
        <v>161</v>
      </c>
      <c r="CV28" s="1">
        <v>42837.73115983796</v>
      </c>
      <c r="CW28" t="s">
        <v>163</v>
      </c>
      <c r="CX28" t="s">
        <v>163</v>
      </c>
      <c r="CY28" t="s">
        <v>163</v>
      </c>
      <c r="CZ28" t="s">
        <v>163</v>
      </c>
      <c r="DA28">
        <v>0</v>
      </c>
      <c r="DB28" t="s">
        <v>163</v>
      </c>
    </row>
    <row r="29" spans="2:106" x14ac:dyDescent="0.2">
      <c r="B29" s="53"/>
      <c r="AW29">
        <v>191026</v>
      </c>
      <c r="AX29" t="s">
        <v>54</v>
      </c>
      <c r="AY29">
        <v>3</v>
      </c>
      <c r="AZ29">
        <v>2017</v>
      </c>
      <c r="BA29">
        <v>1</v>
      </c>
      <c r="BB29">
        <v>30</v>
      </c>
      <c r="BC29">
        <v>1797902.53</v>
      </c>
      <c r="BD29">
        <v>0</v>
      </c>
      <c r="BE29">
        <v>93747.8</v>
      </c>
      <c r="BF29">
        <v>36247.519999999997</v>
      </c>
      <c r="BG29">
        <v>1927897.85</v>
      </c>
      <c r="BH29">
        <v>1589430</v>
      </c>
      <c r="BI29">
        <v>1350</v>
      </c>
      <c r="BJ29">
        <v>0</v>
      </c>
      <c r="BK29">
        <v>0</v>
      </c>
      <c r="BL29">
        <v>14600</v>
      </c>
      <c r="BM29">
        <v>1605380</v>
      </c>
      <c r="BN29">
        <v>0</v>
      </c>
      <c r="BO29">
        <v>0</v>
      </c>
      <c r="BP29">
        <v>9830095</v>
      </c>
      <c r="BQ29">
        <v>10</v>
      </c>
      <c r="BR29">
        <v>5620</v>
      </c>
      <c r="BS29">
        <v>29435</v>
      </c>
      <c r="BT29">
        <v>1670</v>
      </c>
      <c r="BU29">
        <v>36725</v>
      </c>
      <c r="BV29">
        <v>478</v>
      </c>
      <c r="BW29" s="1">
        <v>481614</v>
      </c>
      <c r="BX29">
        <v>0</v>
      </c>
      <c r="BY29">
        <v>98300.95</v>
      </c>
      <c r="BZ29">
        <v>3</v>
      </c>
      <c r="CA29">
        <v>11017.5</v>
      </c>
      <c r="CB29">
        <v>956</v>
      </c>
      <c r="CC29">
        <v>294902.84999999998</v>
      </c>
      <c r="CD29">
        <v>7</v>
      </c>
      <c r="CE29">
        <v>5350</v>
      </c>
      <c r="CF29">
        <v>0</v>
      </c>
      <c r="CG29">
        <v>0</v>
      </c>
      <c r="CH29">
        <v>0</v>
      </c>
      <c r="CI29">
        <v>16380</v>
      </c>
      <c r="CJ29">
        <v>0</v>
      </c>
      <c r="CK29">
        <v>275248.59999999998</v>
      </c>
      <c r="CL29">
        <v>261409.69810000001</v>
      </c>
      <c r="CM29" t="s">
        <v>160</v>
      </c>
      <c r="CN29" s="1">
        <v>42837.566131099535</v>
      </c>
      <c r="CO29" t="s">
        <v>160</v>
      </c>
      <c r="CP29" s="1">
        <v>42837.566131099535</v>
      </c>
      <c r="CQ29" t="s">
        <v>161</v>
      </c>
      <c r="CR29" s="1">
        <v>42838.108969525463</v>
      </c>
      <c r="CS29" t="s">
        <v>162</v>
      </c>
      <c r="CT29" s="1">
        <v>42843.179747685186</v>
      </c>
      <c r="CU29" t="s">
        <v>161</v>
      </c>
      <c r="CV29" s="1">
        <v>42837.731059062498</v>
      </c>
      <c r="CW29" t="s">
        <v>163</v>
      </c>
      <c r="CX29" t="s">
        <v>163</v>
      </c>
      <c r="CY29" t="s">
        <v>163</v>
      </c>
      <c r="CZ29" t="s">
        <v>163</v>
      </c>
      <c r="DA29">
        <v>0</v>
      </c>
      <c r="DB29" t="s">
        <v>163</v>
      </c>
    </row>
    <row r="30" spans="2:106" x14ac:dyDescent="0.2">
      <c r="B30" s="53"/>
      <c r="AW30">
        <v>191073</v>
      </c>
      <c r="AX30" t="s">
        <v>97</v>
      </c>
      <c r="AY30">
        <v>3</v>
      </c>
      <c r="AZ30">
        <v>2017</v>
      </c>
      <c r="BA30">
        <v>1</v>
      </c>
      <c r="BB30">
        <v>26</v>
      </c>
      <c r="BC30">
        <v>381276.85</v>
      </c>
      <c r="BD30">
        <v>0</v>
      </c>
      <c r="BE30">
        <v>675</v>
      </c>
      <c r="BF30">
        <v>514.5</v>
      </c>
      <c r="BG30">
        <v>382466.35</v>
      </c>
      <c r="BH30">
        <v>368975</v>
      </c>
      <c r="BI30">
        <v>0</v>
      </c>
      <c r="BJ30">
        <v>0</v>
      </c>
      <c r="BK30">
        <v>0</v>
      </c>
      <c r="BL30">
        <v>1000</v>
      </c>
      <c r="BM30">
        <v>369975</v>
      </c>
      <c r="BN30">
        <v>0</v>
      </c>
      <c r="BO30">
        <v>0</v>
      </c>
      <c r="BP30">
        <v>113545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 s="1">
        <v>96193.5</v>
      </c>
      <c r="BX30">
        <v>0</v>
      </c>
      <c r="BY30">
        <v>1135.45</v>
      </c>
      <c r="BZ30">
        <v>0</v>
      </c>
      <c r="CA30">
        <v>0</v>
      </c>
      <c r="CB30">
        <v>0</v>
      </c>
      <c r="CC30">
        <v>3406.35</v>
      </c>
      <c r="CD30">
        <v>0</v>
      </c>
      <c r="CE30">
        <v>5350</v>
      </c>
      <c r="CF30">
        <v>0</v>
      </c>
      <c r="CG30">
        <v>0</v>
      </c>
      <c r="CH30">
        <v>0</v>
      </c>
      <c r="CI30">
        <v>6500</v>
      </c>
      <c r="CJ30">
        <v>0</v>
      </c>
      <c r="CK30">
        <v>82072.600000000006</v>
      </c>
      <c r="CL30">
        <v>79375.585999999996</v>
      </c>
      <c r="CM30" t="s">
        <v>160</v>
      </c>
      <c r="CN30" s="1">
        <v>42837.566131134263</v>
      </c>
      <c r="CO30" t="s">
        <v>160</v>
      </c>
      <c r="CP30" s="1">
        <v>42837.566131134263</v>
      </c>
      <c r="CQ30" t="s">
        <v>161</v>
      </c>
      <c r="CR30" s="1">
        <v>42838.108971608795</v>
      </c>
      <c r="CS30" t="s">
        <v>162</v>
      </c>
      <c r="CT30" s="1">
        <v>42843.179747685186</v>
      </c>
      <c r="CU30" t="s">
        <v>161</v>
      </c>
      <c r="CV30" s="1">
        <v>42837.731339039354</v>
      </c>
      <c r="CW30" t="s">
        <v>163</v>
      </c>
      <c r="CX30" t="s">
        <v>163</v>
      </c>
      <c r="CY30" t="s">
        <v>163</v>
      </c>
      <c r="CZ30" t="s">
        <v>163</v>
      </c>
      <c r="DA30">
        <v>0</v>
      </c>
      <c r="DB30" t="s">
        <v>163</v>
      </c>
    </row>
    <row r="31" spans="2:106" x14ac:dyDescent="0.2">
      <c r="B31" s="53"/>
      <c r="AW31">
        <v>191062</v>
      </c>
      <c r="AX31" t="s">
        <v>87</v>
      </c>
      <c r="AY31">
        <v>3</v>
      </c>
      <c r="AZ31">
        <v>2017</v>
      </c>
      <c r="BA31">
        <v>1</v>
      </c>
      <c r="BB31">
        <v>28</v>
      </c>
      <c r="BC31">
        <v>2504725.89</v>
      </c>
      <c r="BD31">
        <v>1564.55</v>
      </c>
      <c r="BE31">
        <v>127455</v>
      </c>
      <c r="BF31">
        <v>184204.49</v>
      </c>
      <c r="BG31">
        <v>2817949.93</v>
      </c>
      <c r="BH31">
        <v>2490835</v>
      </c>
      <c r="BI31">
        <v>1750</v>
      </c>
      <c r="BJ31">
        <v>0</v>
      </c>
      <c r="BK31">
        <v>0</v>
      </c>
      <c r="BL31">
        <v>21850</v>
      </c>
      <c r="BM31">
        <v>2514435</v>
      </c>
      <c r="BN31">
        <v>749</v>
      </c>
      <c r="BO31">
        <v>0</v>
      </c>
      <c r="BP31">
        <v>9250331</v>
      </c>
      <c r="BQ31">
        <v>0</v>
      </c>
      <c r="BR31">
        <v>660</v>
      </c>
      <c r="BS31">
        <v>1060</v>
      </c>
      <c r="BT31">
        <v>0</v>
      </c>
      <c r="BU31">
        <v>1720</v>
      </c>
      <c r="BV31">
        <v>373</v>
      </c>
      <c r="BW31" s="1">
        <v>704041.8</v>
      </c>
      <c r="BX31">
        <v>112.35</v>
      </c>
      <c r="BY31">
        <v>92503.31</v>
      </c>
      <c r="BZ31">
        <v>0</v>
      </c>
      <c r="CA31">
        <v>516</v>
      </c>
      <c r="CB31">
        <v>746</v>
      </c>
      <c r="CC31">
        <v>277509.93</v>
      </c>
      <c r="CD31">
        <v>0</v>
      </c>
      <c r="CE31">
        <v>5350</v>
      </c>
      <c r="CF31">
        <v>0</v>
      </c>
      <c r="CG31">
        <v>2150</v>
      </c>
      <c r="CH31">
        <v>0</v>
      </c>
      <c r="CI31">
        <v>24280</v>
      </c>
      <c r="CJ31">
        <v>0</v>
      </c>
      <c r="CK31">
        <v>488629.53</v>
      </c>
      <c r="CL31">
        <v>468851.50709999999</v>
      </c>
      <c r="CM31" t="s">
        <v>160</v>
      </c>
      <c r="CN31" s="1">
        <v>42837.566257905091</v>
      </c>
      <c r="CO31" t="s">
        <v>160</v>
      </c>
      <c r="CP31" s="1">
        <v>42837.566257905091</v>
      </c>
      <c r="CQ31" t="s">
        <v>161</v>
      </c>
      <c r="CR31" s="1">
        <v>42838.108971064816</v>
      </c>
      <c r="CS31" t="s">
        <v>162</v>
      </c>
      <c r="CT31" s="1">
        <v>42843.179747685186</v>
      </c>
      <c r="CU31" t="s">
        <v>161</v>
      </c>
      <c r="CV31" s="1">
        <v>42837.731159409719</v>
      </c>
      <c r="CW31" t="s">
        <v>163</v>
      </c>
      <c r="CX31" t="s">
        <v>163</v>
      </c>
      <c r="CY31" t="s">
        <v>163</v>
      </c>
      <c r="CZ31" t="s">
        <v>163</v>
      </c>
      <c r="DA31">
        <v>0</v>
      </c>
      <c r="DB31" t="s">
        <v>163</v>
      </c>
    </row>
    <row r="32" spans="2:106" x14ac:dyDescent="0.2">
      <c r="B32" s="53"/>
      <c r="AW32">
        <v>191090</v>
      </c>
      <c r="AX32" t="s">
        <v>99</v>
      </c>
      <c r="AY32" s="1">
        <v>3</v>
      </c>
      <c r="AZ32">
        <v>2017</v>
      </c>
      <c r="BA32">
        <v>1</v>
      </c>
      <c r="BB32">
        <v>30</v>
      </c>
      <c r="BC32">
        <v>816918.57</v>
      </c>
      <c r="BD32">
        <v>30</v>
      </c>
      <c r="BE32">
        <v>38905.75</v>
      </c>
      <c r="BF32">
        <v>386237.21</v>
      </c>
      <c r="BG32">
        <v>1242091.53</v>
      </c>
      <c r="BH32">
        <v>1127875</v>
      </c>
      <c r="BI32">
        <v>200</v>
      </c>
      <c r="BJ32">
        <v>0</v>
      </c>
      <c r="BK32">
        <v>0</v>
      </c>
      <c r="BL32">
        <v>7600</v>
      </c>
      <c r="BM32">
        <v>1135675</v>
      </c>
      <c r="BN32">
        <v>0</v>
      </c>
      <c r="BO32">
        <v>0</v>
      </c>
      <c r="BP32">
        <v>2922551</v>
      </c>
      <c r="BQ32">
        <v>30</v>
      </c>
      <c r="BR32">
        <v>2300</v>
      </c>
      <c r="BS32">
        <v>0</v>
      </c>
      <c r="BT32">
        <v>0</v>
      </c>
      <c r="BU32">
        <v>2300</v>
      </c>
      <c r="BV32">
        <v>174</v>
      </c>
      <c r="BW32" s="1">
        <v>340702.5</v>
      </c>
      <c r="BX32">
        <v>0</v>
      </c>
      <c r="BY32">
        <v>29225.51</v>
      </c>
      <c r="BZ32">
        <v>9</v>
      </c>
      <c r="CA32">
        <v>690</v>
      </c>
      <c r="CB32">
        <v>348</v>
      </c>
      <c r="CC32">
        <v>87676.53</v>
      </c>
      <c r="CD32">
        <v>21</v>
      </c>
      <c r="CE32">
        <v>5350</v>
      </c>
      <c r="CF32">
        <v>0</v>
      </c>
      <c r="CG32">
        <v>300</v>
      </c>
      <c r="CH32">
        <v>0</v>
      </c>
      <c r="CI32">
        <v>18800</v>
      </c>
      <c r="CJ32">
        <v>0</v>
      </c>
      <c r="CK32">
        <v>258818.48</v>
      </c>
      <c r="CL32">
        <v>249236.97070000001</v>
      </c>
      <c r="CM32" t="s">
        <v>160</v>
      </c>
      <c r="CN32" s="1">
        <v>42837.566257951388</v>
      </c>
      <c r="CO32" t="s">
        <v>160</v>
      </c>
      <c r="CP32" s="1">
        <v>42837.566257951388</v>
      </c>
      <c r="CQ32" t="s">
        <v>161</v>
      </c>
      <c r="CR32" s="1">
        <v>42838.108972141206</v>
      </c>
      <c r="CS32" t="s">
        <v>162</v>
      </c>
      <c r="CT32" s="1">
        <v>42843.179747685186</v>
      </c>
      <c r="CU32" t="s">
        <v>161</v>
      </c>
      <c r="CV32" s="1">
        <v>42837.731339351849</v>
      </c>
      <c r="CW32" t="s">
        <v>163</v>
      </c>
      <c r="CX32" t="s">
        <v>163</v>
      </c>
      <c r="CY32" t="s">
        <v>163</v>
      </c>
      <c r="CZ32" t="s">
        <v>163</v>
      </c>
      <c r="DA32">
        <v>0</v>
      </c>
      <c r="DB32" t="s">
        <v>163</v>
      </c>
    </row>
    <row r="33" spans="49:106" x14ac:dyDescent="0.2">
      <c r="AW33">
        <v>191009</v>
      </c>
      <c r="AX33" t="s">
        <v>41</v>
      </c>
      <c r="AY33">
        <v>3</v>
      </c>
      <c r="AZ33">
        <v>2017</v>
      </c>
      <c r="BA33">
        <v>1</v>
      </c>
      <c r="BB33">
        <v>28</v>
      </c>
      <c r="BC33">
        <v>2667032.7999999998</v>
      </c>
      <c r="BD33">
        <v>2275</v>
      </c>
      <c r="BE33">
        <v>162329.60000000001</v>
      </c>
      <c r="BF33">
        <v>246309.28</v>
      </c>
      <c r="BG33">
        <v>3077946.68</v>
      </c>
      <c r="BH33">
        <v>2711695</v>
      </c>
      <c r="BI33">
        <v>20650</v>
      </c>
      <c r="BJ33">
        <v>0</v>
      </c>
      <c r="BK33">
        <v>0</v>
      </c>
      <c r="BL33">
        <v>22900</v>
      </c>
      <c r="BM33">
        <v>2755245</v>
      </c>
      <c r="BN33">
        <v>34507.5</v>
      </c>
      <c r="BO33">
        <v>0</v>
      </c>
      <c r="BP33">
        <v>8738556</v>
      </c>
      <c r="BQ33">
        <v>80</v>
      </c>
      <c r="BR33">
        <v>0</v>
      </c>
      <c r="BS33">
        <v>0</v>
      </c>
      <c r="BT33">
        <v>0</v>
      </c>
      <c r="BU33">
        <v>0</v>
      </c>
      <c r="BV33">
        <v>35</v>
      </c>
      <c r="BW33">
        <v>771468.6</v>
      </c>
      <c r="BX33">
        <v>5176.125</v>
      </c>
      <c r="BY33">
        <v>87385.56</v>
      </c>
      <c r="BZ33">
        <v>24</v>
      </c>
      <c r="CA33">
        <v>0</v>
      </c>
      <c r="CB33">
        <v>70</v>
      </c>
      <c r="CC33">
        <v>262156.68</v>
      </c>
      <c r="CD33">
        <v>56</v>
      </c>
      <c r="CE33">
        <v>5350</v>
      </c>
      <c r="CF33">
        <v>0</v>
      </c>
      <c r="CG33">
        <v>1500</v>
      </c>
      <c r="CH33">
        <v>0</v>
      </c>
      <c r="CI33">
        <v>51320</v>
      </c>
      <c r="CJ33">
        <v>0</v>
      </c>
      <c r="CK33">
        <v>543717.60499999998</v>
      </c>
      <c r="CL33">
        <v>521940.55660000001</v>
      </c>
      <c r="CM33" t="s">
        <v>160</v>
      </c>
      <c r="CN33" s="1">
        <v>42837.566257951388</v>
      </c>
      <c r="CO33" t="s">
        <v>160</v>
      </c>
      <c r="CP33" s="1">
        <v>42837.566257951388</v>
      </c>
      <c r="CQ33" t="s">
        <v>161</v>
      </c>
      <c r="CR33" s="1">
        <v>42838.10896863426</v>
      </c>
      <c r="CS33" t="s">
        <v>162</v>
      </c>
      <c r="CT33" s="1">
        <v>42843.179747685186</v>
      </c>
      <c r="CU33" t="s">
        <v>161</v>
      </c>
      <c r="CV33" s="1">
        <v>42837.731058993057</v>
      </c>
      <c r="CW33" t="s">
        <v>163</v>
      </c>
      <c r="CX33" t="s">
        <v>163</v>
      </c>
      <c r="CY33" t="s">
        <v>163</v>
      </c>
      <c r="CZ33" t="s">
        <v>163</v>
      </c>
      <c r="DA33">
        <v>0</v>
      </c>
      <c r="DB33" t="s">
        <v>163</v>
      </c>
    </row>
    <row r="34" spans="49:106" x14ac:dyDescent="0.2">
      <c r="AW34">
        <v>191078</v>
      </c>
      <c r="AX34" t="s">
        <v>103</v>
      </c>
      <c r="AY34">
        <v>3</v>
      </c>
      <c r="AZ34">
        <v>2017</v>
      </c>
      <c r="BA34">
        <v>0</v>
      </c>
      <c r="BB34">
        <v>26</v>
      </c>
      <c r="BC34">
        <v>905643.73</v>
      </c>
      <c r="BD34">
        <v>0</v>
      </c>
      <c r="BE34">
        <v>9081.7000000000007</v>
      </c>
      <c r="BF34">
        <v>2765</v>
      </c>
      <c r="BG34">
        <v>917490.43</v>
      </c>
      <c r="BH34">
        <v>874370</v>
      </c>
      <c r="BI34">
        <v>0</v>
      </c>
      <c r="BJ34">
        <v>0</v>
      </c>
      <c r="BK34">
        <v>0</v>
      </c>
      <c r="BL34">
        <v>4500</v>
      </c>
      <c r="BM34">
        <v>878870</v>
      </c>
      <c r="BN34">
        <v>0</v>
      </c>
      <c r="BO34">
        <v>0</v>
      </c>
      <c r="BP34">
        <v>888181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73</v>
      </c>
      <c r="BW34">
        <v>228506.2</v>
      </c>
      <c r="BX34">
        <v>0</v>
      </c>
      <c r="BY34">
        <v>8881.81</v>
      </c>
      <c r="BZ34">
        <v>0</v>
      </c>
      <c r="CA34">
        <v>0</v>
      </c>
      <c r="CB34">
        <v>146</v>
      </c>
      <c r="CC34">
        <v>26645.43</v>
      </c>
      <c r="CD34">
        <v>0</v>
      </c>
      <c r="CE34">
        <v>5350</v>
      </c>
      <c r="CF34">
        <v>0</v>
      </c>
      <c r="CG34">
        <v>0</v>
      </c>
      <c r="CH34">
        <v>0</v>
      </c>
      <c r="CI34">
        <v>8280</v>
      </c>
      <c r="CJ34">
        <v>0</v>
      </c>
      <c r="CK34">
        <v>197258.58</v>
      </c>
      <c r="CL34">
        <v>190399.014</v>
      </c>
      <c r="CM34" t="s">
        <v>160</v>
      </c>
      <c r="CN34" s="1">
        <v>42837.566257986109</v>
      </c>
      <c r="CO34" t="s">
        <v>160</v>
      </c>
      <c r="CP34" s="1">
        <v>42837.566257986109</v>
      </c>
      <c r="CQ34" t="s">
        <v>161</v>
      </c>
      <c r="CR34" s="1">
        <v>42838.108971759262</v>
      </c>
      <c r="CS34" t="s">
        <v>162</v>
      </c>
      <c r="CT34" s="1">
        <v>42843.179747685186</v>
      </c>
      <c r="CU34" t="s">
        <v>161</v>
      </c>
      <c r="CV34" s="1">
        <v>42837.731339120372</v>
      </c>
      <c r="CW34" t="s">
        <v>163</v>
      </c>
      <c r="CX34" t="s">
        <v>163</v>
      </c>
      <c r="CY34" t="s">
        <v>163</v>
      </c>
      <c r="CZ34" t="s">
        <v>163</v>
      </c>
      <c r="DA34">
        <v>0</v>
      </c>
      <c r="DB34" t="s">
        <v>163</v>
      </c>
    </row>
    <row r="35" spans="49:106" x14ac:dyDescent="0.2">
      <c r="AW35">
        <v>191054</v>
      </c>
      <c r="AX35" t="s">
        <v>82</v>
      </c>
      <c r="AY35">
        <v>3</v>
      </c>
      <c r="AZ35">
        <v>2017</v>
      </c>
      <c r="BA35">
        <v>0</v>
      </c>
      <c r="BB35">
        <v>30</v>
      </c>
      <c r="BC35">
        <v>1729131.69</v>
      </c>
      <c r="BD35">
        <v>185</v>
      </c>
      <c r="BE35">
        <v>65395</v>
      </c>
      <c r="BF35">
        <v>227747.48</v>
      </c>
      <c r="BG35">
        <v>2022459.17</v>
      </c>
      <c r="BH35">
        <v>1552250</v>
      </c>
      <c r="BI35">
        <v>950</v>
      </c>
      <c r="BJ35">
        <v>0</v>
      </c>
      <c r="BK35">
        <v>0</v>
      </c>
      <c r="BL35">
        <v>13500</v>
      </c>
      <c r="BM35">
        <v>1566700</v>
      </c>
      <c r="BN35">
        <v>1177</v>
      </c>
      <c r="BO35">
        <v>0</v>
      </c>
      <c r="BP35">
        <v>14381639</v>
      </c>
      <c r="BQ35">
        <v>0</v>
      </c>
      <c r="BR35">
        <v>13230</v>
      </c>
      <c r="BS35">
        <v>90650</v>
      </c>
      <c r="BT35">
        <v>70</v>
      </c>
      <c r="BU35">
        <v>103950</v>
      </c>
      <c r="BV35">
        <v>891</v>
      </c>
      <c r="BW35">
        <v>470010</v>
      </c>
      <c r="BX35">
        <v>176.55</v>
      </c>
      <c r="BY35">
        <v>143816.39000000001</v>
      </c>
      <c r="BZ35">
        <v>0</v>
      </c>
      <c r="CA35">
        <v>31185</v>
      </c>
      <c r="CB35">
        <v>1782</v>
      </c>
      <c r="CC35">
        <v>431449.17</v>
      </c>
      <c r="CD35">
        <v>0</v>
      </c>
      <c r="CE35">
        <v>5350</v>
      </c>
      <c r="CF35">
        <v>0</v>
      </c>
      <c r="CG35">
        <v>200</v>
      </c>
      <c r="CH35">
        <v>0</v>
      </c>
      <c r="CI35">
        <v>26160</v>
      </c>
      <c r="CJ35">
        <v>0</v>
      </c>
      <c r="CK35">
        <v>183810.77</v>
      </c>
      <c r="CL35">
        <v>168716.1635</v>
      </c>
      <c r="CM35" t="s">
        <v>160</v>
      </c>
      <c r="CN35" s="1">
        <v>42837.566257986109</v>
      </c>
      <c r="CO35" t="s">
        <v>160</v>
      </c>
      <c r="CP35" s="1">
        <v>42837.566257986109</v>
      </c>
      <c r="CQ35" t="s">
        <v>161</v>
      </c>
      <c r="CR35" s="1">
        <v>42838.108970636575</v>
      </c>
      <c r="CS35" t="s">
        <v>162</v>
      </c>
      <c r="CT35" s="1">
        <v>42843.179747685186</v>
      </c>
      <c r="CU35" t="s">
        <v>161</v>
      </c>
      <c r="CV35" s="1">
        <v>42837.731159143521</v>
      </c>
      <c r="CW35" t="s">
        <v>163</v>
      </c>
      <c r="CX35" t="s">
        <v>163</v>
      </c>
      <c r="CY35" t="s">
        <v>163</v>
      </c>
      <c r="CZ35" t="s">
        <v>163</v>
      </c>
      <c r="DA35">
        <v>0</v>
      </c>
      <c r="DB35" t="s">
        <v>163</v>
      </c>
    </row>
    <row r="36" spans="49:106" x14ac:dyDescent="0.2">
      <c r="AW36">
        <v>191085</v>
      </c>
      <c r="AX36" t="s">
        <v>113</v>
      </c>
      <c r="AY36">
        <v>3</v>
      </c>
      <c r="AZ36">
        <v>2017</v>
      </c>
      <c r="BA36">
        <v>0</v>
      </c>
      <c r="BB36">
        <v>26</v>
      </c>
      <c r="BC36">
        <v>1466771.15</v>
      </c>
      <c r="BD36">
        <v>0</v>
      </c>
      <c r="BE36">
        <v>88148</v>
      </c>
      <c r="BF36">
        <v>79003.929999999993</v>
      </c>
      <c r="BG36">
        <v>1633923.08</v>
      </c>
      <c r="BH36">
        <v>1455275</v>
      </c>
      <c r="BI36">
        <v>150</v>
      </c>
      <c r="BJ36">
        <v>0</v>
      </c>
      <c r="BK36">
        <v>0</v>
      </c>
      <c r="BL36">
        <v>9000</v>
      </c>
      <c r="BM36">
        <v>1464425</v>
      </c>
      <c r="BN36">
        <v>7222.5</v>
      </c>
      <c r="BO36">
        <v>0</v>
      </c>
      <c r="BP36">
        <v>4541936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219</v>
      </c>
      <c r="BW36">
        <v>380750.5</v>
      </c>
      <c r="BX36">
        <v>1083.375</v>
      </c>
      <c r="BY36">
        <v>45419.360000000001</v>
      </c>
      <c r="BZ36">
        <v>0</v>
      </c>
      <c r="CA36">
        <v>0</v>
      </c>
      <c r="CB36">
        <v>438</v>
      </c>
      <c r="CC36">
        <v>136258.07999999999</v>
      </c>
      <c r="CD36">
        <v>0</v>
      </c>
      <c r="CE36">
        <v>5350</v>
      </c>
      <c r="CF36">
        <v>1123.5</v>
      </c>
      <c r="CG36">
        <v>600</v>
      </c>
      <c r="CH36">
        <v>0</v>
      </c>
      <c r="CI36">
        <v>26260</v>
      </c>
      <c r="CJ36">
        <v>0</v>
      </c>
      <c r="CK36">
        <v>258099.655</v>
      </c>
      <c r="CL36">
        <v>246631.4988</v>
      </c>
      <c r="CM36" t="s">
        <v>160</v>
      </c>
      <c r="CN36" s="1">
        <v>42837.566257986109</v>
      </c>
      <c r="CO36" t="s">
        <v>160</v>
      </c>
      <c r="CP36" s="1">
        <v>42837.566257986109</v>
      </c>
      <c r="CQ36" t="s">
        <v>161</v>
      </c>
      <c r="CR36" s="1">
        <v>42838.10897199074</v>
      </c>
      <c r="CS36" t="s">
        <v>162</v>
      </c>
      <c r="CT36" s="1">
        <v>42843.179747685186</v>
      </c>
      <c r="CU36" t="s">
        <v>161</v>
      </c>
      <c r="CV36" s="1">
        <v>42837.731339351849</v>
      </c>
      <c r="CW36" t="s">
        <v>163</v>
      </c>
      <c r="CX36" t="s">
        <v>163</v>
      </c>
      <c r="CY36" t="s">
        <v>163</v>
      </c>
      <c r="CZ36" t="s">
        <v>163</v>
      </c>
      <c r="DA36">
        <v>0</v>
      </c>
      <c r="DB36" t="s">
        <v>163</v>
      </c>
    </row>
    <row r="37" spans="49:106" x14ac:dyDescent="0.2">
      <c r="AW37">
        <v>191051</v>
      </c>
      <c r="AX37" t="s">
        <v>76</v>
      </c>
      <c r="AY37">
        <v>3</v>
      </c>
      <c r="AZ37">
        <v>2017</v>
      </c>
      <c r="BA37">
        <v>1</v>
      </c>
      <c r="BB37">
        <v>30</v>
      </c>
      <c r="BC37">
        <v>849771.72</v>
      </c>
      <c r="BD37">
        <v>0</v>
      </c>
      <c r="BE37">
        <v>118722.63</v>
      </c>
      <c r="BF37">
        <v>381504.08</v>
      </c>
      <c r="BG37">
        <v>1349998.43</v>
      </c>
      <c r="BH37">
        <v>1195560</v>
      </c>
      <c r="BI37">
        <v>1050</v>
      </c>
      <c r="BJ37">
        <v>0</v>
      </c>
      <c r="BK37">
        <v>0</v>
      </c>
      <c r="BL37">
        <v>9700</v>
      </c>
      <c r="BM37">
        <v>1206310</v>
      </c>
      <c r="BN37">
        <v>0</v>
      </c>
      <c r="BO37">
        <v>0</v>
      </c>
      <c r="BP37">
        <v>3914281</v>
      </c>
      <c r="BQ37">
        <v>230</v>
      </c>
      <c r="BR37">
        <v>0</v>
      </c>
      <c r="BS37">
        <v>0</v>
      </c>
      <c r="BT37">
        <v>0</v>
      </c>
      <c r="BU37">
        <v>0</v>
      </c>
      <c r="BV37">
        <v>40</v>
      </c>
      <c r="BW37">
        <v>361893</v>
      </c>
      <c r="BX37">
        <v>0</v>
      </c>
      <c r="BY37">
        <v>39142.81</v>
      </c>
      <c r="BZ37">
        <v>69</v>
      </c>
      <c r="CA37">
        <v>0</v>
      </c>
      <c r="CB37">
        <v>80</v>
      </c>
      <c r="CC37">
        <v>117428.43</v>
      </c>
      <c r="CD37">
        <v>161</v>
      </c>
      <c r="CE37">
        <v>5350</v>
      </c>
      <c r="CF37">
        <v>0</v>
      </c>
      <c r="CG37">
        <v>0</v>
      </c>
      <c r="CH37">
        <v>0</v>
      </c>
      <c r="CI37">
        <v>24580</v>
      </c>
      <c r="CJ37">
        <v>0</v>
      </c>
      <c r="CK37">
        <v>253596.38</v>
      </c>
      <c r="CL37">
        <v>243447.60430000001</v>
      </c>
      <c r="CM37" t="s">
        <v>160</v>
      </c>
      <c r="CN37" s="1">
        <v>42837.566257986109</v>
      </c>
      <c r="CO37" t="s">
        <v>160</v>
      </c>
      <c r="CP37" s="1">
        <v>42837.566257986109</v>
      </c>
      <c r="CQ37" t="s">
        <v>161</v>
      </c>
      <c r="CR37" s="1">
        <v>42838.108970567133</v>
      </c>
      <c r="CS37" t="s">
        <v>162</v>
      </c>
      <c r="CT37" s="1">
        <v>42843.179747685186</v>
      </c>
      <c r="CU37" t="s">
        <v>161</v>
      </c>
      <c r="CV37" s="1">
        <v>42837.731158993054</v>
      </c>
      <c r="CW37" t="s">
        <v>163</v>
      </c>
      <c r="CX37" t="s">
        <v>163</v>
      </c>
      <c r="CY37" t="s">
        <v>163</v>
      </c>
      <c r="CZ37" t="s">
        <v>163</v>
      </c>
      <c r="DA37">
        <v>0</v>
      </c>
      <c r="DB37" t="s">
        <v>163</v>
      </c>
    </row>
    <row r="38" spans="49:106" x14ac:dyDescent="0.2">
      <c r="AW38">
        <v>191007</v>
      </c>
      <c r="AX38" t="s">
        <v>40</v>
      </c>
      <c r="AY38">
        <v>3</v>
      </c>
      <c r="AZ38">
        <v>2017</v>
      </c>
      <c r="BA38">
        <v>1</v>
      </c>
      <c r="BB38">
        <v>28</v>
      </c>
      <c r="BC38">
        <v>909213.53</v>
      </c>
      <c r="BD38">
        <v>430</v>
      </c>
      <c r="BE38">
        <v>36092.71</v>
      </c>
      <c r="BF38">
        <v>235207.87</v>
      </c>
      <c r="BG38">
        <v>1180944.1100000001</v>
      </c>
      <c r="BH38">
        <v>1040970</v>
      </c>
      <c r="BI38">
        <v>250</v>
      </c>
      <c r="BJ38">
        <v>0</v>
      </c>
      <c r="BK38">
        <v>0</v>
      </c>
      <c r="BL38">
        <v>9800</v>
      </c>
      <c r="BM38">
        <v>1051020</v>
      </c>
      <c r="BN38">
        <v>5778</v>
      </c>
      <c r="BO38">
        <v>0</v>
      </c>
      <c r="BP38">
        <v>3491137</v>
      </c>
      <c r="BQ38">
        <v>210</v>
      </c>
      <c r="BR38">
        <v>4860</v>
      </c>
      <c r="BS38">
        <v>26850</v>
      </c>
      <c r="BT38">
        <v>275</v>
      </c>
      <c r="BU38">
        <v>31985</v>
      </c>
      <c r="BV38">
        <v>454</v>
      </c>
      <c r="BW38">
        <v>294285.59999999998</v>
      </c>
      <c r="BX38">
        <v>866.7</v>
      </c>
      <c r="BY38">
        <v>34911.370000000003</v>
      </c>
      <c r="BZ38">
        <v>63</v>
      </c>
      <c r="CA38">
        <v>9595.5</v>
      </c>
      <c r="CB38">
        <v>908</v>
      </c>
      <c r="CC38">
        <v>104734.11</v>
      </c>
      <c r="CD38">
        <v>147</v>
      </c>
      <c r="CE38">
        <v>5350</v>
      </c>
      <c r="CF38">
        <v>0</v>
      </c>
      <c r="CG38">
        <v>0</v>
      </c>
      <c r="CH38">
        <v>0</v>
      </c>
      <c r="CI38">
        <v>18220</v>
      </c>
      <c r="CJ38">
        <v>0</v>
      </c>
      <c r="CK38">
        <v>212116.06</v>
      </c>
      <c r="CL38">
        <v>203546.27119999999</v>
      </c>
      <c r="CM38" t="s">
        <v>160</v>
      </c>
      <c r="CN38" s="1">
        <v>42837.566257986109</v>
      </c>
      <c r="CO38" t="s">
        <v>160</v>
      </c>
      <c r="CP38" s="1">
        <v>42837.566257986109</v>
      </c>
      <c r="CQ38" t="s">
        <v>161</v>
      </c>
      <c r="CR38" s="1">
        <v>42838.10896863426</v>
      </c>
      <c r="CS38" t="s">
        <v>162</v>
      </c>
      <c r="CT38" s="1">
        <v>42843.179747685186</v>
      </c>
      <c r="CU38" t="s">
        <v>161</v>
      </c>
      <c r="CV38" s="1">
        <v>42837.731058993057</v>
      </c>
      <c r="CW38" t="s">
        <v>163</v>
      </c>
      <c r="CX38" t="s">
        <v>163</v>
      </c>
      <c r="CY38" t="s">
        <v>163</v>
      </c>
      <c r="CZ38" t="s">
        <v>163</v>
      </c>
      <c r="DA38">
        <v>0</v>
      </c>
      <c r="DB38" t="s">
        <v>163</v>
      </c>
    </row>
    <row r="39" spans="49:106" x14ac:dyDescent="0.2">
      <c r="AW39">
        <v>191032</v>
      </c>
      <c r="AX39" t="s">
        <v>59</v>
      </c>
      <c r="AY39">
        <v>3</v>
      </c>
      <c r="AZ39">
        <v>2017</v>
      </c>
      <c r="BA39">
        <v>0</v>
      </c>
      <c r="BB39">
        <v>30</v>
      </c>
      <c r="BC39">
        <v>1569489.18</v>
      </c>
      <c r="BD39">
        <v>4275</v>
      </c>
      <c r="BE39">
        <v>97386.240000000005</v>
      </c>
      <c r="BF39">
        <v>317623.18</v>
      </c>
      <c r="BG39">
        <v>1988773.6</v>
      </c>
      <c r="BH39">
        <v>1710455</v>
      </c>
      <c r="BI39">
        <v>250</v>
      </c>
      <c r="BJ39">
        <v>0</v>
      </c>
      <c r="BK39">
        <v>0</v>
      </c>
      <c r="BL39">
        <v>15900</v>
      </c>
      <c r="BM39">
        <v>1726605</v>
      </c>
      <c r="BN39">
        <v>0</v>
      </c>
      <c r="BO39">
        <v>0</v>
      </c>
      <c r="BP39">
        <v>7971620</v>
      </c>
      <c r="BQ39">
        <v>10</v>
      </c>
      <c r="BR39">
        <v>6420</v>
      </c>
      <c r="BS39">
        <v>52600</v>
      </c>
      <c r="BT39">
        <v>30</v>
      </c>
      <c r="BU39">
        <v>59050</v>
      </c>
      <c r="BV39">
        <v>133</v>
      </c>
      <c r="BW39">
        <v>517981.5</v>
      </c>
      <c r="BX39">
        <v>0</v>
      </c>
      <c r="BY39">
        <v>79716.2</v>
      </c>
      <c r="BZ39">
        <v>3</v>
      </c>
      <c r="CA39">
        <v>17715</v>
      </c>
      <c r="CB39">
        <v>266</v>
      </c>
      <c r="CC39">
        <v>239148.6</v>
      </c>
      <c r="CD39">
        <v>7</v>
      </c>
      <c r="CE39">
        <v>5350</v>
      </c>
      <c r="CF39">
        <v>0</v>
      </c>
      <c r="CG39">
        <v>0</v>
      </c>
      <c r="CH39">
        <v>0</v>
      </c>
      <c r="CI39">
        <v>18540</v>
      </c>
      <c r="CJ39">
        <v>0</v>
      </c>
      <c r="CK39">
        <v>352633.1</v>
      </c>
      <c r="CL39">
        <v>336554.22499999998</v>
      </c>
      <c r="CM39" t="s">
        <v>160</v>
      </c>
      <c r="CN39" s="1">
        <v>42837.566257986109</v>
      </c>
      <c r="CO39" t="s">
        <v>160</v>
      </c>
      <c r="CP39" s="1">
        <v>42837.566257986109</v>
      </c>
      <c r="CQ39" t="s">
        <v>161</v>
      </c>
      <c r="CR39" s="1">
        <v>42838.108969907407</v>
      </c>
      <c r="CS39" t="s">
        <v>162</v>
      </c>
      <c r="CT39" s="1">
        <v>42843.179747685186</v>
      </c>
      <c r="CU39" t="s">
        <v>161</v>
      </c>
      <c r="CV39" s="1">
        <v>42837.731059062498</v>
      </c>
      <c r="CW39" t="s">
        <v>163</v>
      </c>
      <c r="CX39" t="s">
        <v>163</v>
      </c>
      <c r="CY39" t="s">
        <v>163</v>
      </c>
      <c r="CZ39" t="s">
        <v>163</v>
      </c>
      <c r="DA39">
        <v>0</v>
      </c>
      <c r="DB39" t="s">
        <v>163</v>
      </c>
    </row>
    <row r="40" spans="49:106" x14ac:dyDescent="0.2">
      <c r="AW40">
        <v>191025</v>
      </c>
      <c r="AX40" t="s">
        <v>53</v>
      </c>
      <c r="AY40">
        <v>3</v>
      </c>
      <c r="AZ40">
        <v>2017</v>
      </c>
      <c r="BA40">
        <v>0</v>
      </c>
      <c r="BB40">
        <v>30</v>
      </c>
      <c r="BC40">
        <v>1208525.79</v>
      </c>
      <c r="BD40">
        <v>195</v>
      </c>
      <c r="BE40">
        <v>290554.77</v>
      </c>
      <c r="BF40">
        <v>47364.7</v>
      </c>
      <c r="BG40">
        <v>1546640.26</v>
      </c>
      <c r="BH40">
        <v>1401350</v>
      </c>
      <c r="BI40">
        <v>600</v>
      </c>
      <c r="BJ40">
        <v>0</v>
      </c>
      <c r="BK40">
        <v>0</v>
      </c>
      <c r="BL40">
        <v>7950</v>
      </c>
      <c r="BM40">
        <v>1409900</v>
      </c>
      <c r="BN40">
        <v>0</v>
      </c>
      <c r="BO40">
        <v>0</v>
      </c>
      <c r="BP40">
        <v>3623842</v>
      </c>
      <c r="BQ40">
        <v>170</v>
      </c>
      <c r="BR40">
        <v>0</v>
      </c>
      <c r="BS40">
        <v>0</v>
      </c>
      <c r="BT40">
        <v>0</v>
      </c>
      <c r="BU40">
        <v>0</v>
      </c>
      <c r="BV40">
        <v>7</v>
      </c>
      <c r="BW40">
        <v>422970</v>
      </c>
      <c r="BX40">
        <v>0</v>
      </c>
      <c r="BY40">
        <v>36238.42</v>
      </c>
      <c r="BZ40">
        <v>51</v>
      </c>
      <c r="CA40">
        <v>0</v>
      </c>
      <c r="CB40">
        <v>14</v>
      </c>
      <c r="CC40">
        <v>108715.26</v>
      </c>
      <c r="CD40">
        <v>119</v>
      </c>
      <c r="CE40">
        <v>5350</v>
      </c>
      <c r="CF40">
        <v>0</v>
      </c>
      <c r="CG40">
        <v>300</v>
      </c>
      <c r="CH40">
        <v>0</v>
      </c>
      <c r="CI40">
        <v>33500</v>
      </c>
      <c r="CJ40">
        <v>0</v>
      </c>
      <c r="CK40">
        <v>311238.15999999997</v>
      </c>
      <c r="CL40">
        <v>298548.64</v>
      </c>
      <c r="CM40" t="s">
        <v>160</v>
      </c>
      <c r="CN40" s="1">
        <v>42837.566257986109</v>
      </c>
      <c r="CO40" t="s">
        <v>160</v>
      </c>
      <c r="CP40" s="1">
        <v>42837.566257986109</v>
      </c>
      <c r="CQ40" t="s">
        <v>161</v>
      </c>
      <c r="CR40" s="1">
        <v>42838.108969479166</v>
      </c>
      <c r="CS40" t="s">
        <v>162</v>
      </c>
      <c r="CT40" s="1">
        <v>42843.179747685186</v>
      </c>
      <c r="CU40" t="s">
        <v>161</v>
      </c>
      <c r="CV40" s="1">
        <v>42837.731059062498</v>
      </c>
      <c r="CW40" t="s">
        <v>163</v>
      </c>
      <c r="CX40" t="s">
        <v>163</v>
      </c>
      <c r="CY40" t="s">
        <v>163</v>
      </c>
      <c r="CZ40" t="s">
        <v>163</v>
      </c>
      <c r="DA40">
        <v>0</v>
      </c>
      <c r="DB40" t="s">
        <v>163</v>
      </c>
    </row>
    <row r="41" spans="49:106" x14ac:dyDescent="0.2">
      <c r="AW41">
        <v>191047</v>
      </c>
      <c r="AX41" t="s">
        <v>77</v>
      </c>
      <c r="AY41">
        <v>3</v>
      </c>
      <c r="AZ41">
        <v>2017</v>
      </c>
      <c r="BA41">
        <v>0</v>
      </c>
      <c r="BB41">
        <v>30</v>
      </c>
      <c r="BC41">
        <v>1040892.98</v>
      </c>
      <c r="BD41">
        <v>205</v>
      </c>
      <c r="BE41">
        <v>91177.51</v>
      </c>
      <c r="BF41">
        <v>503121.48</v>
      </c>
      <c r="BG41">
        <v>1635396.97</v>
      </c>
      <c r="BH41">
        <v>1481735</v>
      </c>
      <c r="BI41">
        <v>50</v>
      </c>
      <c r="BJ41">
        <v>0</v>
      </c>
      <c r="BK41">
        <v>0</v>
      </c>
      <c r="BL41">
        <v>13800</v>
      </c>
      <c r="BM41">
        <v>1495585</v>
      </c>
      <c r="BN41">
        <v>1765.5</v>
      </c>
      <c r="BO41">
        <v>0</v>
      </c>
      <c r="BP41">
        <v>3565899</v>
      </c>
      <c r="BQ41">
        <v>30</v>
      </c>
      <c r="BR41">
        <v>9490</v>
      </c>
      <c r="BS41">
        <v>2910</v>
      </c>
      <c r="BT41">
        <v>0</v>
      </c>
      <c r="BU41">
        <v>12400</v>
      </c>
      <c r="BV41">
        <v>250</v>
      </c>
      <c r="BW41">
        <v>448675.5</v>
      </c>
      <c r="BX41">
        <v>264.82499999999999</v>
      </c>
      <c r="BY41">
        <v>35658.99</v>
      </c>
      <c r="BZ41">
        <v>9</v>
      </c>
      <c r="CA41">
        <v>3720</v>
      </c>
      <c r="CB41">
        <v>500</v>
      </c>
      <c r="CC41">
        <v>106976.97</v>
      </c>
      <c r="CD41">
        <v>21</v>
      </c>
      <c r="CE41">
        <v>5350</v>
      </c>
      <c r="CF41">
        <v>0</v>
      </c>
      <c r="CG41">
        <v>0</v>
      </c>
      <c r="CH41">
        <v>0</v>
      </c>
      <c r="CI41">
        <v>30900</v>
      </c>
      <c r="CJ41">
        <v>0</v>
      </c>
      <c r="CK41">
        <v>345571.34499999997</v>
      </c>
      <c r="CL41">
        <v>331976.53529999999</v>
      </c>
      <c r="CM41" t="s">
        <v>160</v>
      </c>
      <c r="CN41" s="1">
        <v>42837.566257986109</v>
      </c>
      <c r="CO41" t="s">
        <v>160</v>
      </c>
      <c r="CP41" s="1">
        <v>42837.566257986109</v>
      </c>
      <c r="CQ41" t="s">
        <v>161</v>
      </c>
      <c r="CR41" s="1">
        <v>42838.108970486108</v>
      </c>
      <c r="CS41" t="s">
        <v>162</v>
      </c>
      <c r="CT41" s="1">
        <v>42843.179747685186</v>
      </c>
      <c r="CU41" t="s">
        <v>161</v>
      </c>
      <c r="CV41" s="1">
        <v>42837.731158912036</v>
      </c>
      <c r="CW41" t="s">
        <v>163</v>
      </c>
      <c r="CX41" t="s">
        <v>163</v>
      </c>
      <c r="CY41" t="s">
        <v>163</v>
      </c>
      <c r="CZ41" t="s">
        <v>163</v>
      </c>
      <c r="DA41">
        <v>0</v>
      </c>
      <c r="DB41" t="s">
        <v>163</v>
      </c>
    </row>
    <row r="42" spans="49:106" x14ac:dyDescent="0.2">
      <c r="AW42">
        <v>191038</v>
      </c>
      <c r="AX42" t="s">
        <v>64</v>
      </c>
      <c r="AY42">
        <v>3</v>
      </c>
      <c r="AZ42">
        <v>2017</v>
      </c>
      <c r="BA42">
        <v>1</v>
      </c>
      <c r="BB42">
        <v>30</v>
      </c>
      <c r="BC42">
        <v>1664954.06</v>
      </c>
      <c r="BD42">
        <v>0</v>
      </c>
      <c r="BE42">
        <v>70561</v>
      </c>
      <c r="BF42">
        <v>388559.26</v>
      </c>
      <c r="BG42">
        <v>2124074.3199999998</v>
      </c>
      <c r="BH42">
        <v>1839405</v>
      </c>
      <c r="BI42">
        <v>350</v>
      </c>
      <c r="BJ42">
        <v>0</v>
      </c>
      <c r="BK42">
        <v>0</v>
      </c>
      <c r="BL42">
        <v>16500</v>
      </c>
      <c r="BM42">
        <v>1856255</v>
      </c>
      <c r="BN42">
        <v>2140</v>
      </c>
      <c r="BO42">
        <v>7490</v>
      </c>
      <c r="BP42">
        <v>7965644</v>
      </c>
      <c r="BQ42">
        <v>0</v>
      </c>
      <c r="BR42">
        <v>17680</v>
      </c>
      <c r="BS42">
        <v>38215</v>
      </c>
      <c r="BT42">
        <v>255</v>
      </c>
      <c r="BU42">
        <v>56150</v>
      </c>
      <c r="BV42">
        <v>243</v>
      </c>
      <c r="BW42">
        <v>556876.5</v>
      </c>
      <c r="BX42">
        <v>1444.5</v>
      </c>
      <c r="BY42">
        <v>79656.44</v>
      </c>
      <c r="BZ42">
        <v>0</v>
      </c>
      <c r="CA42">
        <v>16845</v>
      </c>
      <c r="CB42">
        <v>486</v>
      </c>
      <c r="CC42">
        <v>238969.32</v>
      </c>
      <c r="CD42">
        <v>0</v>
      </c>
      <c r="CE42">
        <v>5350</v>
      </c>
      <c r="CF42">
        <v>0</v>
      </c>
      <c r="CG42">
        <v>300</v>
      </c>
      <c r="CH42">
        <v>0</v>
      </c>
      <c r="CI42">
        <v>22940</v>
      </c>
      <c r="CJ42">
        <v>0</v>
      </c>
      <c r="CK42">
        <v>387749.12</v>
      </c>
      <c r="CL42">
        <v>371609.3443</v>
      </c>
      <c r="CM42" t="s">
        <v>160</v>
      </c>
      <c r="CN42" s="1">
        <v>42837.566257986109</v>
      </c>
      <c r="CO42" t="s">
        <v>160</v>
      </c>
      <c r="CP42" s="1">
        <v>42837.566257986109</v>
      </c>
      <c r="CQ42" t="s">
        <v>161</v>
      </c>
      <c r="CR42" s="1">
        <v>42838.108970057867</v>
      </c>
      <c r="CS42" t="s">
        <v>162</v>
      </c>
      <c r="CT42" s="1">
        <v>42843.179747685186</v>
      </c>
      <c r="CU42" t="s">
        <v>161</v>
      </c>
      <c r="CV42" s="1">
        <v>42837.731158530092</v>
      </c>
      <c r="CW42" t="s">
        <v>163</v>
      </c>
      <c r="CX42" t="s">
        <v>163</v>
      </c>
      <c r="CY42" t="s">
        <v>163</v>
      </c>
      <c r="CZ42" t="s">
        <v>163</v>
      </c>
      <c r="DA42">
        <v>0</v>
      </c>
      <c r="DB42" t="s">
        <v>163</v>
      </c>
    </row>
    <row r="43" spans="49:106" x14ac:dyDescent="0.2">
      <c r="AW43">
        <v>191080</v>
      </c>
      <c r="AX43" t="s">
        <v>109</v>
      </c>
      <c r="AY43">
        <v>3</v>
      </c>
      <c r="AZ43">
        <v>2017</v>
      </c>
      <c r="BA43">
        <v>0</v>
      </c>
      <c r="BB43">
        <v>26</v>
      </c>
      <c r="BC43">
        <v>450896.32</v>
      </c>
      <c r="BD43">
        <v>0</v>
      </c>
      <c r="BE43">
        <v>8085</v>
      </c>
      <c r="BF43">
        <v>62865</v>
      </c>
      <c r="BG43">
        <v>521846.32</v>
      </c>
      <c r="BH43">
        <v>488315</v>
      </c>
      <c r="BI43">
        <v>0</v>
      </c>
      <c r="BJ43">
        <v>0</v>
      </c>
      <c r="BK43">
        <v>0</v>
      </c>
      <c r="BL43">
        <v>2500</v>
      </c>
      <c r="BM43">
        <v>490815</v>
      </c>
      <c r="BN43">
        <v>0</v>
      </c>
      <c r="BO43">
        <v>0</v>
      </c>
      <c r="BP43">
        <v>797544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5</v>
      </c>
      <c r="BW43">
        <v>127611.9</v>
      </c>
      <c r="BX43">
        <v>0</v>
      </c>
      <c r="BY43">
        <v>7975.44</v>
      </c>
      <c r="BZ43">
        <v>0</v>
      </c>
      <c r="CA43">
        <v>0</v>
      </c>
      <c r="CB43">
        <v>10</v>
      </c>
      <c r="CC43">
        <v>23926.32</v>
      </c>
      <c r="CD43">
        <v>0</v>
      </c>
      <c r="CE43">
        <v>5350</v>
      </c>
      <c r="CF43">
        <v>0</v>
      </c>
      <c r="CG43">
        <v>1350</v>
      </c>
      <c r="CH43">
        <v>0</v>
      </c>
      <c r="CI43">
        <v>0</v>
      </c>
      <c r="CJ43">
        <v>0</v>
      </c>
      <c r="CK43">
        <v>104971.02</v>
      </c>
      <c r="CL43">
        <v>101142.363</v>
      </c>
      <c r="CM43" t="s">
        <v>160</v>
      </c>
      <c r="CN43" s="1">
        <v>42837.566257986109</v>
      </c>
      <c r="CO43" t="s">
        <v>160</v>
      </c>
      <c r="CP43" s="1">
        <v>42837.566257986109</v>
      </c>
      <c r="CQ43" t="s">
        <v>161</v>
      </c>
      <c r="CR43" s="1">
        <v>42838.108971875001</v>
      </c>
      <c r="CS43" t="s">
        <v>162</v>
      </c>
      <c r="CT43" s="1">
        <v>42843.179747685186</v>
      </c>
      <c r="CU43" t="s">
        <v>161</v>
      </c>
      <c r="CV43" s="1">
        <v>42837.73133923611</v>
      </c>
      <c r="CW43" t="s">
        <v>163</v>
      </c>
      <c r="CX43" t="s">
        <v>163</v>
      </c>
      <c r="CY43" t="s">
        <v>163</v>
      </c>
      <c r="CZ43" t="s">
        <v>163</v>
      </c>
      <c r="DA43">
        <v>0</v>
      </c>
      <c r="DB43" t="s">
        <v>163</v>
      </c>
    </row>
    <row r="44" spans="49:106" x14ac:dyDescent="0.2">
      <c r="AW44">
        <v>191060</v>
      </c>
      <c r="AX44" t="s">
        <v>85</v>
      </c>
      <c r="AY44">
        <v>3</v>
      </c>
      <c r="AZ44">
        <v>2017</v>
      </c>
      <c r="BA44">
        <v>1</v>
      </c>
      <c r="BB44">
        <v>30</v>
      </c>
      <c r="BC44">
        <v>3922412.68</v>
      </c>
      <c r="BD44">
        <v>40210</v>
      </c>
      <c r="BE44">
        <v>2115120.88</v>
      </c>
      <c r="BF44">
        <v>540605.66</v>
      </c>
      <c r="BG44">
        <v>6618349.2199999997</v>
      </c>
      <c r="BH44">
        <v>5117825</v>
      </c>
      <c r="BI44">
        <v>13750</v>
      </c>
      <c r="BJ44">
        <v>0</v>
      </c>
      <c r="BK44">
        <v>0</v>
      </c>
      <c r="BL44">
        <v>56800</v>
      </c>
      <c r="BM44">
        <v>5188375</v>
      </c>
      <c r="BN44">
        <v>0</v>
      </c>
      <c r="BO44">
        <v>749</v>
      </c>
      <c r="BP44">
        <v>46662974</v>
      </c>
      <c r="BQ44">
        <v>340</v>
      </c>
      <c r="BR44">
        <v>0</v>
      </c>
      <c r="BS44">
        <v>0</v>
      </c>
      <c r="BT44">
        <v>0</v>
      </c>
      <c r="BU44">
        <v>0</v>
      </c>
      <c r="BV44">
        <v>1399</v>
      </c>
      <c r="BW44">
        <v>1556512.5</v>
      </c>
      <c r="BX44">
        <v>112.35</v>
      </c>
      <c r="BY44">
        <v>466629.74</v>
      </c>
      <c r="BZ44">
        <v>102</v>
      </c>
      <c r="CA44">
        <v>0</v>
      </c>
      <c r="CB44">
        <v>2798</v>
      </c>
      <c r="CC44">
        <v>1399889.22</v>
      </c>
      <c r="CD44">
        <v>238</v>
      </c>
      <c r="CE44">
        <v>5350</v>
      </c>
      <c r="CF44">
        <v>0</v>
      </c>
      <c r="CG44">
        <v>1500</v>
      </c>
      <c r="CH44">
        <v>0</v>
      </c>
      <c r="CI44">
        <v>29740</v>
      </c>
      <c r="CJ44">
        <v>0</v>
      </c>
      <c r="CK44">
        <v>589335.37</v>
      </c>
      <c r="CL44">
        <v>545613.23400000005</v>
      </c>
      <c r="CM44" t="s">
        <v>160</v>
      </c>
      <c r="CN44" s="1">
        <v>42837.56625802083</v>
      </c>
      <c r="CO44" t="s">
        <v>160</v>
      </c>
      <c r="CP44" s="1">
        <v>42837.56625802083</v>
      </c>
      <c r="CQ44" t="s">
        <v>161</v>
      </c>
      <c r="CR44" s="1">
        <v>42838.108970914349</v>
      </c>
      <c r="CS44" t="s">
        <v>163</v>
      </c>
      <c r="CT44" t="s">
        <v>163</v>
      </c>
      <c r="CU44" t="s">
        <v>161</v>
      </c>
      <c r="CV44" s="1">
        <v>42837.731159409719</v>
      </c>
      <c r="CW44" t="s">
        <v>163</v>
      </c>
      <c r="CX44" t="s">
        <v>163</v>
      </c>
      <c r="CY44" t="s">
        <v>163</v>
      </c>
      <c r="CZ44" t="s">
        <v>163</v>
      </c>
      <c r="DA44">
        <v>0</v>
      </c>
      <c r="DB44" t="s">
        <v>163</v>
      </c>
    </row>
    <row r="45" spans="49:106" x14ac:dyDescent="0.2">
      <c r="AW45">
        <v>191029</v>
      </c>
      <c r="AX45" t="s">
        <v>70</v>
      </c>
      <c r="AY45">
        <v>3</v>
      </c>
      <c r="AZ45">
        <v>2017</v>
      </c>
      <c r="BA45">
        <v>1</v>
      </c>
      <c r="BB45">
        <v>28</v>
      </c>
      <c r="BC45">
        <v>2825500.55</v>
      </c>
      <c r="BD45">
        <v>6915</v>
      </c>
      <c r="BE45">
        <v>164980</v>
      </c>
      <c r="BF45">
        <v>114160.45</v>
      </c>
      <c r="BG45">
        <v>3111556</v>
      </c>
      <c r="BH45">
        <v>2742835</v>
      </c>
      <c r="BI45">
        <v>1650</v>
      </c>
      <c r="BJ45">
        <v>0</v>
      </c>
      <c r="BK45">
        <v>0</v>
      </c>
      <c r="BL45">
        <v>20400</v>
      </c>
      <c r="BM45">
        <v>2764885</v>
      </c>
      <c r="BN45">
        <v>0</v>
      </c>
      <c r="BO45">
        <v>909.5</v>
      </c>
      <c r="BP45">
        <v>10568200</v>
      </c>
      <c r="BQ45">
        <v>220</v>
      </c>
      <c r="BR45">
        <v>9300</v>
      </c>
      <c r="BS45">
        <v>132950</v>
      </c>
      <c r="BT45">
        <v>0</v>
      </c>
      <c r="BU45">
        <v>142250</v>
      </c>
      <c r="BV45">
        <v>1030</v>
      </c>
      <c r="BW45">
        <v>774167.8</v>
      </c>
      <c r="BX45">
        <v>136.42500000000001</v>
      </c>
      <c r="BY45">
        <v>105682</v>
      </c>
      <c r="BZ45">
        <v>66</v>
      </c>
      <c r="CA45">
        <v>42675</v>
      </c>
      <c r="CB45">
        <v>2060</v>
      </c>
      <c r="CC45">
        <v>317046</v>
      </c>
      <c r="CD45">
        <v>154</v>
      </c>
      <c r="CE45">
        <v>5350</v>
      </c>
      <c r="CF45">
        <v>0</v>
      </c>
      <c r="CG45">
        <v>1950</v>
      </c>
      <c r="CH45">
        <v>0</v>
      </c>
      <c r="CI45">
        <v>22720</v>
      </c>
      <c r="CJ45">
        <v>0</v>
      </c>
      <c r="CK45">
        <v>577501.22499999998</v>
      </c>
      <c r="CL45">
        <v>554537.50840000005</v>
      </c>
      <c r="CM45" t="s">
        <v>160</v>
      </c>
      <c r="CN45" s="1">
        <v>42837.56625802083</v>
      </c>
      <c r="CO45" t="s">
        <v>160</v>
      </c>
      <c r="CP45" s="1">
        <v>42837.56625802083</v>
      </c>
      <c r="CQ45" t="s">
        <v>161</v>
      </c>
      <c r="CR45" s="1">
        <v>42838.108969675923</v>
      </c>
      <c r="CS45" t="s">
        <v>162</v>
      </c>
      <c r="CT45" s="1">
        <v>42843.179747685186</v>
      </c>
      <c r="CU45" t="s">
        <v>161</v>
      </c>
      <c r="CV45" s="1">
        <v>42837.731059062498</v>
      </c>
      <c r="CW45" t="s">
        <v>163</v>
      </c>
      <c r="CX45" t="s">
        <v>163</v>
      </c>
      <c r="CY45" t="s">
        <v>163</v>
      </c>
      <c r="CZ45" t="s">
        <v>163</v>
      </c>
      <c r="DA45">
        <v>0</v>
      </c>
      <c r="DB45" t="s">
        <v>163</v>
      </c>
    </row>
    <row r="46" spans="49:106" x14ac:dyDescent="0.2">
      <c r="AW46">
        <v>191096</v>
      </c>
      <c r="AX46" t="s">
        <v>114</v>
      </c>
      <c r="AY46">
        <v>3</v>
      </c>
      <c r="AZ46">
        <v>2017</v>
      </c>
      <c r="BA46">
        <v>1</v>
      </c>
      <c r="BB46">
        <v>30</v>
      </c>
      <c r="BC46">
        <v>807032.9</v>
      </c>
      <c r="BD46">
        <v>845</v>
      </c>
      <c r="BE46">
        <v>342689.98</v>
      </c>
      <c r="BF46">
        <v>704505.18</v>
      </c>
      <c r="BG46">
        <v>1855073.06</v>
      </c>
      <c r="BH46">
        <v>1569760</v>
      </c>
      <c r="BI46">
        <v>150</v>
      </c>
      <c r="BJ46">
        <v>0</v>
      </c>
      <c r="BK46">
        <v>0</v>
      </c>
      <c r="BL46">
        <v>15550</v>
      </c>
      <c r="BM46">
        <v>1585460</v>
      </c>
      <c r="BN46">
        <v>0</v>
      </c>
      <c r="BO46">
        <v>0</v>
      </c>
      <c r="BP46">
        <v>8113102</v>
      </c>
      <c r="BQ46">
        <v>160</v>
      </c>
      <c r="BR46">
        <v>0</v>
      </c>
      <c r="BS46">
        <v>0</v>
      </c>
      <c r="BT46">
        <v>0</v>
      </c>
      <c r="BU46">
        <v>0</v>
      </c>
      <c r="BV46">
        <v>350</v>
      </c>
      <c r="BW46">
        <v>475638</v>
      </c>
      <c r="BX46">
        <v>0</v>
      </c>
      <c r="BY46">
        <v>81131.02</v>
      </c>
      <c r="BZ46">
        <v>48</v>
      </c>
      <c r="CA46">
        <v>0</v>
      </c>
      <c r="CB46">
        <v>700</v>
      </c>
      <c r="CC46">
        <v>243393.06</v>
      </c>
      <c r="CD46">
        <v>112</v>
      </c>
      <c r="CE46">
        <v>5350</v>
      </c>
      <c r="CF46">
        <v>0</v>
      </c>
      <c r="CG46">
        <v>550</v>
      </c>
      <c r="CH46">
        <v>0</v>
      </c>
      <c r="CI46">
        <v>33220</v>
      </c>
      <c r="CJ46">
        <v>0</v>
      </c>
      <c r="CK46">
        <v>274843.96000000002</v>
      </c>
      <c r="CL46">
        <v>261488.68900000001</v>
      </c>
      <c r="CM46" t="s">
        <v>160</v>
      </c>
      <c r="CN46" s="1">
        <v>42837.56625802083</v>
      </c>
      <c r="CO46" t="s">
        <v>160</v>
      </c>
      <c r="CP46" s="1">
        <v>42837.56625802083</v>
      </c>
      <c r="CQ46" t="s">
        <v>161</v>
      </c>
      <c r="CR46" s="1">
        <v>42838.108972453701</v>
      </c>
      <c r="CS46" t="s">
        <v>162</v>
      </c>
      <c r="CT46" s="1">
        <v>42843.179747685186</v>
      </c>
      <c r="CU46" t="s">
        <v>161</v>
      </c>
      <c r="CV46" s="1">
        <v>42837.731339502316</v>
      </c>
      <c r="CW46" t="s">
        <v>163</v>
      </c>
      <c r="CX46" t="s">
        <v>163</v>
      </c>
      <c r="CY46" t="s">
        <v>163</v>
      </c>
      <c r="CZ46" t="s">
        <v>163</v>
      </c>
      <c r="DA46">
        <v>0</v>
      </c>
      <c r="DB46" t="s">
        <v>163</v>
      </c>
    </row>
    <row r="47" spans="49:106" x14ac:dyDescent="0.2">
      <c r="AW47">
        <v>191024</v>
      </c>
      <c r="AX47" t="s">
        <v>55</v>
      </c>
      <c r="AY47">
        <v>3</v>
      </c>
      <c r="AZ47">
        <v>2017</v>
      </c>
      <c r="BA47">
        <v>1</v>
      </c>
      <c r="BB47">
        <v>30</v>
      </c>
      <c r="BC47">
        <v>997704.57</v>
      </c>
      <c r="BD47">
        <v>6880</v>
      </c>
      <c r="BE47">
        <v>79973.399999999994</v>
      </c>
      <c r="BF47">
        <v>758265.89</v>
      </c>
      <c r="BG47">
        <v>1842823.86</v>
      </c>
      <c r="BH47">
        <v>1532515</v>
      </c>
      <c r="BI47">
        <v>5000</v>
      </c>
      <c r="BJ47">
        <v>0</v>
      </c>
      <c r="BK47">
        <v>0</v>
      </c>
      <c r="BL47">
        <v>12700</v>
      </c>
      <c r="BM47">
        <v>1550215</v>
      </c>
      <c r="BN47">
        <v>5296.5</v>
      </c>
      <c r="BO47">
        <v>0</v>
      </c>
      <c r="BP47">
        <v>8451962</v>
      </c>
      <c r="BQ47">
        <v>8760</v>
      </c>
      <c r="BR47">
        <v>13810</v>
      </c>
      <c r="BS47">
        <v>59150</v>
      </c>
      <c r="BT47">
        <v>845</v>
      </c>
      <c r="BU47">
        <v>73805</v>
      </c>
      <c r="BV47">
        <v>733</v>
      </c>
      <c r="BW47">
        <v>465064.5</v>
      </c>
      <c r="BX47">
        <v>794.47500000000002</v>
      </c>
      <c r="BY47">
        <v>84519.62</v>
      </c>
      <c r="BZ47">
        <v>2628</v>
      </c>
      <c r="CA47">
        <v>22141.5</v>
      </c>
      <c r="CB47">
        <v>1466</v>
      </c>
      <c r="CC47">
        <v>253558.86</v>
      </c>
      <c r="CD47">
        <v>6132</v>
      </c>
      <c r="CE47">
        <v>5350</v>
      </c>
      <c r="CF47">
        <v>2675</v>
      </c>
      <c r="CG47">
        <v>100</v>
      </c>
      <c r="CH47">
        <v>0</v>
      </c>
      <c r="CI47">
        <v>26000</v>
      </c>
      <c r="CJ47">
        <v>0</v>
      </c>
      <c r="CK47">
        <v>280170.23499999999</v>
      </c>
      <c r="CL47">
        <v>266446.87589999998</v>
      </c>
      <c r="CM47" t="s">
        <v>160</v>
      </c>
      <c r="CN47" s="1">
        <v>42837.56625802083</v>
      </c>
      <c r="CO47" t="s">
        <v>160</v>
      </c>
      <c r="CP47" s="1">
        <v>42837.56625802083</v>
      </c>
      <c r="CQ47" t="s">
        <v>161</v>
      </c>
      <c r="CR47" s="1">
        <v>42838.108969444445</v>
      </c>
      <c r="CS47" t="s">
        <v>162</v>
      </c>
      <c r="CT47" s="1">
        <v>42843.179747685186</v>
      </c>
      <c r="CU47" t="s">
        <v>161</v>
      </c>
      <c r="CV47" s="1">
        <v>42837.731059062498</v>
      </c>
      <c r="CW47" t="s">
        <v>163</v>
      </c>
      <c r="CX47" t="s">
        <v>163</v>
      </c>
      <c r="CY47" t="s">
        <v>163</v>
      </c>
      <c r="CZ47" t="s">
        <v>163</v>
      </c>
      <c r="DA47">
        <v>0</v>
      </c>
      <c r="DB47" t="s">
        <v>163</v>
      </c>
    </row>
    <row r="48" spans="49:106" x14ac:dyDescent="0.2">
      <c r="AW48">
        <v>191045</v>
      </c>
      <c r="AX48" t="s">
        <v>65</v>
      </c>
      <c r="AY48">
        <v>3</v>
      </c>
      <c r="AZ48">
        <v>2017</v>
      </c>
      <c r="BA48">
        <v>1</v>
      </c>
      <c r="BB48">
        <v>30</v>
      </c>
      <c r="BC48">
        <v>1558929.8</v>
      </c>
      <c r="BD48">
        <v>0</v>
      </c>
      <c r="BE48">
        <v>17544.8</v>
      </c>
      <c r="BF48">
        <v>537986.28</v>
      </c>
      <c r="BG48">
        <v>2114460.88</v>
      </c>
      <c r="BH48">
        <v>1856940</v>
      </c>
      <c r="BI48">
        <v>2750</v>
      </c>
      <c r="BJ48">
        <v>0</v>
      </c>
      <c r="BK48">
        <v>0</v>
      </c>
      <c r="BL48">
        <v>17500</v>
      </c>
      <c r="BM48">
        <v>1877190</v>
      </c>
      <c r="BN48">
        <v>8078.5</v>
      </c>
      <c r="BO48">
        <v>0</v>
      </c>
      <c r="BP48">
        <v>7148196</v>
      </c>
      <c r="BQ48">
        <v>710</v>
      </c>
      <c r="BR48">
        <v>0</v>
      </c>
      <c r="BS48">
        <v>0</v>
      </c>
      <c r="BT48">
        <v>0</v>
      </c>
      <c r="BU48">
        <v>0</v>
      </c>
      <c r="BV48">
        <v>403</v>
      </c>
      <c r="BW48">
        <v>563157</v>
      </c>
      <c r="BX48">
        <v>1211.7750000000001</v>
      </c>
      <c r="BY48">
        <v>71481.960000000006</v>
      </c>
      <c r="BZ48">
        <v>213</v>
      </c>
      <c r="CA48">
        <v>0</v>
      </c>
      <c r="CB48">
        <v>806</v>
      </c>
      <c r="CC48">
        <v>214445.88</v>
      </c>
      <c r="CD48">
        <v>497</v>
      </c>
      <c r="CE48">
        <v>5350</v>
      </c>
      <c r="CF48">
        <v>0</v>
      </c>
      <c r="CG48">
        <v>0</v>
      </c>
      <c r="CH48">
        <v>0</v>
      </c>
      <c r="CI48">
        <v>13280</v>
      </c>
      <c r="CJ48">
        <v>0</v>
      </c>
      <c r="CK48">
        <v>403083.85499999998</v>
      </c>
      <c r="CL48">
        <v>387237.8333</v>
      </c>
      <c r="CM48" t="s">
        <v>160</v>
      </c>
      <c r="CN48" s="1">
        <v>42837.56625802083</v>
      </c>
      <c r="CO48" t="s">
        <v>160</v>
      </c>
      <c r="CP48" s="1">
        <v>42837.56625802083</v>
      </c>
      <c r="CQ48" t="s">
        <v>161</v>
      </c>
      <c r="CR48" s="1">
        <v>42838.10897040509</v>
      </c>
      <c r="CS48" t="s">
        <v>162</v>
      </c>
      <c r="CT48" s="1">
        <v>42843.179747685186</v>
      </c>
      <c r="CU48" t="s">
        <v>161</v>
      </c>
      <c r="CV48" s="1">
        <v>42837.731158796298</v>
      </c>
      <c r="CW48" t="s">
        <v>163</v>
      </c>
      <c r="CX48" t="s">
        <v>163</v>
      </c>
      <c r="CY48" t="s">
        <v>163</v>
      </c>
      <c r="CZ48" t="s">
        <v>163</v>
      </c>
      <c r="DA48">
        <v>0</v>
      </c>
      <c r="DB48" t="s">
        <v>163</v>
      </c>
    </row>
    <row r="49" spans="49:106" x14ac:dyDescent="0.2">
      <c r="AW49">
        <v>191067</v>
      </c>
      <c r="AX49" t="s">
        <v>104</v>
      </c>
      <c r="AY49">
        <v>3</v>
      </c>
      <c r="AZ49">
        <v>2017</v>
      </c>
      <c r="BA49">
        <v>0</v>
      </c>
      <c r="BB49">
        <v>30</v>
      </c>
      <c r="BC49">
        <v>662899.07999999996</v>
      </c>
      <c r="BD49">
        <v>268</v>
      </c>
      <c r="BE49">
        <v>258160.66</v>
      </c>
      <c r="BF49">
        <v>180679.54</v>
      </c>
      <c r="BG49">
        <v>1102007.28</v>
      </c>
      <c r="BH49">
        <v>916930</v>
      </c>
      <c r="BI49">
        <v>0</v>
      </c>
      <c r="BJ49">
        <v>0</v>
      </c>
      <c r="BK49">
        <v>0</v>
      </c>
      <c r="BL49">
        <v>6650</v>
      </c>
      <c r="BM49">
        <v>923580</v>
      </c>
      <c r="BN49">
        <v>0</v>
      </c>
      <c r="BO49">
        <v>0</v>
      </c>
      <c r="BP49">
        <v>5434076</v>
      </c>
      <c r="BQ49">
        <v>0</v>
      </c>
      <c r="BR49">
        <v>1650</v>
      </c>
      <c r="BS49">
        <v>0</v>
      </c>
      <c r="BT49">
        <v>0</v>
      </c>
      <c r="BU49">
        <v>1650</v>
      </c>
      <c r="BV49">
        <v>62</v>
      </c>
      <c r="BW49">
        <v>277074</v>
      </c>
      <c r="BX49">
        <v>0</v>
      </c>
      <c r="BY49">
        <v>54340.76</v>
      </c>
      <c r="BZ49">
        <v>0</v>
      </c>
      <c r="CA49">
        <v>495</v>
      </c>
      <c r="CB49">
        <v>124</v>
      </c>
      <c r="CC49">
        <v>163022.28</v>
      </c>
      <c r="CD49">
        <v>0</v>
      </c>
      <c r="CE49">
        <v>5350</v>
      </c>
      <c r="CF49">
        <v>1498</v>
      </c>
      <c r="CG49">
        <v>0</v>
      </c>
      <c r="CH49">
        <v>0</v>
      </c>
      <c r="CI49">
        <v>14780</v>
      </c>
      <c r="CJ49">
        <v>0</v>
      </c>
      <c r="CK49">
        <v>147383.48000000001</v>
      </c>
      <c r="CL49">
        <v>139052.69</v>
      </c>
      <c r="CM49" t="s">
        <v>160</v>
      </c>
      <c r="CN49" s="1">
        <v>42837.56625802083</v>
      </c>
      <c r="CO49" t="s">
        <v>160</v>
      </c>
      <c r="CP49" s="1">
        <v>42837.56625802083</v>
      </c>
      <c r="CQ49" t="s">
        <v>161</v>
      </c>
      <c r="CR49" s="1">
        <v>42838.108971296293</v>
      </c>
      <c r="CS49" t="s">
        <v>162</v>
      </c>
      <c r="CT49" s="1">
        <v>42843.179747685186</v>
      </c>
      <c r="CU49" t="s">
        <v>161</v>
      </c>
      <c r="CV49" s="1">
        <v>42837.731159722221</v>
      </c>
      <c r="CW49" t="s">
        <v>163</v>
      </c>
      <c r="CX49" t="s">
        <v>163</v>
      </c>
      <c r="CY49" t="s">
        <v>163</v>
      </c>
      <c r="CZ49" t="s">
        <v>163</v>
      </c>
      <c r="DA49">
        <v>0</v>
      </c>
      <c r="DB49" t="s">
        <v>163</v>
      </c>
    </row>
    <row r="50" spans="49:106" x14ac:dyDescent="0.2">
      <c r="AW50">
        <v>191027</v>
      </c>
      <c r="AX50" t="s">
        <v>72</v>
      </c>
      <c r="AY50">
        <v>3</v>
      </c>
      <c r="AZ50">
        <v>2017</v>
      </c>
      <c r="BA50">
        <v>1</v>
      </c>
      <c r="BB50">
        <v>28</v>
      </c>
      <c r="BC50">
        <v>1930824.29</v>
      </c>
      <c r="BD50">
        <v>6065.37</v>
      </c>
      <c r="BE50">
        <v>193483.28</v>
      </c>
      <c r="BF50">
        <v>351510.74</v>
      </c>
      <c r="BG50">
        <v>2481883.6800000002</v>
      </c>
      <c r="BH50">
        <v>2192705</v>
      </c>
      <c r="BI50">
        <v>150</v>
      </c>
      <c r="BJ50">
        <v>0</v>
      </c>
      <c r="BK50">
        <v>0</v>
      </c>
      <c r="BL50">
        <v>20750</v>
      </c>
      <c r="BM50">
        <v>2213605</v>
      </c>
      <c r="BN50">
        <v>749</v>
      </c>
      <c r="BO50">
        <v>0</v>
      </c>
      <c r="BP50">
        <v>7814956</v>
      </c>
      <c r="BQ50">
        <v>70</v>
      </c>
      <c r="BR50">
        <v>7110</v>
      </c>
      <c r="BS50">
        <v>57270</v>
      </c>
      <c r="BT50">
        <v>30</v>
      </c>
      <c r="BU50">
        <v>64410</v>
      </c>
      <c r="BV50">
        <v>988</v>
      </c>
      <c r="BW50">
        <v>619809.4</v>
      </c>
      <c r="BX50">
        <v>112.35</v>
      </c>
      <c r="BY50">
        <v>78149.56</v>
      </c>
      <c r="BZ50">
        <v>21</v>
      </c>
      <c r="CA50">
        <v>19323</v>
      </c>
      <c r="CB50">
        <v>1976</v>
      </c>
      <c r="CC50">
        <v>234448.68</v>
      </c>
      <c r="CD50">
        <v>49</v>
      </c>
      <c r="CE50">
        <v>5350</v>
      </c>
      <c r="CF50">
        <v>0</v>
      </c>
      <c r="CG50">
        <v>0</v>
      </c>
      <c r="CH50">
        <v>0</v>
      </c>
      <c r="CI50">
        <v>22420</v>
      </c>
      <c r="CJ50">
        <v>0</v>
      </c>
      <c r="CK50">
        <v>457102.63</v>
      </c>
      <c r="CL50">
        <v>439124.47810000001</v>
      </c>
      <c r="CM50" t="s">
        <v>160</v>
      </c>
      <c r="CN50" s="1">
        <v>42837.56625802083</v>
      </c>
      <c r="CO50" t="s">
        <v>160</v>
      </c>
      <c r="CP50" s="1">
        <v>42837.56625802083</v>
      </c>
      <c r="CQ50" t="s">
        <v>161</v>
      </c>
      <c r="CR50" s="1">
        <v>42838.108969560184</v>
      </c>
      <c r="CS50" t="s">
        <v>162</v>
      </c>
      <c r="CT50" s="1">
        <v>42843.179747685186</v>
      </c>
      <c r="CU50" t="s">
        <v>161</v>
      </c>
      <c r="CV50" s="1">
        <v>42837.731059062498</v>
      </c>
      <c r="CW50" t="s">
        <v>163</v>
      </c>
      <c r="CX50" t="s">
        <v>163</v>
      </c>
      <c r="CY50" t="s">
        <v>163</v>
      </c>
      <c r="CZ50" t="s">
        <v>163</v>
      </c>
      <c r="DA50">
        <v>0</v>
      </c>
      <c r="DB50" t="s">
        <v>163</v>
      </c>
    </row>
    <row r="51" spans="49:106" x14ac:dyDescent="0.2">
      <c r="AW51">
        <v>191010</v>
      </c>
      <c r="AX51" t="s">
        <v>42</v>
      </c>
      <c r="AY51">
        <v>3</v>
      </c>
      <c r="AZ51">
        <v>2017</v>
      </c>
      <c r="BA51">
        <v>1</v>
      </c>
      <c r="BB51">
        <v>28</v>
      </c>
      <c r="BC51">
        <v>1608237.13</v>
      </c>
      <c r="BD51">
        <v>860.5</v>
      </c>
      <c r="BE51">
        <v>51378.17</v>
      </c>
      <c r="BF51">
        <v>170102.32</v>
      </c>
      <c r="BG51">
        <v>1830578.12</v>
      </c>
      <c r="BH51">
        <v>1614930</v>
      </c>
      <c r="BI51">
        <v>7300</v>
      </c>
      <c r="BJ51">
        <v>0</v>
      </c>
      <c r="BK51">
        <v>0</v>
      </c>
      <c r="BL51">
        <v>12450</v>
      </c>
      <c r="BM51">
        <v>1634680</v>
      </c>
      <c r="BN51">
        <v>2728.5</v>
      </c>
      <c r="BO51">
        <v>0</v>
      </c>
      <c r="BP51">
        <v>5999604</v>
      </c>
      <c r="BQ51">
        <v>0</v>
      </c>
      <c r="BR51">
        <v>9770</v>
      </c>
      <c r="BS51">
        <v>16640</v>
      </c>
      <c r="BT51">
        <v>0</v>
      </c>
      <c r="BU51">
        <v>26410</v>
      </c>
      <c r="BV51">
        <v>716</v>
      </c>
      <c r="BW51">
        <v>457710.4</v>
      </c>
      <c r="BX51">
        <v>409.27499999999998</v>
      </c>
      <c r="BY51">
        <v>59996.04</v>
      </c>
      <c r="BZ51">
        <v>0</v>
      </c>
      <c r="CA51">
        <v>7923</v>
      </c>
      <c r="CB51">
        <v>1432</v>
      </c>
      <c r="CC51">
        <v>179988.12</v>
      </c>
      <c r="CD51">
        <v>0</v>
      </c>
      <c r="CE51">
        <v>5350</v>
      </c>
      <c r="CF51">
        <v>0</v>
      </c>
      <c r="CG51">
        <v>0</v>
      </c>
      <c r="CH51">
        <v>0</v>
      </c>
      <c r="CI51">
        <v>6900</v>
      </c>
      <c r="CJ51">
        <v>0</v>
      </c>
      <c r="CK51">
        <v>335232.59499999997</v>
      </c>
      <c r="CL51">
        <v>322125.8284</v>
      </c>
      <c r="CM51" t="s">
        <v>160</v>
      </c>
      <c r="CN51" s="1">
        <v>42837.56625802083</v>
      </c>
      <c r="CO51" t="s">
        <v>160</v>
      </c>
      <c r="CP51" s="1">
        <v>42837.56625802083</v>
      </c>
      <c r="CQ51" t="s">
        <v>161</v>
      </c>
      <c r="CR51" s="1">
        <v>42838.108968715278</v>
      </c>
      <c r="CS51" t="s">
        <v>162</v>
      </c>
      <c r="CT51" s="1">
        <v>42843.179747685186</v>
      </c>
      <c r="CU51" t="s">
        <v>161</v>
      </c>
      <c r="CV51" s="1">
        <v>42837.731059027778</v>
      </c>
      <c r="CW51" t="s">
        <v>163</v>
      </c>
      <c r="CX51" t="s">
        <v>163</v>
      </c>
      <c r="CY51" t="s">
        <v>163</v>
      </c>
      <c r="CZ51" t="s">
        <v>163</v>
      </c>
      <c r="DA51">
        <v>0</v>
      </c>
      <c r="DB51" t="s">
        <v>163</v>
      </c>
    </row>
    <row r="52" spans="49:106" x14ac:dyDescent="0.2">
      <c r="AW52">
        <v>191095</v>
      </c>
      <c r="AX52" t="s">
        <v>115</v>
      </c>
      <c r="AY52">
        <v>3</v>
      </c>
      <c r="AZ52">
        <v>2017</v>
      </c>
      <c r="BA52">
        <v>0</v>
      </c>
      <c r="BB52">
        <v>30</v>
      </c>
      <c r="BC52">
        <v>536640.53</v>
      </c>
      <c r="BD52">
        <v>0</v>
      </c>
      <c r="BE52">
        <v>55325</v>
      </c>
      <c r="BF52">
        <v>193983.15</v>
      </c>
      <c r="BG52">
        <v>785948.68</v>
      </c>
      <c r="BH52">
        <v>717470</v>
      </c>
      <c r="BI52">
        <v>1150</v>
      </c>
      <c r="BJ52">
        <v>0</v>
      </c>
      <c r="BK52">
        <v>0</v>
      </c>
      <c r="BL52">
        <v>4250</v>
      </c>
      <c r="BM52">
        <v>722870</v>
      </c>
      <c r="BN52">
        <v>0</v>
      </c>
      <c r="BO52">
        <v>0</v>
      </c>
      <c r="BP52">
        <v>1622456</v>
      </c>
      <c r="BQ52">
        <v>40</v>
      </c>
      <c r="BR52">
        <v>0</v>
      </c>
      <c r="BS52">
        <v>0</v>
      </c>
      <c r="BT52">
        <v>0</v>
      </c>
      <c r="BU52">
        <v>0</v>
      </c>
      <c r="BV52">
        <v>51</v>
      </c>
      <c r="BW52">
        <v>216861</v>
      </c>
      <c r="BX52">
        <v>0</v>
      </c>
      <c r="BY52">
        <v>16224.56</v>
      </c>
      <c r="BZ52">
        <v>12</v>
      </c>
      <c r="CA52">
        <v>0</v>
      </c>
      <c r="CB52">
        <v>102</v>
      </c>
      <c r="CC52">
        <v>48673.68</v>
      </c>
      <c r="CD52">
        <v>28</v>
      </c>
      <c r="CE52">
        <v>5350</v>
      </c>
      <c r="CF52">
        <v>0</v>
      </c>
      <c r="CG52">
        <v>0</v>
      </c>
      <c r="CH52">
        <v>0</v>
      </c>
      <c r="CI52">
        <v>11300</v>
      </c>
      <c r="CJ52">
        <v>0</v>
      </c>
      <c r="CK52">
        <v>167835.88</v>
      </c>
      <c r="CL52">
        <v>161326.99</v>
      </c>
      <c r="CM52" t="s">
        <v>160</v>
      </c>
      <c r="CN52" s="1">
        <v>42837.56625802083</v>
      </c>
      <c r="CO52" t="s">
        <v>160</v>
      </c>
      <c r="CP52" s="1">
        <v>42837.56625802083</v>
      </c>
      <c r="CQ52" t="s">
        <v>161</v>
      </c>
      <c r="CR52" s="1">
        <v>42838.108972418981</v>
      </c>
      <c r="CS52" t="s">
        <v>162</v>
      </c>
      <c r="CT52" s="1">
        <v>42843.179747685186</v>
      </c>
      <c r="CU52" t="s">
        <v>161</v>
      </c>
      <c r="CV52" s="1">
        <v>42837.731339502316</v>
      </c>
      <c r="CW52" t="s">
        <v>163</v>
      </c>
      <c r="CX52" t="s">
        <v>163</v>
      </c>
      <c r="CY52" t="s">
        <v>163</v>
      </c>
      <c r="CZ52" t="s">
        <v>163</v>
      </c>
      <c r="DA52">
        <v>0</v>
      </c>
      <c r="DB52" t="s">
        <v>163</v>
      </c>
    </row>
    <row r="53" spans="49:106" x14ac:dyDescent="0.2">
      <c r="AW53">
        <v>191088</v>
      </c>
      <c r="AX53" t="s">
        <v>110</v>
      </c>
      <c r="AY53">
        <v>3</v>
      </c>
      <c r="AZ53">
        <v>2017</v>
      </c>
      <c r="BA53">
        <v>0</v>
      </c>
      <c r="BB53">
        <v>28</v>
      </c>
      <c r="BC53">
        <v>970764.47</v>
      </c>
      <c r="BD53">
        <v>0</v>
      </c>
      <c r="BE53">
        <v>81075.600000000006</v>
      </c>
      <c r="BF53">
        <v>415292.02</v>
      </c>
      <c r="BG53">
        <v>1467132.09</v>
      </c>
      <c r="BH53">
        <v>1311160</v>
      </c>
      <c r="BI53">
        <v>450</v>
      </c>
      <c r="BJ53">
        <v>0</v>
      </c>
      <c r="BK53">
        <v>0</v>
      </c>
      <c r="BL53">
        <v>14250</v>
      </c>
      <c r="BM53">
        <v>1325860</v>
      </c>
      <c r="BN53">
        <v>0</v>
      </c>
      <c r="BO53">
        <v>0</v>
      </c>
      <c r="BP53">
        <v>4151903</v>
      </c>
      <c r="BQ53">
        <v>110</v>
      </c>
      <c r="BR53">
        <v>1220</v>
      </c>
      <c r="BS53">
        <v>71940</v>
      </c>
      <c r="BT53">
        <v>0</v>
      </c>
      <c r="BU53">
        <v>73160</v>
      </c>
      <c r="BV53">
        <v>696</v>
      </c>
      <c r="BW53">
        <v>371240.8</v>
      </c>
      <c r="BX53">
        <v>0</v>
      </c>
      <c r="BY53">
        <v>41519.03</v>
      </c>
      <c r="BZ53">
        <v>33</v>
      </c>
      <c r="CA53">
        <v>21948</v>
      </c>
      <c r="CB53">
        <v>1392</v>
      </c>
      <c r="CC53">
        <v>124557.09</v>
      </c>
      <c r="CD53">
        <v>77</v>
      </c>
      <c r="CE53">
        <v>5350</v>
      </c>
      <c r="CF53">
        <v>0</v>
      </c>
      <c r="CG53">
        <v>0</v>
      </c>
      <c r="CH53">
        <v>0</v>
      </c>
      <c r="CI53">
        <v>6720</v>
      </c>
      <c r="CJ53">
        <v>0</v>
      </c>
      <c r="CK53">
        <v>299395.74</v>
      </c>
      <c r="CL53">
        <v>287558.31599999999</v>
      </c>
      <c r="CM53" t="s">
        <v>160</v>
      </c>
      <c r="CN53" s="1">
        <v>42837.56625802083</v>
      </c>
      <c r="CO53" t="s">
        <v>160</v>
      </c>
      <c r="CP53" s="1">
        <v>42837.56625802083</v>
      </c>
      <c r="CQ53" t="s">
        <v>161</v>
      </c>
      <c r="CR53" s="1">
        <v>42838.108972106478</v>
      </c>
      <c r="CS53" t="s">
        <v>162</v>
      </c>
      <c r="CT53" s="1">
        <v>42843.179747685186</v>
      </c>
      <c r="CU53" t="s">
        <v>161</v>
      </c>
      <c r="CV53" s="1">
        <v>42837.731339351849</v>
      </c>
      <c r="CW53" t="s">
        <v>163</v>
      </c>
      <c r="CX53" t="s">
        <v>163</v>
      </c>
      <c r="CY53" t="s">
        <v>163</v>
      </c>
      <c r="CZ53" t="s">
        <v>163</v>
      </c>
      <c r="DA53">
        <v>0</v>
      </c>
      <c r="DB53" t="s">
        <v>163</v>
      </c>
    </row>
    <row r="54" spans="49:106" x14ac:dyDescent="0.2">
      <c r="AW54">
        <v>191065</v>
      </c>
      <c r="AX54" t="s">
        <v>88</v>
      </c>
      <c r="AY54">
        <v>3</v>
      </c>
      <c r="AZ54">
        <v>2017</v>
      </c>
      <c r="BA54">
        <v>1</v>
      </c>
      <c r="BB54">
        <v>28</v>
      </c>
      <c r="BC54">
        <v>690247.75</v>
      </c>
      <c r="BD54">
        <v>4845</v>
      </c>
      <c r="BE54">
        <v>146514.82999999999</v>
      </c>
      <c r="BF54">
        <v>563796.06000000006</v>
      </c>
      <c r="BG54">
        <v>1405403.64</v>
      </c>
      <c r="BH54">
        <v>1248055</v>
      </c>
      <c r="BI54">
        <v>11800</v>
      </c>
      <c r="BJ54">
        <v>0</v>
      </c>
      <c r="BK54">
        <v>0</v>
      </c>
      <c r="BL54">
        <v>12350</v>
      </c>
      <c r="BM54">
        <v>1272205</v>
      </c>
      <c r="BN54">
        <v>0</v>
      </c>
      <c r="BO54">
        <v>27392</v>
      </c>
      <c r="BP54">
        <v>3909288</v>
      </c>
      <c r="BQ54">
        <v>350</v>
      </c>
      <c r="BR54">
        <v>2380</v>
      </c>
      <c r="BS54">
        <v>0</v>
      </c>
      <c r="BT54">
        <v>0</v>
      </c>
      <c r="BU54">
        <v>2380</v>
      </c>
      <c r="BV54">
        <v>494</v>
      </c>
      <c r="BW54">
        <v>356217.4</v>
      </c>
      <c r="BX54">
        <v>4108.8</v>
      </c>
      <c r="BY54">
        <v>39092.879999999997</v>
      </c>
      <c r="BZ54">
        <v>105</v>
      </c>
      <c r="CA54">
        <v>714</v>
      </c>
      <c r="CB54">
        <v>988</v>
      </c>
      <c r="CC54">
        <v>117278.64</v>
      </c>
      <c r="CD54">
        <v>245</v>
      </c>
      <c r="CE54">
        <v>5350</v>
      </c>
      <c r="CF54">
        <v>0</v>
      </c>
      <c r="CG54">
        <v>100</v>
      </c>
      <c r="CH54">
        <v>0</v>
      </c>
      <c r="CI54">
        <v>13160</v>
      </c>
      <c r="CJ54">
        <v>0</v>
      </c>
      <c r="CK54">
        <v>264987.44</v>
      </c>
      <c r="CL54">
        <v>254837.11660000001</v>
      </c>
      <c r="CM54" t="s">
        <v>160</v>
      </c>
      <c r="CN54" s="1">
        <v>42837.566258067127</v>
      </c>
      <c r="CO54" t="s">
        <v>160</v>
      </c>
      <c r="CP54" s="1">
        <v>42837.566258067127</v>
      </c>
      <c r="CQ54" t="s">
        <v>161</v>
      </c>
      <c r="CR54" s="1">
        <v>42838.108971145833</v>
      </c>
      <c r="CS54" t="s">
        <v>162</v>
      </c>
      <c r="CT54" s="1">
        <v>42843.179747685186</v>
      </c>
      <c r="CU54" t="s">
        <v>161</v>
      </c>
      <c r="CV54" s="1">
        <v>42837.731159606483</v>
      </c>
      <c r="CW54" t="s">
        <v>163</v>
      </c>
      <c r="CX54" t="s">
        <v>163</v>
      </c>
      <c r="CY54" t="s">
        <v>163</v>
      </c>
      <c r="CZ54" t="s">
        <v>163</v>
      </c>
      <c r="DA54">
        <v>0</v>
      </c>
      <c r="DB54" t="s">
        <v>163</v>
      </c>
    </row>
    <row r="55" spans="49:106" x14ac:dyDescent="0.2">
      <c r="AW55">
        <v>191056</v>
      </c>
      <c r="AX55" t="s">
        <v>75</v>
      </c>
      <c r="AY55">
        <v>3</v>
      </c>
      <c r="AZ55">
        <v>2017</v>
      </c>
      <c r="BA55">
        <v>1</v>
      </c>
      <c r="BB55">
        <v>30</v>
      </c>
      <c r="BC55">
        <v>1638512.31</v>
      </c>
      <c r="BD55">
        <v>11135</v>
      </c>
      <c r="BE55">
        <v>175340.85</v>
      </c>
      <c r="BF55">
        <v>681416.91</v>
      </c>
      <c r="BG55">
        <v>2506405.0699999998</v>
      </c>
      <c r="BH55">
        <v>2003270</v>
      </c>
      <c r="BI55">
        <v>2600</v>
      </c>
      <c r="BJ55">
        <v>0</v>
      </c>
      <c r="BK55">
        <v>0</v>
      </c>
      <c r="BL55">
        <v>17150</v>
      </c>
      <c r="BM55">
        <v>2023020</v>
      </c>
      <c r="BN55">
        <v>4601</v>
      </c>
      <c r="BO55">
        <v>0</v>
      </c>
      <c r="BP55">
        <v>14887669</v>
      </c>
      <c r="BQ55">
        <v>680</v>
      </c>
      <c r="BR55">
        <v>32630</v>
      </c>
      <c r="BS55">
        <v>169830</v>
      </c>
      <c r="BT55">
        <v>410</v>
      </c>
      <c r="BU55">
        <v>202870</v>
      </c>
      <c r="BV55">
        <v>352</v>
      </c>
      <c r="BW55">
        <v>606906</v>
      </c>
      <c r="BX55">
        <v>690.15</v>
      </c>
      <c r="BY55">
        <v>148876.69</v>
      </c>
      <c r="BZ55">
        <v>204</v>
      </c>
      <c r="CA55">
        <v>60861</v>
      </c>
      <c r="CB55">
        <v>704</v>
      </c>
      <c r="CC55">
        <v>446630.07</v>
      </c>
      <c r="CD55">
        <v>476</v>
      </c>
      <c r="CE55">
        <v>5350</v>
      </c>
      <c r="CF55">
        <v>1123.5</v>
      </c>
      <c r="CG55">
        <v>300</v>
      </c>
      <c r="CH55">
        <v>0</v>
      </c>
      <c r="CI55">
        <v>23180</v>
      </c>
      <c r="CJ55">
        <v>0</v>
      </c>
      <c r="CK55">
        <v>340978.27</v>
      </c>
      <c r="CL55">
        <v>322216.74239999999</v>
      </c>
      <c r="CM55" t="s">
        <v>160</v>
      </c>
      <c r="CN55" s="1">
        <v>42837.566258067127</v>
      </c>
      <c r="CO55" t="s">
        <v>160</v>
      </c>
      <c r="CP55" s="1">
        <v>42837.566258067127</v>
      </c>
      <c r="CQ55" t="s">
        <v>161</v>
      </c>
      <c r="CR55" s="1">
        <v>42838.108970752313</v>
      </c>
      <c r="CS55" t="s">
        <v>162</v>
      </c>
      <c r="CT55" s="1">
        <v>42843.179747685186</v>
      </c>
      <c r="CU55" t="s">
        <v>161</v>
      </c>
      <c r="CV55" s="1">
        <v>42837.73115929398</v>
      </c>
      <c r="CW55" t="s">
        <v>163</v>
      </c>
      <c r="CX55" t="s">
        <v>163</v>
      </c>
      <c r="CY55" t="s">
        <v>163</v>
      </c>
      <c r="CZ55" t="s">
        <v>163</v>
      </c>
      <c r="DA55">
        <v>0</v>
      </c>
      <c r="DB55" t="s">
        <v>163</v>
      </c>
    </row>
    <row r="56" spans="49:106" x14ac:dyDescent="0.2">
      <c r="AW56">
        <v>191082</v>
      </c>
      <c r="AX56" t="s">
        <v>111</v>
      </c>
      <c r="AY56">
        <v>3</v>
      </c>
      <c r="AZ56">
        <v>2017</v>
      </c>
      <c r="BA56">
        <v>0</v>
      </c>
      <c r="BB56">
        <v>26</v>
      </c>
      <c r="BC56">
        <v>1742021.25</v>
      </c>
      <c r="BD56">
        <v>0</v>
      </c>
      <c r="BE56">
        <v>83653.7</v>
      </c>
      <c r="BF56">
        <v>26868.45</v>
      </c>
      <c r="BG56">
        <v>1852543.4</v>
      </c>
      <c r="BH56">
        <v>1677440</v>
      </c>
      <c r="BI56">
        <v>1500</v>
      </c>
      <c r="BJ56">
        <v>0</v>
      </c>
      <c r="BK56">
        <v>0</v>
      </c>
      <c r="BL56">
        <v>11150</v>
      </c>
      <c r="BM56">
        <v>1690090</v>
      </c>
      <c r="BN56">
        <v>0</v>
      </c>
      <c r="BO56">
        <v>28890</v>
      </c>
      <c r="BP56">
        <v>4003780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32</v>
      </c>
      <c r="BW56">
        <v>439423.4</v>
      </c>
      <c r="BX56">
        <v>4333.5</v>
      </c>
      <c r="BY56">
        <v>40037.800000000003</v>
      </c>
      <c r="BZ56">
        <v>0</v>
      </c>
      <c r="CA56">
        <v>0</v>
      </c>
      <c r="CB56">
        <v>64</v>
      </c>
      <c r="CC56">
        <v>120113.4</v>
      </c>
      <c r="CD56">
        <v>0</v>
      </c>
      <c r="CE56">
        <v>5350</v>
      </c>
      <c r="CF56">
        <v>1872.5</v>
      </c>
      <c r="CG56">
        <v>750</v>
      </c>
      <c r="CH56">
        <v>0</v>
      </c>
      <c r="CI56">
        <v>64580</v>
      </c>
      <c r="CJ56">
        <v>0</v>
      </c>
      <c r="CK56">
        <v>291192.8</v>
      </c>
      <c r="CL56">
        <v>277878.17300000001</v>
      </c>
      <c r="CM56" t="s">
        <v>160</v>
      </c>
      <c r="CN56" s="1">
        <v>42837.566258067127</v>
      </c>
      <c r="CO56" t="s">
        <v>160</v>
      </c>
      <c r="CP56" s="1">
        <v>42837.566258067127</v>
      </c>
      <c r="CQ56" t="s">
        <v>161</v>
      </c>
      <c r="CR56" s="1">
        <v>42838.10897199074</v>
      </c>
      <c r="CS56" t="s">
        <v>162</v>
      </c>
      <c r="CT56" s="1">
        <v>42843.179747685186</v>
      </c>
      <c r="CU56" t="s">
        <v>161</v>
      </c>
      <c r="CV56" s="1">
        <v>42837.731339317128</v>
      </c>
      <c r="CW56" t="s">
        <v>163</v>
      </c>
      <c r="CX56" t="s">
        <v>163</v>
      </c>
      <c r="CY56" t="s">
        <v>163</v>
      </c>
      <c r="CZ56" t="s">
        <v>163</v>
      </c>
      <c r="DA56">
        <v>0</v>
      </c>
      <c r="DB56" t="s">
        <v>163</v>
      </c>
    </row>
    <row r="57" spans="49:106" x14ac:dyDescent="0.2">
      <c r="AW57">
        <v>191093</v>
      </c>
      <c r="AX57" t="s">
        <v>117</v>
      </c>
      <c r="AY57">
        <v>3</v>
      </c>
      <c r="AZ57">
        <v>2017</v>
      </c>
      <c r="BA57">
        <v>1</v>
      </c>
      <c r="BB57">
        <v>30</v>
      </c>
      <c r="BC57">
        <v>801157.29</v>
      </c>
      <c r="BD57">
        <v>1221.4000000000001</v>
      </c>
      <c r="BE57">
        <v>205469.8</v>
      </c>
      <c r="BF57">
        <v>179946.39</v>
      </c>
      <c r="BG57">
        <v>1187794.8799999999</v>
      </c>
      <c r="BH57">
        <v>1080395</v>
      </c>
      <c r="BI57">
        <v>1600</v>
      </c>
      <c r="BJ57">
        <v>0</v>
      </c>
      <c r="BK57">
        <v>0</v>
      </c>
      <c r="BL57">
        <v>8200</v>
      </c>
      <c r="BM57">
        <v>1090195</v>
      </c>
      <c r="BN57">
        <v>0</v>
      </c>
      <c r="BO57">
        <v>0</v>
      </c>
      <c r="BP57">
        <v>2463996</v>
      </c>
      <c r="BQ57">
        <v>200</v>
      </c>
      <c r="BR57">
        <v>5330</v>
      </c>
      <c r="BS57">
        <v>15800</v>
      </c>
      <c r="BT57">
        <v>60</v>
      </c>
      <c r="BU57">
        <v>21190</v>
      </c>
      <c r="BV57">
        <v>221</v>
      </c>
      <c r="BW57">
        <v>327058.5</v>
      </c>
      <c r="BX57">
        <v>0</v>
      </c>
      <c r="BY57">
        <v>24639.96</v>
      </c>
      <c r="BZ57">
        <v>60</v>
      </c>
      <c r="CA57">
        <v>6357</v>
      </c>
      <c r="CB57">
        <v>442</v>
      </c>
      <c r="CC57">
        <v>73919.88</v>
      </c>
      <c r="CD57">
        <v>140</v>
      </c>
      <c r="CE57">
        <v>5350</v>
      </c>
      <c r="CF57">
        <v>374.5</v>
      </c>
      <c r="CG57">
        <v>0</v>
      </c>
      <c r="CH57">
        <v>0</v>
      </c>
      <c r="CI57">
        <v>12900</v>
      </c>
      <c r="CJ57">
        <v>0</v>
      </c>
      <c r="CK57">
        <v>265813.08</v>
      </c>
      <c r="CL57">
        <v>256452.58929999999</v>
      </c>
      <c r="CM57" t="s">
        <v>160</v>
      </c>
      <c r="CN57" s="1">
        <v>42837.566258067127</v>
      </c>
      <c r="CO57" t="s">
        <v>160</v>
      </c>
      <c r="CP57" s="1">
        <v>42837.566258067127</v>
      </c>
      <c r="CQ57" t="s">
        <v>161</v>
      </c>
      <c r="CR57" s="1">
        <v>42838.108972337963</v>
      </c>
      <c r="CS57" t="s">
        <v>162</v>
      </c>
      <c r="CT57" s="1">
        <v>42843.179747685186</v>
      </c>
      <c r="CU57" t="s">
        <v>161</v>
      </c>
      <c r="CV57" s="1">
        <v>42837.731339432874</v>
      </c>
      <c r="CW57" t="s">
        <v>163</v>
      </c>
      <c r="CX57" t="s">
        <v>163</v>
      </c>
      <c r="CY57" t="s">
        <v>163</v>
      </c>
      <c r="CZ57" t="s">
        <v>163</v>
      </c>
      <c r="DA57">
        <v>0</v>
      </c>
      <c r="DB57" t="s">
        <v>163</v>
      </c>
    </row>
    <row r="58" spans="49:106" x14ac:dyDescent="0.2">
      <c r="AW58">
        <v>191084</v>
      </c>
      <c r="AX58" t="s">
        <v>116</v>
      </c>
      <c r="AY58">
        <v>3</v>
      </c>
      <c r="AZ58">
        <v>2017</v>
      </c>
      <c r="BA58">
        <v>0</v>
      </c>
      <c r="BB58">
        <v>26</v>
      </c>
      <c r="BC58">
        <v>927281.6</v>
      </c>
      <c r="BD58">
        <v>0</v>
      </c>
      <c r="BE58">
        <v>71982.31</v>
      </c>
      <c r="BF58">
        <v>96726.74</v>
      </c>
      <c r="BG58">
        <v>1095990.6499999999</v>
      </c>
      <c r="BH58">
        <v>1030850</v>
      </c>
      <c r="BI58">
        <v>2450</v>
      </c>
      <c r="BJ58">
        <v>0</v>
      </c>
      <c r="BK58">
        <v>0</v>
      </c>
      <c r="BL58">
        <v>3900</v>
      </c>
      <c r="BM58">
        <v>1037200</v>
      </c>
      <c r="BN58">
        <v>14338</v>
      </c>
      <c r="BO58">
        <v>0</v>
      </c>
      <c r="BP58">
        <v>1330855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269672</v>
      </c>
      <c r="BX58">
        <v>2150.6999999999998</v>
      </c>
      <c r="BY58">
        <v>13308.55</v>
      </c>
      <c r="BZ58">
        <v>0</v>
      </c>
      <c r="CA58">
        <v>0</v>
      </c>
      <c r="CB58">
        <v>0</v>
      </c>
      <c r="CC58">
        <v>39925.65</v>
      </c>
      <c r="CD58">
        <v>0</v>
      </c>
      <c r="CE58">
        <v>5350</v>
      </c>
      <c r="CF58">
        <v>0</v>
      </c>
      <c r="CG58">
        <v>1050</v>
      </c>
      <c r="CH58">
        <v>0</v>
      </c>
      <c r="CI58">
        <v>7360</v>
      </c>
      <c r="CJ58">
        <v>0</v>
      </c>
      <c r="CK58">
        <v>231445.6</v>
      </c>
      <c r="CL58">
        <v>223290.91899999999</v>
      </c>
      <c r="CM58" t="s">
        <v>160</v>
      </c>
      <c r="CN58" s="1">
        <v>42837.566258067127</v>
      </c>
      <c r="CO58" t="s">
        <v>160</v>
      </c>
      <c r="CP58" s="1">
        <v>42837.566258067127</v>
      </c>
      <c r="CQ58" t="s">
        <v>161</v>
      </c>
      <c r="CR58" s="1">
        <v>42838.10897199074</v>
      </c>
      <c r="CS58" t="s">
        <v>162</v>
      </c>
      <c r="CT58" s="1">
        <v>42843.179747685186</v>
      </c>
      <c r="CU58" t="s">
        <v>161</v>
      </c>
      <c r="CV58" s="1">
        <v>42837.731339317128</v>
      </c>
      <c r="CW58" t="s">
        <v>163</v>
      </c>
      <c r="CX58" t="s">
        <v>163</v>
      </c>
      <c r="CY58" t="s">
        <v>163</v>
      </c>
      <c r="CZ58" t="s">
        <v>163</v>
      </c>
      <c r="DA58">
        <v>0</v>
      </c>
      <c r="DB58" t="s">
        <v>163</v>
      </c>
    </row>
    <row r="59" spans="49:106" x14ac:dyDescent="0.2">
      <c r="AW59">
        <v>191092</v>
      </c>
      <c r="AX59" t="s">
        <v>105</v>
      </c>
      <c r="AY59">
        <v>3</v>
      </c>
      <c r="AZ59">
        <v>2017</v>
      </c>
      <c r="BA59">
        <v>0</v>
      </c>
      <c r="BB59">
        <v>28</v>
      </c>
      <c r="BC59">
        <v>931961.64</v>
      </c>
      <c r="BD59">
        <v>790</v>
      </c>
      <c r="BE59">
        <v>95832.34</v>
      </c>
      <c r="BF59">
        <v>82173.7</v>
      </c>
      <c r="BG59">
        <v>1110757.68</v>
      </c>
      <c r="BH59">
        <v>999420</v>
      </c>
      <c r="BI59">
        <v>200</v>
      </c>
      <c r="BJ59">
        <v>0</v>
      </c>
      <c r="BK59">
        <v>0</v>
      </c>
      <c r="BL59">
        <v>5500</v>
      </c>
      <c r="BM59">
        <v>1005120</v>
      </c>
      <c r="BN59">
        <v>0</v>
      </c>
      <c r="BO59">
        <v>0</v>
      </c>
      <c r="BP59">
        <v>2736756</v>
      </c>
      <c r="BQ59">
        <v>0</v>
      </c>
      <c r="BR59">
        <v>1020</v>
      </c>
      <c r="BS59">
        <v>0</v>
      </c>
      <c r="BT59">
        <v>0</v>
      </c>
      <c r="BU59">
        <v>1020</v>
      </c>
      <c r="BV59">
        <v>94</v>
      </c>
      <c r="BW59">
        <v>281433.59999999998</v>
      </c>
      <c r="BX59">
        <v>0</v>
      </c>
      <c r="BY59">
        <v>27367.56</v>
      </c>
      <c r="BZ59">
        <v>0</v>
      </c>
      <c r="CA59">
        <v>306</v>
      </c>
      <c r="CB59">
        <v>188</v>
      </c>
      <c r="CC59">
        <v>82102.679999999993</v>
      </c>
      <c r="CD59">
        <v>0</v>
      </c>
      <c r="CE59">
        <v>5350</v>
      </c>
      <c r="CF59">
        <v>0</v>
      </c>
      <c r="CG59">
        <v>0</v>
      </c>
      <c r="CH59">
        <v>0</v>
      </c>
      <c r="CI59">
        <v>23900</v>
      </c>
      <c r="CJ59">
        <v>0</v>
      </c>
      <c r="CK59">
        <v>197942.48</v>
      </c>
      <c r="CL59">
        <v>189484.652</v>
      </c>
      <c r="CM59" t="s">
        <v>160</v>
      </c>
      <c r="CN59" s="1">
        <v>42837.566258067127</v>
      </c>
      <c r="CO59" t="s">
        <v>160</v>
      </c>
      <c r="CP59" s="1">
        <v>42837.566258067127</v>
      </c>
      <c r="CQ59" t="s">
        <v>161</v>
      </c>
      <c r="CR59" s="1">
        <v>42838.108972256945</v>
      </c>
      <c r="CS59" t="s">
        <v>162</v>
      </c>
      <c r="CT59" s="1">
        <v>42843.179747685186</v>
      </c>
      <c r="CU59" t="s">
        <v>161</v>
      </c>
      <c r="CV59" s="1">
        <v>42837.731339386577</v>
      </c>
      <c r="CW59" t="s">
        <v>163</v>
      </c>
      <c r="CX59" t="s">
        <v>163</v>
      </c>
      <c r="CY59" t="s">
        <v>163</v>
      </c>
      <c r="CZ59" t="s">
        <v>163</v>
      </c>
      <c r="DA59">
        <v>0</v>
      </c>
      <c r="DB59" t="s">
        <v>163</v>
      </c>
    </row>
    <row r="60" spans="49:106" x14ac:dyDescent="0.2">
      <c r="AW60">
        <v>191030</v>
      </c>
      <c r="AX60" t="s">
        <v>185</v>
      </c>
      <c r="AY60">
        <v>3</v>
      </c>
      <c r="AZ60">
        <v>2017</v>
      </c>
      <c r="BA60">
        <v>1</v>
      </c>
      <c r="BB60">
        <v>28</v>
      </c>
      <c r="BC60">
        <v>1735826.62</v>
      </c>
      <c r="BD60">
        <v>585</v>
      </c>
      <c r="BE60">
        <v>183992.29</v>
      </c>
      <c r="BF60">
        <v>571917.21</v>
      </c>
      <c r="BG60">
        <v>2492321.12</v>
      </c>
      <c r="BH60">
        <v>2224600</v>
      </c>
      <c r="BI60">
        <v>9000</v>
      </c>
      <c r="BJ60">
        <v>0</v>
      </c>
      <c r="BK60">
        <v>0</v>
      </c>
      <c r="BL60">
        <v>16300</v>
      </c>
      <c r="BM60">
        <v>2249900</v>
      </c>
      <c r="BN60">
        <v>0</v>
      </c>
      <c r="BO60">
        <v>0</v>
      </c>
      <c r="BP60">
        <v>6661204</v>
      </c>
      <c r="BQ60">
        <v>100</v>
      </c>
      <c r="BR60">
        <v>4200</v>
      </c>
      <c r="BS60">
        <v>49085</v>
      </c>
      <c r="BT60">
        <v>0</v>
      </c>
      <c r="BU60">
        <v>53285</v>
      </c>
      <c r="BV60">
        <v>750</v>
      </c>
      <c r="BW60">
        <v>629972</v>
      </c>
      <c r="BX60">
        <v>0</v>
      </c>
      <c r="BY60">
        <v>66612.039999999994</v>
      </c>
      <c r="BZ60">
        <v>30</v>
      </c>
      <c r="CA60">
        <v>15985.5</v>
      </c>
      <c r="CB60">
        <v>1500</v>
      </c>
      <c r="CC60">
        <v>199836.12</v>
      </c>
      <c r="CD60">
        <v>70</v>
      </c>
      <c r="CE60">
        <v>5350</v>
      </c>
      <c r="CF60">
        <v>0</v>
      </c>
      <c r="CG60">
        <v>600</v>
      </c>
      <c r="CH60">
        <v>0</v>
      </c>
      <c r="CI60">
        <v>52700</v>
      </c>
      <c r="CJ60">
        <v>0</v>
      </c>
      <c r="CK60">
        <v>455513.42</v>
      </c>
      <c r="CL60">
        <v>437360.40600000002</v>
      </c>
      <c r="CM60" t="s">
        <v>160</v>
      </c>
      <c r="CN60" s="1">
        <v>42837.566258067127</v>
      </c>
      <c r="CO60" t="s">
        <v>160</v>
      </c>
      <c r="CP60" s="1">
        <v>42837.566258067127</v>
      </c>
      <c r="CQ60" t="s">
        <v>161</v>
      </c>
      <c r="CR60" s="1">
        <v>42838.108969791669</v>
      </c>
      <c r="CS60" t="s">
        <v>162</v>
      </c>
      <c r="CT60" s="1">
        <v>42843.179747685186</v>
      </c>
      <c r="CU60" t="s">
        <v>161</v>
      </c>
      <c r="CV60" s="1">
        <v>42837.731059062498</v>
      </c>
      <c r="CW60" t="s">
        <v>163</v>
      </c>
      <c r="CX60" t="s">
        <v>163</v>
      </c>
      <c r="CY60" t="s">
        <v>163</v>
      </c>
      <c r="CZ60" t="s">
        <v>163</v>
      </c>
      <c r="DA60">
        <v>0</v>
      </c>
      <c r="DB60" t="s">
        <v>163</v>
      </c>
    </row>
    <row r="61" spans="49:106" x14ac:dyDescent="0.2">
      <c r="AW61">
        <v>191075</v>
      </c>
      <c r="AX61" t="s">
        <v>100</v>
      </c>
      <c r="AY61">
        <v>3</v>
      </c>
      <c r="AZ61">
        <v>2017</v>
      </c>
      <c r="BA61">
        <v>1</v>
      </c>
      <c r="BB61">
        <v>26</v>
      </c>
      <c r="BC61">
        <v>1346492.91</v>
      </c>
      <c r="BD61">
        <v>16344.87</v>
      </c>
      <c r="BE61">
        <v>164607.10999999999</v>
      </c>
      <c r="BF61">
        <v>90420.06</v>
      </c>
      <c r="BG61">
        <v>1617864.95</v>
      </c>
      <c r="BH61">
        <v>1419155</v>
      </c>
      <c r="BI61">
        <v>450</v>
      </c>
      <c r="BJ61">
        <v>0</v>
      </c>
      <c r="BK61">
        <v>0</v>
      </c>
      <c r="BL61">
        <v>13250</v>
      </c>
      <c r="BM61">
        <v>1432855</v>
      </c>
      <c r="BN61">
        <v>0</v>
      </c>
      <c r="BO61">
        <v>0</v>
      </c>
      <c r="BP61">
        <v>5311165</v>
      </c>
      <c r="BQ61">
        <v>0</v>
      </c>
      <c r="BR61">
        <v>8340</v>
      </c>
      <c r="BS61">
        <v>10795</v>
      </c>
      <c r="BT61">
        <v>1615</v>
      </c>
      <c r="BU61">
        <v>20750</v>
      </c>
      <c r="BV61">
        <v>389</v>
      </c>
      <c r="BW61">
        <v>372542.3</v>
      </c>
      <c r="BX61">
        <v>0</v>
      </c>
      <c r="BY61">
        <v>53111.65</v>
      </c>
      <c r="BZ61">
        <v>0</v>
      </c>
      <c r="CA61">
        <v>6225</v>
      </c>
      <c r="CB61">
        <v>778</v>
      </c>
      <c r="CC61">
        <v>159334.95000000001</v>
      </c>
      <c r="CD61">
        <v>0</v>
      </c>
      <c r="CE61">
        <v>5350</v>
      </c>
      <c r="CF61">
        <v>1498</v>
      </c>
      <c r="CG61">
        <v>2100</v>
      </c>
      <c r="CH61">
        <v>0</v>
      </c>
      <c r="CI61">
        <v>28900</v>
      </c>
      <c r="CJ61">
        <v>0</v>
      </c>
      <c r="CK61">
        <v>235474</v>
      </c>
      <c r="CL61">
        <v>224832.54300000001</v>
      </c>
      <c r="CM61" t="s">
        <v>160</v>
      </c>
      <c r="CN61" s="1">
        <v>42837.566383564816</v>
      </c>
      <c r="CO61" t="s">
        <v>160</v>
      </c>
      <c r="CP61" s="1">
        <v>42837.566383564816</v>
      </c>
      <c r="CQ61" t="s">
        <v>161</v>
      </c>
      <c r="CR61" s="1">
        <v>42838.108971759262</v>
      </c>
      <c r="CS61" t="s">
        <v>162</v>
      </c>
      <c r="CT61" s="1">
        <v>42843.179747685186</v>
      </c>
      <c r="CU61" t="s">
        <v>161</v>
      </c>
      <c r="CV61" s="1">
        <v>42837.731339120372</v>
      </c>
      <c r="CW61" t="s">
        <v>163</v>
      </c>
      <c r="CX61" t="s">
        <v>163</v>
      </c>
      <c r="CY61" t="s">
        <v>163</v>
      </c>
      <c r="CZ61" t="s">
        <v>163</v>
      </c>
      <c r="DA61">
        <v>0</v>
      </c>
      <c r="DB61" t="s">
        <v>163</v>
      </c>
    </row>
    <row r="62" spans="49:106" x14ac:dyDescent="0.2">
      <c r="AW62">
        <v>191006</v>
      </c>
      <c r="AX62" t="s">
        <v>38</v>
      </c>
      <c r="AY62">
        <v>3</v>
      </c>
      <c r="AZ62">
        <v>2017</v>
      </c>
      <c r="BA62">
        <v>1</v>
      </c>
      <c r="BB62">
        <v>28</v>
      </c>
      <c r="BC62">
        <v>891320.04</v>
      </c>
      <c r="BD62">
        <v>1545</v>
      </c>
      <c r="BE62">
        <v>33884</v>
      </c>
      <c r="BF62">
        <v>320356.13</v>
      </c>
      <c r="BG62">
        <v>1247105.17</v>
      </c>
      <c r="BH62">
        <v>1130990</v>
      </c>
      <c r="BI62">
        <v>50</v>
      </c>
      <c r="BJ62">
        <v>0</v>
      </c>
      <c r="BK62">
        <v>0</v>
      </c>
      <c r="BL62">
        <v>9650</v>
      </c>
      <c r="BM62">
        <v>1140690</v>
      </c>
      <c r="BN62">
        <v>0</v>
      </c>
      <c r="BO62">
        <v>0</v>
      </c>
      <c r="BP62">
        <v>2686839</v>
      </c>
      <c r="BQ62">
        <v>430</v>
      </c>
      <c r="BR62">
        <v>4420</v>
      </c>
      <c r="BS62">
        <v>0</v>
      </c>
      <c r="BT62">
        <v>0</v>
      </c>
      <c r="BU62">
        <v>4420</v>
      </c>
      <c r="BV62">
        <v>227</v>
      </c>
      <c r="BW62">
        <v>319393.2</v>
      </c>
      <c r="BX62">
        <v>0</v>
      </c>
      <c r="BY62">
        <v>26868.39</v>
      </c>
      <c r="BZ62">
        <v>129</v>
      </c>
      <c r="CA62">
        <v>1326</v>
      </c>
      <c r="CB62">
        <v>454</v>
      </c>
      <c r="CC62">
        <v>80605.17</v>
      </c>
      <c r="CD62">
        <v>301</v>
      </c>
      <c r="CE62">
        <v>5350</v>
      </c>
      <c r="CF62">
        <v>0</v>
      </c>
      <c r="CG62">
        <v>200</v>
      </c>
      <c r="CH62">
        <v>0</v>
      </c>
      <c r="CI62">
        <v>19820</v>
      </c>
      <c r="CJ62">
        <v>0</v>
      </c>
      <c r="CK62">
        <v>241765.42</v>
      </c>
      <c r="CL62">
        <v>232760.56390000001</v>
      </c>
      <c r="CM62" t="s">
        <v>160</v>
      </c>
      <c r="CN62" s="1">
        <v>42837.566383564816</v>
      </c>
      <c r="CO62" t="s">
        <v>160</v>
      </c>
      <c r="CP62" s="1">
        <v>42837.566383564816</v>
      </c>
      <c r="CQ62" t="s">
        <v>161</v>
      </c>
      <c r="CR62" s="1">
        <v>42838.108968553242</v>
      </c>
      <c r="CS62" t="s">
        <v>162</v>
      </c>
      <c r="CT62" s="1">
        <v>42843.179747685186</v>
      </c>
      <c r="CU62" t="s">
        <v>161</v>
      </c>
      <c r="CV62" s="1">
        <v>42837.731058993057</v>
      </c>
      <c r="CW62" t="s">
        <v>163</v>
      </c>
      <c r="CX62" t="s">
        <v>163</v>
      </c>
      <c r="CY62" t="s">
        <v>163</v>
      </c>
      <c r="CZ62" t="s">
        <v>163</v>
      </c>
      <c r="DA62">
        <v>0</v>
      </c>
      <c r="DB62" t="s">
        <v>163</v>
      </c>
    </row>
    <row r="63" spans="49:106" x14ac:dyDescent="0.2">
      <c r="AW63">
        <v>191101</v>
      </c>
      <c r="AX63" t="s">
        <v>120</v>
      </c>
      <c r="AY63">
        <v>3</v>
      </c>
      <c r="AZ63">
        <v>2017</v>
      </c>
      <c r="BA63">
        <v>1</v>
      </c>
      <c r="BB63">
        <v>0</v>
      </c>
      <c r="BC63">
        <v>29590</v>
      </c>
      <c r="BD63">
        <v>0</v>
      </c>
      <c r="BE63">
        <v>1485</v>
      </c>
      <c r="BF63">
        <v>370</v>
      </c>
      <c r="BG63">
        <v>31445</v>
      </c>
      <c r="BH63">
        <v>30715</v>
      </c>
      <c r="BI63">
        <v>100</v>
      </c>
      <c r="BJ63">
        <v>0</v>
      </c>
      <c r="BK63">
        <v>0</v>
      </c>
      <c r="BL63">
        <v>150</v>
      </c>
      <c r="BM63">
        <v>30965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3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6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2900</v>
      </c>
      <c r="CJ63">
        <v>0</v>
      </c>
      <c r="CK63">
        <v>-2894</v>
      </c>
      <c r="CL63">
        <v>-2894.1682000000001</v>
      </c>
      <c r="CM63" t="s">
        <v>160</v>
      </c>
      <c r="CN63" s="1">
        <v>42837.566383564816</v>
      </c>
      <c r="CO63" t="s">
        <v>160</v>
      </c>
      <c r="CP63" s="1">
        <v>42837.566383564816</v>
      </c>
      <c r="CQ63" t="s">
        <v>161</v>
      </c>
      <c r="CR63" s="1">
        <v>42838.108972488422</v>
      </c>
      <c r="CS63" t="s">
        <v>162</v>
      </c>
      <c r="CT63" s="1">
        <v>42843.179747685186</v>
      </c>
      <c r="CU63" t="s">
        <v>161</v>
      </c>
      <c r="CV63" s="1">
        <v>42837.731339583333</v>
      </c>
      <c r="CW63" t="s">
        <v>163</v>
      </c>
      <c r="CX63" t="s">
        <v>163</v>
      </c>
      <c r="CY63" t="s">
        <v>163</v>
      </c>
      <c r="CZ63" t="s">
        <v>163</v>
      </c>
      <c r="DA63">
        <v>0</v>
      </c>
      <c r="DB63" t="s">
        <v>163</v>
      </c>
    </row>
    <row r="64" spans="49:106" x14ac:dyDescent="0.2">
      <c r="AW64">
        <v>191046</v>
      </c>
      <c r="AX64" t="s">
        <v>67</v>
      </c>
      <c r="AY64">
        <v>3</v>
      </c>
      <c r="AZ64">
        <v>2017</v>
      </c>
      <c r="BA64">
        <v>1</v>
      </c>
      <c r="BB64">
        <v>30</v>
      </c>
      <c r="BC64">
        <v>580395.06000000006</v>
      </c>
      <c r="BD64">
        <v>0</v>
      </c>
      <c r="BE64">
        <v>28942</v>
      </c>
      <c r="BF64">
        <v>101021.3</v>
      </c>
      <c r="BG64">
        <v>710358.36</v>
      </c>
      <c r="BH64">
        <v>625280</v>
      </c>
      <c r="BI64">
        <v>100</v>
      </c>
      <c r="BJ64">
        <v>0</v>
      </c>
      <c r="BK64">
        <v>0</v>
      </c>
      <c r="BL64">
        <v>5150</v>
      </c>
      <c r="BM64">
        <v>630530</v>
      </c>
      <c r="BN64">
        <v>0</v>
      </c>
      <c r="BO64">
        <v>0</v>
      </c>
      <c r="BP64">
        <v>2169612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189159</v>
      </c>
      <c r="BX64">
        <v>0</v>
      </c>
      <c r="BY64">
        <v>21696.12</v>
      </c>
      <c r="BZ64">
        <v>0</v>
      </c>
      <c r="CA64">
        <v>0</v>
      </c>
      <c r="CB64">
        <v>0</v>
      </c>
      <c r="CC64">
        <v>65088.36</v>
      </c>
      <c r="CD64">
        <v>0</v>
      </c>
      <c r="CE64">
        <v>5350</v>
      </c>
      <c r="CF64">
        <v>0</v>
      </c>
      <c r="CG64">
        <v>1950</v>
      </c>
      <c r="CH64">
        <v>0</v>
      </c>
      <c r="CI64">
        <v>18160</v>
      </c>
      <c r="CJ64">
        <v>0</v>
      </c>
      <c r="CK64">
        <v>120306.76</v>
      </c>
      <c r="CL64">
        <v>115003.2366</v>
      </c>
      <c r="CM64" t="s">
        <v>160</v>
      </c>
      <c r="CN64" s="1">
        <v>42837.566383564816</v>
      </c>
      <c r="CO64" t="s">
        <v>160</v>
      </c>
      <c r="CP64" s="1">
        <v>42837.566383564816</v>
      </c>
      <c r="CQ64" t="s">
        <v>161</v>
      </c>
      <c r="CR64" s="1">
        <v>42838.108970486108</v>
      </c>
      <c r="CS64" t="s">
        <v>162</v>
      </c>
      <c r="CT64" s="1">
        <v>42843.179747685186</v>
      </c>
      <c r="CU64" t="s">
        <v>161</v>
      </c>
      <c r="CV64" s="1">
        <v>42837.731158877315</v>
      </c>
      <c r="CW64" t="s">
        <v>163</v>
      </c>
      <c r="CX64" t="s">
        <v>163</v>
      </c>
      <c r="CY64" t="s">
        <v>163</v>
      </c>
      <c r="CZ64" t="s">
        <v>163</v>
      </c>
      <c r="DA64">
        <v>0</v>
      </c>
      <c r="DB64" t="s">
        <v>163</v>
      </c>
    </row>
    <row r="65" spans="49:106" x14ac:dyDescent="0.2">
      <c r="AW65">
        <v>191091</v>
      </c>
      <c r="AX65" t="s">
        <v>94</v>
      </c>
      <c r="AY65">
        <v>3</v>
      </c>
      <c r="AZ65">
        <v>2017</v>
      </c>
      <c r="BA65">
        <v>1</v>
      </c>
      <c r="BB65">
        <v>30</v>
      </c>
      <c r="BC65">
        <v>1120133.19</v>
      </c>
      <c r="BD65">
        <v>1920</v>
      </c>
      <c r="BE65">
        <v>624193.81999999995</v>
      </c>
      <c r="BF65">
        <v>328178.33</v>
      </c>
      <c r="BG65">
        <v>2074425.34</v>
      </c>
      <c r="BH65">
        <v>1793050</v>
      </c>
      <c r="BI65">
        <v>0</v>
      </c>
      <c r="BJ65">
        <v>0</v>
      </c>
      <c r="BK65">
        <v>0</v>
      </c>
      <c r="BL65">
        <v>13950</v>
      </c>
      <c r="BM65">
        <v>1807000</v>
      </c>
      <c r="BN65">
        <v>0</v>
      </c>
      <c r="BO65">
        <v>0</v>
      </c>
      <c r="BP65">
        <v>8320178</v>
      </c>
      <c r="BQ65">
        <v>0</v>
      </c>
      <c r="BR65">
        <v>1180</v>
      </c>
      <c r="BS65">
        <v>0</v>
      </c>
      <c r="BT65">
        <v>0</v>
      </c>
      <c r="BU65">
        <v>1180</v>
      </c>
      <c r="BV65">
        <v>275</v>
      </c>
      <c r="BW65">
        <v>542100</v>
      </c>
      <c r="BX65">
        <v>0</v>
      </c>
      <c r="BY65">
        <v>83201.78</v>
      </c>
      <c r="BZ65">
        <v>0</v>
      </c>
      <c r="CA65">
        <v>354</v>
      </c>
      <c r="CB65">
        <v>550</v>
      </c>
      <c r="CC65">
        <v>249605.34</v>
      </c>
      <c r="CD65">
        <v>0</v>
      </c>
      <c r="CE65">
        <v>5350</v>
      </c>
      <c r="CF65">
        <v>0</v>
      </c>
      <c r="CG65">
        <v>0</v>
      </c>
      <c r="CH65">
        <v>0</v>
      </c>
      <c r="CI65">
        <v>11940</v>
      </c>
      <c r="CJ65">
        <v>0</v>
      </c>
      <c r="CK65">
        <v>359310.44</v>
      </c>
      <c r="CL65">
        <v>344086.02879999997</v>
      </c>
      <c r="CM65" t="s">
        <v>160</v>
      </c>
      <c r="CN65" s="1">
        <v>42837.566383564816</v>
      </c>
      <c r="CO65" t="s">
        <v>160</v>
      </c>
      <c r="CP65" s="1">
        <v>42837.566383564816</v>
      </c>
      <c r="CQ65" t="s">
        <v>161</v>
      </c>
      <c r="CR65" s="1">
        <v>42838.108972222224</v>
      </c>
      <c r="CS65" t="s">
        <v>162</v>
      </c>
      <c r="CT65" s="1">
        <v>42843.179747685186</v>
      </c>
      <c r="CU65" t="s">
        <v>161</v>
      </c>
      <c r="CV65" s="1">
        <v>42837.731339351849</v>
      </c>
      <c r="CW65" t="s">
        <v>163</v>
      </c>
      <c r="CX65" t="s">
        <v>163</v>
      </c>
      <c r="CY65" t="s">
        <v>163</v>
      </c>
      <c r="CZ65" t="s">
        <v>163</v>
      </c>
      <c r="DA65">
        <v>0</v>
      </c>
      <c r="DB65" t="s">
        <v>163</v>
      </c>
    </row>
    <row r="66" spans="49:106" x14ac:dyDescent="0.2">
      <c r="AW66">
        <v>191011</v>
      </c>
      <c r="AX66" t="s">
        <v>43</v>
      </c>
      <c r="AY66">
        <v>3</v>
      </c>
      <c r="AZ66">
        <v>2017</v>
      </c>
      <c r="BA66">
        <v>1</v>
      </c>
      <c r="BB66">
        <v>28</v>
      </c>
      <c r="BC66">
        <v>3536218.86</v>
      </c>
      <c r="BD66">
        <v>12264.3</v>
      </c>
      <c r="BE66">
        <v>175027.8</v>
      </c>
      <c r="BF66">
        <v>394202.04</v>
      </c>
      <c r="BG66">
        <v>4117713</v>
      </c>
      <c r="BH66">
        <v>3186550</v>
      </c>
      <c r="BI66">
        <v>3750</v>
      </c>
      <c r="BJ66">
        <v>0</v>
      </c>
      <c r="BK66">
        <v>0</v>
      </c>
      <c r="BL66">
        <v>29150</v>
      </c>
      <c r="BM66">
        <v>3219450</v>
      </c>
      <c r="BN66">
        <v>13749.5</v>
      </c>
      <c r="BO66">
        <v>0</v>
      </c>
      <c r="BP66">
        <v>27235600</v>
      </c>
      <c r="BQ66">
        <v>490</v>
      </c>
      <c r="BR66">
        <v>3230</v>
      </c>
      <c r="BS66">
        <v>49890</v>
      </c>
      <c r="BT66">
        <v>0</v>
      </c>
      <c r="BU66">
        <v>53120</v>
      </c>
      <c r="BV66">
        <v>478</v>
      </c>
      <c r="BW66">
        <v>901446</v>
      </c>
      <c r="BX66">
        <v>2062.4250000000002</v>
      </c>
      <c r="BY66">
        <v>272356</v>
      </c>
      <c r="BZ66">
        <v>147</v>
      </c>
      <c r="CA66">
        <v>15936</v>
      </c>
      <c r="CB66">
        <v>956</v>
      </c>
      <c r="CC66">
        <v>817068</v>
      </c>
      <c r="CD66">
        <v>343</v>
      </c>
      <c r="CE66">
        <v>5350</v>
      </c>
      <c r="CF66">
        <v>0</v>
      </c>
      <c r="CG66">
        <v>2550</v>
      </c>
      <c r="CH66">
        <v>0</v>
      </c>
      <c r="CI66">
        <v>63000</v>
      </c>
      <c r="CJ66">
        <v>0</v>
      </c>
      <c r="CK66">
        <v>304445.42499999999</v>
      </c>
      <c r="CL66">
        <v>278639.80560000002</v>
      </c>
      <c r="CM66" t="s">
        <v>160</v>
      </c>
      <c r="CN66" s="1">
        <v>42837.566383564816</v>
      </c>
      <c r="CO66" t="s">
        <v>160</v>
      </c>
      <c r="CP66" s="1">
        <v>42837.566383564816</v>
      </c>
      <c r="CQ66" t="s">
        <v>161</v>
      </c>
      <c r="CR66" s="1">
        <v>42838.10896878472</v>
      </c>
      <c r="CS66" t="s">
        <v>162</v>
      </c>
      <c r="CT66" s="1">
        <v>42843.179747685186</v>
      </c>
      <c r="CU66" t="s">
        <v>161</v>
      </c>
      <c r="CV66" s="1">
        <v>42837.731059027778</v>
      </c>
      <c r="CW66" t="s">
        <v>163</v>
      </c>
      <c r="CX66" t="s">
        <v>163</v>
      </c>
      <c r="CY66" t="s">
        <v>163</v>
      </c>
      <c r="CZ66" t="s">
        <v>163</v>
      </c>
      <c r="DA66">
        <v>0</v>
      </c>
      <c r="DB66" t="s">
        <v>163</v>
      </c>
    </row>
    <row r="67" spans="49:106" x14ac:dyDescent="0.2">
      <c r="AW67">
        <v>191103</v>
      </c>
      <c r="AX67" t="s">
        <v>122</v>
      </c>
      <c r="AY67">
        <v>3</v>
      </c>
      <c r="AZ67">
        <v>2017</v>
      </c>
      <c r="BA67">
        <v>1</v>
      </c>
      <c r="BB67">
        <v>0</v>
      </c>
      <c r="BC67">
        <v>134155.62</v>
      </c>
      <c r="BD67">
        <v>0</v>
      </c>
      <c r="BE67">
        <v>0</v>
      </c>
      <c r="BF67">
        <v>7835.3</v>
      </c>
      <c r="BG67">
        <v>141990.92000000001</v>
      </c>
      <c r="BH67">
        <v>116745</v>
      </c>
      <c r="BI67">
        <v>0</v>
      </c>
      <c r="BJ67">
        <v>0</v>
      </c>
      <c r="BK67">
        <v>0</v>
      </c>
      <c r="BL67">
        <v>1300</v>
      </c>
      <c r="BM67">
        <v>118045</v>
      </c>
      <c r="BN67">
        <v>0</v>
      </c>
      <c r="BO67">
        <v>0</v>
      </c>
      <c r="BP67">
        <v>752864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7528.64</v>
      </c>
      <c r="BZ67">
        <v>0</v>
      </c>
      <c r="CA67">
        <v>0</v>
      </c>
      <c r="CB67">
        <v>0</v>
      </c>
      <c r="CC67">
        <v>22585.919999999998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-15057.28</v>
      </c>
      <c r="CL67">
        <v>-15057.28</v>
      </c>
      <c r="CM67" t="s">
        <v>160</v>
      </c>
      <c r="CN67" s="1">
        <v>42837.566383599536</v>
      </c>
      <c r="CO67" t="s">
        <v>160</v>
      </c>
      <c r="CP67" s="1">
        <v>42837.566383599536</v>
      </c>
      <c r="CQ67" t="s">
        <v>163</v>
      </c>
      <c r="CR67" t="s">
        <v>163</v>
      </c>
      <c r="CS67" t="s">
        <v>162</v>
      </c>
      <c r="CT67" s="1">
        <v>42843.179747685186</v>
      </c>
      <c r="CU67" t="s">
        <v>163</v>
      </c>
      <c r="CV67" t="s">
        <v>163</v>
      </c>
      <c r="CW67" t="s">
        <v>163</v>
      </c>
      <c r="CX67" t="s">
        <v>163</v>
      </c>
      <c r="CY67" t="s">
        <v>163</v>
      </c>
      <c r="CZ67" t="s">
        <v>163</v>
      </c>
      <c r="DA67">
        <v>0</v>
      </c>
      <c r="DB67" t="s">
        <v>163</v>
      </c>
    </row>
    <row r="68" spans="49:106" x14ac:dyDescent="0.2">
      <c r="AW68">
        <v>191049</v>
      </c>
      <c r="AX68" t="s">
        <v>79</v>
      </c>
      <c r="AY68">
        <v>3</v>
      </c>
      <c r="AZ68">
        <v>2017</v>
      </c>
      <c r="BA68">
        <v>0</v>
      </c>
      <c r="BB68">
        <v>30</v>
      </c>
      <c r="BC68">
        <v>1968417.83</v>
      </c>
      <c r="BD68">
        <v>0</v>
      </c>
      <c r="BE68">
        <v>165586.4</v>
      </c>
      <c r="BF68">
        <v>507887.65</v>
      </c>
      <c r="BG68">
        <v>2641891.88</v>
      </c>
      <c r="BH68">
        <v>2418055</v>
      </c>
      <c r="BI68">
        <v>1500</v>
      </c>
      <c r="BJ68">
        <v>0</v>
      </c>
      <c r="BK68">
        <v>0</v>
      </c>
      <c r="BL68">
        <v>16350</v>
      </c>
      <c r="BM68">
        <v>2435905</v>
      </c>
      <c r="BN68">
        <v>0</v>
      </c>
      <c r="BO68">
        <v>0</v>
      </c>
      <c r="BP68">
        <v>5512396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169</v>
      </c>
      <c r="BW68">
        <v>730771.5</v>
      </c>
      <c r="BX68">
        <v>0</v>
      </c>
      <c r="BY68">
        <v>55123.96</v>
      </c>
      <c r="BZ68">
        <v>0</v>
      </c>
      <c r="CA68">
        <v>0</v>
      </c>
      <c r="CB68">
        <v>338</v>
      </c>
      <c r="CC68">
        <v>165371.88</v>
      </c>
      <c r="CD68">
        <v>0</v>
      </c>
      <c r="CE68">
        <v>5350</v>
      </c>
      <c r="CF68">
        <v>0</v>
      </c>
      <c r="CG68">
        <v>700</v>
      </c>
      <c r="CH68">
        <v>0</v>
      </c>
      <c r="CI68">
        <v>45600</v>
      </c>
      <c r="CJ68">
        <v>0</v>
      </c>
      <c r="CK68">
        <v>569211.57999999996</v>
      </c>
      <c r="CL68">
        <v>547278.29500000004</v>
      </c>
      <c r="CM68" t="s">
        <v>160</v>
      </c>
      <c r="CN68" s="1">
        <v>42837.566383599536</v>
      </c>
      <c r="CO68" t="s">
        <v>160</v>
      </c>
      <c r="CP68" s="1">
        <v>42837.566383599536</v>
      </c>
      <c r="CQ68" t="s">
        <v>161</v>
      </c>
      <c r="CR68" s="1">
        <v>42838.108970486108</v>
      </c>
      <c r="CS68" t="s">
        <v>162</v>
      </c>
      <c r="CT68" s="1">
        <v>42843.179747685186</v>
      </c>
      <c r="CU68" t="s">
        <v>161</v>
      </c>
      <c r="CV68" s="1">
        <v>42837.731158993054</v>
      </c>
      <c r="CW68" t="s">
        <v>163</v>
      </c>
      <c r="CX68" t="s">
        <v>163</v>
      </c>
      <c r="CY68" t="s">
        <v>163</v>
      </c>
      <c r="CZ68" t="s">
        <v>163</v>
      </c>
      <c r="DA68">
        <v>0</v>
      </c>
      <c r="DB68" t="s">
        <v>163</v>
      </c>
    </row>
    <row r="69" spans="49:106" x14ac:dyDescent="0.2">
      <c r="AW69">
        <v>191019</v>
      </c>
      <c r="AX69" t="s">
        <v>48</v>
      </c>
      <c r="AY69">
        <v>3</v>
      </c>
      <c r="AZ69">
        <v>2017</v>
      </c>
      <c r="BA69">
        <v>1</v>
      </c>
      <c r="BB69">
        <v>30</v>
      </c>
      <c r="BC69">
        <v>2768829.22</v>
      </c>
      <c r="BD69">
        <v>115</v>
      </c>
      <c r="BE69">
        <v>109570.14</v>
      </c>
      <c r="BF69">
        <v>451801.88</v>
      </c>
      <c r="BG69">
        <v>3330316.24</v>
      </c>
      <c r="BH69">
        <v>2773285</v>
      </c>
      <c r="BI69">
        <v>2150</v>
      </c>
      <c r="BJ69">
        <v>0</v>
      </c>
      <c r="BK69">
        <v>0</v>
      </c>
      <c r="BL69">
        <v>26450</v>
      </c>
      <c r="BM69">
        <v>2801885</v>
      </c>
      <c r="BN69">
        <v>0</v>
      </c>
      <c r="BO69">
        <v>0</v>
      </c>
      <c r="BP69">
        <v>17065208</v>
      </c>
      <c r="BQ69">
        <v>140</v>
      </c>
      <c r="BR69">
        <v>34690</v>
      </c>
      <c r="BS69">
        <v>19750</v>
      </c>
      <c r="BT69">
        <v>0</v>
      </c>
      <c r="BU69">
        <v>54440</v>
      </c>
      <c r="BV69">
        <v>1234</v>
      </c>
      <c r="BW69">
        <v>840565.5</v>
      </c>
      <c r="BX69">
        <v>0</v>
      </c>
      <c r="BY69">
        <v>170652.08</v>
      </c>
      <c r="BZ69">
        <v>42</v>
      </c>
      <c r="CA69">
        <v>16332</v>
      </c>
      <c r="CB69">
        <v>2468</v>
      </c>
      <c r="CC69">
        <v>511956.24</v>
      </c>
      <c r="CD69">
        <v>98</v>
      </c>
      <c r="CE69">
        <v>5350</v>
      </c>
      <c r="CF69">
        <v>0</v>
      </c>
      <c r="CG69">
        <v>0</v>
      </c>
      <c r="CH69">
        <v>0</v>
      </c>
      <c r="CI69">
        <v>35600</v>
      </c>
      <c r="CJ69">
        <v>0</v>
      </c>
      <c r="CK69">
        <v>477013.34</v>
      </c>
      <c r="CL69">
        <v>452918.98019999999</v>
      </c>
      <c r="CM69" t="s">
        <v>160</v>
      </c>
      <c r="CN69" s="1">
        <v>42837.566383599536</v>
      </c>
      <c r="CO69" t="s">
        <v>160</v>
      </c>
      <c r="CP69" s="1">
        <v>42837.566383599536</v>
      </c>
      <c r="CQ69" t="s">
        <v>161</v>
      </c>
      <c r="CR69" s="1">
        <v>42838.108969097222</v>
      </c>
      <c r="CS69" t="s">
        <v>162</v>
      </c>
      <c r="CT69" s="1">
        <v>42843.179747685186</v>
      </c>
      <c r="CU69" t="s">
        <v>161</v>
      </c>
      <c r="CV69" s="1">
        <v>42837.731059027778</v>
      </c>
      <c r="CW69" t="s">
        <v>163</v>
      </c>
      <c r="CX69" t="s">
        <v>163</v>
      </c>
      <c r="CY69" t="s">
        <v>163</v>
      </c>
      <c r="CZ69" t="s">
        <v>163</v>
      </c>
      <c r="DA69">
        <v>0</v>
      </c>
      <c r="DB69" t="s">
        <v>163</v>
      </c>
    </row>
    <row r="70" spans="49:106" x14ac:dyDescent="0.2">
      <c r="AW70">
        <v>191034</v>
      </c>
      <c r="AX70" t="s">
        <v>56</v>
      </c>
      <c r="AY70">
        <v>3</v>
      </c>
      <c r="AZ70">
        <v>2017</v>
      </c>
      <c r="BA70">
        <v>1</v>
      </c>
      <c r="BB70">
        <v>30</v>
      </c>
      <c r="BC70">
        <v>1322679.49</v>
      </c>
      <c r="BD70">
        <v>320</v>
      </c>
      <c r="BE70">
        <v>172815.7</v>
      </c>
      <c r="BF70">
        <v>292109.3</v>
      </c>
      <c r="BG70">
        <v>1787924.49</v>
      </c>
      <c r="BH70">
        <v>1663340</v>
      </c>
      <c r="BI70">
        <v>3300</v>
      </c>
      <c r="BJ70">
        <v>0</v>
      </c>
      <c r="BK70">
        <v>0</v>
      </c>
      <c r="BL70">
        <v>11200</v>
      </c>
      <c r="BM70">
        <v>1677840</v>
      </c>
      <c r="BN70">
        <v>0</v>
      </c>
      <c r="BO70">
        <v>0</v>
      </c>
      <c r="BP70">
        <v>1967483</v>
      </c>
      <c r="BQ70">
        <v>210</v>
      </c>
      <c r="BR70">
        <v>16320</v>
      </c>
      <c r="BS70">
        <v>0</v>
      </c>
      <c r="BT70">
        <v>0</v>
      </c>
      <c r="BU70">
        <v>16320</v>
      </c>
      <c r="BV70">
        <v>307</v>
      </c>
      <c r="BW70">
        <v>503352</v>
      </c>
      <c r="BX70">
        <v>0</v>
      </c>
      <c r="BY70">
        <v>19674.830000000002</v>
      </c>
      <c r="BZ70">
        <v>63</v>
      </c>
      <c r="CA70">
        <v>4896</v>
      </c>
      <c r="CB70">
        <v>614</v>
      </c>
      <c r="CC70">
        <v>59024.49</v>
      </c>
      <c r="CD70">
        <v>147</v>
      </c>
      <c r="CE70">
        <v>5350</v>
      </c>
      <c r="CF70">
        <v>0</v>
      </c>
      <c r="CG70">
        <v>0</v>
      </c>
      <c r="CH70">
        <v>0</v>
      </c>
      <c r="CI70">
        <v>24000</v>
      </c>
      <c r="CJ70">
        <v>0</v>
      </c>
      <c r="CK70">
        <v>440015.34</v>
      </c>
      <c r="CL70">
        <v>425748.18109999999</v>
      </c>
      <c r="CM70" t="s">
        <v>160</v>
      </c>
      <c r="CN70" s="1">
        <v>42837.566383599536</v>
      </c>
      <c r="CO70" t="s">
        <v>160</v>
      </c>
      <c r="CP70" s="1">
        <v>42837.566383599536</v>
      </c>
      <c r="CQ70" t="s">
        <v>161</v>
      </c>
      <c r="CR70" s="1">
        <v>42838.108969988425</v>
      </c>
      <c r="CS70" t="s">
        <v>162</v>
      </c>
      <c r="CT70" s="1">
        <v>42843.179747685186</v>
      </c>
      <c r="CU70" t="s">
        <v>161</v>
      </c>
      <c r="CV70" s="1">
        <v>42837.731059108795</v>
      </c>
      <c r="CW70" t="s">
        <v>163</v>
      </c>
      <c r="CX70" t="s">
        <v>163</v>
      </c>
      <c r="CY70" t="s">
        <v>163</v>
      </c>
      <c r="CZ70" t="s">
        <v>163</v>
      </c>
      <c r="DA70">
        <v>0</v>
      </c>
      <c r="DB70" t="s">
        <v>163</v>
      </c>
    </row>
    <row r="71" spans="49:106" x14ac:dyDescent="0.2">
      <c r="AW71">
        <v>191063</v>
      </c>
      <c r="AX71" t="s">
        <v>95</v>
      </c>
      <c r="AY71">
        <v>3</v>
      </c>
      <c r="AZ71">
        <v>2017</v>
      </c>
      <c r="BA71">
        <v>0</v>
      </c>
      <c r="BB71">
        <v>28</v>
      </c>
      <c r="BC71">
        <v>1642426.03</v>
      </c>
      <c r="BD71">
        <v>3615</v>
      </c>
      <c r="BE71">
        <v>545539.83999999997</v>
      </c>
      <c r="BF71">
        <v>744133.67</v>
      </c>
      <c r="BG71">
        <v>2935714.54</v>
      </c>
      <c r="BH71">
        <v>2617335</v>
      </c>
      <c r="BI71">
        <v>1300</v>
      </c>
      <c r="BJ71">
        <v>0</v>
      </c>
      <c r="BK71">
        <v>0</v>
      </c>
      <c r="BL71">
        <v>24850</v>
      </c>
      <c r="BM71">
        <v>2643485</v>
      </c>
      <c r="BN71">
        <v>18414.7</v>
      </c>
      <c r="BO71">
        <v>0</v>
      </c>
      <c r="BP71">
        <v>8662318</v>
      </c>
      <c r="BQ71">
        <v>80</v>
      </c>
      <c r="BR71">
        <v>1980</v>
      </c>
      <c r="BS71">
        <v>0</v>
      </c>
      <c r="BT71">
        <v>0</v>
      </c>
      <c r="BU71">
        <v>1980</v>
      </c>
      <c r="BV71">
        <v>103</v>
      </c>
      <c r="BW71">
        <v>740175.8</v>
      </c>
      <c r="BX71">
        <v>2762.2049999999999</v>
      </c>
      <c r="BY71">
        <v>86623.18</v>
      </c>
      <c r="BZ71">
        <v>24</v>
      </c>
      <c r="CA71">
        <v>594</v>
      </c>
      <c r="CB71">
        <v>206</v>
      </c>
      <c r="CC71">
        <v>259869.54</v>
      </c>
      <c r="CD71">
        <v>56</v>
      </c>
      <c r="CE71">
        <v>5350</v>
      </c>
      <c r="CF71">
        <v>0</v>
      </c>
      <c r="CG71">
        <v>600</v>
      </c>
      <c r="CH71">
        <v>0</v>
      </c>
      <c r="CI71">
        <v>26840</v>
      </c>
      <c r="CJ71">
        <v>0</v>
      </c>
      <c r="CK71">
        <v>537645.64500000002</v>
      </c>
      <c r="CL71">
        <v>515333.5049</v>
      </c>
      <c r="CM71" t="s">
        <v>160</v>
      </c>
      <c r="CN71" s="1">
        <v>42837.566383599536</v>
      </c>
      <c r="CO71" t="s">
        <v>160</v>
      </c>
      <c r="CP71" s="1">
        <v>42837.566383599536</v>
      </c>
      <c r="CQ71" t="s">
        <v>161</v>
      </c>
      <c r="CR71" s="1">
        <v>42838.108971064816</v>
      </c>
      <c r="CS71" t="s">
        <v>162</v>
      </c>
      <c r="CT71" s="1">
        <v>42843.179747685186</v>
      </c>
      <c r="CU71" t="s">
        <v>161</v>
      </c>
      <c r="CV71" s="1">
        <v>42837.731159490744</v>
      </c>
      <c r="CW71" t="s">
        <v>163</v>
      </c>
      <c r="CX71" t="s">
        <v>163</v>
      </c>
      <c r="CY71" t="s">
        <v>163</v>
      </c>
      <c r="CZ71" t="s">
        <v>163</v>
      </c>
      <c r="DA71">
        <v>0</v>
      </c>
      <c r="DB71" t="s">
        <v>163</v>
      </c>
    </row>
    <row r="72" spans="49:106" x14ac:dyDescent="0.2">
      <c r="AW72">
        <v>191068</v>
      </c>
      <c r="AX72" t="s">
        <v>96</v>
      </c>
      <c r="AY72">
        <v>3</v>
      </c>
      <c r="AZ72">
        <v>2017</v>
      </c>
      <c r="BA72">
        <v>0</v>
      </c>
      <c r="BB72">
        <v>30</v>
      </c>
      <c r="BC72">
        <v>813174.73</v>
      </c>
      <c r="BD72">
        <v>985</v>
      </c>
      <c r="BE72">
        <v>29280</v>
      </c>
      <c r="BF72">
        <v>317564.89</v>
      </c>
      <c r="BG72">
        <v>1161004.6200000001</v>
      </c>
      <c r="BH72">
        <v>1047005</v>
      </c>
      <c r="BI72">
        <v>1050</v>
      </c>
      <c r="BJ72">
        <v>0</v>
      </c>
      <c r="BK72">
        <v>0</v>
      </c>
      <c r="BL72">
        <v>8500</v>
      </c>
      <c r="BM72">
        <v>1056555</v>
      </c>
      <c r="BN72">
        <v>2889</v>
      </c>
      <c r="BO72">
        <v>0</v>
      </c>
      <c r="BP72">
        <v>2782154</v>
      </c>
      <c r="BQ72">
        <v>260</v>
      </c>
      <c r="BR72">
        <v>830</v>
      </c>
      <c r="BS72">
        <v>3870</v>
      </c>
      <c r="BT72">
        <v>0</v>
      </c>
      <c r="BU72">
        <v>4700</v>
      </c>
      <c r="BV72">
        <v>175</v>
      </c>
      <c r="BW72">
        <v>316966.5</v>
      </c>
      <c r="BX72">
        <v>433.35</v>
      </c>
      <c r="BY72">
        <v>27821.54</v>
      </c>
      <c r="BZ72">
        <v>78</v>
      </c>
      <c r="CA72">
        <v>1410</v>
      </c>
      <c r="CB72">
        <v>350</v>
      </c>
      <c r="CC72">
        <v>83464.62</v>
      </c>
      <c r="CD72">
        <v>182</v>
      </c>
      <c r="CE72">
        <v>5350</v>
      </c>
      <c r="CF72">
        <v>0</v>
      </c>
      <c r="CG72">
        <v>900</v>
      </c>
      <c r="CH72">
        <v>0</v>
      </c>
      <c r="CI72">
        <v>12590</v>
      </c>
      <c r="CJ72">
        <v>0</v>
      </c>
      <c r="CK72">
        <v>244494.77</v>
      </c>
      <c r="CL72">
        <v>234919.97450000001</v>
      </c>
      <c r="CM72" t="s">
        <v>160</v>
      </c>
      <c r="CN72" s="1">
        <v>42837.566383645833</v>
      </c>
      <c r="CO72" t="s">
        <v>160</v>
      </c>
      <c r="CP72" s="1">
        <v>42837.566383645833</v>
      </c>
      <c r="CQ72" t="s">
        <v>161</v>
      </c>
      <c r="CR72" s="1">
        <v>42838.108971377318</v>
      </c>
      <c r="CS72" t="s">
        <v>162</v>
      </c>
      <c r="CT72" s="1">
        <v>42843.179747685186</v>
      </c>
      <c r="CU72" t="s">
        <v>161</v>
      </c>
      <c r="CV72" s="1">
        <v>42837.731159722221</v>
      </c>
      <c r="CW72" t="s">
        <v>163</v>
      </c>
      <c r="CX72" t="s">
        <v>163</v>
      </c>
      <c r="CY72" t="s">
        <v>163</v>
      </c>
      <c r="CZ72" t="s">
        <v>163</v>
      </c>
      <c r="DA72">
        <v>0</v>
      </c>
      <c r="DB72" t="s">
        <v>163</v>
      </c>
    </row>
    <row r="73" spans="49:106" x14ac:dyDescent="0.2">
      <c r="AW73">
        <v>191070</v>
      </c>
      <c r="AX73" t="s">
        <v>92</v>
      </c>
      <c r="AY73">
        <v>3</v>
      </c>
      <c r="AZ73">
        <v>2017</v>
      </c>
      <c r="BA73">
        <v>1</v>
      </c>
      <c r="BB73">
        <v>26</v>
      </c>
      <c r="BC73">
        <v>1136349.53</v>
      </c>
      <c r="BD73">
        <v>0</v>
      </c>
      <c r="BE73">
        <v>30672</v>
      </c>
      <c r="BF73">
        <v>37221.06</v>
      </c>
      <c r="BG73">
        <v>1204242.5900000001</v>
      </c>
      <c r="BH73">
        <v>1042475</v>
      </c>
      <c r="BI73">
        <v>350</v>
      </c>
      <c r="BJ73">
        <v>0</v>
      </c>
      <c r="BK73">
        <v>0</v>
      </c>
      <c r="BL73">
        <v>11950</v>
      </c>
      <c r="BM73">
        <v>1054775</v>
      </c>
      <c r="BN73">
        <v>0</v>
      </c>
      <c r="BO73">
        <v>0</v>
      </c>
      <c r="BP73">
        <v>4413753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9</v>
      </c>
      <c r="BW73">
        <v>274241.5</v>
      </c>
      <c r="BX73">
        <v>0</v>
      </c>
      <c r="BY73">
        <v>44137.53</v>
      </c>
      <c r="BZ73">
        <v>0</v>
      </c>
      <c r="CA73">
        <v>0</v>
      </c>
      <c r="CB73">
        <v>18</v>
      </c>
      <c r="CC73">
        <v>132412.59</v>
      </c>
      <c r="CD73">
        <v>0</v>
      </c>
      <c r="CE73">
        <v>5350</v>
      </c>
      <c r="CF73">
        <v>0</v>
      </c>
      <c r="CG73">
        <v>0</v>
      </c>
      <c r="CH73">
        <v>0</v>
      </c>
      <c r="CI73">
        <v>17380</v>
      </c>
      <c r="CJ73">
        <v>0</v>
      </c>
      <c r="CK73">
        <v>163254.44</v>
      </c>
      <c r="CL73">
        <v>155564.92129999999</v>
      </c>
      <c r="CM73" t="s">
        <v>160</v>
      </c>
      <c r="CN73" s="1">
        <v>42837.566383645833</v>
      </c>
      <c r="CO73" t="s">
        <v>160</v>
      </c>
      <c r="CP73" s="1">
        <v>42837.566383645833</v>
      </c>
      <c r="CQ73" t="s">
        <v>161</v>
      </c>
      <c r="CR73" s="1">
        <v>42838.10897144676</v>
      </c>
      <c r="CS73" t="s">
        <v>162</v>
      </c>
      <c r="CT73" s="1">
        <v>42843.179747685186</v>
      </c>
      <c r="CU73" t="s">
        <v>161</v>
      </c>
      <c r="CV73" s="1">
        <v>42837.73115983796</v>
      </c>
      <c r="CW73" t="s">
        <v>163</v>
      </c>
      <c r="CX73" t="s">
        <v>163</v>
      </c>
      <c r="CY73" t="s">
        <v>163</v>
      </c>
      <c r="CZ73" t="s">
        <v>163</v>
      </c>
      <c r="DA73">
        <v>0</v>
      </c>
      <c r="DB73" t="s">
        <v>163</v>
      </c>
    </row>
    <row r="74" spans="49:106" x14ac:dyDescent="0.2">
      <c r="AW74">
        <v>191074</v>
      </c>
      <c r="AX74" t="s">
        <v>98</v>
      </c>
      <c r="AY74">
        <v>3</v>
      </c>
      <c r="AZ74">
        <v>2017</v>
      </c>
      <c r="BA74">
        <v>0</v>
      </c>
      <c r="BB74">
        <v>26</v>
      </c>
      <c r="BC74">
        <v>617089.03</v>
      </c>
      <c r="BD74">
        <v>0</v>
      </c>
      <c r="BE74">
        <v>17339</v>
      </c>
      <c r="BF74">
        <v>20628.3</v>
      </c>
      <c r="BG74">
        <v>655056.32999999996</v>
      </c>
      <c r="BH74">
        <v>630735</v>
      </c>
      <c r="BI74">
        <v>550</v>
      </c>
      <c r="BJ74">
        <v>0</v>
      </c>
      <c r="BK74">
        <v>0</v>
      </c>
      <c r="BL74">
        <v>2950</v>
      </c>
      <c r="BM74">
        <v>634235</v>
      </c>
      <c r="BN74">
        <v>0</v>
      </c>
      <c r="BO74">
        <v>0</v>
      </c>
      <c r="BP74">
        <v>201211</v>
      </c>
      <c r="BQ74">
        <v>50</v>
      </c>
      <c r="BR74">
        <v>0</v>
      </c>
      <c r="BS74">
        <v>0</v>
      </c>
      <c r="BT74">
        <v>0</v>
      </c>
      <c r="BU74">
        <v>0</v>
      </c>
      <c r="BV74">
        <v>203</v>
      </c>
      <c r="BW74">
        <v>164901.1</v>
      </c>
      <c r="BX74">
        <v>0</v>
      </c>
      <c r="BY74">
        <v>2012.11</v>
      </c>
      <c r="BZ74">
        <v>15</v>
      </c>
      <c r="CA74">
        <v>0</v>
      </c>
      <c r="CB74">
        <v>406</v>
      </c>
      <c r="CC74">
        <v>6036.33</v>
      </c>
      <c r="CD74">
        <v>35</v>
      </c>
      <c r="CE74">
        <v>5350</v>
      </c>
      <c r="CF74">
        <v>0</v>
      </c>
      <c r="CG74">
        <v>1350</v>
      </c>
      <c r="CH74">
        <v>0</v>
      </c>
      <c r="CI74">
        <v>26040</v>
      </c>
      <c r="CJ74">
        <v>0</v>
      </c>
      <c r="CK74">
        <v>128507.88</v>
      </c>
      <c r="CL74">
        <v>123548.667</v>
      </c>
      <c r="CM74" t="s">
        <v>160</v>
      </c>
      <c r="CN74" s="1">
        <v>42837.566383645833</v>
      </c>
      <c r="CO74" t="s">
        <v>160</v>
      </c>
      <c r="CP74" s="1">
        <v>42837.566383645833</v>
      </c>
      <c r="CQ74" t="s">
        <v>161</v>
      </c>
      <c r="CR74" s="1">
        <v>42838.108971643516</v>
      </c>
      <c r="CS74" t="s">
        <v>162</v>
      </c>
      <c r="CT74" s="1">
        <v>42843.179747685186</v>
      </c>
      <c r="CU74" t="s">
        <v>161</v>
      </c>
      <c r="CV74" s="1">
        <v>42837.731339039354</v>
      </c>
      <c r="CW74" t="s">
        <v>163</v>
      </c>
      <c r="CX74" t="s">
        <v>163</v>
      </c>
      <c r="CY74" t="s">
        <v>163</v>
      </c>
      <c r="CZ74" t="s">
        <v>163</v>
      </c>
      <c r="DA74">
        <v>0</v>
      </c>
      <c r="DB74" t="s">
        <v>163</v>
      </c>
    </row>
    <row r="75" spans="49:106" x14ac:dyDescent="0.2">
      <c r="AW75">
        <v>191020</v>
      </c>
      <c r="AX75" t="s">
        <v>51</v>
      </c>
      <c r="AY75">
        <v>3</v>
      </c>
      <c r="AZ75">
        <v>2017</v>
      </c>
      <c r="BA75">
        <v>1</v>
      </c>
      <c r="BB75">
        <v>30</v>
      </c>
      <c r="BC75">
        <v>2114609.4500000002</v>
      </c>
      <c r="BD75">
        <v>4155</v>
      </c>
      <c r="BE75">
        <v>348263.7</v>
      </c>
      <c r="BF75">
        <v>356241.93</v>
      </c>
      <c r="BG75">
        <v>2823270.08</v>
      </c>
      <c r="BH75">
        <v>2544335</v>
      </c>
      <c r="BI75">
        <v>750</v>
      </c>
      <c r="BJ75">
        <v>0</v>
      </c>
      <c r="BK75">
        <v>0</v>
      </c>
      <c r="BL75">
        <v>19850</v>
      </c>
      <c r="BM75">
        <v>2564935</v>
      </c>
      <c r="BN75">
        <v>11663</v>
      </c>
      <c r="BO75">
        <v>0</v>
      </c>
      <c r="BP75">
        <v>7451336</v>
      </c>
      <c r="BQ75">
        <v>20</v>
      </c>
      <c r="BR75">
        <v>22360</v>
      </c>
      <c r="BS75">
        <v>17805</v>
      </c>
      <c r="BT75">
        <v>12075</v>
      </c>
      <c r="BU75">
        <v>52240</v>
      </c>
      <c r="BV75">
        <v>3517</v>
      </c>
      <c r="BW75">
        <v>769480.5</v>
      </c>
      <c r="BX75">
        <v>1749.45</v>
      </c>
      <c r="BY75">
        <v>74513.36</v>
      </c>
      <c r="BZ75">
        <v>6</v>
      </c>
      <c r="CA75">
        <v>15672</v>
      </c>
      <c r="CB75">
        <v>7034</v>
      </c>
      <c r="CC75">
        <v>223540.08</v>
      </c>
      <c r="CD75">
        <v>14</v>
      </c>
      <c r="CE75">
        <v>5350</v>
      </c>
      <c r="CF75">
        <v>0</v>
      </c>
      <c r="CG75">
        <v>0</v>
      </c>
      <c r="CH75">
        <v>0</v>
      </c>
      <c r="CI75">
        <v>10720</v>
      </c>
      <c r="CJ75">
        <v>0</v>
      </c>
      <c r="CK75">
        <v>628825.23</v>
      </c>
      <c r="CL75">
        <v>606565.34360000002</v>
      </c>
      <c r="CM75" t="s">
        <v>160</v>
      </c>
      <c r="CN75" s="1">
        <v>42837.566383645833</v>
      </c>
      <c r="CO75" t="s">
        <v>160</v>
      </c>
      <c r="CP75" s="1">
        <v>42837.566383645833</v>
      </c>
      <c r="CQ75" t="s">
        <v>161</v>
      </c>
      <c r="CR75" s="1">
        <v>42838.10896917824</v>
      </c>
      <c r="CS75" t="s">
        <v>162</v>
      </c>
      <c r="CT75" s="1">
        <v>42843.179747685186</v>
      </c>
      <c r="CU75" t="s">
        <v>161</v>
      </c>
      <c r="CV75" s="1">
        <v>42837.731059027778</v>
      </c>
      <c r="CW75" t="s">
        <v>163</v>
      </c>
      <c r="CX75" t="s">
        <v>163</v>
      </c>
      <c r="CY75" t="s">
        <v>163</v>
      </c>
      <c r="CZ75" t="s">
        <v>163</v>
      </c>
      <c r="DA75">
        <v>0</v>
      </c>
      <c r="DB75" t="s">
        <v>163</v>
      </c>
    </row>
    <row r="76" spans="49:106" x14ac:dyDescent="0.2">
      <c r="AW76">
        <v>191066</v>
      </c>
      <c r="AX76" t="s">
        <v>89</v>
      </c>
      <c r="AY76">
        <v>3</v>
      </c>
      <c r="AZ76">
        <v>2017</v>
      </c>
      <c r="BA76">
        <v>0</v>
      </c>
      <c r="BB76">
        <v>30</v>
      </c>
      <c r="BC76">
        <v>1042513.1</v>
      </c>
      <c r="BD76">
        <v>145</v>
      </c>
      <c r="BE76">
        <v>110419.1</v>
      </c>
      <c r="BF76">
        <v>502097.2</v>
      </c>
      <c r="BG76">
        <v>1655174.4</v>
      </c>
      <c r="BH76">
        <v>1412395</v>
      </c>
      <c r="BI76">
        <v>1850</v>
      </c>
      <c r="BJ76">
        <v>0</v>
      </c>
      <c r="BK76">
        <v>0</v>
      </c>
      <c r="BL76">
        <v>12550</v>
      </c>
      <c r="BM76">
        <v>1426795</v>
      </c>
      <c r="BN76">
        <v>1926</v>
      </c>
      <c r="BO76">
        <v>0</v>
      </c>
      <c r="BP76">
        <v>7347980</v>
      </c>
      <c r="BQ76">
        <v>10</v>
      </c>
      <c r="BR76">
        <v>4540</v>
      </c>
      <c r="BS76">
        <v>18655</v>
      </c>
      <c r="BT76">
        <v>0</v>
      </c>
      <c r="BU76">
        <v>23195</v>
      </c>
      <c r="BV76">
        <v>412</v>
      </c>
      <c r="BW76">
        <v>428038.5</v>
      </c>
      <c r="BX76">
        <v>288.89999999999998</v>
      </c>
      <c r="BY76">
        <v>73479.8</v>
      </c>
      <c r="BZ76">
        <v>3</v>
      </c>
      <c r="CA76">
        <v>6958.5</v>
      </c>
      <c r="CB76">
        <v>824</v>
      </c>
      <c r="CC76">
        <v>220439.4</v>
      </c>
      <c r="CD76">
        <v>7</v>
      </c>
      <c r="CE76">
        <v>5350</v>
      </c>
      <c r="CF76">
        <v>0</v>
      </c>
      <c r="CG76">
        <v>400</v>
      </c>
      <c r="CH76">
        <v>0</v>
      </c>
      <c r="CI76">
        <v>17980</v>
      </c>
      <c r="CJ76">
        <v>0</v>
      </c>
      <c r="CK76">
        <v>265413.3</v>
      </c>
      <c r="CL76">
        <v>252330.003</v>
      </c>
      <c r="CM76" t="s">
        <v>160</v>
      </c>
      <c r="CN76" s="1">
        <v>42837.566383645833</v>
      </c>
      <c r="CO76" t="s">
        <v>160</v>
      </c>
      <c r="CP76" s="1">
        <v>42837.566383645833</v>
      </c>
      <c r="CQ76" t="s">
        <v>161</v>
      </c>
      <c r="CR76" s="1">
        <v>42838.108971215275</v>
      </c>
      <c r="CS76" t="s">
        <v>162</v>
      </c>
      <c r="CT76" s="1">
        <v>42843.179747685186</v>
      </c>
      <c r="CU76" t="s">
        <v>161</v>
      </c>
      <c r="CV76" s="1">
        <v>42837.731159687501</v>
      </c>
      <c r="CW76" t="s">
        <v>163</v>
      </c>
      <c r="CX76" t="s">
        <v>163</v>
      </c>
      <c r="CY76" t="s">
        <v>163</v>
      </c>
      <c r="CZ76" t="s">
        <v>163</v>
      </c>
      <c r="DA76">
        <v>0</v>
      </c>
      <c r="DB76" t="s">
        <v>163</v>
      </c>
    </row>
    <row r="77" spans="49:106" x14ac:dyDescent="0.2">
      <c r="AW77">
        <v>191053</v>
      </c>
      <c r="AX77" t="s">
        <v>69</v>
      </c>
      <c r="AY77">
        <v>3</v>
      </c>
      <c r="AZ77">
        <v>2017</v>
      </c>
      <c r="BA77">
        <v>1</v>
      </c>
      <c r="BB77">
        <v>30</v>
      </c>
      <c r="BC77">
        <v>1054786.58</v>
      </c>
      <c r="BD77">
        <v>0</v>
      </c>
      <c r="BE77">
        <v>235364.81</v>
      </c>
      <c r="BF77">
        <v>201918.21</v>
      </c>
      <c r="BG77">
        <v>1492069.6</v>
      </c>
      <c r="BH77">
        <v>1358905</v>
      </c>
      <c r="BI77">
        <v>650</v>
      </c>
      <c r="BJ77">
        <v>0</v>
      </c>
      <c r="BK77">
        <v>0</v>
      </c>
      <c r="BL77">
        <v>11650</v>
      </c>
      <c r="BM77">
        <v>1371205</v>
      </c>
      <c r="BN77">
        <v>1177</v>
      </c>
      <c r="BO77">
        <v>1658.5</v>
      </c>
      <c r="BP77">
        <v>3167820</v>
      </c>
      <c r="BQ77">
        <v>210</v>
      </c>
      <c r="BR77">
        <v>8830</v>
      </c>
      <c r="BS77">
        <v>0</v>
      </c>
      <c r="BT77">
        <v>0</v>
      </c>
      <c r="BU77">
        <v>8830</v>
      </c>
      <c r="BV77">
        <v>630</v>
      </c>
      <c r="BW77">
        <v>411361.5</v>
      </c>
      <c r="BX77">
        <v>425.32499999999999</v>
      </c>
      <c r="BY77">
        <v>31678.2</v>
      </c>
      <c r="BZ77">
        <v>63</v>
      </c>
      <c r="CA77">
        <v>2649</v>
      </c>
      <c r="CB77">
        <v>1260</v>
      </c>
      <c r="CC77">
        <v>95034.6</v>
      </c>
      <c r="CD77">
        <v>147</v>
      </c>
      <c r="CE77">
        <v>5350</v>
      </c>
      <c r="CF77">
        <v>0</v>
      </c>
      <c r="CG77">
        <v>0</v>
      </c>
      <c r="CH77">
        <v>0</v>
      </c>
      <c r="CI77">
        <v>19280</v>
      </c>
      <c r="CJ77">
        <v>0</v>
      </c>
      <c r="CK77">
        <v>327562.42499999999</v>
      </c>
      <c r="CL77">
        <v>315907.4019</v>
      </c>
      <c r="CM77" t="s">
        <v>160</v>
      </c>
      <c r="CN77" s="1">
        <v>42837.566383645833</v>
      </c>
      <c r="CO77" t="s">
        <v>160</v>
      </c>
      <c r="CP77" s="1">
        <v>42837.566383645833</v>
      </c>
      <c r="CQ77" t="s">
        <v>161</v>
      </c>
      <c r="CR77" s="1">
        <v>42838.108970636575</v>
      </c>
      <c r="CS77" t="s">
        <v>162</v>
      </c>
      <c r="CT77" s="1">
        <v>42843.179747685186</v>
      </c>
      <c r="CU77" t="s">
        <v>161</v>
      </c>
      <c r="CV77" s="1">
        <v>42837.731159108793</v>
      </c>
      <c r="CW77" t="s">
        <v>163</v>
      </c>
      <c r="CX77" t="s">
        <v>163</v>
      </c>
      <c r="CY77" t="s">
        <v>163</v>
      </c>
      <c r="CZ77" t="s">
        <v>163</v>
      </c>
      <c r="DA77">
        <v>0</v>
      </c>
      <c r="DB77" t="s">
        <v>163</v>
      </c>
    </row>
    <row r="78" spans="49:106" x14ac:dyDescent="0.2">
      <c r="AW78">
        <v>191035</v>
      </c>
      <c r="AX78" t="s">
        <v>57</v>
      </c>
      <c r="AY78">
        <v>3</v>
      </c>
      <c r="AZ78">
        <v>2017</v>
      </c>
      <c r="BA78">
        <v>1</v>
      </c>
      <c r="BB78">
        <v>30</v>
      </c>
      <c r="BC78">
        <v>1651141.2</v>
      </c>
      <c r="BD78">
        <v>1325</v>
      </c>
      <c r="BE78">
        <v>80100</v>
      </c>
      <c r="BF78">
        <v>727644.46</v>
      </c>
      <c r="BG78">
        <v>2460210.66</v>
      </c>
      <c r="BH78">
        <v>2154715</v>
      </c>
      <c r="BI78">
        <v>6500</v>
      </c>
      <c r="BJ78">
        <v>0</v>
      </c>
      <c r="BK78">
        <v>0</v>
      </c>
      <c r="BL78">
        <v>14850</v>
      </c>
      <c r="BM78">
        <v>2176065</v>
      </c>
      <c r="BN78">
        <v>0</v>
      </c>
      <c r="BO78">
        <v>0</v>
      </c>
      <c r="BP78">
        <v>8183522</v>
      </c>
      <c r="BQ78">
        <v>140</v>
      </c>
      <c r="BR78">
        <v>2970</v>
      </c>
      <c r="BS78">
        <v>23870</v>
      </c>
      <c r="BT78">
        <v>0</v>
      </c>
      <c r="BU78">
        <v>26840</v>
      </c>
      <c r="BV78">
        <v>155</v>
      </c>
      <c r="BW78">
        <v>652819.5</v>
      </c>
      <c r="BX78">
        <v>0</v>
      </c>
      <c r="BY78">
        <v>81835.22</v>
      </c>
      <c r="BZ78">
        <v>42</v>
      </c>
      <c r="CA78">
        <v>8052</v>
      </c>
      <c r="CB78">
        <v>310</v>
      </c>
      <c r="CC78">
        <v>245505.66</v>
      </c>
      <c r="CD78">
        <v>98</v>
      </c>
      <c r="CE78">
        <v>5350</v>
      </c>
      <c r="CF78">
        <v>38787.5</v>
      </c>
      <c r="CG78">
        <v>0</v>
      </c>
      <c r="CH78">
        <v>0</v>
      </c>
      <c r="CI78">
        <v>28500</v>
      </c>
      <c r="CJ78">
        <v>0</v>
      </c>
      <c r="CK78">
        <v>424775.56</v>
      </c>
      <c r="CL78">
        <v>406237.76089999999</v>
      </c>
      <c r="CM78" t="s">
        <v>160</v>
      </c>
      <c r="CN78" s="1">
        <v>42837.566383645833</v>
      </c>
      <c r="CO78" t="s">
        <v>160</v>
      </c>
      <c r="CP78" s="1">
        <v>42837.566383645833</v>
      </c>
      <c r="CQ78" t="s">
        <v>161</v>
      </c>
      <c r="CR78" s="1">
        <v>42838.108969988425</v>
      </c>
      <c r="CS78" t="s">
        <v>162</v>
      </c>
      <c r="CT78" s="1">
        <v>42843.179747685186</v>
      </c>
      <c r="CU78" t="s">
        <v>161</v>
      </c>
      <c r="CV78" s="1">
        <v>42837.731059108795</v>
      </c>
      <c r="CW78" t="s">
        <v>163</v>
      </c>
      <c r="CX78" t="s">
        <v>163</v>
      </c>
      <c r="CY78" t="s">
        <v>163</v>
      </c>
      <c r="CZ78" t="s">
        <v>163</v>
      </c>
      <c r="DA78">
        <v>0</v>
      </c>
      <c r="DB78" t="s">
        <v>163</v>
      </c>
    </row>
    <row r="79" spans="49:106" x14ac:dyDescent="0.2">
      <c r="AW79">
        <v>191037</v>
      </c>
      <c r="AX79" t="s">
        <v>80</v>
      </c>
      <c r="AY79">
        <v>3</v>
      </c>
      <c r="AZ79">
        <v>2017</v>
      </c>
      <c r="BA79">
        <v>1</v>
      </c>
      <c r="BB79">
        <v>30</v>
      </c>
      <c r="BC79">
        <v>1881678.69</v>
      </c>
      <c r="BD79">
        <v>155</v>
      </c>
      <c r="BE79">
        <v>391793.64</v>
      </c>
      <c r="BF79">
        <v>261920.46</v>
      </c>
      <c r="BG79">
        <v>2535547.79</v>
      </c>
      <c r="BH79">
        <v>2259445</v>
      </c>
      <c r="BI79">
        <v>1000</v>
      </c>
      <c r="BJ79">
        <v>0</v>
      </c>
      <c r="BK79">
        <v>0</v>
      </c>
      <c r="BL79">
        <v>21300</v>
      </c>
      <c r="BM79">
        <v>2281745</v>
      </c>
      <c r="BN79">
        <v>0</v>
      </c>
      <c r="BO79">
        <v>0</v>
      </c>
      <c r="BP79">
        <v>7344093</v>
      </c>
      <c r="BQ79">
        <v>0</v>
      </c>
      <c r="BR79">
        <v>39030</v>
      </c>
      <c r="BS79">
        <v>47830</v>
      </c>
      <c r="BT79">
        <v>90</v>
      </c>
      <c r="BU79">
        <v>86950</v>
      </c>
      <c r="BV79">
        <v>1408</v>
      </c>
      <c r="BW79">
        <v>684523.5</v>
      </c>
      <c r="BX79">
        <v>0</v>
      </c>
      <c r="BY79">
        <v>73440.929999999993</v>
      </c>
      <c r="BZ79">
        <v>0</v>
      </c>
      <c r="CA79">
        <v>26085</v>
      </c>
      <c r="CB79">
        <v>2816</v>
      </c>
      <c r="CC79">
        <v>220322.79</v>
      </c>
      <c r="CD79">
        <v>0</v>
      </c>
      <c r="CE79">
        <v>5350</v>
      </c>
      <c r="CF79">
        <v>4708</v>
      </c>
      <c r="CG79">
        <v>0</v>
      </c>
      <c r="CH79">
        <v>0</v>
      </c>
      <c r="CI79">
        <v>29560</v>
      </c>
      <c r="CJ79">
        <v>0</v>
      </c>
      <c r="CK79">
        <v>526924.64</v>
      </c>
      <c r="CL79">
        <v>506922.08390000003</v>
      </c>
      <c r="CM79" t="s">
        <v>160</v>
      </c>
      <c r="CN79" s="1">
        <v>42837.566383645833</v>
      </c>
      <c r="CO79" t="s">
        <v>160</v>
      </c>
      <c r="CP79" s="1">
        <v>42837.566383645833</v>
      </c>
      <c r="CQ79" t="s">
        <v>161</v>
      </c>
      <c r="CR79" s="1">
        <v>42838.108970023146</v>
      </c>
      <c r="CS79" t="s">
        <v>162</v>
      </c>
      <c r="CT79" s="1">
        <v>42843.179747685186</v>
      </c>
      <c r="CU79" t="s">
        <v>161</v>
      </c>
      <c r="CV79" s="1">
        <v>42837.731059108795</v>
      </c>
      <c r="CW79" t="s">
        <v>163</v>
      </c>
      <c r="CX79" t="s">
        <v>163</v>
      </c>
      <c r="CY79" t="s">
        <v>163</v>
      </c>
      <c r="CZ79" t="s">
        <v>163</v>
      </c>
      <c r="DA79">
        <v>0</v>
      </c>
      <c r="DB79" t="s">
        <v>163</v>
      </c>
    </row>
    <row r="80" spans="49:106" x14ac:dyDescent="0.2">
      <c r="AW80">
        <v>191016</v>
      </c>
      <c r="AX80" t="s">
        <v>47</v>
      </c>
      <c r="AY80">
        <v>3</v>
      </c>
      <c r="AZ80">
        <v>2017</v>
      </c>
      <c r="BA80">
        <v>1</v>
      </c>
      <c r="BB80">
        <v>30</v>
      </c>
      <c r="BC80">
        <v>1077278.43</v>
      </c>
      <c r="BD80">
        <v>0</v>
      </c>
      <c r="BE80">
        <v>45322.1</v>
      </c>
      <c r="BF80">
        <v>365917.24</v>
      </c>
      <c r="BG80">
        <v>1488517.77</v>
      </c>
      <c r="BH80">
        <v>1317390</v>
      </c>
      <c r="BI80">
        <v>5100</v>
      </c>
      <c r="BJ80">
        <v>0</v>
      </c>
      <c r="BK80">
        <v>0</v>
      </c>
      <c r="BL80">
        <v>10750</v>
      </c>
      <c r="BM80">
        <v>1333240</v>
      </c>
      <c r="BN80">
        <v>0</v>
      </c>
      <c r="BO80">
        <v>0</v>
      </c>
      <c r="BP80">
        <v>4190259</v>
      </c>
      <c r="BQ80">
        <v>290</v>
      </c>
      <c r="BR80">
        <v>0</v>
      </c>
      <c r="BS80">
        <v>38745</v>
      </c>
      <c r="BT80">
        <v>30</v>
      </c>
      <c r="BU80">
        <v>38775</v>
      </c>
      <c r="BV80">
        <v>376</v>
      </c>
      <c r="BW80">
        <v>399972</v>
      </c>
      <c r="BX80">
        <v>0</v>
      </c>
      <c r="BY80">
        <v>41902.589999999997</v>
      </c>
      <c r="BZ80">
        <v>87</v>
      </c>
      <c r="CA80">
        <v>11632.5</v>
      </c>
      <c r="CB80">
        <v>752</v>
      </c>
      <c r="CC80">
        <v>125707.77</v>
      </c>
      <c r="CD80">
        <v>203</v>
      </c>
      <c r="CE80">
        <v>5350</v>
      </c>
      <c r="CF80">
        <v>1498</v>
      </c>
      <c r="CG80">
        <v>400</v>
      </c>
      <c r="CH80">
        <v>0</v>
      </c>
      <c r="CI80">
        <v>22800</v>
      </c>
      <c r="CJ80">
        <v>0</v>
      </c>
      <c r="CK80">
        <v>298300.32</v>
      </c>
      <c r="CL80">
        <v>286738.9228</v>
      </c>
      <c r="CM80" t="s">
        <v>160</v>
      </c>
      <c r="CN80" s="1">
        <v>42837.566383645833</v>
      </c>
      <c r="CO80" t="s">
        <v>160</v>
      </c>
      <c r="CP80" s="1">
        <v>42837.566383645833</v>
      </c>
      <c r="CQ80" t="s">
        <v>161</v>
      </c>
      <c r="CR80" s="1">
        <v>42838.108968981483</v>
      </c>
      <c r="CS80" t="s">
        <v>162</v>
      </c>
      <c r="CT80" s="1">
        <v>42843.179747685186</v>
      </c>
      <c r="CU80" t="s">
        <v>161</v>
      </c>
      <c r="CV80" s="1">
        <v>42837.731059027778</v>
      </c>
      <c r="CW80" t="s">
        <v>163</v>
      </c>
      <c r="CX80" t="s">
        <v>163</v>
      </c>
      <c r="CY80" t="s">
        <v>163</v>
      </c>
      <c r="CZ80" t="s">
        <v>163</v>
      </c>
      <c r="DA80">
        <v>0</v>
      </c>
      <c r="DB80" t="s">
        <v>163</v>
      </c>
    </row>
    <row r="81" spans="49:106" x14ac:dyDescent="0.2">
      <c r="AW81">
        <v>191040</v>
      </c>
      <c r="AX81" t="s">
        <v>61</v>
      </c>
      <c r="AY81">
        <v>3</v>
      </c>
      <c r="AZ81">
        <v>2017</v>
      </c>
      <c r="BA81">
        <v>1</v>
      </c>
      <c r="BB81">
        <v>30</v>
      </c>
      <c r="BC81">
        <v>862727.16</v>
      </c>
      <c r="BD81">
        <v>535</v>
      </c>
      <c r="BE81">
        <v>376546.66</v>
      </c>
      <c r="BF81">
        <v>399959.07</v>
      </c>
      <c r="BG81">
        <v>1639767.89</v>
      </c>
      <c r="BH81">
        <v>1467165</v>
      </c>
      <c r="BI81">
        <v>200</v>
      </c>
      <c r="BJ81">
        <v>0</v>
      </c>
      <c r="BK81">
        <v>0</v>
      </c>
      <c r="BL81">
        <v>12350</v>
      </c>
      <c r="BM81">
        <v>1479715</v>
      </c>
      <c r="BN81">
        <v>0</v>
      </c>
      <c r="BO81">
        <v>0</v>
      </c>
      <c r="BP81">
        <v>4738263</v>
      </c>
      <c r="BQ81">
        <v>400</v>
      </c>
      <c r="BR81">
        <v>18750</v>
      </c>
      <c r="BS81">
        <v>13440</v>
      </c>
      <c r="BT81">
        <v>0</v>
      </c>
      <c r="BU81">
        <v>32190</v>
      </c>
      <c r="BV81">
        <v>276</v>
      </c>
      <c r="BW81">
        <v>443914.5</v>
      </c>
      <c r="BX81">
        <v>0</v>
      </c>
      <c r="BY81">
        <v>47382.63</v>
      </c>
      <c r="BZ81">
        <v>120</v>
      </c>
      <c r="CA81">
        <v>9657</v>
      </c>
      <c r="CB81">
        <v>552</v>
      </c>
      <c r="CC81">
        <v>142147.89000000001</v>
      </c>
      <c r="CD81">
        <v>280</v>
      </c>
      <c r="CE81">
        <v>5350</v>
      </c>
      <c r="CF81">
        <v>0</v>
      </c>
      <c r="CG81">
        <v>0</v>
      </c>
      <c r="CH81">
        <v>0</v>
      </c>
      <c r="CI81">
        <v>12400</v>
      </c>
      <c r="CJ81">
        <v>0</v>
      </c>
      <c r="CK81">
        <v>341328.24</v>
      </c>
      <c r="CL81">
        <v>328595.80540000001</v>
      </c>
      <c r="CM81" t="s">
        <v>160</v>
      </c>
      <c r="CN81" s="1">
        <v>42837.566383645833</v>
      </c>
      <c r="CO81" t="s">
        <v>160</v>
      </c>
      <c r="CP81" s="1">
        <v>42837.566383645833</v>
      </c>
      <c r="CQ81" t="s">
        <v>161</v>
      </c>
      <c r="CR81" s="1">
        <v>42838.108970138892</v>
      </c>
      <c r="CS81" t="s">
        <v>162</v>
      </c>
      <c r="CT81" s="1">
        <v>42843.179747685186</v>
      </c>
      <c r="CU81" t="s">
        <v>161</v>
      </c>
      <c r="CV81" s="1">
        <v>42837.731158599534</v>
      </c>
      <c r="CW81" t="s">
        <v>163</v>
      </c>
      <c r="CX81" t="s">
        <v>163</v>
      </c>
      <c r="CY81" t="s">
        <v>163</v>
      </c>
      <c r="CZ81" t="s">
        <v>163</v>
      </c>
      <c r="DA81">
        <v>0</v>
      </c>
      <c r="DB81" t="s">
        <v>163</v>
      </c>
    </row>
    <row r="82" spans="49:106" x14ac:dyDescent="0.2">
      <c r="AW82">
        <v>191028</v>
      </c>
      <c r="AX82" t="s">
        <v>71</v>
      </c>
      <c r="AY82">
        <v>3</v>
      </c>
      <c r="AZ82">
        <v>2017</v>
      </c>
      <c r="BA82">
        <v>1</v>
      </c>
      <c r="BB82">
        <v>28</v>
      </c>
      <c r="BC82">
        <v>1805863.15</v>
      </c>
      <c r="BD82">
        <v>26695.7</v>
      </c>
      <c r="BE82">
        <v>508823.84</v>
      </c>
      <c r="BF82">
        <v>257191.01</v>
      </c>
      <c r="BG82">
        <v>2598573.7000000002</v>
      </c>
      <c r="BH82">
        <v>2272570</v>
      </c>
      <c r="BI82">
        <v>450</v>
      </c>
      <c r="BJ82">
        <v>0</v>
      </c>
      <c r="BK82">
        <v>0</v>
      </c>
      <c r="BL82">
        <v>25150</v>
      </c>
      <c r="BM82">
        <v>2298170</v>
      </c>
      <c r="BN82">
        <v>0</v>
      </c>
      <c r="BO82">
        <v>0</v>
      </c>
      <c r="BP82">
        <v>9036790</v>
      </c>
      <c r="BQ82">
        <v>0</v>
      </c>
      <c r="BR82">
        <v>6440</v>
      </c>
      <c r="BS82">
        <v>114585</v>
      </c>
      <c r="BT82">
        <v>655</v>
      </c>
      <c r="BU82">
        <v>121680</v>
      </c>
      <c r="BV82">
        <v>658</v>
      </c>
      <c r="BW82">
        <v>643487.6</v>
      </c>
      <c r="BX82">
        <v>0</v>
      </c>
      <c r="BY82">
        <v>90367.9</v>
      </c>
      <c r="BZ82">
        <v>0</v>
      </c>
      <c r="CA82">
        <v>36504</v>
      </c>
      <c r="CB82">
        <v>1316</v>
      </c>
      <c r="CC82">
        <v>271103.7</v>
      </c>
      <c r="CD82">
        <v>0</v>
      </c>
      <c r="CE82">
        <v>5350</v>
      </c>
      <c r="CF82">
        <v>0</v>
      </c>
      <c r="CG82">
        <v>1200</v>
      </c>
      <c r="CH82">
        <v>0</v>
      </c>
      <c r="CI82">
        <v>19160</v>
      </c>
      <c r="CJ82">
        <v>0</v>
      </c>
      <c r="CK82">
        <v>474861.8</v>
      </c>
      <c r="CL82">
        <v>455759.71779999998</v>
      </c>
      <c r="CM82" t="s">
        <v>160</v>
      </c>
      <c r="CN82" s="1">
        <v>42837.566383645833</v>
      </c>
      <c r="CO82" t="s">
        <v>160</v>
      </c>
      <c r="CP82" s="1">
        <v>42837.566383645833</v>
      </c>
      <c r="CQ82" t="s">
        <v>161</v>
      </c>
      <c r="CR82" s="1">
        <v>42838.108969641202</v>
      </c>
      <c r="CS82" t="s">
        <v>162</v>
      </c>
      <c r="CT82" s="1">
        <v>42843.179747685186</v>
      </c>
      <c r="CU82" t="s">
        <v>161</v>
      </c>
      <c r="CV82" s="1">
        <v>42837.731059062498</v>
      </c>
      <c r="CW82" t="s">
        <v>163</v>
      </c>
      <c r="CX82" t="s">
        <v>163</v>
      </c>
      <c r="CY82" t="s">
        <v>163</v>
      </c>
      <c r="CZ82" t="s">
        <v>163</v>
      </c>
      <c r="DA82">
        <v>0</v>
      </c>
      <c r="DB82" t="s">
        <v>163</v>
      </c>
    </row>
    <row r="83" spans="49:106" x14ac:dyDescent="0.2">
      <c r="AW83">
        <v>191023</v>
      </c>
      <c r="AX83" t="s">
        <v>50</v>
      </c>
      <c r="AY83">
        <v>3</v>
      </c>
      <c r="AZ83">
        <v>2017</v>
      </c>
      <c r="BA83">
        <v>1</v>
      </c>
      <c r="BB83">
        <v>30</v>
      </c>
      <c r="BC83">
        <v>1554949.57</v>
      </c>
      <c r="BD83">
        <v>485</v>
      </c>
      <c r="BE83">
        <v>15290.2</v>
      </c>
      <c r="BF83">
        <v>217955.04</v>
      </c>
      <c r="BG83">
        <v>1788679.81</v>
      </c>
      <c r="BH83">
        <v>1580585</v>
      </c>
      <c r="BI83">
        <v>700</v>
      </c>
      <c r="BJ83">
        <v>0</v>
      </c>
      <c r="BK83">
        <v>0</v>
      </c>
      <c r="BL83">
        <v>10950</v>
      </c>
      <c r="BM83">
        <v>1592235</v>
      </c>
      <c r="BN83">
        <v>0</v>
      </c>
      <c r="BO83">
        <v>0</v>
      </c>
      <c r="BP83">
        <v>5191827</v>
      </c>
      <c r="BQ83">
        <v>40</v>
      </c>
      <c r="BR83">
        <v>9880</v>
      </c>
      <c r="BS83">
        <v>34850</v>
      </c>
      <c r="BT83">
        <v>60</v>
      </c>
      <c r="BU83">
        <v>44790</v>
      </c>
      <c r="BV83">
        <v>703</v>
      </c>
      <c r="BW83">
        <v>477670.5</v>
      </c>
      <c r="BX83">
        <v>0</v>
      </c>
      <c r="BY83">
        <v>51918.27</v>
      </c>
      <c r="BZ83">
        <v>12</v>
      </c>
      <c r="CA83">
        <v>13437</v>
      </c>
      <c r="CB83">
        <v>1406</v>
      </c>
      <c r="CC83">
        <v>155754.81</v>
      </c>
      <c r="CD83">
        <v>28</v>
      </c>
      <c r="CE83">
        <v>5350</v>
      </c>
      <c r="CF83">
        <v>0</v>
      </c>
      <c r="CG83">
        <v>100</v>
      </c>
      <c r="CH83">
        <v>0</v>
      </c>
      <c r="CI83">
        <v>32960</v>
      </c>
      <c r="CJ83">
        <v>0</v>
      </c>
      <c r="CK83">
        <v>350238.96</v>
      </c>
      <c r="CL83">
        <v>336430.1703</v>
      </c>
      <c r="CM83" t="s">
        <v>160</v>
      </c>
      <c r="CN83" s="1">
        <v>42837.566383680554</v>
      </c>
      <c r="CO83" t="s">
        <v>160</v>
      </c>
      <c r="CP83" s="1">
        <v>42837.566383680554</v>
      </c>
      <c r="CQ83" t="s">
        <v>161</v>
      </c>
      <c r="CR83" s="1">
        <v>42838.108969363428</v>
      </c>
      <c r="CS83" t="s">
        <v>162</v>
      </c>
      <c r="CT83" s="1">
        <v>42843.179747685186</v>
      </c>
      <c r="CU83" t="s">
        <v>161</v>
      </c>
      <c r="CV83" s="1">
        <v>42837.731059027778</v>
      </c>
      <c r="CW83" t="s">
        <v>163</v>
      </c>
      <c r="CX83" t="s">
        <v>163</v>
      </c>
      <c r="CY83" t="s">
        <v>163</v>
      </c>
      <c r="CZ83" t="s">
        <v>163</v>
      </c>
      <c r="DA83">
        <v>0</v>
      </c>
      <c r="DB83" t="s">
        <v>163</v>
      </c>
    </row>
    <row r="84" spans="49:106" x14ac:dyDescent="0.2">
      <c r="AW84">
        <v>191042</v>
      </c>
      <c r="AX84" t="s">
        <v>63</v>
      </c>
      <c r="AY84">
        <v>3</v>
      </c>
      <c r="AZ84">
        <v>2017</v>
      </c>
      <c r="BA84">
        <v>0</v>
      </c>
      <c r="BB84">
        <v>30</v>
      </c>
      <c r="BC84">
        <v>2343209.77</v>
      </c>
      <c r="BD84">
        <v>696</v>
      </c>
      <c r="BE84">
        <v>155606.78</v>
      </c>
      <c r="BF84">
        <v>144731.07999999999</v>
      </c>
      <c r="BG84">
        <v>2644243.63</v>
      </c>
      <c r="BH84">
        <v>2346320</v>
      </c>
      <c r="BI84">
        <v>2100</v>
      </c>
      <c r="BJ84">
        <v>0</v>
      </c>
      <c r="BK84">
        <v>0</v>
      </c>
      <c r="BL84">
        <v>20300</v>
      </c>
      <c r="BM84">
        <v>2368720</v>
      </c>
      <c r="BN84">
        <v>2033</v>
      </c>
      <c r="BO84">
        <v>-2033</v>
      </c>
      <c r="BP84">
        <v>7716621</v>
      </c>
      <c r="BQ84">
        <v>50</v>
      </c>
      <c r="BR84">
        <v>0</v>
      </c>
      <c r="BS84">
        <v>0</v>
      </c>
      <c r="BT84">
        <v>0</v>
      </c>
      <c r="BU84">
        <v>0</v>
      </c>
      <c r="BV84">
        <v>15</v>
      </c>
      <c r="BW84">
        <v>710616</v>
      </c>
      <c r="BX84">
        <v>0</v>
      </c>
      <c r="BY84">
        <v>77166.210000000006</v>
      </c>
      <c r="BZ84">
        <v>15</v>
      </c>
      <c r="CA84">
        <v>0</v>
      </c>
      <c r="CB84">
        <v>30</v>
      </c>
      <c r="CC84">
        <v>231498.63</v>
      </c>
      <c r="CD84">
        <v>35</v>
      </c>
      <c r="CE84">
        <v>5350</v>
      </c>
      <c r="CF84">
        <v>1498</v>
      </c>
      <c r="CG84">
        <v>300</v>
      </c>
      <c r="CH84">
        <v>0</v>
      </c>
      <c r="CI84">
        <v>29980</v>
      </c>
      <c r="CJ84">
        <v>0</v>
      </c>
      <c r="CK84">
        <v>519150.58</v>
      </c>
      <c r="CL84">
        <v>497831.2</v>
      </c>
      <c r="CM84" t="s">
        <v>160</v>
      </c>
      <c r="CN84" s="1">
        <v>42837.566383680554</v>
      </c>
      <c r="CO84" t="s">
        <v>160</v>
      </c>
      <c r="CP84" s="1">
        <v>42837.566383680554</v>
      </c>
      <c r="CQ84" t="s">
        <v>161</v>
      </c>
      <c r="CR84" s="1">
        <v>42838.108970254631</v>
      </c>
      <c r="CS84" t="s">
        <v>162</v>
      </c>
      <c r="CT84" s="1">
        <v>42843.179747685186</v>
      </c>
      <c r="CU84" t="s">
        <v>161</v>
      </c>
      <c r="CV84" s="1">
        <v>42837.73115871528</v>
      </c>
      <c r="CW84" t="s">
        <v>163</v>
      </c>
      <c r="CX84" t="s">
        <v>163</v>
      </c>
      <c r="CY84" t="s">
        <v>163</v>
      </c>
      <c r="CZ84" t="s">
        <v>163</v>
      </c>
      <c r="DA84">
        <v>0</v>
      </c>
      <c r="DB84" t="s">
        <v>163</v>
      </c>
    </row>
    <row r="85" spans="49:106" x14ac:dyDescent="0.2">
      <c r="AW85">
        <v>191041</v>
      </c>
      <c r="AX85" t="s">
        <v>60</v>
      </c>
      <c r="AY85">
        <v>3</v>
      </c>
      <c r="AZ85">
        <v>2017</v>
      </c>
      <c r="BA85">
        <v>0</v>
      </c>
      <c r="BB85">
        <v>30</v>
      </c>
      <c r="BC85">
        <v>1632929.77</v>
      </c>
      <c r="BD85">
        <v>3145</v>
      </c>
      <c r="BE85">
        <v>5401</v>
      </c>
      <c r="BF85">
        <v>509613.88</v>
      </c>
      <c r="BG85">
        <v>2151089.65</v>
      </c>
      <c r="BH85">
        <v>1859890</v>
      </c>
      <c r="BI85">
        <v>350</v>
      </c>
      <c r="BJ85">
        <v>0</v>
      </c>
      <c r="BK85">
        <v>0</v>
      </c>
      <c r="BL85">
        <v>16550</v>
      </c>
      <c r="BM85">
        <v>1876790</v>
      </c>
      <c r="BN85">
        <v>0</v>
      </c>
      <c r="BO85">
        <v>0</v>
      </c>
      <c r="BP85">
        <v>8417155</v>
      </c>
      <c r="BQ85">
        <v>0</v>
      </c>
      <c r="BR85">
        <v>7940</v>
      </c>
      <c r="BS85">
        <v>11555</v>
      </c>
      <c r="BT85">
        <v>0</v>
      </c>
      <c r="BU85">
        <v>19495</v>
      </c>
      <c r="BV85">
        <v>136</v>
      </c>
      <c r="BW85">
        <v>563037</v>
      </c>
      <c r="BX85">
        <v>0</v>
      </c>
      <c r="BY85">
        <v>84171.55</v>
      </c>
      <c r="BZ85">
        <v>0</v>
      </c>
      <c r="CA85">
        <v>5848.5</v>
      </c>
      <c r="CB85">
        <v>272</v>
      </c>
      <c r="CC85">
        <v>252514.65</v>
      </c>
      <c r="CD85">
        <v>0</v>
      </c>
      <c r="CE85">
        <v>5350</v>
      </c>
      <c r="CF85">
        <v>0</v>
      </c>
      <c r="CG85">
        <v>550</v>
      </c>
      <c r="CH85">
        <v>0</v>
      </c>
      <c r="CI85">
        <v>13960</v>
      </c>
      <c r="CJ85">
        <v>0</v>
      </c>
      <c r="CK85">
        <v>380954.4</v>
      </c>
      <c r="CL85">
        <v>363879.67499999999</v>
      </c>
      <c r="CM85" t="s">
        <v>160</v>
      </c>
      <c r="CN85" s="1">
        <v>42837.566383680554</v>
      </c>
      <c r="CO85" t="s">
        <v>160</v>
      </c>
      <c r="CP85" s="1">
        <v>42837.566383680554</v>
      </c>
      <c r="CQ85" t="s">
        <v>161</v>
      </c>
      <c r="CR85" s="1">
        <v>42838.108970173613</v>
      </c>
      <c r="CS85" t="s">
        <v>162</v>
      </c>
      <c r="CT85" s="1">
        <v>42843.179747685186</v>
      </c>
      <c r="CU85" t="s">
        <v>161</v>
      </c>
      <c r="CV85" s="1">
        <v>42837.731158680559</v>
      </c>
      <c r="CW85" t="s">
        <v>163</v>
      </c>
      <c r="CX85" t="s">
        <v>163</v>
      </c>
      <c r="CY85" t="s">
        <v>163</v>
      </c>
      <c r="CZ85" t="s">
        <v>163</v>
      </c>
      <c r="DA85">
        <v>0</v>
      </c>
      <c r="DB85" t="s">
        <v>163</v>
      </c>
    </row>
    <row r="86" spans="49:106" x14ac:dyDescent="0.2">
      <c r="AW86">
        <v>191052</v>
      </c>
      <c r="AX86" t="s">
        <v>83</v>
      </c>
      <c r="AY86">
        <v>3</v>
      </c>
      <c r="AZ86">
        <v>2017</v>
      </c>
      <c r="BA86">
        <v>0</v>
      </c>
      <c r="BB86">
        <v>30</v>
      </c>
      <c r="BC86">
        <v>1917474.16</v>
      </c>
      <c r="BD86">
        <v>280</v>
      </c>
      <c r="BE86">
        <v>24245</v>
      </c>
      <c r="BF86">
        <v>349500.39</v>
      </c>
      <c r="BG86">
        <v>2291499.5499999998</v>
      </c>
      <c r="BH86">
        <v>1886255</v>
      </c>
      <c r="BI86">
        <v>650</v>
      </c>
      <c r="BJ86">
        <v>0</v>
      </c>
      <c r="BK86">
        <v>0</v>
      </c>
      <c r="BL86">
        <v>15850</v>
      </c>
      <c r="BM86">
        <v>1902755</v>
      </c>
      <c r="BN86">
        <v>1498</v>
      </c>
      <c r="BO86">
        <v>0</v>
      </c>
      <c r="BP86">
        <v>12017485</v>
      </c>
      <c r="BQ86">
        <v>220</v>
      </c>
      <c r="BR86">
        <v>0</v>
      </c>
      <c r="BS86">
        <v>0</v>
      </c>
      <c r="BT86">
        <v>0</v>
      </c>
      <c r="BU86">
        <v>0</v>
      </c>
      <c r="BV86">
        <v>33</v>
      </c>
      <c r="BW86">
        <v>570826.5</v>
      </c>
      <c r="BX86">
        <v>224.7</v>
      </c>
      <c r="BY86">
        <v>120174.85</v>
      </c>
      <c r="BZ86">
        <v>66</v>
      </c>
      <c r="CA86">
        <v>0</v>
      </c>
      <c r="CB86">
        <v>66</v>
      </c>
      <c r="CC86">
        <v>360524.55</v>
      </c>
      <c r="CD86">
        <v>154</v>
      </c>
      <c r="CE86">
        <v>5350</v>
      </c>
      <c r="CF86">
        <v>1498</v>
      </c>
      <c r="CG86">
        <v>750</v>
      </c>
      <c r="CH86">
        <v>0</v>
      </c>
      <c r="CI86">
        <v>17200</v>
      </c>
      <c r="CJ86">
        <v>0</v>
      </c>
      <c r="CK86">
        <v>305815.5</v>
      </c>
      <c r="CL86">
        <v>288681.984</v>
      </c>
      <c r="CM86" t="s">
        <v>160</v>
      </c>
      <c r="CN86" s="1">
        <v>42837.566383680554</v>
      </c>
      <c r="CO86" t="s">
        <v>160</v>
      </c>
      <c r="CP86" s="1">
        <v>42837.566383680554</v>
      </c>
      <c r="CQ86" t="s">
        <v>161</v>
      </c>
      <c r="CR86" s="1">
        <v>42838.108970567133</v>
      </c>
      <c r="CS86" t="s">
        <v>162</v>
      </c>
      <c r="CT86" s="1">
        <v>42843.179747685186</v>
      </c>
      <c r="CU86" t="s">
        <v>161</v>
      </c>
      <c r="CV86" s="1">
        <v>42837.731159062503</v>
      </c>
      <c r="CW86" t="s">
        <v>163</v>
      </c>
      <c r="CX86" t="s">
        <v>163</v>
      </c>
      <c r="CY86" t="s">
        <v>163</v>
      </c>
      <c r="CZ86" t="s">
        <v>163</v>
      </c>
      <c r="DA86">
        <v>0</v>
      </c>
      <c r="DB86" t="s">
        <v>163</v>
      </c>
    </row>
    <row r="87" spans="49:106" x14ac:dyDescent="0.2">
      <c r="AW87">
        <v>191076</v>
      </c>
      <c r="AX87" t="s">
        <v>107</v>
      </c>
      <c r="AY87">
        <v>3</v>
      </c>
      <c r="AZ87">
        <v>2017</v>
      </c>
      <c r="BA87">
        <v>1</v>
      </c>
      <c r="BB87">
        <v>26</v>
      </c>
      <c r="BC87">
        <v>1643159.15</v>
      </c>
      <c r="BD87">
        <v>0</v>
      </c>
      <c r="BE87">
        <v>30120</v>
      </c>
      <c r="BF87">
        <v>210902.23</v>
      </c>
      <c r="BG87">
        <v>1884181.38</v>
      </c>
      <c r="BH87">
        <v>1594170</v>
      </c>
      <c r="BI87">
        <v>200</v>
      </c>
      <c r="BJ87">
        <v>0</v>
      </c>
      <c r="BK87">
        <v>0</v>
      </c>
      <c r="BL87">
        <v>16400</v>
      </c>
      <c r="BM87">
        <v>1610770</v>
      </c>
      <c r="BN87">
        <v>1177</v>
      </c>
      <c r="BO87">
        <v>0</v>
      </c>
      <c r="BP87">
        <v>8244046</v>
      </c>
      <c r="BQ87">
        <v>510</v>
      </c>
      <c r="BR87">
        <v>0</v>
      </c>
      <c r="BS87">
        <v>0</v>
      </c>
      <c r="BT87">
        <v>0</v>
      </c>
      <c r="BU87">
        <v>0</v>
      </c>
      <c r="BV87">
        <v>137</v>
      </c>
      <c r="BW87">
        <v>418800.2</v>
      </c>
      <c r="BX87">
        <v>176.55</v>
      </c>
      <c r="BY87">
        <v>82440.460000000006</v>
      </c>
      <c r="BZ87">
        <v>153</v>
      </c>
      <c r="CA87">
        <v>0</v>
      </c>
      <c r="CB87">
        <v>274</v>
      </c>
      <c r="CC87">
        <v>247321.38</v>
      </c>
      <c r="CD87">
        <v>357</v>
      </c>
      <c r="CE87">
        <v>5350</v>
      </c>
      <c r="CF87">
        <v>0</v>
      </c>
      <c r="CG87">
        <v>800</v>
      </c>
      <c r="CH87">
        <v>0</v>
      </c>
      <c r="CI87">
        <v>14400</v>
      </c>
      <c r="CJ87">
        <v>0</v>
      </c>
      <c r="CK87">
        <v>233462.83</v>
      </c>
      <c r="CL87">
        <v>221708.1361</v>
      </c>
      <c r="CM87" t="s">
        <v>160</v>
      </c>
      <c r="CN87" s="1">
        <v>42837.566383680554</v>
      </c>
      <c r="CO87" t="s">
        <v>160</v>
      </c>
      <c r="CP87" s="1">
        <v>42837.566383680554</v>
      </c>
      <c r="CQ87" t="s">
        <v>161</v>
      </c>
      <c r="CR87" s="1">
        <v>42838.108971759262</v>
      </c>
      <c r="CS87" t="s">
        <v>162</v>
      </c>
      <c r="CT87" s="1">
        <v>42843.179747685186</v>
      </c>
      <c r="CU87" t="s">
        <v>161</v>
      </c>
      <c r="CV87" s="1">
        <v>42837.731339120372</v>
      </c>
      <c r="CW87" t="s">
        <v>163</v>
      </c>
      <c r="CX87" t="s">
        <v>163</v>
      </c>
      <c r="CY87" t="s">
        <v>163</v>
      </c>
      <c r="CZ87" t="s">
        <v>163</v>
      </c>
      <c r="DA87">
        <v>0</v>
      </c>
      <c r="DB87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8"/>
  <sheetViews>
    <sheetView topLeftCell="K1" workbookViewId="0">
      <selection activeCell="O3" sqref="O3"/>
    </sheetView>
  </sheetViews>
  <sheetFormatPr defaultRowHeight="12.75" x14ac:dyDescent="0.2"/>
  <cols>
    <col min="1" max="1" width="6.625" style="2" bestFit="1" customWidth="1"/>
    <col min="2" max="2" width="9.25" style="5" bestFit="1" customWidth="1"/>
    <col min="3" max="3" width="12.75" style="5" bestFit="1" customWidth="1"/>
    <col min="4" max="4" width="11.5" style="5" bestFit="1" customWidth="1"/>
    <col min="5" max="5" width="13.125" style="5" bestFit="1" customWidth="1"/>
    <col min="6" max="6" width="11.5" style="5" bestFit="1" customWidth="1"/>
    <col min="7" max="7" width="9.875" style="5" bestFit="1" customWidth="1"/>
    <col min="8" max="8" width="9.25" style="5" bestFit="1" customWidth="1"/>
    <col min="9" max="9" width="11.375" style="5" bestFit="1" customWidth="1"/>
    <col min="10" max="10" width="15.625" style="5" bestFit="1" customWidth="1"/>
    <col min="11" max="11" width="15.5" style="5" bestFit="1" customWidth="1"/>
    <col min="12" max="12" width="17.25" style="5" bestFit="1" customWidth="1"/>
    <col min="13" max="13" width="16" style="5" bestFit="1" customWidth="1"/>
    <col min="14" max="14" width="16.625" style="5" bestFit="1" customWidth="1"/>
    <col min="15" max="15" width="12.25" style="5" bestFit="1" customWidth="1"/>
    <col min="16" max="16" width="13.25" style="5" bestFit="1" customWidth="1"/>
    <col min="17" max="17" width="19.375" style="5" bestFit="1" customWidth="1"/>
    <col min="18" max="18" width="8.375" style="5" bestFit="1" customWidth="1"/>
    <col min="19" max="19" width="10.375" style="5" bestFit="1" customWidth="1"/>
    <col min="20" max="20" width="16.75" style="5" bestFit="1" customWidth="1"/>
    <col min="21" max="21" width="16.25" style="5" bestFit="1" customWidth="1"/>
    <col min="22" max="22" width="20.25" style="5" bestFit="1" customWidth="1"/>
    <col min="23" max="23" width="14.125" style="5" bestFit="1" customWidth="1"/>
    <col min="24" max="24" width="8.75" style="5" bestFit="1" customWidth="1"/>
    <col min="25" max="27" width="8.375" style="5" bestFit="1" customWidth="1"/>
    <col min="28" max="28" width="7.875" style="5" bestFit="1" customWidth="1"/>
    <col min="29" max="29" width="7" style="5" bestFit="1" customWidth="1"/>
    <col min="30" max="30" width="11.25" style="5" bestFit="1" customWidth="1"/>
    <col min="31" max="31" width="15.25" style="5" bestFit="1" customWidth="1"/>
    <col min="32" max="16384" width="9" style="2"/>
  </cols>
  <sheetData>
    <row r="1" spans="1:51" s="35" customFormat="1" ht="31.5" customHeight="1" x14ac:dyDescent="0.2">
      <c r="A1" s="73" t="s">
        <v>0</v>
      </c>
      <c r="B1" s="75" t="s">
        <v>1</v>
      </c>
      <c r="C1" s="75"/>
      <c r="D1" s="75"/>
      <c r="E1" s="75"/>
      <c r="F1" s="75"/>
      <c r="G1" s="76" t="s">
        <v>2</v>
      </c>
      <c r="H1" s="77" t="s">
        <v>3</v>
      </c>
      <c r="I1" s="77"/>
      <c r="J1" s="78" t="s">
        <v>4</v>
      </c>
      <c r="K1" s="78"/>
      <c r="L1" s="78"/>
      <c r="M1" s="70" t="s">
        <v>5</v>
      </c>
      <c r="N1" s="70"/>
      <c r="O1" s="70"/>
      <c r="P1" s="70" t="s">
        <v>6</v>
      </c>
      <c r="Q1" s="70"/>
      <c r="R1" s="70" t="s">
        <v>7</v>
      </c>
      <c r="S1" s="70"/>
      <c r="T1" s="71" t="s">
        <v>8</v>
      </c>
      <c r="U1" s="71" t="s">
        <v>9</v>
      </c>
      <c r="V1" s="72" t="s">
        <v>10</v>
      </c>
      <c r="W1" s="72" t="s">
        <v>11</v>
      </c>
      <c r="X1" s="66" t="s">
        <v>12</v>
      </c>
      <c r="Y1" s="67"/>
      <c r="Z1" s="67"/>
      <c r="AA1" s="67"/>
      <c r="AB1" s="67"/>
      <c r="AC1" s="67"/>
      <c r="AD1" s="68"/>
      <c r="AE1" s="69" t="s">
        <v>13</v>
      </c>
      <c r="AF1" s="32"/>
      <c r="AG1" s="33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</row>
    <row r="2" spans="1:51" s="35" customFormat="1" ht="43.5" customHeight="1" x14ac:dyDescent="0.2">
      <c r="A2" s="74"/>
      <c r="B2" s="36" t="s">
        <v>14</v>
      </c>
      <c r="C2" s="37" t="s">
        <v>15</v>
      </c>
      <c r="D2" s="38" t="s">
        <v>16</v>
      </c>
      <c r="E2" s="38" t="s">
        <v>17</v>
      </c>
      <c r="F2" s="39" t="s">
        <v>18</v>
      </c>
      <c r="G2" s="76"/>
      <c r="H2" s="40" t="s">
        <v>19</v>
      </c>
      <c r="I2" s="41" t="s">
        <v>20</v>
      </c>
      <c r="J2" s="42" t="s">
        <v>21</v>
      </c>
      <c r="K2" s="43" t="s">
        <v>22</v>
      </c>
      <c r="L2" s="44" t="s">
        <v>23</v>
      </c>
      <c r="M2" s="42" t="s">
        <v>24</v>
      </c>
      <c r="N2" s="41" t="s">
        <v>25</v>
      </c>
      <c r="O2" s="45" t="s">
        <v>26</v>
      </c>
      <c r="P2" s="42" t="s">
        <v>27</v>
      </c>
      <c r="Q2" s="41" t="s">
        <v>28</v>
      </c>
      <c r="R2" s="46" t="s">
        <v>14</v>
      </c>
      <c r="S2" s="41" t="s">
        <v>29</v>
      </c>
      <c r="T2" s="71"/>
      <c r="U2" s="71"/>
      <c r="V2" s="72"/>
      <c r="W2" s="72"/>
      <c r="X2" s="47" t="s">
        <v>30</v>
      </c>
      <c r="Y2" s="47" t="s">
        <v>31</v>
      </c>
      <c r="Z2" s="47" t="s">
        <v>32</v>
      </c>
      <c r="AA2" s="47" t="s">
        <v>33</v>
      </c>
      <c r="AB2" s="47" t="s">
        <v>34</v>
      </c>
      <c r="AC2" s="47" t="s">
        <v>35</v>
      </c>
      <c r="AD2" s="48" t="s">
        <v>36</v>
      </c>
      <c r="AE2" s="69"/>
      <c r="AF2" s="32"/>
      <c r="AG2" s="33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</row>
    <row r="3" spans="1:51" x14ac:dyDescent="0.2">
      <c r="A3" s="2" t="s">
        <v>106</v>
      </c>
      <c r="B3" s="5">
        <v>12921</v>
      </c>
      <c r="C3" s="5">
        <v>1226594.55</v>
      </c>
      <c r="D3" s="5">
        <v>20330</v>
      </c>
      <c r="E3" s="5">
        <v>1113410</v>
      </c>
      <c r="F3" s="7">
        <v>289486.60000000003</v>
      </c>
      <c r="G3" s="6"/>
      <c r="I3" s="5">
        <v>0</v>
      </c>
      <c r="J3" s="5">
        <v>3093485</v>
      </c>
      <c r="K3" s="5">
        <v>30934.850000000002</v>
      </c>
      <c r="L3" s="5">
        <v>92804.55</v>
      </c>
      <c r="M3" s="5">
        <v>50</v>
      </c>
      <c r="N3" s="5">
        <v>15</v>
      </c>
      <c r="O3" s="5">
        <v>35</v>
      </c>
      <c r="Q3" s="5">
        <v>0</v>
      </c>
      <c r="R3" s="5">
        <v>410</v>
      </c>
      <c r="S3" s="5">
        <v>820</v>
      </c>
      <c r="T3" s="5">
        <v>5350</v>
      </c>
      <c r="U3" s="5">
        <v>38787.5</v>
      </c>
      <c r="V3" s="5">
        <v>2050</v>
      </c>
      <c r="X3" s="5">
        <v>420</v>
      </c>
      <c r="Y3" s="5">
        <v>260</v>
      </c>
      <c r="Z3" s="5">
        <v>220</v>
      </c>
      <c r="AA3" s="5">
        <v>220</v>
      </c>
      <c r="AB3" s="5">
        <v>120</v>
      </c>
      <c r="AC3" s="5">
        <v>60</v>
      </c>
      <c r="AD3" s="5">
        <v>13720</v>
      </c>
      <c r="AE3" s="5">
        <v>168494.40000000002</v>
      </c>
    </row>
    <row r="4" spans="1:51" x14ac:dyDescent="0.2">
      <c r="A4" s="2" t="s">
        <v>121</v>
      </c>
      <c r="B4" s="5">
        <v>1210</v>
      </c>
      <c r="C4" s="5">
        <v>137127.6</v>
      </c>
      <c r="D4" s="5">
        <v>610</v>
      </c>
      <c r="E4" s="5">
        <v>126320</v>
      </c>
      <c r="F4" s="7">
        <v>37896</v>
      </c>
      <c r="G4" s="6"/>
      <c r="I4" s="5">
        <v>0</v>
      </c>
      <c r="J4" s="5">
        <v>339920</v>
      </c>
      <c r="K4" s="5">
        <v>3399.2000000000003</v>
      </c>
      <c r="L4" s="5">
        <v>10197.6</v>
      </c>
      <c r="M4" s="5">
        <v>0</v>
      </c>
      <c r="N4" s="5">
        <v>0</v>
      </c>
      <c r="O4" s="5">
        <v>0</v>
      </c>
      <c r="Q4" s="5">
        <v>0</v>
      </c>
      <c r="R4" s="5">
        <v>0</v>
      </c>
      <c r="S4" s="5">
        <v>0</v>
      </c>
      <c r="T4" s="5">
        <v>0</v>
      </c>
      <c r="AD4" s="5">
        <v>0</v>
      </c>
      <c r="AE4" s="5">
        <v>31097.599999999999</v>
      </c>
    </row>
    <row r="5" spans="1:51" x14ac:dyDescent="0.2">
      <c r="A5" s="2" t="s">
        <v>62</v>
      </c>
      <c r="B5" s="5">
        <v>28637</v>
      </c>
      <c r="C5" s="5">
        <v>2489993.23</v>
      </c>
      <c r="D5" s="5">
        <v>45815</v>
      </c>
      <c r="E5" s="5">
        <v>2314300</v>
      </c>
      <c r="F5" s="7">
        <v>694290</v>
      </c>
      <c r="G5" s="6"/>
      <c r="H5" s="5">
        <v>1658.5</v>
      </c>
      <c r="I5" s="5">
        <v>248.77499999999998</v>
      </c>
      <c r="J5" s="5">
        <v>4317941</v>
      </c>
      <c r="K5" s="5">
        <v>43179.41</v>
      </c>
      <c r="L5" s="5">
        <v>129538.23</v>
      </c>
      <c r="M5" s="5">
        <v>340</v>
      </c>
      <c r="N5" s="5">
        <v>102</v>
      </c>
      <c r="O5" s="5">
        <v>238</v>
      </c>
      <c r="P5" s="5">
        <v>86130</v>
      </c>
      <c r="Q5" s="5">
        <v>25839</v>
      </c>
      <c r="R5" s="5">
        <v>2676</v>
      </c>
      <c r="S5" s="5">
        <v>5352</v>
      </c>
      <c r="T5" s="5">
        <v>5350</v>
      </c>
      <c r="X5" s="5">
        <v>800</v>
      </c>
      <c r="Y5" s="5">
        <v>500</v>
      </c>
      <c r="Z5" s="5">
        <v>300</v>
      </c>
      <c r="AA5" s="5">
        <v>500</v>
      </c>
      <c r="AB5" s="5">
        <v>300</v>
      </c>
      <c r="AC5" s="5">
        <v>300</v>
      </c>
      <c r="AD5" s="5">
        <v>32300</v>
      </c>
      <c r="AE5" s="5">
        <v>601482.95500000007</v>
      </c>
    </row>
    <row r="6" spans="1:51" x14ac:dyDescent="0.2">
      <c r="A6" s="2" t="s">
        <v>101</v>
      </c>
      <c r="B6" s="5">
        <v>3370</v>
      </c>
      <c r="C6" s="5">
        <v>317263.48</v>
      </c>
      <c r="D6" s="5">
        <v>12880</v>
      </c>
      <c r="E6" s="5">
        <v>301860</v>
      </c>
      <c r="F6" s="7">
        <v>78483.600000000006</v>
      </c>
      <c r="G6" s="6"/>
      <c r="H6" s="5">
        <v>1819</v>
      </c>
      <c r="I6" s="5">
        <v>272.84999999999997</v>
      </c>
      <c r="J6" s="5">
        <v>80116</v>
      </c>
      <c r="K6" s="5">
        <v>801.16</v>
      </c>
      <c r="L6" s="5">
        <v>2403.48</v>
      </c>
      <c r="M6" s="5">
        <v>120</v>
      </c>
      <c r="N6" s="5">
        <v>36</v>
      </c>
      <c r="O6" s="5">
        <v>84</v>
      </c>
      <c r="Q6" s="5">
        <v>0</v>
      </c>
      <c r="R6" s="5">
        <v>0</v>
      </c>
      <c r="S6" s="5">
        <v>0</v>
      </c>
      <c r="T6" s="5">
        <v>5350</v>
      </c>
      <c r="U6" s="5">
        <v>3745</v>
      </c>
      <c r="X6" s="5">
        <v>280</v>
      </c>
      <c r="Y6" s="5">
        <v>260</v>
      </c>
      <c r="Z6" s="5">
        <v>140</v>
      </c>
      <c r="AA6" s="5">
        <v>140</v>
      </c>
      <c r="AB6" s="5">
        <v>60</v>
      </c>
      <c r="AC6" s="5">
        <v>60</v>
      </c>
      <c r="AD6" s="5">
        <v>9740</v>
      </c>
      <c r="AE6" s="5">
        <v>58235.130000000019</v>
      </c>
    </row>
    <row r="7" spans="1:51" x14ac:dyDescent="0.2">
      <c r="A7" s="2" t="s">
        <v>108</v>
      </c>
      <c r="B7" s="5">
        <v>9280</v>
      </c>
      <c r="C7" s="5">
        <v>865778.34</v>
      </c>
      <c r="D7" s="5">
        <v>24530</v>
      </c>
      <c r="E7" s="5">
        <v>793585</v>
      </c>
      <c r="F7" s="7">
        <v>206332.1</v>
      </c>
      <c r="G7" s="6"/>
      <c r="I7" s="5">
        <v>0</v>
      </c>
      <c r="J7" s="5">
        <v>1588778</v>
      </c>
      <c r="K7" s="5">
        <v>15887.78</v>
      </c>
      <c r="L7" s="5">
        <v>47663.34</v>
      </c>
      <c r="M7" s="5">
        <v>0</v>
      </c>
      <c r="N7" s="5">
        <v>0</v>
      </c>
      <c r="O7" s="5">
        <v>0</v>
      </c>
      <c r="Q7" s="5">
        <v>0</v>
      </c>
      <c r="R7" s="5">
        <v>1</v>
      </c>
      <c r="S7" s="5">
        <v>2</v>
      </c>
      <c r="T7" s="5">
        <v>5350</v>
      </c>
      <c r="U7" s="5">
        <v>1872.5</v>
      </c>
      <c r="V7" s="5">
        <v>700</v>
      </c>
      <c r="X7" s="5">
        <v>300</v>
      </c>
      <c r="Y7" s="5">
        <v>400</v>
      </c>
      <c r="Z7" s="5">
        <v>400</v>
      </c>
      <c r="AA7" s="5">
        <v>300</v>
      </c>
      <c r="AB7" s="5">
        <v>300</v>
      </c>
      <c r="AC7" s="5">
        <v>300</v>
      </c>
      <c r="AD7" s="5">
        <v>27400</v>
      </c>
      <c r="AE7" s="5">
        <v>139236.04</v>
      </c>
    </row>
    <row r="8" spans="1:51" x14ac:dyDescent="0.2">
      <c r="A8" s="2" t="s">
        <v>49</v>
      </c>
      <c r="B8" s="5">
        <v>32856</v>
      </c>
      <c r="C8" s="5">
        <v>3314655.52</v>
      </c>
      <c r="D8" s="5">
        <v>29585</v>
      </c>
      <c r="E8" s="5">
        <v>2883785</v>
      </c>
      <c r="F8" s="7">
        <v>865135.5</v>
      </c>
      <c r="G8" s="6"/>
      <c r="H8" s="5">
        <v>909.5</v>
      </c>
      <c r="I8" s="5">
        <v>136.42499999999998</v>
      </c>
      <c r="J8" s="5">
        <v>13365184</v>
      </c>
      <c r="K8" s="5">
        <v>133651.84</v>
      </c>
      <c r="L8" s="5">
        <v>400955.52</v>
      </c>
      <c r="M8" s="5">
        <v>330</v>
      </c>
      <c r="N8" s="5">
        <v>99</v>
      </c>
      <c r="O8" s="5">
        <v>231</v>
      </c>
      <c r="P8" s="5">
        <v>78205</v>
      </c>
      <c r="Q8" s="5">
        <v>23461.5</v>
      </c>
      <c r="R8" s="5">
        <v>758</v>
      </c>
      <c r="S8" s="5">
        <v>1516</v>
      </c>
      <c r="T8" s="5">
        <v>5350</v>
      </c>
      <c r="V8" s="5">
        <v>0</v>
      </c>
      <c r="X8" s="5">
        <v>700</v>
      </c>
      <c r="Y8" s="5">
        <v>600</v>
      </c>
      <c r="Z8" s="5">
        <v>320</v>
      </c>
      <c r="AA8" s="5">
        <v>500</v>
      </c>
      <c r="AB8" s="5">
        <v>360</v>
      </c>
      <c r="AC8" s="5">
        <v>140</v>
      </c>
      <c r="AD8" s="5">
        <v>30180</v>
      </c>
      <c r="AE8" s="5">
        <v>587184.745</v>
      </c>
    </row>
    <row r="9" spans="1:51" x14ac:dyDescent="0.2">
      <c r="A9" s="2" t="s">
        <v>45</v>
      </c>
      <c r="B9" s="5">
        <v>34859</v>
      </c>
      <c r="C9" s="5">
        <v>3323477.58</v>
      </c>
      <c r="D9" s="5">
        <v>31340</v>
      </c>
      <c r="E9" s="5">
        <v>2879520</v>
      </c>
      <c r="F9" s="7">
        <v>806265.60000000009</v>
      </c>
      <c r="G9" s="6"/>
      <c r="I9" s="5">
        <v>0</v>
      </c>
      <c r="J9" s="5">
        <v>13701586</v>
      </c>
      <c r="K9" s="5">
        <v>137015.86000000002</v>
      </c>
      <c r="L9" s="5">
        <v>411047.58</v>
      </c>
      <c r="M9" s="5">
        <v>1570</v>
      </c>
      <c r="N9" s="5">
        <v>471</v>
      </c>
      <c r="O9" s="5">
        <v>1099</v>
      </c>
      <c r="P9" s="5">
        <v>105300</v>
      </c>
      <c r="Q9" s="5">
        <v>31590</v>
      </c>
      <c r="R9" s="5">
        <v>616</v>
      </c>
      <c r="S9" s="5">
        <v>1232</v>
      </c>
      <c r="T9" s="5">
        <v>5350</v>
      </c>
      <c r="U9" s="5">
        <v>54837.5</v>
      </c>
      <c r="V9" s="5">
        <v>1350</v>
      </c>
      <c r="X9" s="5">
        <v>700</v>
      </c>
      <c r="Y9" s="5">
        <v>500</v>
      </c>
      <c r="Z9" s="5">
        <v>400</v>
      </c>
      <c r="AA9" s="5">
        <v>400</v>
      </c>
      <c r="AB9" s="5">
        <v>100</v>
      </c>
      <c r="AC9" s="5">
        <v>100</v>
      </c>
      <c r="AD9" s="5">
        <v>22200</v>
      </c>
      <c r="AE9" s="5">
        <v>480219.38000000012</v>
      </c>
    </row>
    <row r="10" spans="1:51" x14ac:dyDescent="0.2">
      <c r="A10" s="2" t="s">
        <v>44</v>
      </c>
      <c r="B10" s="5">
        <v>21952</v>
      </c>
      <c r="C10" s="5">
        <v>2359057.13</v>
      </c>
      <c r="D10" s="5">
        <v>24125</v>
      </c>
      <c r="E10" s="5">
        <v>2000895</v>
      </c>
      <c r="F10" s="7">
        <v>560250.60000000009</v>
      </c>
      <c r="G10" s="6"/>
      <c r="I10" s="5">
        <v>0</v>
      </c>
      <c r="J10" s="5">
        <v>11128571</v>
      </c>
      <c r="K10" s="5">
        <v>111285.71</v>
      </c>
      <c r="L10" s="5">
        <v>333857.13</v>
      </c>
      <c r="M10" s="5">
        <v>180</v>
      </c>
      <c r="N10" s="5">
        <v>54</v>
      </c>
      <c r="O10" s="5">
        <v>126</v>
      </c>
      <c r="P10" s="5">
        <v>105660</v>
      </c>
      <c r="Q10" s="5">
        <v>31698</v>
      </c>
      <c r="R10" s="5">
        <v>762</v>
      </c>
      <c r="S10" s="5">
        <v>1524</v>
      </c>
      <c r="T10" s="5">
        <v>5350</v>
      </c>
      <c r="V10" s="5">
        <v>0</v>
      </c>
      <c r="X10" s="5">
        <v>780</v>
      </c>
      <c r="Y10" s="5">
        <v>580</v>
      </c>
      <c r="Z10" s="5">
        <v>300</v>
      </c>
      <c r="AA10" s="5">
        <v>340</v>
      </c>
      <c r="AB10" s="5">
        <v>140</v>
      </c>
      <c r="AC10" s="5">
        <v>140</v>
      </c>
      <c r="AD10" s="5">
        <v>22940</v>
      </c>
      <c r="AE10" s="5">
        <v>342485.18000000005</v>
      </c>
    </row>
    <row r="11" spans="1:51" x14ac:dyDescent="0.2">
      <c r="A11" s="2" t="s">
        <v>81</v>
      </c>
      <c r="B11" s="5">
        <v>18962</v>
      </c>
      <c r="C11" s="5">
        <v>1704133.3</v>
      </c>
      <c r="D11" s="5">
        <v>18090</v>
      </c>
      <c r="E11" s="5">
        <v>1503520</v>
      </c>
      <c r="F11" s="7">
        <v>451056</v>
      </c>
      <c r="G11" s="6"/>
      <c r="I11" s="5">
        <v>0</v>
      </c>
      <c r="J11" s="5">
        <v>6084110</v>
      </c>
      <c r="K11" s="5">
        <v>60841.1</v>
      </c>
      <c r="L11" s="5">
        <v>182523.3</v>
      </c>
      <c r="M11" s="5">
        <v>0</v>
      </c>
      <c r="N11" s="5">
        <v>0</v>
      </c>
      <c r="O11" s="5">
        <v>0</v>
      </c>
      <c r="P11" s="5">
        <v>51375</v>
      </c>
      <c r="Q11" s="5">
        <v>15412.5</v>
      </c>
      <c r="R11" s="5">
        <v>29</v>
      </c>
      <c r="S11" s="5">
        <v>58</v>
      </c>
      <c r="T11" s="5">
        <v>5350</v>
      </c>
      <c r="V11" s="5">
        <v>2250</v>
      </c>
      <c r="X11" s="5">
        <v>600</v>
      </c>
      <c r="Y11" s="5">
        <v>700</v>
      </c>
      <c r="Z11" s="5">
        <v>300</v>
      </c>
      <c r="AA11" s="5">
        <v>20</v>
      </c>
      <c r="AB11" s="5">
        <v>300</v>
      </c>
      <c r="AC11" s="5">
        <v>300</v>
      </c>
      <c r="AD11" s="5">
        <v>25420</v>
      </c>
      <c r="AE11" s="5">
        <v>311824.3</v>
      </c>
    </row>
    <row r="12" spans="1:51" x14ac:dyDescent="0.2">
      <c r="A12" s="2" t="s">
        <v>58</v>
      </c>
      <c r="B12" s="5">
        <v>28889</v>
      </c>
      <c r="C12" s="5">
        <v>2423561.34</v>
      </c>
      <c r="D12" s="5">
        <v>42095</v>
      </c>
      <c r="E12" s="5">
        <v>2013879.9999999998</v>
      </c>
      <c r="F12" s="7">
        <v>604163.99999999988</v>
      </c>
      <c r="G12" s="6"/>
      <c r="I12" s="5">
        <v>0</v>
      </c>
      <c r="J12" s="5">
        <v>12247878</v>
      </c>
      <c r="K12" s="5">
        <v>122478.78</v>
      </c>
      <c r="L12" s="5">
        <v>367436.34</v>
      </c>
      <c r="M12" s="5">
        <v>150</v>
      </c>
      <c r="N12" s="5">
        <v>45</v>
      </c>
      <c r="O12" s="5">
        <v>105</v>
      </c>
      <c r="P12" s="5">
        <v>9170</v>
      </c>
      <c r="Q12" s="5">
        <v>2751</v>
      </c>
      <c r="R12" s="5">
        <v>57</v>
      </c>
      <c r="S12" s="5">
        <v>114</v>
      </c>
      <c r="T12" s="5">
        <v>5350</v>
      </c>
      <c r="V12" s="5">
        <v>1250</v>
      </c>
      <c r="X12" s="5">
        <v>1400</v>
      </c>
      <c r="Y12" s="5">
        <v>1000</v>
      </c>
      <c r="Z12" s="5">
        <v>560</v>
      </c>
      <c r="AA12" s="5">
        <v>440</v>
      </c>
      <c r="AB12" s="5">
        <v>560</v>
      </c>
      <c r="AC12" s="5">
        <v>220</v>
      </c>
      <c r="AD12" s="5">
        <v>44060</v>
      </c>
      <c r="AE12" s="5">
        <v>311306.43999999989</v>
      </c>
    </row>
    <row r="13" spans="1:51" x14ac:dyDescent="0.2">
      <c r="A13" s="2" t="s">
        <v>84</v>
      </c>
      <c r="B13" s="5">
        <v>25529</v>
      </c>
      <c r="C13" s="5">
        <v>2077899.88</v>
      </c>
      <c r="D13" s="5">
        <v>14785</v>
      </c>
      <c r="E13" s="5">
        <v>1897200</v>
      </c>
      <c r="F13" s="7">
        <v>569160</v>
      </c>
      <c r="G13" s="6"/>
      <c r="I13" s="5">
        <v>0</v>
      </c>
      <c r="J13" s="5">
        <v>5530496</v>
      </c>
      <c r="K13" s="5">
        <v>55304.959999999999</v>
      </c>
      <c r="L13" s="5">
        <v>165914.88</v>
      </c>
      <c r="M13" s="5">
        <v>0</v>
      </c>
      <c r="N13" s="5">
        <v>0</v>
      </c>
      <c r="O13" s="5">
        <v>0</v>
      </c>
      <c r="P13" s="5">
        <v>32595</v>
      </c>
      <c r="Q13" s="5">
        <v>9778.5</v>
      </c>
      <c r="R13" s="5">
        <v>173</v>
      </c>
      <c r="S13" s="5">
        <v>346</v>
      </c>
      <c r="T13" s="5">
        <v>5350</v>
      </c>
      <c r="V13" s="5">
        <v>300</v>
      </c>
      <c r="X13" s="5">
        <v>400</v>
      </c>
      <c r="Y13" s="5">
        <v>400</v>
      </c>
      <c r="Z13" s="5">
        <v>200</v>
      </c>
      <c r="AA13" s="5">
        <v>120</v>
      </c>
      <c r="AB13" s="5">
        <v>100</v>
      </c>
      <c r="AC13" s="5">
        <v>120</v>
      </c>
      <c r="AD13" s="5">
        <v>14020</v>
      </c>
      <c r="AE13" s="5">
        <v>449004.57999999996</v>
      </c>
    </row>
    <row r="14" spans="1:51" x14ac:dyDescent="0.2">
      <c r="A14" s="2" t="s">
        <v>90</v>
      </c>
      <c r="B14" s="5">
        <v>21549</v>
      </c>
      <c r="C14" s="5">
        <v>1913210.65</v>
      </c>
      <c r="D14" s="5">
        <v>21970</v>
      </c>
      <c r="E14" s="5">
        <v>1734705</v>
      </c>
      <c r="F14" s="7">
        <v>451023.3</v>
      </c>
      <c r="G14" s="6"/>
      <c r="I14" s="5">
        <v>0</v>
      </c>
      <c r="J14" s="5">
        <v>5216855</v>
      </c>
      <c r="K14" s="5">
        <v>52168.55</v>
      </c>
      <c r="L14" s="5">
        <v>156505.65</v>
      </c>
      <c r="M14" s="5">
        <v>30</v>
      </c>
      <c r="N14" s="5">
        <v>9</v>
      </c>
      <c r="O14" s="5">
        <v>21</v>
      </c>
      <c r="Q14" s="5">
        <v>0</v>
      </c>
      <c r="R14" s="5">
        <v>0</v>
      </c>
      <c r="S14" s="5">
        <v>0</v>
      </c>
      <c r="T14" s="5">
        <v>5350</v>
      </c>
      <c r="U14" s="5">
        <v>38787.5</v>
      </c>
      <c r="V14" s="5">
        <v>1850</v>
      </c>
      <c r="X14" s="5">
        <v>300</v>
      </c>
      <c r="Y14" s="5">
        <v>200</v>
      </c>
      <c r="Z14" s="5">
        <v>200</v>
      </c>
      <c r="AA14" s="5">
        <v>200</v>
      </c>
      <c r="AB14" s="5">
        <v>120</v>
      </c>
      <c r="AC14" s="5">
        <v>140</v>
      </c>
      <c r="AD14" s="5">
        <v>14220</v>
      </c>
      <c r="AE14" s="5">
        <v>286457.69999999995</v>
      </c>
    </row>
    <row r="15" spans="1:51" x14ac:dyDescent="0.2">
      <c r="A15" s="2" t="s">
        <v>74</v>
      </c>
      <c r="B15" s="5">
        <v>20569</v>
      </c>
      <c r="C15" s="5">
        <v>1770496.12</v>
      </c>
      <c r="D15" s="5">
        <v>43080</v>
      </c>
      <c r="E15" s="5">
        <v>1671115</v>
      </c>
      <c r="F15" s="7">
        <v>501334.5</v>
      </c>
      <c r="G15" s="6"/>
      <c r="I15" s="5">
        <v>0</v>
      </c>
      <c r="J15" s="5">
        <v>1876704</v>
      </c>
      <c r="K15" s="5">
        <v>18767.04</v>
      </c>
      <c r="L15" s="5">
        <v>56301.120000000003</v>
      </c>
      <c r="M15" s="5">
        <v>0</v>
      </c>
      <c r="N15" s="5">
        <v>0</v>
      </c>
      <c r="O15" s="5">
        <v>0</v>
      </c>
      <c r="Q15" s="5">
        <v>0</v>
      </c>
      <c r="R15" s="5">
        <v>64</v>
      </c>
      <c r="S15" s="5">
        <v>128</v>
      </c>
      <c r="T15" s="5">
        <v>5350</v>
      </c>
      <c r="V15" s="5">
        <v>1050</v>
      </c>
      <c r="X15" s="5">
        <v>1000</v>
      </c>
      <c r="Y15" s="5">
        <v>800</v>
      </c>
      <c r="Z15" s="5">
        <v>400</v>
      </c>
      <c r="AA15" s="5">
        <v>440</v>
      </c>
      <c r="AB15" s="5">
        <v>220</v>
      </c>
      <c r="AC15" s="5">
        <v>220</v>
      </c>
      <c r="AD15" s="5">
        <v>31960</v>
      </c>
      <c r="AE15" s="5">
        <v>425568.42</v>
      </c>
    </row>
    <row r="16" spans="1:51" x14ac:dyDescent="0.2">
      <c r="A16" s="2" t="s">
        <v>118</v>
      </c>
      <c r="B16" s="5">
        <v>14090</v>
      </c>
      <c r="C16" s="5">
        <v>964964.99</v>
      </c>
      <c r="D16" s="5">
        <v>11605</v>
      </c>
      <c r="E16" s="5">
        <v>885165</v>
      </c>
      <c r="F16" s="7">
        <v>265549.5</v>
      </c>
      <c r="G16" s="6"/>
      <c r="I16" s="5">
        <v>0</v>
      </c>
      <c r="J16" s="5">
        <v>2271833.0000000005</v>
      </c>
      <c r="K16" s="5">
        <v>22718.330000000005</v>
      </c>
      <c r="L16" s="5">
        <v>68154.990000000005</v>
      </c>
      <c r="M16" s="5">
        <v>40</v>
      </c>
      <c r="N16" s="5">
        <v>12</v>
      </c>
      <c r="O16" s="5">
        <v>28</v>
      </c>
      <c r="P16" s="5">
        <v>36480</v>
      </c>
      <c r="Q16" s="5">
        <v>10944</v>
      </c>
      <c r="R16" s="5">
        <v>135</v>
      </c>
      <c r="S16" s="5">
        <v>270</v>
      </c>
      <c r="T16" s="5">
        <v>5350</v>
      </c>
      <c r="X16" s="5">
        <v>400</v>
      </c>
      <c r="Y16" s="5">
        <v>200</v>
      </c>
      <c r="Z16" s="5">
        <v>200</v>
      </c>
      <c r="AA16" s="5">
        <v>40</v>
      </c>
      <c r="AB16" s="5">
        <v>40</v>
      </c>
      <c r="AC16" s="5">
        <v>0</v>
      </c>
      <c r="AD16" s="5">
        <v>6880</v>
      </c>
      <c r="AE16" s="5">
        <v>219068.84000000003</v>
      </c>
    </row>
    <row r="17" spans="1:31" x14ac:dyDescent="0.2">
      <c r="A17" s="2" t="s">
        <v>112</v>
      </c>
      <c r="B17" s="5">
        <v>9479</v>
      </c>
      <c r="C17" s="5">
        <v>868781.51</v>
      </c>
      <c r="D17" s="5">
        <v>34110</v>
      </c>
      <c r="E17" s="5">
        <v>787505</v>
      </c>
      <c r="F17" s="7">
        <v>204751.30000000002</v>
      </c>
      <c r="G17" s="6"/>
      <c r="H17" s="5">
        <v>8827.5</v>
      </c>
      <c r="I17" s="5">
        <v>1324.125</v>
      </c>
      <c r="J17" s="5">
        <v>1572217</v>
      </c>
      <c r="K17" s="5">
        <v>15722.17</v>
      </c>
      <c r="L17" s="5">
        <v>47166.51</v>
      </c>
      <c r="M17" s="5">
        <v>0</v>
      </c>
      <c r="N17" s="5">
        <v>0</v>
      </c>
      <c r="O17" s="5">
        <v>0</v>
      </c>
      <c r="Q17" s="5">
        <v>0</v>
      </c>
      <c r="R17" s="5">
        <v>4</v>
      </c>
      <c r="S17" s="5">
        <v>8</v>
      </c>
      <c r="T17" s="5">
        <v>5350</v>
      </c>
      <c r="V17" s="5">
        <v>1200</v>
      </c>
      <c r="X17" s="5">
        <v>700</v>
      </c>
      <c r="Y17" s="5">
        <v>1000</v>
      </c>
      <c r="Z17" s="5">
        <v>300</v>
      </c>
      <c r="AA17" s="5">
        <v>1000</v>
      </c>
      <c r="AB17" s="5">
        <v>100</v>
      </c>
      <c r="AC17" s="5">
        <v>200</v>
      </c>
      <c r="AD17" s="5">
        <v>37200</v>
      </c>
      <c r="AE17" s="5">
        <v>130889.08500000002</v>
      </c>
    </row>
    <row r="18" spans="1:31" x14ac:dyDescent="0.2">
      <c r="A18" s="2" t="s">
        <v>37</v>
      </c>
      <c r="B18" s="5">
        <v>29263</v>
      </c>
      <c r="C18" s="5">
        <v>2782894.88</v>
      </c>
      <c r="D18" s="5">
        <v>46210</v>
      </c>
      <c r="E18" s="5">
        <v>2539870</v>
      </c>
      <c r="F18" s="7">
        <v>711163.60000000009</v>
      </c>
      <c r="G18" s="6"/>
      <c r="H18" s="5">
        <v>5564</v>
      </c>
      <c r="I18" s="5">
        <v>834.6</v>
      </c>
      <c r="J18" s="5">
        <v>6554496</v>
      </c>
      <c r="K18" s="5">
        <v>65544.960000000006</v>
      </c>
      <c r="L18" s="5">
        <v>196634.88</v>
      </c>
      <c r="M18" s="5">
        <v>180</v>
      </c>
      <c r="N18" s="5">
        <v>54</v>
      </c>
      <c r="O18" s="5">
        <v>126</v>
      </c>
      <c r="P18" s="5">
        <v>31255</v>
      </c>
      <c r="Q18" s="5">
        <v>9376.5</v>
      </c>
      <c r="R18" s="5">
        <v>146</v>
      </c>
      <c r="S18" s="5">
        <v>292</v>
      </c>
      <c r="T18" s="5">
        <v>5350</v>
      </c>
      <c r="U18" s="5">
        <v>38787.5</v>
      </c>
      <c r="V18" s="5">
        <v>0</v>
      </c>
      <c r="X18" s="5">
        <v>600</v>
      </c>
      <c r="Y18" s="5">
        <v>600</v>
      </c>
      <c r="Z18" s="5">
        <v>500</v>
      </c>
      <c r="AA18" s="5">
        <v>340</v>
      </c>
      <c r="AB18" s="5">
        <v>340</v>
      </c>
      <c r="AC18" s="5">
        <v>340</v>
      </c>
      <c r="AD18" s="5">
        <v>33780</v>
      </c>
      <c r="AE18" s="5">
        <v>512533.28</v>
      </c>
    </row>
    <row r="19" spans="1:31" x14ac:dyDescent="0.2">
      <c r="A19" s="2" t="s">
        <v>78</v>
      </c>
      <c r="B19" s="5">
        <v>29207</v>
      </c>
      <c r="C19" s="5">
        <v>3075743.33</v>
      </c>
      <c r="D19" s="5">
        <v>28205</v>
      </c>
      <c r="E19" s="5">
        <v>2652220</v>
      </c>
      <c r="F19" s="7">
        <v>742621.60000000009</v>
      </c>
      <c r="G19" s="6"/>
      <c r="I19" s="5">
        <v>0</v>
      </c>
      <c r="J19" s="5">
        <v>13174611</v>
      </c>
      <c r="K19" s="5">
        <v>131746.11000000002</v>
      </c>
      <c r="L19" s="5">
        <v>395238.33</v>
      </c>
      <c r="M19" s="5">
        <v>80</v>
      </c>
      <c r="N19" s="5">
        <v>24</v>
      </c>
      <c r="O19" s="5">
        <v>56</v>
      </c>
      <c r="Q19" s="5">
        <v>0</v>
      </c>
      <c r="R19" s="5">
        <v>496</v>
      </c>
      <c r="S19" s="5">
        <v>992</v>
      </c>
      <c r="T19" s="5">
        <v>5350</v>
      </c>
      <c r="X19" s="5">
        <v>300</v>
      </c>
      <c r="Y19" s="5">
        <v>200</v>
      </c>
      <c r="Z19" s="5">
        <v>100</v>
      </c>
      <c r="AA19" s="5">
        <v>100</v>
      </c>
      <c r="AB19" s="5">
        <v>100</v>
      </c>
      <c r="AC19" s="5">
        <v>100</v>
      </c>
      <c r="AD19" s="5">
        <v>10100</v>
      </c>
      <c r="AE19" s="5">
        <v>464615.38000000006</v>
      </c>
    </row>
    <row r="20" spans="1:31" x14ac:dyDescent="0.2">
      <c r="A20" s="2" t="s">
        <v>93</v>
      </c>
      <c r="B20" s="5">
        <v>23414</v>
      </c>
      <c r="C20" s="5">
        <v>1675331.11</v>
      </c>
      <c r="D20" s="5">
        <v>20990</v>
      </c>
      <c r="E20" s="5">
        <v>1463635</v>
      </c>
      <c r="F20" s="7">
        <v>409817.80000000005</v>
      </c>
      <c r="G20" s="6"/>
      <c r="I20" s="5">
        <v>0</v>
      </c>
      <c r="J20" s="5">
        <v>6347537</v>
      </c>
      <c r="K20" s="5">
        <v>63475.37</v>
      </c>
      <c r="L20" s="5">
        <v>190426.11</v>
      </c>
      <c r="M20" s="5">
        <v>280</v>
      </c>
      <c r="N20" s="5">
        <v>84</v>
      </c>
      <c r="O20" s="5">
        <v>196</v>
      </c>
      <c r="P20" s="5">
        <v>31965</v>
      </c>
      <c r="Q20" s="5">
        <v>9589.5</v>
      </c>
      <c r="R20" s="5">
        <v>200</v>
      </c>
      <c r="S20" s="5">
        <v>400</v>
      </c>
      <c r="T20" s="5">
        <v>5350</v>
      </c>
      <c r="X20" s="5">
        <v>280</v>
      </c>
      <c r="Y20" s="5">
        <v>300</v>
      </c>
      <c r="Z20" s="5">
        <v>300</v>
      </c>
      <c r="AA20" s="5">
        <v>260</v>
      </c>
      <c r="AB20" s="5">
        <v>120</v>
      </c>
      <c r="AC20" s="5">
        <v>180</v>
      </c>
      <c r="AD20" s="5">
        <v>18000</v>
      </c>
      <c r="AE20" s="5">
        <v>269310.56000000006</v>
      </c>
    </row>
    <row r="21" spans="1:31" x14ac:dyDescent="0.2">
      <c r="A21" s="2" t="s">
        <v>52</v>
      </c>
      <c r="B21" s="5">
        <v>24167</v>
      </c>
      <c r="C21" s="5">
        <v>2013202.01</v>
      </c>
      <c r="D21" s="5">
        <v>22510</v>
      </c>
      <c r="E21" s="5">
        <v>1949375</v>
      </c>
      <c r="F21" s="7">
        <v>584812.5</v>
      </c>
      <c r="G21" s="6"/>
      <c r="I21" s="5">
        <v>0</v>
      </c>
      <c r="J21" s="5">
        <v>1376567</v>
      </c>
      <c r="K21" s="5">
        <v>13765.67</v>
      </c>
      <c r="L21" s="5">
        <v>41297.01</v>
      </c>
      <c r="M21" s="5">
        <v>20</v>
      </c>
      <c r="N21" s="5">
        <v>6</v>
      </c>
      <c r="O21" s="5">
        <v>14</v>
      </c>
      <c r="P21" s="5">
        <v>53220</v>
      </c>
      <c r="Q21" s="5">
        <v>15966</v>
      </c>
      <c r="R21" s="5">
        <v>955</v>
      </c>
      <c r="S21" s="5">
        <v>1910</v>
      </c>
      <c r="T21" s="5">
        <v>5350</v>
      </c>
      <c r="U21" s="5">
        <v>38787.5</v>
      </c>
      <c r="V21" s="5">
        <v>1080</v>
      </c>
      <c r="X21" s="5">
        <v>800</v>
      </c>
      <c r="Y21" s="5">
        <v>500</v>
      </c>
      <c r="Z21" s="5">
        <v>200</v>
      </c>
      <c r="AA21" s="5">
        <v>200</v>
      </c>
      <c r="AB21" s="5">
        <v>200</v>
      </c>
      <c r="AC21" s="5">
        <v>200</v>
      </c>
      <c r="AD21" s="5">
        <v>21800</v>
      </c>
      <c r="AE21" s="5">
        <v>508125.66000000003</v>
      </c>
    </row>
    <row r="22" spans="1:31" x14ac:dyDescent="0.2">
      <c r="A22" s="2" t="s">
        <v>68</v>
      </c>
      <c r="B22" s="5">
        <v>21650</v>
      </c>
      <c r="C22" s="5">
        <v>2210245.88</v>
      </c>
      <c r="D22" s="5">
        <v>30125</v>
      </c>
      <c r="E22" s="5">
        <v>1920725</v>
      </c>
      <c r="F22" s="7">
        <v>576217.5</v>
      </c>
      <c r="G22" s="6"/>
      <c r="I22" s="5">
        <v>0</v>
      </c>
      <c r="J22" s="5">
        <v>8644196</v>
      </c>
      <c r="K22" s="5">
        <v>86441.96</v>
      </c>
      <c r="L22" s="5">
        <v>259325.88</v>
      </c>
      <c r="M22" s="5">
        <v>70</v>
      </c>
      <c r="N22" s="5">
        <v>21</v>
      </c>
      <c r="O22" s="5">
        <v>49</v>
      </c>
      <c r="P22" s="5">
        <v>1270</v>
      </c>
      <c r="Q22" s="5">
        <v>381</v>
      </c>
      <c r="R22" s="5">
        <v>183</v>
      </c>
      <c r="S22" s="5">
        <v>366</v>
      </c>
      <c r="T22" s="5">
        <v>5350</v>
      </c>
      <c r="X22" s="5">
        <v>900</v>
      </c>
      <c r="Y22" s="5">
        <v>500</v>
      </c>
      <c r="Z22" s="5">
        <v>400</v>
      </c>
      <c r="AA22" s="5">
        <v>400</v>
      </c>
      <c r="AB22" s="5">
        <v>200</v>
      </c>
      <c r="AC22" s="5">
        <v>300</v>
      </c>
      <c r="AD22" s="5">
        <v>30100</v>
      </c>
      <c r="AE22" s="5">
        <v>368581.57999999996</v>
      </c>
    </row>
    <row r="23" spans="1:31" x14ac:dyDescent="0.2">
      <c r="A23" s="2" t="s">
        <v>119</v>
      </c>
      <c r="B23" s="5">
        <v>1254</v>
      </c>
      <c r="C23" s="5">
        <v>103665.1</v>
      </c>
      <c r="D23" s="5">
        <v>4990</v>
      </c>
      <c r="E23" s="5">
        <v>94525</v>
      </c>
      <c r="F23" s="7">
        <v>28357.5</v>
      </c>
      <c r="G23" s="6"/>
      <c r="I23" s="5">
        <v>0</v>
      </c>
      <c r="J23" s="5">
        <v>133670</v>
      </c>
      <c r="K23" s="5">
        <v>1336.7</v>
      </c>
      <c r="L23" s="5">
        <v>4010.1</v>
      </c>
      <c r="M23" s="5">
        <v>140</v>
      </c>
      <c r="N23" s="5">
        <v>42</v>
      </c>
      <c r="O23" s="5">
        <v>98</v>
      </c>
      <c r="Q23" s="5">
        <v>0</v>
      </c>
      <c r="R23" s="5">
        <v>2</v>
      </c>
      <c r="S23" s="5">
        <v>4</v>
      </c>
      <c r="T23" s="5">
        <v>0</v>
      </c>
      <c r="X23" s="5">
        <v>100</v>
      </c>
      <c r="Y23" s="5">
        <v>100</v>
      </c>
      <c r="Z23" s="5">
        <v>40</v>
      </c>
      <c r="AA23" s="5">
        <v>20</v>
      </c>
      <c r="AB23" s="5">
        <v>0</v>
      </c>
      <c r="AC23" s="5">
        <v>0</v>
      </c>
      <c r="AD23" s="5">
        <v>1960</v>
      </c>
      <c r="AE23" s="5">
        <v>23630.100000000002</v>
      </c>
    </row>
    <row r="24" spans="1:31" x14ac:dyDescent="0.2">
      <c r="A24" s="2" t="s">
        <v>46</v>
      </c>
      <c r="B24" s="5">
        <v>49514</v>
      </c>
      <c r="C24" s="5">
        <v>4134453.45</v>
      </c>
      <c r="D24" s="5">
        <v>44400</v>
      </c>
      <c r="E24" s="5">
        <v>3615475</v>
      </c>
      <c r="F24" s="7">
        <v>1012333.0000000001</v>
      </c>
      <c r="G24" s="6"/>
      <c r="H24" s="5">
        <v>8132</v>
      </c>
      <c r="I24" s="5">
        <v>1219.8</v>
      </c>
      <c r="J24" s="5">
        <v>15805615</v>
      </c>
      <c r="K24" s="5">
        <v>158056.15</v>
      </c>
      <c r="L24" s="5">
        <v>474168.45</v>
      </c>
      <c r="M24" s="5">
        <v>410</v>
      </c>
      <c r="N24" s="5">
        <v>123</v>
      </c>
      <c r="O24" s="5">
        <v>287</v>
      </c>
      <c r="P24" s="5">
        <v>204135</v>
      </c>
      <c r="Q24" s="5">
        <v>61240.5</v>
      </c>
      <c r="R24" s="5">
        <v>2153</v>
      </c>
      <c r="S24" s="5">
        <v>4306</v>
      </c>
      <c r="T24" s="5">
        <v>5350</v>
      </c>
      <c r="V24" s="5">
        <v>6000</v>
      </c>
      <c r="X24" s="5">
        <v>1400</v>
      </c>
      <c r="Y24" s="5">
        <v>1200</v>
      </c>
      <c r="Z24" s="5">
        <v>300</v>
      </c>
      <c r="AA24" s="5">
        <v>800</v>
      </c>
      <c r="AB24" s="5">
        <v>200</v>
      </c>
      <c r="AC24" s="5">
        <v>500</v>
      </c>
      <c r="AD24" s="5">
        <v>48000</v>
      </c>
      <c r="AE24" s="5">
        <v>703350.00000000023</v>
      </c>
    </row>
    <row r="25" spans="1:31" x14ac:dyDescent="0.2">
      <c r="A25" s="2" t="s">
        <v>66</v>
      </c>
      <c r="B25" s="5">
        <v>12679</v>
      </c>
      <c r="C25" s="5">
        <v>1292112.6599999999</v>
      </c>
      <c r="D25" s="5">
        <v>25265</v>
      </c>
      <c r="E25" s="5">
        <v>1192315</v>
      </c>
      <c r="F25" s="7">
        <v>357694.5</v>
      </c>
      <c r="G25" s="6"/>
      <c r="I25" s="5">
        <v>0</v>
      </c>
      <c r="J25" s="5">
        <v>2484422</v>
      </c>
      <c r="K25" s="5">
        <v>24844.22</v>
      </c>
      <c r="L25" s="5">
        <v>74532.66</v>
      </c>
      <c r="M25" s="5">
        <v>0</v>
      </c>
      <c r="N25" s="5">
        <v>0</v>
      </c>
      <c r="O25" s="5">
        <v>0</v>
      </c>
      <c r="Q25" s="5">
        <v>0</v>
      </c>
      <c r="R25" s="5">
        <v>188</v>
      </c>
      <c r="S25" s="5">
        <v>376</v>
      </c>
      <c r="T25" s="5">
        <v>5350</v>
      </c>
      <c r="U25" s="5">
        <v>38787.5</v>
      </c>
      <c r="X25" s="5">
        <v>400</v>
      </c>
      <c r="Y25" s="5">
        <v>200</v>
      </c>
      <c r="Z25" s="5">
        <v>0</v>
      </c>
      <c r="AA25" s="5">
        <v>0</v>
      </c>
      <c r="AB25" s="5">
        <v>0</v>
      </c>
      <c r="AC25" s="5">
        <v>0</v>
      </c>
      <c r="AD25" s="5">
        <v>3200</v>
      </c>
      <c r="AE25" s="5">
        <v>261044.55999999994</v>
      </c>
    </row>
    <row r="26" spans="1:31" x14ac:dyDescent="0.2">
      <c r="A26" s="2" t="s">
        <v>39</v>
      </c>
      <c r="B26" s="5">
        <v>23675</v>
      </c>
      <c r="C26" s="5">
        <v>1885837.14</v>
      </c>
      <c r="D26" s="5">
        <v>24540</v>
      </c>
      <c r="E26" s="5">
        <v>1768570</v>
      </c>
      <c r="F26" s="7">
        <v>495199.60000000003</v>
      </c>
      <c r="G26" s="6"/>
      <c r="H26" s="5">
        <v>6045.5</v>
      </c>
      <c r="I26" s="5">
        <v>906.82499999999993</v>
      </c>
      <c r="J26" s="5">
        <v>3064238</v>
      </c>
      <c r="K26" s="5">
        <v>30642.38</v>
      </c>
      <c r="L26" s="5">
        <v>91927.14</v>
      </c>
      <c r="M26" s="5">
        <v>800</v>
      </c>
      <c r="N26" s="5">
        <v>240</v>
      </c>
      <c r="O26" s="5">
        <v>560</v>
      </c>
      <c r="P26" s="5">
        <v>38990</v>
      </c>
      <c r="Q26" s="5">
        <v>11697</v>
      </c>
      <c r="R26" s="5">
        <v>744</v>
      </c>
      <c r="S26" s="5">
        <v>1488</v>
      </c>
      <c r="T26" s="5">
        <v>5350</v>
      </c>
      <c r="V26" s="5">
        <v>0</v>
      </c>
      <c r="X26" s="5">
        <v>400</v>
      </c>
      <c r="Y26" s="5">
        <v>400</v>
      </c>
      <c r="Z26" s="5">
        <v>200</v>
      </c>
      <c r="AA26" s="5">
        <v>100</v>
      </c>
      <c r="AB26" s="5">
        <v>100</v>
      </c>
      <c r="AC26" s="5">
        <v>100</v>
      </c>
      <c r="AD26" s="5">
        <v>13200</v>
      </c>
      <c r="AE26" s="5">
        <v>428896.66500000004</v>
      </c>
    </row>
    <row r="27" spans="1:31" x14ac:dyDescent="0.2">
      <c r="A27" s="2" t="s">
        <v>102</v>
      </c>
      <c r="B27" s="5">
        <v>12970</v>
      </c>
      <c r="C27" s="5">
        <v>1104182.94</v>
      </c>
      <c r="D27" s="5">
        <v>18535</v>
      </c>
      <c r="E27" s="5">
        <v>992450</v>
      </c>
      <c r="F27" s="7">
        <v>258037</v>
      </c>
      <c r="G27" s="6"/>
      <c r="I27" s="5">
        <v>0</v>
      </c>
      <c r="J27" s="5">
        <v>3106598</v>
      </c>
      <c r="K27" s="5">
        <v>31065.98</v>
      </c>
      <c r="L27" s="5">
        <v>93197.94</v>
      </c>
      <c r="M27" s="5">
        <v>0</v>
      </c>
      <c r="N27" s="5">
        <v>0</v>
      </c>
      <c r="O27" s="5">
        <v>0</v>
      </c>
      <c r="P27" s="5">
        <v>21340</v>
      </c>
      <c r="Q27" s="5">
        <v>6402</v>
      </c>
      <c r="R27" s="5">
        <v>69</v>
      </c>
      <c r="S27" s="5">
        <v>138</v>
      </c>
      <c r="T27" s="5">
        <v>5350</v>
      </c>
      <c r="V27" s="5">
        <v>1070</v>
      </c>
      <c r="X27" s="5">
        <v>400</v>
      </c>
      <c r="Y27" s="5">
        <v>600</v>
      </c>
      <c r="Z27" s="5">
        <v>200</v>
      </c>
      <c r="AA27" s="5">
        <v>160</v>
      </c>
      <c r="AB27" s="5">
        <v>120</v>
      </c>
      <c r="AC27" s="5">
        <v>140</v>
      </c>
      <c r="AD27" s="5">
        <v>17180</v>
      </c>
      <c r="AE27" s="5">
        <v>178845.03999999998</v>
      </c>
    </row>
    <row r="28" spans="1:31" x14ac:dyDescent="0.2">
      <c r="A28" s="2" t="s">
        <v>86</v>
      </c>
      <c r="B28" s="5">
        <v>27660</v>
      </c>
      <c r="C28" s="5">
        <v>2403040.1800000002</v>
      </c>
      <c r="D28" s="5">
        <v>37195</v>
      </c>
      <c r="E28" s="5">
        <v>2004585.0000000002</v>
      </c>
      <c r="F28" s="7">
        <v>601375.5</v>
      </c>
      <c r="G28" s="6"/>
      <c r="H28" s="5">
        <v>1926</v>
      </c>
      <c r="I28" s="5">
        <v>288.89999999999998</v>
      </c>
      <c r="J28" s="5">
        <v>12027006</v>
      </c>
      <c r="K28" s="5">
        <v>120270.06</v>
      </c>
      <c r="L28" s="5">
        <v>360810.18</v>
      </c>
      <c r="M28" s="5">
        <v>450</v>
      </c>
      <c r="N28" s="5">
        <v>135</v>
      </c>
      <c r="O28" s="5">
        <v>315</v>
      </c>
      <c r="Q28" s="5">
        <v>0</v>
      </c>
      <c r="R28" s="5">
        <v>618</v>
      </c>
      <c r="S28" s="5">
        <v>1236</v>
      </c>
      <c r="T28" s="5">
        <v>5350</v>
      </c>
      <c r="W28" s="5">
        <v>37593.529800000004</v>
      </c>
      <c r="X28" s="5">
        <v>1200</v>
      </c>
      <c r="Y28" s="5">
        <v>700</v>
      </c>
      <c r="Z28" s="5">
        <v>500</v>
      </c>
      <c r="AA28" s="5">
        <v>340</v>
      </c>
      <c r="AB28" s="5">
        <v>180</v>
      </c>
      <c r="AC28" s="5">
        <v>180</v>
      </c>
      <c r="AD28" s="5">
        <v>29620</v>
      </c>
      <c r="AE28" s="5">
        <v>289481.75019999995</v>
      </c>
    </row>
    <row r="29" spans="1:31" x14ac:dyDescent="0.2">
      <c r="A29" s="2" t="s">
        <v>91</v>
      </c>
      <c r="B29" s="5">
        <v>8507</v>
      </c>
      <c r="C29" s="5">
        <v>830831.54</v>
      </c>
      <c r="D29" s="5">
        <v>23750</v>
      </c>
      <c r="E29" s="5">
        <v>790725</v>
      </c>
      <c r="F29" s="7">
        <v>205588.5</v>
      </c>
      <c r="G29" s="6"/>
      <c r="I29" s="5">
        <v>0</v>
      </c>
      <c r="J29" s="5">
        <v>545218</v>
      </c>
      <c r="K29" s="5">
        <v>5452.18</v>
      </c>
      <c r="L29" s="5">
        <v>16356.54</v>
      </c>
      <c r="M29" s="5">
        <v>0</v>
      </c>
      <c r="N29" s="5">
        <v>0</v>
      </c>
      <c r="O29" s="5">
        <v>0</v>
      </c>
      <c r="Q29" s="5">
        <v>0</v>
      </c>
      <c r="R29" s="5">
        <v>0</v>
      </c>
      <c r="S29" s="5">
        <v>0</v>
      </c>
      <c r="T29" s="5">
        <v>5350</v>
      </c>
      <c r="U29" s="5">
        <v>1872.5</v>
      </c>
      <c r="V29" s="5">
        <v>1350</v>
      </c>
      <c r="X29" s="5">
        <v>660</v>
      </c>
      <c r="Y29" s="5">
        <v>660</v>
      </c>
      <c r="Z29" s="5">
        <v>240</v>
      </c>
      <c r="AA29" s="5">
        <v>240</v>
      </c>
      <c r="AB29" s="5">
        <v>140</v>
      </c>
      <c r="AC29" s="5">
        <v>140</v>
      </c>
      <c r="AD29" s="5">
        <v>20840</v>
      </c>
      <c r="AE29" s="5">
        <v>165271.63999999998</v>
      </c>
    </row>
    <row r="30" spans="1:31" x14ac:dyDescent="0.2">
      <c r="A30" s="2" t="s">
        <v>54</v>
      </c>
      <c r="B30" s="5">
        <v>19597</v>
      </c>
      <c r="C30" s="5">
        <v>1927897.85</v>
      </c>
      <c r="D30" s="5">
        <v>27605</v>
      </c>
      <c r="E30" s="5">
        <v>1605380</v>
      </c>
      <c r="F30" s="7">
        <v>481614</v>
      </c>
      <c r="G30" s="6"/>
      <c r="I30" s="5">
        <v>0</v>
      </c>
      <c r="J30" s="5">
        <v>9830094.9999999981</v>
      </c>
      <c r="K30" s="5">
        <v>98300.949999999983</v>
      </c>
      <c r="L30" s="5">
        <v>294902.84999999998</v>
      </c>
      <c r="M30" s="5">
        <v>10</v>
      </c>
      <c r="N30" s="5">
        <v>3</v>
      </c>
      <c r="O30" s="5">
        <v>7</v>
      </c>
      <c r="P30" s="5">
        <v>36725</v>
      </c>
      <c r="Q30" s="5">
        <v>11017.5</v>
      </c>
      <c r="R30" s="5">
        <v>463</v>
      </c>
      <c r="S30" s="5">
        <v>926</v>
      </c>
      <c r="T30" s="5">
        <v>5350</v>
      </c>
      <c r="V30" s="5">
        <v>0</v>
      </c>
      <c r="X30" s="5">
        <v>600</v>
      </c>
      <c r="Y30" s="5">
        <v>300</v>
      </c>
      <c r="Z30" s="5">
        <v>200</v>
      </c>
      <c r="AA30" s="5">
        <v>100</v>
      </c>
      <c r="AB30" s="5">
        <v>180</v>
      </c>
      <c r="AC30" s="5">
        <v>160</v>
      </c>
      <c r="AD30" s="5">
        <v>16380</v>
      </c>
      <c r="AE30" s="5">
        <v>275218.59999999998</v>
      </c>
    </row>
    <row r="31" spans="1:31" x14ac:dyDescent="0.2">
      <c r="A31" s="2" t="s">
        <v>97</v>
      </c>
      <c r="B31" s="5">
        <v>3365</v>
      </c>
      <c r="C31" s="5">
        <v>382466.35</v>
      </c>
      <c r="D31" s="5">
        <v>9085</v>
      </c>
      <c r="E31" s="5">
        <v>369975</v>
      </c>
      <c r="F31" s="7">
        <v>96193.5</v>
      </c>
      <c r="G31" s="6"/>
      <c r="I31" s="5">
        <v>0</v>
      </c>
      <c r="J31" s="5">
        <v>113545</v>
      </c>
      <c r="K31" s="5">
        <v>1135.45</v>
      </c>
      <c r="L31" s="5">
        <v>3406.35</v>
      </c>
      <c r="M31" s="5">
        <v>0</v>
      </c>
      <c r="N31" s="5">
        <v>0</v>
      </c>
      <c r="O31" s="5">
        <v>0</v>
      </c>
      <c r="Q31" s="5">
        <v>0</v>
      </c>
      <c r="R31" s="5">
        <v>0</v>
      </c>
      <c r="S31" s="5">
        <v>0</v>
      </c>
      <c r="T31" s="5">
        <v>5350</v>
      </c>
      <c r="X31" s="5">
        <v>300</v>
      </c>
      <c r="Y31" s="5">
        <v>300</v>
      </c>
      <c r="Z31" s="5">
        <v>100</v>
      </c>
      <c r="AA31" s="5">
        <v>60</v>
      </c>
      <c r="AB31" s="5">
        <v>40</v>
      </c>
      <c r="AC31" s="5">
        <v>0</v>
      </c>
      <c r="AD31" s="5">
        <v>6500</v>
      </c>
      <c r="AE31" s="5">
        <v>82072.599999999991</v>
      </c>
    </row>
    <row r="32" spans="1:31" x14ac:dyDescent="0.2">
      <c r="A32" s="2" t="s">
        <v>87</v>
      </c>
      <c r="B32" s="5">
        <v>29368</v>
      </c>
      <c r="C32" s="5">
        <v>2817949.93</v>
      </c>
      <c r="D32" s="5">
        <v>26005</v>
      </c>
      <c r="E32" s="5">
        <v>2514435</v>
      </c>
      <c r="F32" s="7">
        <v>704041.8</v>
      </c>
      <c r="G32" s="6"/>
      <c r="H32" s="5">
        <v>749</v>
      </c>
      <c r="I32" s="5">
        <v>112.35</v>
      </c>
      <c r="J32" s="5">
        <v>9250331</v>
      </c>
      <c r="K32" s="5">
        <v>92503.31</v>
      </c>
      <c r="L32" s="5">
        <v>277509.93</v>
      </c>
      <c r="M32" s="5">
        <v>0</v>
      </c>
      <c r="N32" s="5">
        <v>0</v>
      </c>
      <c r="O32" s="5">
        <v>0</v>
      </c>
      <c r="P32" s="5">
        <v>1720</v>
      </c>
      <c r="Q32" s="5">
        <v>516</v>
      </c>
      <c r="R32" s="5">
        <v>360</v>
      </c>
      <c r="S32" s="5">
        <v>720</v>
      </c>
      <c r="T32" s="5">
        <v>5350</v>
      </c>
      <c r="V32" s="5">
        <v>2150</v>
      </c>
      <c r="X32" s="5">
        <v>1200</v>
      </c>
      <c r="Y32" s="5">
        <v>700</v>
      </c>
      <c r="Z32" s="5">
        <v>300</v>
      </c>
      <c r="AA32" s="5">
        <v>300</v>
      </c>
      <c r="AB32" s="5">
        <v>180</v>
      </c>
      <c r="AC32" s="5">
        <v>80</v>
      </c>
      <c r="AD32" s="5">
        <v>24280</v>
      </c>
      <c r="AE32" s="5">
        <v>488603.52999999997</v>
      </c>
    </row>
    <row r="33" spans="1:31" x14ac:dyDescent="0.2">
      <c r="A33" s="2" t="s">
        <v>99</v>
      </c>
      <c r="B33" s="5">
        <v>13682</v>
      </c>
      <c r="C33" s="5">
        <v>1242091.53</v>
      </c>
      <c r="D33" s="5">
        <v>18710</v>
      </c>
      <c r="E33" s="5">
        <v>1135675</v>
      </c>
      <c r="F33" s="7">
        <v>340702.5</v>
      </c>
      <c r="G33" s="6"/>
      <c r="I33" s="5">
        <v>0</v>
      </c>
      <c r="J33" s="5">
        <v>2922551</v>
      </c>
      <c r="K33" s="5">
        <v>29225.510000000002</v>
      </c>
      <c r="L33" s="5">
        <v>87676.53</v>
      </c>
      <c r="M33" s="5">
        <v>30</v>
      </c>
      <c r="N33" s="5">
        <v>9</v>
      </c>
      <c r="O33" s="5">
        <v>21</v>
      </c>
      <c r="P33" s="5">
        <v>2300</v>
      </c>
      <c r="Q33" s="5">
        <v>690</v>
      </c>
      <c r="R33" s="5">
        <v>170</v>
      </c>
      <c r="S33" s="5">
        <v>340</v>
      </c>
      <c r="T33" s="5">
        <v>5350</v>
      </c>
      <c r="V33" s="5">
        <v>100</v>
      </c>
      <c r="X33" s="5">
        <v>500</v>
      </c>
      <c r="Y33" s="5">
        <v>400</v>
      </c>
      <c r="Z33" s="5">
        <v>300</v>
      </c>
      <c r="AA33" s="5">
        <v>200</v>
      </c>
      <c r="AB33" s="5">
        <v>100</v>
      </c>
      <c r="AC33" s="5">
        <v>200</v>
      </c>
      <c r="AD33" s="5">
        <v>18800</v>
      </c>
      <c r="AE33" s="5">
        <v>259010.47999999998</v>
      </c>
    </row>
    <row r="34" spans="1:31" x14ac:dyDescent="0.2">
      <c r="A34" s="2" t="s">
        <v>41</v>
      </c>
      <c r="B34" s="5">
        <v>34131</v>
      </c>
      <c r="C34" s="5">
        <v>3077946.68</v>
      </c>
      <c r="D34" s="5">
        <v>60465</v>
      </c>
      <c r="E34" s="5">
        <v>2755245</v>
      </c>
      <c r="F34" s="7">
        <v>771468.60000000009</v>
      </c>
      <c r="G34" s="6"/>
      <c r="H34" s="5">
        <v>34507.5</v>
      </c>
      <c r="I34" s="5">
        <v>5176.125</v>
      </c>
      <c r="J34" s="5">
        <v>8738556</v>
      </c>
      <c r="K34" s="5">
        <v>87385.56</v>
      </c>
      <c r="L34" s="5">
        <v>262156.68</v>
      </c>
      <c r="M34" s="5">
        <v>80</v>
      </c>
      <c r="N34" s="5">
        <v>24</v>
      </c>
      <c r="O34" s="5">
        <v>56</v>
      </c>
      <c r="P34" s="5">
        <v>0</v>
      </c>
      <c r="Q34" s="5">
        <v>0</v>
      </c>
      <c r="R34" s="5">
        <v>35</v>
      </c>
      <c r="S34" s="5">
        <v>70</v>
      </c>
      <c r="T34" s="5">
        <v>5350</v>
      </c>
      <c r="V34" s="5">
        <v>1500</v>
      </c>
      <c r="X34" s="5">
        <v>1500</v>
      </c>
      <c r="Y34" s="5">
        <v>1000</v>
      </c>
      <c r="Z34" s="5">
        <v>720</v>
      </c>
      <c r="AA34" s="5">
        <v>620</v>
      </c>
      <c r="AB34" s="5">
        <v>380</v>
      </c>
      <c r="AC34" s="5">
        <v>460</v>
      </c>
      <c r="AD34" s="5">
        <v>51320</v>
      </c>
      <c r="AE34" s="5">
        <v>543717.60500000021</v>
      </c>
    </row>
    <row r="35" spans="1:31" x14ac:dyDescent="0.2">
      <c r="A35" s="2" t="s">
        <v>103</v>
      </c>
      <c r="B35" s="5">
        <v>10714</v>
      </c>
      <c r="C35" s="5">
        <v>917490.43</v>
      </c>
      <c r="D35" s="5">
        <v>11975</v>
      </c>
      <c r="E35" s="5">
        <v>878870</v>
      </c>
      <c r="F35" s="7">
        <v>228506.2</v>
      </c>
      <c r="G35" s="6"/>
      <c r="I35" s="5">
        <v>0</v>
      </c>
      <c r="J35" s="5">
        <v>888181</v>
      </c>
      <c r="K35" s="5">
        <v>8881.81</v>
      </c>
      <c r="L35" s="5">
        <v>26645.43</v>
      </c>
      <c r="M35" s="5">
        <v>0</v>
      </c>
      <c r="N35" s="5">
        <v>0</v>
      </c>
      <c r="O35" s="5">
        <v>0</v>
      </c>
      <c r="Q35" s="5">
        <v>0</v>
      </c>
      <c r="R35" s="5">
        <v>66</v>
      </c>
      <c r="S35" s="5">
        <v>132</v>
      </c>
      <c r="T35" s="5">
        <v>5350</v>
      </c>
      <c r="X35" s="5">
        <v>200</v>
      </c>
      <c r="Y35" s="5">
        <v>200</v>
      </c>
      <c r="Z35" s="5">
        <v>0</v>
      </c>
      <c r="AA35" s="5">
        <v>80</v>
      </c>
      <c r="AB35" s="5">
        <v>100</v>
      </c>
      <c r="AC35" s="5">
        <v>100</v>
      </c>
      <c r="AD35" s="5">
        <v>8280</v>
      </c>
      <c r="AE35" s="5">
        <v>197244.58000000002</v>
      </c>
    </row>
    <row r="36" spans="1:31" x14ac:dyDescent="0.2">
      <c r="A36" s="2" t="s">
        <v>82</v>
      </c>
      <c r="B36" s="5">
        <v>20292</v>
      </c>
      <c r="C36" s="5">
        <v>2022459.17</v>
      </c>
      <c r="D36" s="5">
        <v>24310</v>
      </c>
      <c r="E36" s="5">
        <v>1566700</v>
      </c>
      <c r="F36" s="7">
        <v>470010</v>
      </c>
      <c r="G36" s="6"/>
      <c r="H36" s="5">
        <v>1177</v>
      </c>
      <c r="I36" s="5">
        <v>176.54999999999998</v>
      </c>
      <c r="J36" s="5">
        <v>14381639</v>
      </c>
      <c r="K36" s="5">
        <v>143816.39000000001</v>
      </c>
      <c r="L36" s="5">
        <v>431449.17</v>
      </c>
      <c r="M36" s="5">
        <v>0</v>
      </c>
      <c r="N36" s="5">
        <v>0</v>
      </c>
      <c r="O36" s="5">
        <v>0</v>
      </c>
      <c r="P36" s="5">
        <v>103950</v>
      </c>
      <c r="Q36" s="5">
        <v>31185</v>
      </c>
      <c r="R36" s="5">
        <v>851</v>
      </c>
      <c r="S36" s="5">
        <v>1702</v>
      </c>
      <c r="T36" s="5">
        <v>5350</v>
      </c>
      <c r="V36" s="5">
        <v>200</v>
      </c>
      <c r="X36" s="5">
        <v>600</v>
      </c>
      <c r="Y36" s="5">
        <v>500</v>
      </c>
      <c r="Z36" s="5">
        <v>400</v>
      </c>
      <c r="AA36" s="5">
        <v>280</v>
      </c>
      <c r="AB36" s="5">
        <v>280</v>
      </c>
      <c r="AC36" s="5">
        <v>200</v>
      </c>
      <c r="AD36" s="5">
        <v>26160</v>
      </c>
      <c r="AE36" s="5">
        <v>183730.76999999996</v>
      </c>
    </row>
    <row r="37" spans="1:31" x14ac:dyDescent="0.2">
      <c r="A37" s="2" t="s">
        <v>113</v>
      </c>
      <c r="B37" s="5">
        <v>17828</v>
      </c>
      <c r="C37" s="5">
        <v>1633923.08</v>
      </c>
      <c r="D37" s="5">
        <v>33240</v>
      </c>
      <c r="E37" s="5">
        <v>1464425</v>
      </c>
      <c r="F37" s="7">
        <v>380750.5</v>
      </c>
      <c r="G37" s="6"/>
      <c r="H37" s="5">
        <v>7222.5</v>
      </c>
      <c r="I37" s="5">
        <v>1083.375</v>
      </c>
      <c r="J37" s="5">
        <v>4541935.9999999991</v>
      </c>
      <c r="K37" s="5">
        <v>45419.359999999993</v>
      </c>
      <c r="L37" s="5">
        <v>136258.07999999999</v>
      </c>
      <c r="M37" s="5">
        <v>0</v>
      </c>
      <c r="N37" s="5">
        <v>0</v>
      </c>
      <c r="O37" s="5">
        <v>0</v>
      </c>
      <c r="Q37" s="5">
        <v>0</v>
      </c>
      <c r="R37" s="5">
        <v>206</v>
      </c>
      <c r="S37" s="5">
        <v>412</v>
      </c>
      <c r="T37" s="5">
        <v>5350</v>
      </c>
      <c r="U37" s="5">
        <v>1123.5</v>
      </c>
      <c r="V37" s="5">
        <v>600</v>
      </c>
      <c r="X37" s="5">
        <v>760</v>
      </c>
      <c r="Y37" s="5">
        <v>560</v>
      </c>
      <c r="Z37" s="5">
        <v>340</v>
      </c>
      <c r="AA37" s="5">
        <v>320</v>
      </c>
      <c r="AB37" s="5">
        <v>280</v>
      </c>
      <c r="AC37" s="5">
        <v>160</v>
      </c>
      <c r="AD37" s="5">
        <v>26260</v>
      </c>
      <c r="AE37" s="5">
        <v>258073.65500000003</v>
      </c>
    </row>
    <row r="38" spans="1:31" x14ac:dyDescent="0.2">
      <c r="A38" s="2" t="s">
        <v>76</v>
      </c>
      <c r="B38" s="5">
        <v>16863</v>
      </c>
      <c r="C38" s="5">
        <v>1349998.43</v>
      </c>
      <c r="D38" s="5">
        <v>26030</v>
      </c>
      <c r="E38" s="5">
        <v>1206310</v>
      </c>
      <c r="F38" s="7">
        <v>361893</v>
      </c>
      <c r="G38" s="6"/>
      <c r="I38" s="5">
        <v>0</v>
      </c>
      <c r="J38" s="5">
        <v>3914281</v>
      </c>
      <c r="K38" s="5">
        <v>39142.81</v>
      </c>
      <c r="L38" s="5">
        <v>117428.43</v>
      </c>
      <c r="M38" s="5">
        <v>230</v>
      </c>
      <c r="N38" s="5">
        <v>69</v>
      </c>
      <c r="O38" s="5">
        <v>161</v>
      </c>
      <c r="Q38" s="5">
        <v>0</v>
      </c>
      <c r="R38" s="5">
        <v>35</v>
      </c>
      <c r="S38" s="5">
        <v>70</v>
      </c>
      <c r="T38" s="5">
        <v>5350</v>
      </c>
      <c r="X38" s="5">
        <v>540</v>
      </c>
      <c r="Y38" s="5">
        <v>540</v>
      </c>
      <c r="Z38" s="5">
        <v>460</v>
      </c>
      <c r="AA38" s="5">
        <v>360</v>
      </c>
      <c r="AB38" s="5">
        <v>180</v>
      </c>
      <c r="AC38" s="5">
        <v>140</v>
      </c>
      <c r="AD38" s="5">
        <v>24580</v>
      </c>
      <c r="AE38" s="5">
        <v>253586.38</v>
      </c>
    </row>
    <row r="39" spans="1:31" x14ac:dyDescent="0.2">
      <c r="A39" s="2" t="s">
        <v>40</v>
      </c>
      <c r="B39" s="5">
        <v>15270</v>
      </c>
      <c r="C39" s="5">
        <v>1180954.1100000001</v>
      </c>
      <c r="D39" s="5">
        <v>24990</v>
      </c>
      <c r="E39" s="5">
        <v>1051020</v>
      </c>
      <c r="F39" s="7">
        <v>294285.60000000003</v>
      </c>
      <c r="G39" s="6"/>
      <c r="H39" s="5">
        <v>5778</v>
      </c>
      <c r="I39" s="5">
        <v>866.69999999999993</v>
      </c>
      <c r="J39" s="5">
        <v>3491137</v>
      </c>
      <c r="K39" s="5">
        <v>34911.370000000003</v>
      </c>
      <c r="L39" s="5">
        <v>104734.11</v>
      </c>
      <c r="M39" s="5">
        <v>210</v>
      </c>
      <c r="N39" s="5">
        <v>63</v>
      </c>
      <c r="O39" s="5">
        <v>147</v>
      </c>
      <c r="P39" s="5">
        <v>31985</v>
      </c>
      <c r="Q39" s="5">
        <v>9595.5</v>
      </c>
      <c r="R39" s="5">
        <v>444</v>
      </c>
      <c r="S39" s="5">
        <v>888</v>
      </c>
      <c r="T39" s="5">
        <v>5350</v>
      </c>
      <c r="V39" s="5">
        <v>0</v>
      </c>
      <c r="X39" s="5">
        <v>520</v>
      </c>
      <c r="Y39" s="5">
        <v>560</v>
      </c>
      <c r="Z39" s="5">
        <v>320</v>
      </c>
      <c r="AA39" s="5">
        <v>200</v>
      </c>
      <c r="AB39" s="5">
        <v>140</v>
      </c>
      <c r="AC39" s="5">
        <v>80</v>
      </c>
      <c r="AD39" s="5">
        <v>18220</v>
      </c>
      <c r="AE39" s="5">
        <v>212096.06000000006</v>
      </c>
    </row>
    <row r="40" spans="1:31" x14ac:dyDescent="0.2">
      <c r="A40" s="2" t="s">
        <v>59</v>
      </c>
      <c r="B40" s="5">
        <v>19288</v>
      </c>
      <c r="C40" s="5">
        <v>1988773.6</v>
      </c>
      <c r="D40" s="5">
        <v>23010</v>
      </c>
      <c r="E40" s="5">
        <v>1726605</v>
      </c>
      <c r="F40" s="7">
        <v>517981.5</v>
      </c>
      <c r="G40" s="6"/>
      <c r="I40" s="5">
        <v>0</v>
      </c>
      <c r="J40" s="5">
        <v>7971620</v>
      </c>
      <c r="K40" s="5">
        <v>79716.2</v>
      </c>
      <c r="L40" s="5">
        <v>239148.6</v>
      </c>
      <c r="M40" s="5">
        <v>10</v>
      </c>
      <c r="N40" s="5">
        <v>3</v>
      </c>
      <c r="O40" s="5">
        <v>7</v>
      </c>
      <c r="P40" s="5">
        <v>59050</v>
      </c>
      <c r="Q40" s="5">
        <v>17715</v>
      </c>
      <c r="R40" s="5">
        <v>126</v>
      </c>
      <c r="S40" s="5">
        <v>252</v>
      </c>
      <c r="T40" s="5">
        <v>5350</v>
      </c>
      <c r="X40" s="5">
        <v>400</v>
      </c>
      <c r="Y40" s="5">
        <v>600</v>
      </c>
      <c r="Z40" s="5">
        <v>260</v>
      </c>
      <c r="AA40" s="5">
        <v>240</v>
      </c>
      <c r="AB40" s="5">
        <v>140</v>
      </c>
      <c r="AC40" s="5">
        <v>100</v>
      </c>
      <c r="AD40" s="5">
        <v>18540</v>
      </c>
      <c r="AE40" s="5">
        <v>352619.1</v>
      </c>
    </row>
    <row r="41" spans="1:31" x14ac:dyDescent="0.2">
      <c r="A41" s="2" t="s">
        <v>53</v>
      </c>
      <c r="B41" s="5">
        <v>18409</v>
      </c>
      <c r="C41" s="5">
        <v>1546640.26</v>
      </c>
      <c r="D41" s="5">
        <v>27855</v>
      </c>
      <c r="E41" s="5">
        <v>1409900</v>
      </c>
      <c r="F41" s="7">
        <v>422970</v>
      </c>
      <c r="G41" s="6"/>
      <c r="I41" s="5">
        <v>0</v>
      </c>
      <c r="J41" s="5">
        <v>3623842</v>
      </c>
      <c r="K41" s="5">
        <v>36238.42</v>
      </c>
      <c r="L41" s="5">
        <v>108715.26</v>
      </c>
      <c r="M41" s="5">
        <v>170</v>
      </c>
      <c r="N41" s="5">
        <v>51</v>
      </c>
      <c r="O41" s="5">
        <v>119</v>
      </c>
      <c r="P41" s="5">
        <v>0</v>
      </c>
      <c r="Q41" s="5">
        <v>0</v>
      </c>
      <c r="R41" s="5">
        <v>5</v>
      </c>
      <c r="S41" s="5">
        <v>10</v>
      </c>
      <c r="T41" s="5">
        <v>5350</v>
      </c>
      <c r="V41" s="5">
        <v>300</v>
      </c>
      <c r="X41" s="5">
        <v>1500</v>
      </c>
      <c r="Y41" s="5">
        <v>800</v>
      </c>
      <c r="Z41" s="5">
        <v>500</v>
      </c>
      <c r="AA41" s="5">
        <v>400</v>
      </c>
      <c r="AB41" s="5">
        <v>200</v>
      </c>
      <c r="AC41" s="5">
        <v>200</v>
      </c>
      <c r="AD41" s="5">
        <v>33500</v>
      </c>
      <c r="AE41" s="5">
        <v>311234.15999999997</v>
      </c>
    </row>
    <row r="42" spans="1:31" x14ac:dyDescent="0.2">
      <c r="A42" s="2" t="s">
        <v>77</v>
      </c>
      <c r="B42" s="5">
        <v>23097</v>
      </c>
      <c r="C42" s="5">
        <v>1635396.97</v>
      </c>
      <c r="D42" s="5">
        <v>32805</v>
      </c>
      <c r="E42" s="5">
        <v>1495585</v>
      </c>
      <c r="F42" s="7">
        <v>448675.5</v>
      </c>
      <c r="G42" s="6"/>
      <c r="H42" s="5">
        <v>1765.5</v>
      </c>
      <c r="I42" s="5">
        <v>264.82499999999999</v>
      </c>
      <c r="J42" s="5">
        <v>3565899</v>
      </c>
      <c r="K42" s="5">
        <v>35658.99</v>
      </c>
      <c r="L42" s="5">
        <v>106976.97</v>
      </c>
      <c r="M42" s="5">
        <v>30</v>
      </c>
      <c r="N42" s="5">
        <v>9</v>
      </c>
      <c r="O42" s="5">
        <v>21</v>
      </c>
      <c r="P42" s="5">
        <v>12400</v>
      </c>
      <c r="Q42" s="5">
        <v>3720</v>
      </c>
      <c r="R42" s="5">
        <v>250</v>
      </c>
      <c r="S42" s="5">
        <v>500</v>
      </c>
      <c r="T42" s="5">
        <v>5350</v>
      </c>
      <c r="X42" s="5">
        <v>1300</v>
      </c>
      <c r="Y42" s="5">
        <v>600</v>
      </c>
      <c r="Z42" s="5">
        <v>400</v>
      </c>
      <c r="AA42" s="5">
        <v>300</v>
      </c>
      <c r="AB42" s="5">
        <v>200</v>
      </c>
      <c r="AC42" s="5">
        <v>300</v>
      </c>
      <c r="AD42" s="5">
        <v>30900</v>
      </c>
      <c r="AE42" s="5">
        <v>345571.34499999997</v>
      </c>
    </row>
    <row r="43" spans="1:31" x14ac:dyDescent="0.2">
      <c r="A43" s="2" t="s">
        <v>64</v>
      </c>
      <c r="B43" s="5">
        <v>23006</v>
      </c>
      <c r="C43" s="5">
        <v>2124074.3199999998</v>
      </c>
      <c r="D43" s="5">
        <v>28850</v>
      </c>
      <c r="E43" s="5">
        <v>1856254.9999999998</v>
      </c>
      <c r="F43" s="7">
        <v>556876.49999999988</v>
      </c>
      <c r="G43" s="6"/>
      <c r="H43" s="5">
        <v>9630</v>
      </c>
      <c r="I43" s="5">
        <v>1444.5</v>
      </c>
      <c r="J43" s="5">
        <v>7965644</v>
      </c>
      <c r="K43" s="5">
        <v>79656.44</v>
      </c>
      <c r="L43" s="5">
        <v>238969.32</v>
      </c>
      <c r="M43" s="5">
        <v>0</v>
      </c>
      <c r="N43" s="5">
        <v>0</v>
      </c>
      <c r="O43" s="5">
        <v>0</v>
      </c>
      <c r="P43" s="5">
        <v>56150</v>
      </c>
      <c r="Q43" s="5">
        <v>16845</v>
      </c>
      <c r="R43" s="5">
        <v>227</v>
      </c>
      <c r="S43" s="5">
        <v>454</v>
      </c>
      <c r="T43" s="5">
        <v>5350</v>
      </c>
      <c r="V43" s="5">
        <v>300</v>
      </c>
      <c r="X43" s="5">
        <v>800</v>
      </c>
      <c r="Y43" s="5">
        <v>500</v>
      </c>
      <c r="Z43" s="5">
        <v>360</v>
      </c>
      <c r="AA43" s="5">
        <v>360</v>
      </c>
      <c r="AB43" s="5">
        <v>120</v>
      </c>
      <c r="AC43" s="5">
        <v>140</v>
      </c>
      <c r="AD43" s="5">
        <v>22940</v>
      </c>
      <c r="AE43" s="5">
        <v>387717.11999999994</v>
      </c>
    </row>
    <row r="44" spans="1:31" x14ac:dyDescent="0.2">
      <c r="A44" s="2" t="s">
        <v>109</v>
      </c>
      <c r="B44" s="5">
        <v>5619</v>
      </c>
      <c r="C44" s="5">
        <v>521846.32</v>
      </c>
      <c r="D44" s="5">
        <v>7105</v>
      </c>
      <c r="E44" s="5">
        <v>490815</v>
      </c>
      <c r="F44" s="7">
        <v>127611.90000000001</v>
      </c>
      <c r="G44" s="6"/>
      <c r="I44" s="5">
        <v>0</v>
      </c>
      <c r="J44" s="5">
        <v>797544</v>
      </c>
      <c r="K44" s="5">
        <v>7975.4400000000005</v>
      </c>
      <c r="L44" s="5">
        <v>23926.32</v>
      </c>
      <c r="M44" s="5">
        <v>0</v>
      </c>
      <c r="N44" s="5">
        <v>0</v>
      </c>
      <c r="O44" s="5">
        <v>0</v>
      </c>
      <c r="Q44" s="5">
        <v>0</v>
      </c>
      <c r="R44" s="5">
        <v>3</v>
      </c>
      <c r="S44" s="5">
        <v>6</v>
      </c>
      <c r="T44" s="5">
        <v>5350</v>
      </c>
      <c r="V44" s="5">
        <v>1350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104967.01999999999</v>
      </c>
    </row>
    <row r="45" spans="1:31" x14ac:dyDescent="0.2">
      <c r="A45" s="2" t="s">
        <v>85</v>
      </c>
      <c r="B45" s="5">
        <v>62612</v>
      </c>
      <c r="C45" s="5">
        <v>6618349.2199999997</v>
      </c>
      <c r="D45" s="5">
        <v>29745</v>
      </c>
      <c r="E45" s="5">
        <v>5188375</v>
      </c>
      <c r="F45" s="7">
        <v>1556512.5</v>
      </c>
      <c r="G45" s="6"/>
      <c r="H45" s="5">
        <v>749</v>
      </c>
      <c r="I45" s="5">
        <v>112.35</v>
      </c>
      <c r="J45" s="5">
        <v>46662974</v>
      </c>
      <c r="K45" s="5">
        <v>466629.74</v>
      </c>
      <c r="L45" s="5">
        <v>1399889.22</v>
      </c>
      <c r="M45" s="5">
        <v>340</v>
      </c>
      <c r="N45" s="5">
        <v>102</v>
      </c>
      <c r="O45" s="5">
        <v>238</v>
      </c>
      <c r="Q45" s="5">
        <v>0</v>
      </c>
      <c r="R45" s="5">
        <v>1363</v>
      </c>
      <c r="S45" s="5">
        <v>2726</v>
      </c>
      <c r="T45" s="5">
        <v>5350</v>
      </c>
      <c r="V45" s="5">
        <v>1500</v>
      </c>
      <c r="W45" s="5">
        <v>50844.602400000003</v>
      </c>
      <c r="X45" s="5">
        <v>660</v>
      </c>
      <c r="Y45" s="5">
        <v>520</v>
      </c>
      <c r="Z45" s="5">
        <v>460</v>
      </c>
      <c r="AA45" s="5">
        <v>480</v>
      </c>
      <c r="AB45" s="5">
        <v>200</v>
      </c>
      <c r="AC45" s="5">
        <v>240</v>
      </c>
      <c r="AD45" s="5">
        <v>29740</v>
      </c>
      <c r="AE45" s="5">
        <v>538418.76760000014</v>
      </c>
    </row>
    <row r="46" spans="1:31" x14ac:dyDescent="0.2">
      <c r="A46" s="2" t="s">
        <v>70</v>
      </c>
      <c r="B46" s="5">
        <v>33075</v>
      </c>
      <c r="C46" s="5">
        <v>3111556</v>
      </c>
      <c r="D46" s="5">
        <v>29405</v>
      </c>
      <c r="E46" s="5">
        <v>2764885</v>
      </c>
      <c r="F46" s="7">
        <v>774167.8</v>
      </c>
      <c r="G46" s="6"/>
      <c r="H46" s="5">
        <v>909.5</v>
      </c>
      <c r="I46" s="5">
        <v>136.42499999999998</v>
      </c>
      <c r="J46" s="5">
        <v>10568200</v>
      </c>
      <c r="K46" s="5">
        <v>105682</v>
      </c>
      <c r="L46" s="5">
        <v>317046</v>
      </c>
      <c r="M46" s="5">
        <v>220</v>
      </c>
      <c r="N46" s="5">
        <v>66</v>
      </c>
      <c r="O46" s="5">
        <v>154</v>
      </c>
      <c r="P46" s="5">
        <v>142250</v>
      </c>
      <c r="Q46" s="5">
        <v>42675</v>
      </c>
      <c r="R46" s="5">
        <v>1001</v>
      </c>
      <c r="S46" s="5">
        <v>2002</v>
      </c>
      <c r="T46" s="5">
        <v>5350</v>
      </c>
      <c r="V46" s="5">
        <v>1950</v>
      </c>
      <c r="X46" s="5">
        <v>600</v>
      </c>
      <c r="Y46" s="5">
        <v>500</v>
      </c>
      <c r="Z46" s="5">
        <v>360</v>
      </c>
      <c r="AA46" s="5">
        <v>260</v>
      </c>
      <c r="AB46" s="5">
        <v>200</v>
      </c>
      <c r="AC46" s="5">
        <v>160</v>
      </c>
      <c r="AD46" s="5">
        <v>22720</v>
      </c>
      <c r="AE46" s="5">
        <v>577443.22500000009</v>
      </c>
    </row>
    <row r="47" spans="1:31" x14ac:dyDescent="0.2">
      <c r="A47" s="2" t="s">
        <v>114</v>
      </c>
      <c r="B47" s="5">
        <v>21994</v>
      </c>
      <c r="C47" s="5">
        <v>1855073.06</v>
      </c>
      <c r="D47" s="5">
        <v>26060</v>
      </c>
      <c r="E47" s="5">
        <v>1585460</v>
      </c>
      <c r="F47" s="7">
        <v>475638</v>
      </c>
      <c r="G47" s="6"/>
      <c r="I47" s="5">
        <v>0</v>
      </c>
      <c r="J47" s="5">
        <v>8113102</v>
      </c>
      <c r="K47" s="5">
        <v>81131.02</v>
      </c>
      <c r="L47" s="5">
        <v>243393.06</v>
      </c>
      <c r="M47" s="5">
        <v>160</v>
      </c>
      <c r="N47" s="5">
        <v>48</v>
      </c>
      <c r="O47" s="5">
        <v>112</v>
      </c>
      <c r="Q47" s="5">
        <v>0</v>
      </c>
      <c r="R47" s="5">
        <v>336</v>
      </c>
      <c r="S47" s="5">
        <v>672</v>
      </c>
      <c r="T47" s="5">
        <v>5350</v>
      </c>
      <c r="V47" s="5">
        <v>550</v>
      </c>
      <c r="X47" s="5">
        <v>600</v>
      </c>
      <c r="Y47" s="5">
        <v>700</v>
      </c>
      <c r="Z47" s="5">
        <v>900</v>
      </c>
      <c r="AA47" s="5">
        <v>320</v>
      </c>
      <c r="AB47" s="5">
        <v>200</v>
      </c>
      <c r="AC47" s="5">
        <v>240</v>
      </c>
      <c r="AD47" s="5">
        <v>33220</v>
      </c>
      <c r="AE47" s="5">
        <v>274815.96000000002</v>
      </c>
    </row>
    <row r="48" spans="1:31" x14ac:dyDescent="0.2">
      <c r="A48" s="2" t="s">
        <v>55</v>
      </c>
      <c r="B48" s="5">
        <v>20329</v>
      </c>
      <c r="C48" s="5">
        <v>1842823.86</v>
      </c>
      <c r="D48" s="5">
        <v>30290</v>
      </c>
      <c r="E48" s="5">
        <v>1550215</v>
      </c>
      <c r="F48" s="7">
        <v>465064.5</v>
      </c>
      <c r="G48" s="6"/>
      <c r="H48" s="5">
        <v>5296.5</v>
      </c>
      <c r="I48" s="5">
        <v>794.47500000000002</v>
      </c>
      <c r="J48" s="5">
        <v>8451962</v>
      </c>
      <c r="K48" s="5">
        <v>84519.62</v>
      </c>
      <c r="L48" s="5">
        <v>253558.86</v>
      </c>
      <c r="M48" s="5">
        <v>8760</v>
      </c>
      <c r="N48" s="5">
        <v>2628</v>
      </c>
      <c r="O48" s="5">
        <v>6132</v>
      </c>
      <c r="P48" s="5">
        <v>73805</v>
      </c>
      <c r="Q48" s="5">
        <v>22141.5</v>
      </c>
      <c r="R48" s="5">
        <v>701</v>
      </c>
      <c r="S48" s="5">
        <v>1402</v>
      </c>
      <c r="T48" s="5">
        <v>5350</v>
      </c>
      <c r="U48" s="5">
        <v>2675</v>
      </c>
      <c r="V48" s="5">
        <v>100</v>
      </c>
      <c r="X48" s="5">
        <v>1000</v>
      </c>
      <c r="Y48" s="5">
        <v>640</v>
      </c>
      <c r="Z48" s="5">
        <v>340</v>
      </c>
      <c r="AA48" s="5">
        <v>320</v>
      </c>
      <c r="AB48" s="5">
        <v>120</v>
      </c>
      <c r="AC48" s="5">
        <v>220</v>
      </c>
      <c r="AD48" s="5">
        <v>26000</v>
      </c>
      <c r="AE48" s="5">
        <v>280106.23499999999</v>
      </c>
    </row>
    <row r="49" spans="1:31" x14ac:dyDescent="0.2">
      <c r="A49" s="2" t="s">
        <v>65</v>
      </c>
      <c r="B49" s="5">
        <v>22901</v>
      </c>
      <c r="C49" s="5">
        <v>2114460.88</v>
      </c>
      <c r="D49" s="5">
        <v>22115</v>
      </c>
      <c r="E49" s="5">
        <v>1877190</v>
      </c>
      <c r="F49" s="7">
        <v>563157</v>
      </c>
      <c r="G49" s="6"/>
      <c r="H49" s="5">
        <v>8078.5</v>
      </c>
      <c r="I49" s="5">
        <v>1211.7749999999999</v>
      </c>
      <c r="J49" s="5">
        <v>7148196</v>
      </c>
      <c r="K49" s="5">
        <v>71481.960000000006</v>
      </c>
      <c r="L49" s="5">
        <v>214445.88</v>
      </c>
      <c r="M49" s="5">
        <v>710</v>
      </c>
      <c r="N49" s="5">
        <v>213</v>
      </c>
      <c r="O49" s="5">
        <v>497</v>
      </c>
      <c r="P49" s="5">
        <v>0</v>
      </c>
      <c r="Q49" s="5">
        <v>0</v>
      </c>
      <c r="R49" s="5">
        <v>397</v>
      </c>
      <c r="S49" s="5">
        <v>794</v>
      </c>
      <c r="T49" s="5">
        <v>5350</v>
      </c>
      <c r="X49" s="5">
        <v>700</v>
      </c>
      <c r="Y49" s="5">
        <v>600</v>
      </c>
      <c r="Z49" s="5">
        <v>180</v>
      </c>
      <c r="AA49" s="5">
        <v>100</v>
      </c>
      <c r="AB49" s="5">
        <v>100</v>
      </c>
      <c r="AC49" s="5">
        <v>0</v>
      </c>
      <c r="AD49" s="5">
        <v>13280</v>
      </c>
      <c r="AE49" s="5">
        <v>403071.85499999998</v>
      </c>
    </row>
    <row r="50" spans="1:31" x14ac:dyDescent="0.2">
      <c r="A50" s="2" t="s">
        <v>104</v>
      </c>
      <c r="B50" s="5">
        <v>12886</v>
      </c>
      <c r="C50" s="5">
        <v>1102007.28</v>
      </c>
      <c r="D50" s="5">
        <v>15405</v>
      </c>
      <c r="E50" s="5">
        <v>923580</v>
      </c>
      <c r="F50" s="7">
        <v>277074</v>
      </c>
      <c r="G50" s="6"/>
      <c r="I50" s="5">
        <v>0</v>
      </c>
      <c r="J50" s="5">
        <v>5434076</v>
      </c>
      <c r="K50" s="5">
        <v>54340.76</v>
      </c>
      <c r="L50" s="5">
        <v>163022.28</v>
      </c>
      <c r="M50" s="5">
        <v>0</v>
      </c>
      <c r="N50" s="5">
        <v>0</v>
      </c>
      <c r="O50" s="5">
        <v>0</v>
      </c>
      <c r="P50" s="5">
        <v>1650</v>
      </c>
      <c r="Q50" s="5">
        <v>495</v>
      </c>
      <c r="R50" s="5">
        <v>60</v>
      </c>
      <c r="S50" s="5">
        <v>120</v>
      </c>
      <c r="T50" s="5">
        <v>5350</v>
      </c>
      <c r="U50" s="5">
        <v>1498</v>
      </c>
      <c r="X50" s="5">
        <v>580</v>
      </c>
      <c r="Y50" s="5">
        <v>360</v>
      </c>
      <c r="Z50" s="5">
        <v>160</v>
      </c>
      <c r="AA50" s="5">
        <v>180</v>
      </c>
      <c r="AB50" s="5">
        <v>140</v>
      </c>
      <c r="AC50" s="5">
        <v>80</v>
      </c>
      <c r="AD50" s="5">
        <v>14780</v>
      </c>
      <c r="AE50" s="5">
        <v>147379.48000000001</v>
      </c>
    </row>
    <row r="51" spans="1:31" x14ac:dyDescent="0.2">
      <c r="A51" s="2" t="s">
        <v>72</v>
      </c>
      <c r="B51" s="5">
        <v>27720</v>
      </c>
      <c r="C51" s="5">
        <v>2481883.6800000002</v>
      </c>
      <c r="D51" s="5">
        <v>33760</v>
      </c>
      <c r="E51" s="5">
        <v>2213605</v>
      </c>
      <c r="F51" s="7">
        <v>619809.4</v>
      </c>
      <c r="G51" s="6"/>
      <c r="H51" s="5">
        <v>749</v>
      </c>
      <c r="I51" s="5">
        <v>112.35</v>
      </c>
      <c r="J51" s="5">
        <v>7814956</v>
      </c>
      <c r="K51" s="5">
        <v>78149.56</v>
      </c>
      <c r="L51" s="5">
        <v>234448.68</v>
      </c>
      <c r="M51" s="5">
        <v>70</v>
      </c>
      <c r="N51" s="5">
        <v>21</v>
      </c>
      <c r="O51" s="5">
        <v>49</v>
      </c>
      <c r="P51" s="5">
        <v>64410</v>
      </c>
      <c r="Q51" s="5">
        <v>19323</v>
      </c>
      <c r="R51" s="5">
        <v>947</v>
      </c>
      <c r="S51" s="5">
        <v>1894</v>
      </c>
      <c r="T51" s="5">
        <v>5350</v>
      </c>
      <c r="X51" s="5">
        <v>500</v>
      </c>
      <c r="Y51" s="5">
        <v>400</v>
      </c>
      <c r="Z51" s="5">
        <v>300</v>
      </c>
      <c r="AA51" s="5">
        <v>300</v>
      </c>
      <c r="AB51" s="5">
        <v>220</v>
      </c>
      <c r="AC51" s="5">
        <v>180</v>
      </c>
      <c r="AD51" s="5">
        <v>22420</v>
      </c>
      <c r="AE51" s="5">
        <v>457020.63000000006</v>
      </c>
    </row>
    <row r="52" spans="1:31" x14ac:dyDescent="0.2">
      <c r="A52" s="2" t="s">
        <v>42</v>
      </c>
      <c r="B52" s="5">
        <v>19969</v>
      </c>
      <c r="C52" s="5">
        <v>1830578.12</v>
      </c>
      <c r="D52" s="5">
        <v>15910</v>
      </c>
      <c r="E52" s="5">
        <v>1634680</v>
      </c>
      <c r="F52" s="7">
        <v>457710.4</v>
      </c>
      <c r="G52" s="6"/>
      <c r="H52" s="5">
        <v>2728.5</v>
      </c>
      <c r="I52" s="5">
        <v>409.27499999999998</v>
      </c>
      <c r="J52" s="5">
        <v>5999604</v>
      </c>
      <c r="K52" s="5">
        <v>59996.04</v>
      </c>
      <c r="L52" s="5">
        <v>179988.12</v>
      </c>
      <c r="M52" s="5">
        <v>0</v>
      </c>
      <c r="N52" s="5">
        <v>0</v>
      </c>
      <c r="O52" s="5">
        <v>0</v>
      </c>
      <c r="P52" s="5">
        <v>26410</v>
      </c>
      <c r="Q52" s="5">
        <v>7923</v>
      </c>
      <c r="R52" s="5">
        <v>692</v>
      </c>
      <c r="S52" s="5">
        <v>1384</v>
      </c>
      <c r="T52" s="5">
        <v>5350</v>
      </c>
      <c r="X52" s="5">
        <v>400</v>
      </c>
      <c r="Y52" s="5">
        <v>200</v>
      </c>
      <c r="Z52" s="5">
        <v>100</v>
      </c>
      <c r="AA52" s="5">
        <v>100</v>
      </c>
      <c r="AB52" s="5">
        <v>0</v>
      </c>
      <c r="AC52" s="5">
        <v>40</v>
      </c>
      <c r="AD52" s="5">
        <v>6900</v>
      </c>
      <c r="AE52" s="5">
        <v>335184.59500000009</v>
      </c>
    </row>
    <row r="53" spans="1:31" x14ac:dyDescent="0.2">
      <c r="A53" s="2" t="s">
        <v>115</v>
      </c>
      <c r="B53" s="5">
        <v>9012</v>
      </c>
      <c r="C53" s="5">
        <v>785968.68</v>
      </c>
      <c r="D53" s="5">
        <v>14385</v>
      </c>
      <c r="E53" s="5">
        <v>722870</v>
      </c>
      <c r="F53" s="7">
        <v>216861</v>
      </c>
      <c r="G53" s="6"/>
      <c r="I53" s="5">
        <v>0</v>
      </c>
      <c r="J53" s="5">
        <v>1622456</v>
      </c>
      <c r="K53" s="5">
        <v>16224.56</v>
      </c>
      <c r="L53" s="5">
        <v>48673.68</v>
      </c>
      <c r="M53" s="5">
        <v>40</v>
      </c>
      <c r="N53" s="5">
        <v>12</v>
      </c>
      <c r="O53" s="5">
        <v>28</v>
      </c>
      <c r="Q53" s="5">
        <v>0</v>
      </c>
      <c r="R53" s="5">
        <v>51</v>
      </c>
      <c r="S53" s="5">
        <v>102</v>
      </c>
      <c r="T53" s="5">
        <v>5350</v>
      </c>
      <c r="X53" s="5">
        <v>400</v>
      </c>
      <c r="Y53" s="5">
        <v>300</v>
      </c>
      <c r="Z53" s="5">
        <v>100</v>
      </c>
      <c r="AA53" s="5">
        <v>100</v>
      </c>
      <c r="AB53" s="5">
        <v>100</v>
      </c>
      <c r="AC53" s="5">
        <v>100</v>
      </c>
      <c r="AD53" s="5">
        <v>11300</v>
      </c>
      <c r="AE53" s="5">
        <v>167835.88</v>
      </c>
    </row>
    <row r="54" spans="1:31" x14ac:dyDescent="0.2">
      <c r="A54" s="2" t="s">
        <v>110</v>
      </c>
      <c r="B54" s="5">
        <v>16453</v>
      </c>
      <c r="C54" s="5">
        <v>1467132.09</v>
      </c>
      <c r="D54" s="5">
        <v>16605</v>
      </c>
      <c r="E54" s="5">
        <v>1325860</v>
      </c>
      <c r="F54" s="7">
        <v>371240.80000000005</v>
      </c>
      <c r="G54" s="6"/>
      <c r="I54" s="5">
        <v>0</v>
      </c>
      <c r="J54" s="5">
        <v>4151903</v>
      </c>
      <c r="K54" s="5">
        <v>41519.03</v>
      </c>
      <c r="L54" s="5">
        <v>124557.09</v>
      </c>
      <c r="M54" s="5">
        <v>110</v>
      </c>
      <c r="N54" s="5">
        <v>33</v>
      </c>
      <c r="O54" s="5">
        <v>77</v>
      </c>
      <c r="P54" s="5">
        <v>73160</v>
      </c>
      <c r="Q54" s="5">
        <v>21948</v>
      </c>
      <c r="R54" s="5">
        <v>689</v>
      </c>
      <c r="S54" s="5">
        <v>1378</v>
      </c>
      <c r="T54" s="5">
        <v>5350</v>
      </c>
      <c r="X54" s="5">
        <v>520</v>
      </c>
      <c r="Y54" s="5">
        <v>360</v>
      </c>
      <c r="Z54" s="5">
        <v>160</v>
      </c>
      <c r="AA54" s="5">
        <v>0</v>
      </c>
      <c r="AB54" s="5">
        <v>0</v>
      </c>
      <c r="AC54" s="5">
        <v>0</v>
      </c>
      <c r="AD54" s="5">
        <v>6720</v>
      </c>
      <c r="AE54" s="5">
        <v>299381.74000000011</v>
      </c>
    </row>
    <row r="55" spans="1:31" x14ac:dyDescent="0.2">
      <c r="A55" s="2" t="s">
        <v>88</v>
      </c>
      <c r="B55" s="5">
        <v>15830</v>
      </c>
      <c r="C55" s="5">
        <v>1405553.64</v>
      </c>
      <c r="D55" s="5">
        <v>15720</v>
      </c>
      <c r="E55" s="5">
        <v>1272205</v>
      </c>
      <c r="F55" s="7">
        <v>356217.4</v>
      </c>
      <c r="G55" s="6"/>
      <c r="H55" s="5">
        <v>27392</v>
      </c>
      <c r="I55" s="5">
        <v>4108.8</v>
      </c>
      <c r="J55" s="5">
        <v>3909288</v>
      </c>
      <c r="K55" s="5">
        <v>39092.879999999997</v>
      </c>
      <c r="L55" s="5">
        <v>117278.64</v>
      </c>
      <c r="M55" s="5">
        <v>350</v>
      </c>
      <c r="N55" s="5">
        <v>105</v>
      </c>
      <c r="O55" s="5">
        <v>245</v>
      </c>
      <c r="P55" s="5">
        <v>2380</v>
      </c>
      <c r="Q55" s="5">
        <v>714</v>
      </c>
      <c r="R55" s="5">
        <v>476</v>
      </c>
      <c r="S55" s="5">
        <v>952</v>
      </c>
      <c r="T55" s="5">
        <v>5350</v>
      </c>
      <c r="V55" s="5">
        <v>100</v>
      </c>
      <c r="X55" s="5">
        <v>360</v>
      </c>
      <c r="Y55" s="5">
        <v>240</v>
      </c>
      <c r="Z55" s="5">
        <v>140</v>
      </c>
      <c r="AA55" s="5">
        <v>140</v>
      </c>
      <c r="AB55" s="5">
        <v>120</v>
      </c>
      <c r="AC55" s="5">
        <v>140</v>
      </c>
      <c r="AD55" s="5">
        <v>13160</v>
      </c>
      <c r="AE55" s="5">
        <v>264951.44</v>
      </c>
    </row>
    <row r="56" spans="1:31" x14ac:dyDescent="0.2">
      <c r="A56" s="2" t="s">
        <v>75</v>
      </c>
      <c r="B56" s="5">
        <v>28689</v>
      </c>
      <c r="C56" s="5">
        <v>2506405.0699999998</v>
      </c>
      <c r="D56" s="5">
        <v>36075</v>
      </c>
      <c r="E56" s="5">
        <v>2023019.9999999998</v>
      </c>
      <c r="F56" s="7">
        <v>606905.99999999988</v>
      </c>
      <c r="G56" s="6"/>
      <c r="H56" s="5">
        <v>4601</v>
      </c>
      <c r="I56" s="5">
        <v>690.15</v>
      </c>
      <c r="J56" s="5">
        <v>14887669</v>
      </c>
      <c r="K56" s="5">
        <v>148876.69</v>
      </c>
      <c r="L56" s="5">
        <v>446630.07</v>
      </c>
      <c r="M56" s="5">
        <v>680</v>
      </c>
      <c r="N56" s="5">
        <v>204</v>
      </c>
      <c r="O56" s="5">
        <v>476</v>
      </c>
      <c r="P56" s="5">
        <v>202870</v>
      </c>
      <c r="Q56" s="5">
        <v>60861</v>
      </c>
      <c r="R56" s="5">
        <v>337</v>
      </c>
      <c r="S56" s="5">
        <v>674</v>
      </c>
      <c r="T56" s="5">
        <v>5350</v>
      </c>
      <c r="U56" s="5">
        <v>1123.5</v>
      </c>
      <c r="V56" s="5">
        <v>300</v>
      </c>
      <c r="X56" s="5">
        <v>500</v>
      </c>
      <c r="Y56" s="5">
        <v>600</v>
      </c>
      <c r="Z56" s="5">
        <v>240</v>
      </c>
      <c r="AA56" s="5">
        <v>220</v>
      </c>
      <c r="AB56" s="5">
        <v>320</v>
      </c>
      <c r="AC56" s="5">
        <v>140</v>
      </c>
      <c r="AD56" s="5">
        <v>23180</v>
      </c>
      <c r="AE56" s="5">
        <v>340948.26999999984</v>
      </c>
    </row>
    <row r="57" spans="1:31" x14ac:dyDescent="0.2">
      <c r="A57" s="2" t="s">
        <v>111</v>
      </c>
      <c r="B57" s="5">
        <v>20381</v>
      </c>
      <c r="C57" s="5">
        <v>1852543.4</v>
      </c>
      <c r="D57" s="5">
        <v>42340</v>
      </c>
      <c r="E57" s="5">
        <v>1690090</v>
      </c>
      <c r="F57" s="7">
        <v>439423.4</v>
      </c>
      <c r="G57" s="6"/>
      <c r="H57" s="5">
        <v>28890</v>
      </c>
      <c r="I57" s="5">
        <v>4333.5</v>
      </c>
      <c r="J57" s="5">
        <v>4003780</v>
      </c>
      <c r="K57" s="5">
        <v>40037.800000000003</v>
      </c>
      <c r="L57" s="5">
        <v>120113.4</v>
      </c>
      <c r="M57" s="5">
        <v>0</v>
      </c>
      <c r="N57" s="5">
        <v>0</v>
      </c>
      <c r="O57" s="5">
        <v>0</v>
      </c>
      <c r="Q57" s="5">
        <v>0</v>
      </c>
      <c r="R57" s="5">
        <v>32</v>
      </c>
      <c r="S57" s="5">
        <v>64</v>
      </c>
      <c r="T57" s="5">
        <v>5350</v>
      </c>
      <c r="U57" s="5">
        <v>1872.5</v>
      </c>
      <c r="V57" s="5">
        <v>750</v>
      </c>
      <c r="X57" s="5">
        <v>2000</v>
      </c>
      <c r="Y57" s="5">
        <v>1700</v>
      </c>
      <c r="Z57" s="5">
        <v>1300</v>
      </c>
      <c r="AA57" s="5">
        <v>700</v>
      </c>
      <c r="AB57" s="5">
        <v>380</v>
      </c>
      <c r="AC57" s="5">
        <v>380</v>
      </c>
      <c r="AD57" s="5">
        <v>64580</v>
      </c>
      <c r="AE57" s="5">
        <v>291192.80000000005</v>
      </c>
    </row>
    <row r="58" spans="1:31" x14ac:dyDescent="0.2">
      <c r="A58" s="2" t="s">
        <v>117</v>
      </c>
      <c r="B58" s="5">
        <v>15926</v>
      </c>
      <c r="C58" s="5">
        <v>1187794.8799999999</v>
      </c>
      <c r="D58" s="5">
        <v>23480</v>
      </c>
      <c r="E58" s="5">
        <v>1090195</v>
      </c>
      <c r="F58" s="7">
        <v>327058.5</v>
      </c>
      <c r="G58" s="6"/>
      <c r="I58" s="5">
        <v>0</v>
      </c>
      <c r="J58" s="5">
        <v>2463996</v>
      </c>
      <c r="K58" s="5">
        <v>24639.96</v>
      </c>
      <c r="L58" s="5">
        <v>73919.88</v>
      </c>
      <c r="M58" s="5">
        <v>200</v>
      </c>
      <c r="N58" s="5">
        <v>60</v>
      </c>
      <c r="O58" s="5">
        <v>140</v>
      </c>
      <c r="P58" s="5">
        <v>21190</v>
      </c>
      <c r="Q58" s="5">
        <v>6357</v>
      </c>
      <c r="R58" s="5">
        <v>206</v>
      </c>
      <c r="S58" s="5">
        <v>412</v>
      </c>
      <c r="T58" s="5">
        <v>5350</v>
      </c>
      <c r="U58" s="5">
        <v>374.5</v>
      </c>
      <c r="X58" s="5">
        <v>700</v>
      </c>
      <c r="Y58" s="5">
        <v>400</v>
      </c>
      <c r="Z58" s="5">
        <v>100</v>
      </c>
      <c r="AA58" s="5">
        <v>100</v>
      </c>
      <c r="AB58" s="5">
        <v>200</v>
      </c>
      <c r="AC58" s="5">
        <v>0</v>
      </c>
      <c r="AD58" s="5">
        <v>12900</v>
      </c>
      <c r="AE58" s="5">
        <v>265783.08</v>
      </c>
    </row>
    <row r="59" spans="1:31" x14ac:dyDescent="0.2">
      <c r="A59" s="2" t="s">
        <v>116</v>
      </c>
      <c r="B59" s="5">
        <v>11253</v>
      </c>
      <c r="C59" s="5">
        <v>1095990.6499999999</v>
      </c>
      <c r="D59" s="5">
        <v>18865</v>
      </c>
      <c r="E59" s="5">
        <v>1037199.9999999999</v>
      </c>
      <c r="F59" s="7">
        <v>269672</v>
      </c>
      <c r="G59" s="6"/>
      <c r="H59" s="5">
        <v>14338</v>
      </c>
      <c r="I59" s="5">
        <v>2150.6999999999998</v>
      </c>
      <c r="J59" s="5">
        <v>1330855</v>
      </c>
      <c r="K59" s="5">
        <v>13308.550000000001</v>
      </c>
      <c r="L59" s="5">
        <v>39925.65</v>
      </c>
      <c r="M59" s="5">
        <v>0</v>
      </c>
      <c r="N59" s="5">
        <v>0</v>
      </c>
      <c r="O59" s="5">
        <v>0</v>
      </c>
      <c r="Q59" s="5">
        <v>0</v>
      </c>
      <c r="R59" s="5">
        <v>0</v>
      </c>
      <c r="S59" s="5">
        <v>0</v>
      </c>
      <c r="T59" s="5">
        <v>5350</v>
      </c>
      <c r="V59" s="5">
        <v>1050</v>
      </c>
      <c r="X59" s="5">
        <v>100</v>
      </c>
      <c r="Y59" s="5">
        <v>200</v>
      </c>
      <c r="Z59" s="5">
        <v>60</v>
      </c>
      <c r="AA59" s="5">
        <v>100</v>
      </c>
      <c r="AB59" s="5">
        <v>100</v>
      </c>
      <c r="AC59" s="5">
        <v>40</v>
      </c>
      <c r="AD59" s="5">
        <v>7360</v>
      </c>
      <c r="AE59" s="5">
        <v>231445.6</v>
      </c>
    </row>
    <row r="60" spans="1:31" x14ac:dyDescent="0.2">
      <c r="A60" s="2" t="s">
        <v>105</v>
      </c>
      <c r="B60" s="5">
        <v>13405</v>
      </c>
      <c r="C60" s="5">
        <v>1110757.68</v>
      </c>
      <c r="D60" s="5">
        <v>23535</v>
      </c>
      <c r="E60" s="5">
        <v>1005120</v>
      </c>
      <c r="F60" s="7">
        <v>281433.60000000003</v>
      </c>
      <c r="G60" s="6"/>
      <c r="H60" s="5">
        <v>909.5</v>
      </c>
      <c r="I60" s="5">
        <v>136.42499999999998</v>
      </c>
      <c r="J60" s="5">
        <v>2736755.9999999995</v>
      </c>
      <c r="K60" s="5">
        <v>27367.559999999998</v>
      </c>
      <c r="L60" s="5">
        <v>82102.679999999993</v>
      </c>
      <c r="M60" s="5">
        <v>0</v>
      </c>
      <c r="N60" s="5">
        <v>0</v>
      </c>
      <c r="O60" s="5">
        <v>0</v>
      </c>
      <c r="P60" s="5">
        <v>1020</v>
      </c>
      <c r="Q60" s="5">
        <v>306</v>
      </c>
      <c r="R60" s="5">
        <v>88</v>
      </c>
      <c r="S60" s="5">
        <v>176</v>
      </c>
      <c r="T60" s="5">
        <v>5350</v>
      </c>
      <c r="X60" s="5">
        <v>500</v>
      </c>
      <c r="Y60" s="5">
        <v>500</v>
      </c>
      <c r="Z60" s="5">
        <v>400</v>
      </c>
      <c r="AA60" s="5">
        <v>400</v>
      </c>
      <c r="AB60" s="5">
        <v>100</v>
      </c>
      <c r="AC60" s="5">
        <v>200</v>
      </c>
      <c r="AD60" s="5">
        <v>23900</v>
      </c>
      <c r="AE60" s="5">
        <v>198066.90500000003</v>
      </c>
    </row>
    <row r="61" spans="1:31" x14ac:dyDescent="0.2">
      <c r="A61" s="2" t="s">
        <v>73</v>
      </c>
      <c r="B61" s="5">
        <v>25185</v>
      </c>
      <c r="C61" s="5">
        <v>2492321.12</v>
      </c>
      <c r="D61" s="5">
        <v>42485</v>
      </c>
      <c r="E61" s="5">
        <v>2249900</v>
      </c>
      <c r="F61" s="7">
        <v>629972.00000000012</v>
      </c>
      <c r="G61" s="6"/>
      <c r="I61" s="5">
        <v>0</v>
      </c>
      <c r="J61" s="5">
        <v>6661204</v>
      </c>
      <c r="K61" s="5">
        <v>66612.040000000008</v>
      </c>
      <c r="L61" s="5">
        <v>199836.12</v>
      </c>
      <c r="M61" s="5">
        <v>100</v>
      </c>
      <c r="N61" s="5">
        <v>30</v>
      </c>
      <c r="O61" s="5">
        <v>70</v>
      </c>
      <c r="P61" s="5">
        <v>53285</v>
      </c>
      <c r="Q61" s="5">
        <v>15985.5</v>
      </c>
      <c r="R61" s="5">
        <v>725</v>
      </c>
      <c r="S61" s="5">
        <v>1450</v>
      </c>
      <c r="T61" s="5">
        <v>5350</v>
      </c>
      <c r="X61" s="5">
        <v>1100</v>
      </c>
      <c r="Y61" s="5">
        <v>1200</v>
      </c>
      <c r="Z61" s="5">
        <v>700</v>
      </c>
      <c r="AA61" s="5">
        <v>500</v>
      </c>
      <c r="AB61" s="5">
        <v>500</v>
      </c>
      <c r="AC61" s="5">
        <v>500</v>
      </c>
      <c r="AD61" s="5">
        <v>52700</v>
      </c>
      <c r="AE61" s="5">
        <v>456063.42000000016</v>
      </c>
    </row>
    <row r="62" spans="1:31" x14ac:dyDescent="0.2">
      <c r="A62" s="2" t="s">
        <v>100</v>
      </c>
      <c r="B62" s="5">
        <v>19795</v>
      </c>
      <c r="C62" s="5">
        <v>1617864.95</v>
      </c>
      <c r="D62" s="5">
        <v>25675</v>
      </c>
      <c r="E62" s="5">
        <v>1432855</v>
      </c>
      <c r="F62" s="7">
        <v>372542.3</v>
      </c>
      <c r="G62" s="6"/>
      <c r="I62" s="5">
        <v>0</v>
      </c>
      <c r="J62" s="5">
        <v>5311165.0000000009</v>
      </c>
      <c r="K62" s="5">
        <v>53111.650000000009</v>
      </c>
      <c r="L62" s="5">
        <v>159334.95000000001</v>
      </c>
      <c r="M62" s="5">
        <v>0</v>
      </c>
      <c r="N62" s="5">
        <v>0</v>
      </c>
      <c r="O62" s="5">
        <v>0</v>
      </c>
      <c r="P62" s="5">
        <v>20750</v>
      </c>
      <c r="Q62" s="5">
        <v>6225</v>
      </c>
      <c r="R62" s="5">
        <v>384</v>
      </c>
      <c r="S62" s="5">
        <v>768</v>
      </c>
      <c r="T62" s="5">
        <v>5350</v>
      </c>
      <c r="U62" s="5">
        <v>1498</v>
      </c>
      <c r="V62" s="5">
        <v>2100</v>
      </c>
      <c r="X62" s="5">
        <v>600</v>
      </c>
      <c r="Y62" s="5">
        <v>500</v>
      </c>
      <c r="Z62" s="5">
        <v>400</v>
      </c>
      <c r="AA62" s="5">
        <v>400</v>
      </c>
      <c r="AB62" s="5">
        <v>200</v>
      </c>
      <c r="AC62" s="5">
        <v>300</v>
      </c>
      <c r="AD62" s="5">
        <v>28900</v>
      </c>
      <c r="AE62" s="5">
        <v>235464</v>
      </c>
    </row>
    <row r="63" spans="1:31" x14ac:dyDescent="0.2">
      <c r="A63" s="2" t="s">
        <v>38</v>
      </c>
      <c r="B63" s="5">
        <v>16622</v>
      </c>
      <c r="C63" s="5">
        <v>1247105.17</v>
      </c>
      <c r="D63" s="5">
        <v>25380</v>
      </c>
      <c r="E63" s="5">
        <v>1140690</v>
      </c>
      <c r="F63" s="7">
        <v>319393.2</v>
      </c>
      <c r="G63" s="6"/>
      <c r="I63" s="5">
        <v>0</v>
      </c>
      <c r="J63" s="5">
        <v>2686839</v>
      </c>
      <c r="K63" s="5">
        <v>26868.39</v>
      </c>
      <c r="L63" s="5">
        <v>80605.17</v>
      </c>
      <c r="M63" s="5">
        <v>430</v>
      </c>
      <c r="N63" s="5">
        <v>129</v>
      </c>
      <c r="O63" s="5">
        <v>301</v>
      </c>
      <c r="P63" s="5">
        <v>4420</v>
      </c>
      <c r="Q63" s="5">
        <v>1326</v>
      </c>
      <c r="R63" s="5">
        <v>211</v>
      </c>
      <c r="S63" s="5">
        <v>422</v>
      </c>
      <c r="T63" s="5">
        <v>5350</v>
      </c>
      <c r="V63" s="5">
        <v>200</v>
      </c>
      <c r="X63" s="5">
        <v>700</v>
      </c>
      <c r="Y63" s="5">
        <v>500</v>
      </c>
      <c r="Z63" s="5">
        <v>200</v>
      </c>
      <c r="AA63" s="5">
        <v>180</v>
      </c>
      <c r="AB63" s="5">
        <v>140</v>
      </c>
      <c r="AC63" s="5">
        <v>200</v>
      </c>
      <c r="AD63" s="5">
        <v>19820</v>
      </c>
      <c r="AE63" s="5">
        <v>241733.42000000004</v>
      </c>
    </row>
    <row r="64" spans="1:31" x14ac:dyDescent="0.2">
      <c r="A64" s="2" t="s">
        <v>120</v>
      </c>
      <c r="B64" s="5">
        <v>299</v>
      </c>
      <c r="C64" s="5">
        <v>31445</v>
      </c>
      <c r="D64" s="5">
        <v>480</v>
      </c>
      <c r="E64" s="5">
        <v>30965</v>
      </c>
      <c r="F64" s="7">
        <v>9289.5</v>
      </c>
      <c r="G64" s="6"/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Q64" s="5">
        <v>0</v>
      </c>
      <c r="R64" s="5">
        <v>3</v>
      </c>
      <c r="S64" s="5">
        <v>6</v>
      </c>
      <c r="T64" s="5">
        <v>0</v>
      </c>
      <c r="X64" s="5">
        <v>40</v>
      </c>
      <c r="Y64" s="5">
        <v>40</v>
      </c>
      <c r="Z64" s="5">
        <v>40</v>
      </c>
      <c r="AA64" s="5">
        <v>40</v>
      </c>
      <c r="AB64" s="5">
        <v>40</v>
      </c>
      <c r="AC64" s="5">
        <v>20</v>
      </c>
      <c r="AD64" s="5">
        <v>2900</v>
      </c>
      <c r="AE64" s="5">
        <v>6395.5</v>
      </c>
    </row>
    <row r="65" spans="1:31" x14ac:dyDescent="0.2">
      <c r="A65" s="2" t="s">
        <v>67</v>
      </c>
      <c r="B65" s="5">
        <v>7915</v>
      </c>
      <c r="C65" s="5">
        <v>710358.36</v>
      </c>
      <c r="D65" s="5">
        <v>14740</v>
      </c>
      <c r="E65" s="5">
        <v>630530</v>
      </c>
      <c r="F65" s="7">
        <v>189159</v>
      </c>
      <c r="G65" s="6"/>
      <c r="I65" s="5">
        <v>0</v>
      </c>
      <c r="J65" s="5">
        <v>2169612</v>
      </c>
      <c r="K65" s="5">
        <v>21696.12</v>
      </c>
      <c r="L65" s="5">
        <v>65088.36</v>
      </c>
      <c r="M65" s="5">
        <v>0</v>
      </c>
      <c r="N65" s="5">
        <v>0</v>
      </c>
      <c r="O65" s="5">
        <v>0</v>
      </c>
      <c r="Q65" s="5">
        <v>0</v>
      </c>
      <c r="R65" s="5">
        <v>0</v>
      </c>
      <c r="S65" s="5">
        <v>0</v>
      </c>
      <c r="T65" s="5">
        <v>5350</v>
      </c>
      <c r="V65" s="5">
        <v>1950</v>
      </c>
      <c r="X65" s="5">
        <v>400</v>
      </c>
      <c r="Y65" s="5">
        <v>400</v>
      </c>
      <c r="Z65" s="5">
        <v>300</v>
      </c>
      <c r="AA65" s="5">
        <v>200</v>
      </c>
      <c r="AB65" s="5">
        <v>160</v>
      </c>
      <c r="AC65" s="5">
        <v>140</v>
      </c>
      <c r="AD65" s="5">
        <v>18160</v>
      </c>
      <c r="AE65" s="5">
        <v>120306.76000000001</v>
      </c>
    </row>
    <row r="66" spans="1:31" x14ac:dyDescent="0.2">
      <c r="A66" s="2" t="s">
        <v>94</v>
      </c>
      <c r="B66" s="5">
        <v>20596</v>
      </c>
      <c r="C66" s="5">
        <v>2074475.34</v>
      </c>
      <c r="D66" s="5">
        <v>17870</v>
      </c>
      <c r="E66" s="5">
        <v>1807000</v>
      </c>
      <c r="F66" s="7">
        <v>542100</v>
      </c>
      <c r="G66" s="6"/>
      <c r="I66" s="5">
        <v>0</v>
      </c>
      <c r="J66" s="5">
        <v>8320178</v>
      </c>
      <c r="K66" s="5">
        <v>83201.78</v>
      </c>
      <c r="L66" s="5">
        <v>249605.34</v>
      </c>
      <c r="N66" s="5">
        <v>0</v>
      </c>
      <c r="O66" s="5">
        <v>0</v>
      </c>
      <c r="P66" s="5">
        <v>1180</v>
      </c>
      <c r="Q66" s="5">
        <v>354</v>
      </c>
      <c r="R66" s="5">
        <v>253</v>
      </c>
      <c r="S66" s="5">
        <v>506</v>
      </c>
      <c r="T66" s="5">
        <v>5350</v>
      </c>
      <c r="X66" s="5">
        <v>300</v>
      </c>
      <c r="Y66" s="5">
        <v>300</v>
      </c>
      <c r="Z66" s="5">
        <v>160</v>
      </c>
      <c r="AA66" s="5">
        <v>160</v>
      </c>
      <c r="AB66" s="5">
        <v>120</v>
      </c>
      <c r="AC66" s="5">
        <v>60</v>
      </c>
      <c r="AD66" s="5">
        <v>11940</v>
      </c>
      <c r="AE66" s="5">
        <v>359266.44000000006</v>
      </c>
    </row>
    <row r="67" spans="1:31" x14ac:dyDescent="0.2">
      <c r="A67" s="2" t="s">
        <v>43</v>
      </c>
      <c r="B67" s="5">
        <v>45104</v>
      </c>
      <c r="C67" s="5">
        <v>4117713</v>
      </c>
      <c r="D67" s="5">
        <v>80705</v>
      </c>
      <c r="E67" s="5">
        <v>3219450</v>
      </c>
      <c r="F67" s="7">
        <v>901446.00000000012</v>
      </c>
      <c r="G67" s="6"/>
      <c r="H67" s="5">
        <v>13752</v>
      </c>
      <c r="I67" s="5">
        <v>2062.7999999999997</v>
      </c>
      <c r="J67" s="5">
        <v>27235600</v>
      </c>
      <c r="K67" s="5">
        <v>272356</v>
      </c>
      <c r="L67" s="5">
        <v>817068</v>
      </c>
      <c r="M67" s="5">
        <v>490</v>
      </c>
      <c r="N67" s="5">
        <v>147</v>
      </c>
      <c r="O67" s="5">
        <v>343</v>
      </c>
      <c r="P67" s="5">
        <v>53120</v>
      </c>
      <c r="Q67" s="5">
        <v>15936</v>
      </c>
      <c r="R67" s="5">
        <v>446</v>
      </c>
      <c r="S67" s="5">
        <v>892</v>
      </c>
      <c r="T67" s="5">
        <v>5350</v>
      </c>
      <c r="V67" s="5">
        <v>2550</v>
      </c>
      <c r="X67" s="5">
        <v>2500</v>
      </c>
      <c r="Y67" s="5">
        <v>1900</v>
      </c>
      <c r="Z67" s="5">
        <v>700</v>
      </c>
      <c r="AA67" s="5">
        <v>600</v>
      </c>
      <c r="AB67" s="5">
        <v>500</v>
      </c>
      <c r="AC67" s="5">
        <v>400</v>
      </c>
      <c r="AD67" s="5">
        <v>63000</v>
      </c>
      <c r="AE67" s="5">
        <v>304381.80000000028</v>
      </c>
    </row>
    <row r="68" spans="1:31" x14ac:dyDescent="0.2">
      <c r="A68" s="2" t="s">
        <v>122</v>
      </c>
      <c r="B68" s="5">
        <v>2436</v>
      </c>
      <c r="C68" s="5">
        <v>141990.92000000001</v>
      </c>
      <c r="D68" s="5">
        <v>1360</v>
      </c>
      <c r="E68" s="5">
        <v>118045.00000000001</v>
      </c>
      <c r="F68" s="7">
        <v>33052.600000000006</v>
      </c>
      <c r="G68" s="6"/>
      <c r="I68" s="5">
        <v>0</v>
      </c>
      <c r="J68" s="5">
        <v>752864</v>
      </c>
      <c r="K68" s="5">
        <v>7528.64</v>
      </c>
      <c r="L68" s="5">
        <v>22585.919999999998</v>
      </c>
      <c r="M68" s="5">
        <v>0</v>
      </c>
      <c r="N68" s="5">
        <v>0</v>
      </c>
      <c r="O68" s="5">
        <v>0</v>
      </c>
      <c r="Q68" s="5">
        <v>0</v>
      </c>
      <c r="R68" s="5">
        <v>0</v>
      </c>
      <c r="S68" s="5">
        <v>0</v>
      </c>
      <c r="T68" s="5">
        <v>0</v>
      </c>
      <c r="AD68" s="5">
        <v>0</v>
      </c>
      <c r="AE68" s="5">
        <v>17995.320000000007</v>
      </c>
    </row>
    <row r="69" spans="1:31" x14ac:dyDescent="0.2">
      <c r="A69" s="2" t="s">
        <v>79</v>
      </c>
      <c r="B69" s="5">
        <v>29001</v>
      </c>
      <c r="C69" s="5">
        <v>2641891.88</v>
      </c>
      <c r="D69" s="5">
        <v>40615</v>
      </c>
      <c r="E69" s="5">
        <v>2435905</v>
      </c>
      <c r="F69" s="7">
        <v>730771.5</v>
      </c>
      <c r="G69" s="6"/>
      <c r="I69" s="5">
        <v>0</v>
      </c>
      <c r="J69" s="5">
        <v>5512396</v>
      </c>
      <c r="K69" s="5">
        <v>55123.96</v>
      </c>
      <c r="L69" s="5">
        <v>165371.88</v>
      </c>
      <c r="M69" s="5">
        <v>0</v>
      </c>
      <c r="N69" s="5">
        <v>0</v>
      </c>
      <c r="O69" s="5">
        <v>0</v>
      </c>
      <c r="Q69" s="5">
        <v>0</v>
      </c>
      <c r="R69" s="5">
        <v>161</v>
      </c>
      <c r="S69" s="5">
        <v>322</v>
      </c>
      <c r="T69" s="5">
        <v>5350</v>
      </c>
      <c r="V69" s="5">
        <v>950</v>
      </c>
      <c r="X69" s="5">
        <v>1000</v>
      </c>
      <c r="Y69" s="5">
        <v>860</v>
      </c>
      <c r="Z69" s="5">
        <v>900</v>
      </c>
      <c r="AA69" s="5">
        <v>640</v>
      </c>
      <c r="AB69" s="5">
        <v>480</v>
      </c>
      <c r="AC69" s="5">
        <v>180</v>
      </c>
      <c r="AD69" s="5">
        <v>45600</v>
      </c>
      <c r="AE69" s="5">
        <v>568945.57999999996</v>
      </c>
    </row>
    <row r="70" spans="1:31" x14ac:dyDescent="0.2">
      <c r="A70" s="2" t="s">
        <v>48</v>
      </c>
      <c r="B70" s="5">
        <v>35676</v>
      </c>
      <c r="C70" s="5">
        <v>3330316.24</v>
      </c>
      <c r="D70" s="5">
        <v>16335</v>
      </c>
      <c r="E70" s="5">
        <v>2801885</v>
      </c>
      <c r="F70" s="7">
        <v>840565.5</v>
      </c>
      <c r="G70" s="6"/>
      <c r="I70" s="5">
        <v>0</v>
      </c>
      <c r="J70" s="5">
        <v>17065208</v>
      </c>
      <c r="K70" s="5">
        <v>170652.08000000002</v>
      </c>
      <c r="L70" s="5">
        <v>511956.24</v>
      </c>
      <c r="M70" s="5">
        <v>140</v>
      </c>
      <c r="N70" s="5">
        <v>42</v>
      </c>
      <c r="O70" s="5">
        <v>98</v>
      </c>
      <c r="P70" s="5">
        <v>54440</v>
      </c>
      <c r="Q70" s="5">
        <v>16332</v>
      </c>
      <c r="R70" s="5">
        <v>1209</v>
      </c>
      <c r="S70" s="5">
        <v>2418</v>
      </c>
      <c r="T70" s="5">
        <v>5350</v>
      </c>
      <c r="V70" s="5">
        <v>0</v>
      </c>
      <c r="X70" s="5">
        <v>400</v>
      </c>
      <c r="Y70" s="5">
        <v>600</v>
      </c>
      <c r="Z70" s="5">
        <v>400</v>
      </c>
      <c r="AA70" s="5">
        <v>400</v>
      </c>
      <c r="AB70" s="5">
        <v>400</v>
      </c>
      <c r="AC70" s="5">
        <v>400</v>
      </c>
      <c r="AD70" s="5">
        <v>35600</v>
      </c>
      <c r="AE70" s="5">
        <v>476963.34000000008</v>
      </c>
    </row>
    <row r="71" spans="1:31" x14ac:dyDescent="0.2">
      <c r="A71" s="2" t="s">
        <v>56</v>
      </c>
      <c r="B71" s="5">
        <v>22512</v>
      </c>
      <c r="C71" s="5">
        <v>1787924.49</v>
      </c>
      <c r="D71" s="5">
        <v>50850</v>
      </c>
      <c r="E71" s="5">
        <v>1677840</v>
      </c>
      <c r="F71" s="7">
        <v>503352</v>
      </c>
      <c r="G71" s="6"/>
      <c r="I71" s="5">
        <v>0</v>
      </c>
      <c r="J71" s="5">
        <v>1967483</v>
      </c>
      <c r="K71" s="5">
        <v>19674.830000000002</v>
      </c>
      <c r="L71" s="5">
        <v>59024.49</v>
      </c>
      <c r="M71" s="5">
        <v>210</v>
      </c>
      <c r="N71" s="5">
        <v>63</v>
      </c>
      <c r="O71" s="5">
        <v>147</v>
      </c>
      <c r="P71" s="5">
        <v>16320</v>
      </c>
      <c r="Q71" s="5">
        <v>4896</v>
      </c>
      <c r="R71" s="5">
        <v>298</v>
      </c>
      <c r="S71" s="5">
        <v>596</v>
      </c>
      <c r="T71" s="5">
        <v>5350</v>
      </c>
      <c r="X71" s="5">
        <v>600</v>
      </c>
      <c r="Y71" s="5">
        <v>600</v>
      </c>
      <c r="Z71" s="5">
        <v>100</v>
      </c>
      <c r="AA71" s="5">
        <v>500</v>
      </c>
      <c r="AB71" s="5">
        <v>200</v>
      </c>
      <c r="AC71" s="5">
        <v>140</v>
      </c>
      <c r="AD71" s="5">
        <v>24000</v>
      </c>
      <c r="AE71" s="5">
        <v>439997.34000000008</v>
      </c>
    </row>
    <row r="72" spans="1:31" x14ac:dyDescent="0.2">
      <c r="A72" s="2" t="s">
        <v>95</v>
      </c>
      <c r="B72" s="5">
        <v>31523</v>
      </c>
      <c r="C72" s="5">
        <v>2935714.54</v>
      </c>
      <c r="D72" s="5">
        <v>32280</v>
      </c>
      <c r="E72" s="5">
        <v>2643485</v>
      </c>
      <c r="F72" s="7">
        <v>740175.8</v>
      </c>
      <c r="G72" s="6"/>
      <c r="H72" s="5">
        <v>18414.7</v>
      </c>
      <c r="I72" s="5">
        <v>2762.2049999999999</v>
      </c>
      <c r="J72" s="5">
        <v>8662318</v>
      </c>
      <c r="K72" s="5">
        <v>86623.180000000008</v>
      </c>
      <c r="L72" s="5">
        <v>259869.54</v>
      </c>
      <c r="M72" s="5">
        <v>80</v>
      </c>
      <c r="N72" s="5">
        <v>24</v>
      </c>
      <c r="O72" s="5">
        <v>56</v>
      </c>
      <c r="P72" s="5">
        <v>1980</v>
      </c>
      <c r="Q72" s="5">
        <v>594</v>
      </c>
      <c r="R72" s="5">
        <v>101</v>
      </c>
      <c r="S72" s="5">
        <v>202</v>
      </c>
      <c r="T72" s="5">
        <v>5350</v>
      </c>
      <c r="V72" s="5">
        <v>600</v>
      </c>
      <c r="X72" s="5">
        <v>800</v>
      </c>
      <c r="Y72" s="5">
        <v>600</v>
      </c>
      <c r="Z72" s="5">
        <v>500</v>
      </c>
      <c r="AA72" s="5">
        <v>280</v>
      </c>
      <c r="AB72" s="5">
        <v>160</v>
      </c>
      <c r="AC72" s="5">
        <v>220</v>
      </c>
      <c r="AD72" s="5">
        <v>26840</v>
      </c>
      <c r="AE72" s="5">
        <v>537641.64500000002</v>
      </c>
    </row>
    <row r="73" spans="1:31" x14ac:dyDescent="0.2">
      <c r="A73" s="2" t="s">
        <v>96</v>
      </c>
      <c r="B73" s="5">
        <v>15623</v>
      </c>
      <c r="C73" s="5">
        <v>1161004.6200000001</v>
      </c>
      <c r="D73" s="5">
        <v>20725</v>
      </c>
      <c r="E73" s="5">
        <v>1056555</v>
      </c>
      <c r="F73" s="7">
        <v>316966.5</v>
      </c>
      <c r="G73" s="6"/>
      <c r="H73" s="5">
        <v>2889</v>
      </c>
      <c r="I73" s="5">
        <v>433.34999999999997</v>
      </c>
      <c r="J73" s="5">
        <v>2782154</v>
      </c>
      <c r="K73" s="5">
        <v>27821.54</v>
      </c>
      <c r="L73" s="5">
        <v>83464.62</v>
      </c>
      <c r="M73" s="5">
        <v>260</v>
      </c>
      <c r="N73" s="5">
        <v>78</v>
      </c>
      <c r="O73" s="5">
        <v>182</v>
      </c>
      <c r="P73" s="5">
        <v>4700</v>
      </c>
      <c r="Q73" s="5">
        <v>1410</v>
      </c>
      <c r="R73" s="5">
        <v>164</v>
      </c>
      <c r="S73" s="5">
        <v>328</v>
      </c>
      <c r="T73" s="5">
        <v>5350</v>
      </c>
      <c r="V73" s="5">
        <v>900</v>
      </c>
      <c r="X73" s="5">
        <v>400</v>
      </c>
      <c r="Y73" s="5">
        <v>240</v>
      </c>
      <c r="Z73" s="5">
        <v>230</v>
      </c>
      <c r="AA73" s="5">
        <v>200</v>
      </c>
      <c r="AB73" s="5">
        <v>40</v>
      </c>
      <c r="AC73" s="5">
        <v>100</v>
      </c>
      <c r="AD73" s="5">
        <v>12590</v>
      </c>
      <c r="AE73" s="5">
        <v>244472.76999999996</v>
      </c>
    </row>
    <row r="74" spans="1:31" x14ac:dyDescent="0.2">
      <c r="A74" s="2" t="s">
        <v>92</v>
      </c>
      <c r="B74" s="5">
        <v>16198</v>
      </c>
      <c r="C74" s="5">
        <v>1204242.5900000001</v>
      </c>
      <c r="D74" s="5">
        <v>17055</v>
      </c>
      <c r="E74" s="5">
        <v>1054775</v>
      </c>
      <c r="F74" s="7">
        <v>274241.5</v>
      </c>
      <c r="G74" s="6"/>
      <c r="I74" s="5">
        <v>0</v>
      </c>
      <c r="J74" s="5">
        <v>4413753</v>
      </c>
      <c r="K74" s="5">
        <v>44137.53</v>
      </c>
      <c r="L74" s="5">
        <v>132412.59</v>
      </c>
      <c r="M74" s="5">
        <v>0</v>
      </c>
      <c r="N74" s="5">
        <v>0</v>
      </c>
      <c r="O74" s="5">
        <v>0</v>
      </c>
      <c r="Q74" s="5">
        <v>0</v>
      </c>
      <c r="R74" s="5">
        <v>7</v>
      </c>
      <c r="S74" s="5">
        <v>14</v>
      </c>
      <c r="T74" s="5">
        <v>5350</v>
      </c>
      <c r="X74" s="5">
        <v>900</v>
      </c>
      <c r="Y74" s="5">
        <v>600</v>
      </c>
      <c r="Z74" s="5">
        <v>260</v>
      </c>
      <c r="AA74" s="5">
        <v>100</v>
      </c>
      <c r="AB74" s="5">
        <v>120</v>
      </c>
      <c r="AC74" s="5">
        <v>80</v>
      </c>
      <c r="AD74" s="5">
        <v>17380</v>
      </c>
      <c r="AE74" s="5">
        <v>163250.44000000003</v>
      </c>
    </row>
    <row r="75" spans="1:31" x14ac:dyDescent="0.2">
      <c r="A75" s="2" t="s">
        <v>98</v>
      </c>
      <c r="B75" s="5">
        <v>6932</v>
      </c>
      <c r="C75" s="5">
        <v>655056.32999999996</v>
      </c>
      <c r="D75" s="5">
        <v>14735</v>
      </c>
      <c r="E75" s="5">
        <v>634235</v>
      </c>
      <c r="F75" s="7">
        <v>164901.1</v>
      </c>
      <c r="G75" s="6"/>
      <c r="I75" s="5">
        <v>0</v>
      </c>
      <c r="J75" s="5">
        <v>201211</v>
      </c>
      <c r="K75" s="5">
        <v>2012.1100000000001</v>
      </c>
      <c r="L75" s="5">
        <v>6036.33</v>
      </c>
      <c r="M75" s="5">
        <v>50</v>
      </c>
      <c r="N75" s="5">
        <v>15</v>
      </c>
      <c r="O75" s="5">
        <v>35</v>
      </c>
      <c r="Q75" s="5">
        <v>0</v>
      </c>
      <c r="R75" s="5">
        <v>188</v>
      </c>
      <c r="S75" s="5">
        <v>376</v>
      </c>
      <c r="T75" s="5">
        <v>5350</v>
      </c>
      <c r="V75" s="5">
        <v>1350</v>
      </c>
      <c r="X75" s="5">
        <v>600</v>
      </c>
      <c r="Y75" s="5">
        <v>600</v>
      </c>
      <c r="Z75" s="5">
        <v>400</v>
      </c>
      <c r="AA75" s="5">
        <v>260</v>
      </c>
      <c r="AB75" s="5">
        <v>180</v>
      </c>
      <c r="AC75" s="5">
        <v>260</v>
      </c>
      <c r="AD75" s="5">
        <v>26040</v>
      </c>
      <c r="AE75" s="5">
        <v>128477.88</v>
      </c>
    </row>
    <row r="76" spans="1:31" x14ac:dyDescent="0.2">
      <c r="A76" s="2" t="s">
        <v>51</v>
      </c>
      <c r="B76" s="5">
        <v>33472</v>
      </c>
      <c r="C76" s="5">
        <v>2823270.08</v>
      </c>
      <c r="D76" s="5">
        <v>34775</v>
      </c>
      <c r="E76" s="5">
        <v>2564935</v>
      </c>
      <c r="F76" s="7">
        <v>769480.5</v>
      </c>
      <c r="G76" s="6"/>
      <c r="H76" s="5">
        <v>11663</v>
      </c>
      <c r="I76" s="5">
        <v>1749.45</v>
      </c>
      <c r="J76" s="5">
        <v>7451336</v>
      </c>
      <c r="K76" s="5">
        <v>74513.36</v>
      </c>
      <c r="L76" s="5">
        <v>223540.08</v>
      </c>
      <c r="M76" s="5">
        <v>20</v>
      </c>
      <c r="N76" s="5">
        <v>6</v>
      </c>
      <c r="O76" s="5">
        <v>14</v>
      </c>
      <c r="P76" s="5">
        <v>52240</v>
      </c>
      <c r="Q76" s="5">
        <v>15672</v>
      </c>
      <c r="R76" s="5">
        <v>3517</v>
      </c>
      <c r="S76" s="5">
        <v>7034</v>
      </c>
      <c r="T76" s="5">
        <v>5350</v>
      </c>
      <c r="V76" s="5">
        <v>0</v>
      </c>
      <c r="X76" s="5">
        <v>740</v>
      </c>
      <c r="Y76" s="5">
        <v>320</v>
      </c>
      <c r="Z76" s="5">
        <v>160</v>
      </c>
      <c r="AA76" s="5">
        <v>100</v>
      </c>
      <c r="AB76" s="5">
        <v>40</v>
      </c>
      <c r="AC76" s="5">
        <v>40</v>
      </c>
      <c r="AD76" s="5">
        <v>10720</v>
      </c>
      <c r="AE76" s="5">
        <v>628825.23</v>
      </c>
    </row>
    <row r="77" spans="1:31" x14ac:dyDescent="0.2">
      <c r="A77" s="2" t="s">
        <v>89</v>
      </c>
      <c r="B77" s="5">
        <v>17438</v>
      </c>
      <c r="C77" s="5">
        <v>1655174.4</v>
      </c>
      <c r="D77" s="5">
        <v>7930</v>
      </c>
      <c r="E77" s="5">
        <v>1426795</v>
      </c>
      <c r="F77" s="7">
        <v>428038.5</v>
      </c>
      <c r="G77" s="6"/>
      <c r="H77" s="5">
        <v>1926</v>
      </c>
      <c r="I77" s="5">
        <v>288.89999999999998</v>
      </c>
      <c r="J77" s="5">
        <v>7347980</v>
      </c>
      <c r="K77" s="5">
        <v>73479.8</v>
      </c>
      <c r="L77" s="5">
        <v>220439.4</v>
      </c>
      <c r="M77" s="5">
        <v>10</v>
      </c>
      <c r="N77" s="5">
        <v>3</v>
      </c>
      <c r="O77" s="5">
        <v>7</v>
      </c>
      <c r="P77" s="5">
        <v>23195</v>
      </c>
      <c r="Q77" s="5">
        <v>6958.5</v>
      </c>
      <c r="R77" s="5">
        <v>383</v>
      </c>
      <c r="S77" s="5">
        <v>766</v>
      </c>
      <c r="T77" s="5">
        <v>5350</v>
      </c>
      <c r="V77" s="5">
        <v>400</v>
      </c>
      <c r="X77" s="5">
        <v>500</v>
      </c>
      <c r="Y77" s="5">
        <v>800</v>
      </c>
      <c r="Z77" s="5">
        <v>200</v>
      </c>
      <c r="AA77" s="5">
        <v>120</v>
      </c>
      <c r="AB77" s="5">
        <v>260</v>
      </c>
      <c r="AC77" s="5">
        <v>0</v>
      </c>
      <c r="AD77" s="5">
        <v>17980</v>
      </c>
      <c r="AE77" s="5">
        <v>265355.30000000005</v>
      </c>
    </row>
    <row r="78" spans="1:31" x14ac:dyDescent="0.2">
      <c r="A78" s="2" t="s">
        <v>69</v>
      </c>
      <c r="B78" s="5">
        <v>17281</v>
      </c>
      <c r="C78" s="5">
        <v>1492069.6</v>
      </c>
      <c r="D78" s="5">
        <v>25620</v>
      </c>
      <c r="E78" s="5">
        <v>1371205</v>
      </c>
      <c r="F78" s="7">
        <v>411361.5</v>
      </c>
      <c r="G78" s="6"/>
      <c r="H78" s="5">
        <v>2835.5</v>
      </c>
      <c r="I78" s="5">
        <v>425.32499999999999</v>
      </c>
      <c r="J78" s="5">
        <v>3167820</v>
      </c>
      <c r="K78" s="5">
        <v>31678.2</v>
      </c>
      <c r="L78" s="5">
        <v>95034.6</v>
      </c>
      <c r="M78" s="5">
        <v>210</v>
      </c>
      <c r="N78" s="5">
        <v>63</v>
      </c>
      <c r="O78" s="5">
        <v>147</v>
      </c>
      <c r="P78" s="5">
        <v>8830</v>
      </c>
      <c r="Q78" s="5">
        <v>2649</v>
      </c>
      <c r="R78" s="5">
        <v>596</v>
      </c>
      <c r="S78" s="5">
        <v>1192</v>
      </c>
      <c r="T78" s="5">
        <v>5350</v>
      </c>
      <c r="X78" s="5">
        <v>800</v>
      </c>
      <c r="Y78" s="5">
        <v>440</v>
      </c>
      <c r="Z78" s="5">
        <v>240</v>
      </c>
      <c r="AA78" s="5">
        <v>280</v>
      </c>
      <c r="AB78" s="5">
        <v>140</v>
      </c>
      <c r="AC78" s="5">
        <v>100</v>
      </c>
      <c r="AD78" s="5">
        <v>19280</v>
      </c>
      <c r="AE78" s="5">
        <v>327494.42500000005</v>
      </c>
    </row>
    <row r="79" spans="1:31" x14ac:dyDescent="0.2">
      <c r="A79" s="2" t="s">
        <v>57</v>
      </c>
      <c r="B79" s="5">
        <v>28563</v>
      </c>
      <c r="C79" s="5">
        <v>2460210.66</v>
      </c>
      <c r="D79" s="5">
        <v>38500</v>
      </c>
      <c r="E79" s="5">
        <v>2176065</v>
      </c>
      <c r="F79" s="7">
        <v>652819.5</v>
      </c>
      <c r="G79" s="6"/>
      <c r="I79" s="5">
        <v>0</v>
      </c>
      <c r="J79" s="5">
        <v>8183522</v>
      </c>
      <c r="K79" s="5">
        <v>81835.22</v>
      </c>
      <c r="L79" s="5">
        <v>245505.66</v>
      </c>
      <c r="M79" s="5">
        <v>140</v>
      </c>
      <c r="N79" s="5">
        <v>42</v>
      </c>
      <c r="O79" s="5">
        <v>98</v>
      </c>
      <c r="P79" s="5">
        <v>26840</v>
      </c>
      <c r="Q79" s="5">
        <v>8052</v>
      </c>
      <c r="R79" s="5">
        <v>148</v>
      </c>
      <c r="S79" s="5">
        <v>296</v>
      </c>
      <c r="T79" s="5">
        <v>5350</v>
      </c>
      <c r="U79" s="5">
        <v>38787.5</v>
      </c>
      <c r="X79" s="5">
        <v>1000</v>
      </c>
      <c r="Y79" s="5">
        <v>900</v>
      </c>
      <c r="Z79" s="5">
        <v>300</v>
      </c>
      <c r="AA79" s="5">
        <v>300</v>
      </c>
      <c r="AB79" s="5">
        <v>200</v>
      </c>
      <c r="AC79" s="5">
        <v>200</v>
      </c>
      <c r="AD79" s="5">
        <v>28500</v>
      </c>
      <c r="AE79" s="5">
        <v>424761.55999999994</v>
      </c>
    </row>
    <row r="80" spans="1:31" x14ac:dyDescent="0.2">
      <c r="A80" s="2" t="s">
        <v>80</v>
      </c>
      <c r="B80" s="5">
        <v>30676</v>
      </c>
      <c r="C80" s="5">
        <v>2535547.79</v>
      </c>
      <c r="D80" s="5">
        <v>33480</v>
      </c>
      <c r="E80" s="5">
        <v>2281745</v>
      </c>
      <c r="F80" s="7">
        <v>684523.5</v>
      </c>
      <c r="G80" s="6"/>
      <c r="I80" s="5">
        <v>0</v>
      </c>
      <c r="J80" s="5">
        <v>7344093</v>
      </c>
      <c r="K80" s="5">
        <v>73440.930000000008</v>
      </c>
      <c r="L80" s="5">
        <v>220322.79</v>
      </c>
      <c r="M80" s="5">
        <v>0</v>
      </c>
      <c r="N80" s="5">
        <v>0</v>
      </c>
      <c r="O80" s="5">
        <v>0</v>
      </c>
      <c r="P80" s="5">
        <v>86950</v>
      </c>
      <c r="Q80" s="5">
        <v>26085</v>
      </c>
      <c r="R80" s="5">
        <v>1271</v>
      </c>
      <c r="S80" s="5">
        <v>2542</v>
      </c>
      <c r="T80" s="5">
        <v>5350</v>
      </c>
      <c r="U80" s="5">
        <v>4708</v>
      </c>
      <c r="X80" s="5">
        <v>1500</v>
      </c>
      <c r="Y80" s="5">
        <v>600</v>
      </c>
      <c r="Z80" s="5">
        <v>500</v>
      </c>
      <c r="AA80" s="5">
        <v>400</v>
      </c>
      <c r="AB80" s="5">
        <v>160</v>
      </c>
      <c r="AC80" s="5">
        <v>140</v>
      </c>
      <c r="AD80" s="5">
        <v>29560</v>
      </c>
      <c r="AE80" s="5">
        <v>526650.64</v>
      </c>
    </row>
    <row r="81" spans="1:31" x14ac:dyDescent="0.2">
      <c r="A81" s="2" t="s">
        <v>47</v>
      </c>
      <c r="B81" s="5">
        <v>15680</v>
      </c>
      <c r="C81" s="5">
        <v>1488517.77</v>
      </c>
      <c r="D81" s="5">
        <v>29280</v>
      </c>
      <c r="E81" s="5">
        <v>1333240</v>
      </c>
      <c r="F81" s="7">
        <v>399972</v>
      </c>
      <c r="G81" s="6"/>
      <c r="I81" s="5">
        <v>0</v>
      </c>
      <c r="J81" s="5">
        <v>4190259</v>
      </c>
      <c r="K81" s="5">
        <v>41902.590000000004</v>
      </c>
      <c r="L81" s="5">
        <v>125707.77</v>
      </c>
      <c r="M81" s="5">
        <v>290</v>
      </c>
      <c r="N81" s="5">
        <v>87</v>
      </c>
      <c r="O81" s="5">
        <v>203</v>
      </c>
      <c r="P81" s="5">
        <v>38775</v>
      </c>
      <c r="Q81" s="5">
        <v>11632.5</v>
      </c>
      <c r="R81" s="5">
        <v>376</v>
      </c>
      <c r="S81" s="5">
        <v>752</v>
      </c>
      <c r="T81" s="5">
        <v>5350</v>
      </c>
      <c r="U81" s="5">
        <v>1498</v>
      </c>
      <c r="V81" s="5">
        <v>400</v>
      </c>
      <c r="X81" s="5">
        <v>700</v>
      </c>
      <c r="Y81" s="5">
        <v>500</v>
      </c>
      <c r="Z81" s="5">
        <v>340</v>
      </c>
      <c r="AA81" s="5">
        <v>280</v>
      </c>
      <c r="AB81" s="5">
        <v>180</v>
      </c>
      <c r="AC81" s="5">
        <v>160</v>
      </c>
      <c r="AD81" s="5">
        <v>22800</v>
      </c>
      <c r="AE81" s="5">
        <v>298300.32</v>
      </c>
    </row>
    <row r="82" spans="1:31" x14ac:dyDescent="0.2">
      <c r="A82" s="2" t="s">
        <v>61</v>
      </c>
      <c r="B82" s="5">
        <v>18974</v>
      </c>
      <c r="C82" s="5">
        <v>1639767.89</v>
      </c>
      <c r="D82" s="5">
        <v>17505</v>
      </c>
      <c r="E82" s="5">
        <v>1479715</v>
      </c>
      <c r="F82" s="7">
        <v>443914.5</v>
      </c>
      <c r="G82" s="6"/>
      <c r="I82" s="5">
        <v>0</v>
      </c>
      <c r="J82" s="5">
        <v>4738263.0000000009</v>
      </c>
      <c r="K82" s="5">
        <v>47382.630000000012</v>
      </c>
      <c r="L82" s="5">
        <v>142147.89000000001</v>
      </c>
      <c r="M82" s="5">
        <v>400</v>
      </c>
      <c r="N82" s="5">
        <v>120</v>
      </c>
      <c r="O82" s="5">
        <v>280</v>
      </c>
      <c r="P82" s="5">
        <v>32190</v>
      </c>
      <c r="Q82" s="5">
        <v>9657</v>
      </c>
      <c r="R82" s="5">
        <v>267</v>
      </c>
      <c r="S82" s="5">
        <v>534</v>
      </c>
      <c r="T82" s="5">
        <v>5350</v>
      </c>
      <c r="X82" s="5">
        <v>400</v>
      </c>
      <c r="Y82" s="5">
        <v>300</v>
      </c>
      <c r="Z82" s="5">
        <v>200</v>
      </c>
      <c r="AA82" s="5">
        <v>100</v>
      </c>
      <c r="AB82" s="5">
        <v>100</v>
      </c>
      <c r="AC82" s="5">
        <v>100</v>
      </c>
      <c r="AD82" s="5">
        <v>12400</v>
      </c>
      <c r="AE82" s="5">
        <v>341310.24</v>
      </c>
    </row>
    <row r="83" spans="1:31" x14ac:dyDescent="0.2">
      <c r="A83" s="2" t="s">
        <v>71</v>
      </c>
      <c r="B83" s="5">
        <v>33202</v>
      </c>
      <c r="C83" s="5">
        <v>2598573.7000000002</v>
      </c>
      <c r="D83" s="5">
        <v>29300</v>
      </c>
      <c r="E83" s="5">
        <v>2298170</v>
      </c>
      <c r="F83" s="7">
        <v>643487.60000000009</v>
      </c>
      <c r="G83" s="6"/>
      <c r="I83" s="5">
        <v>0</v>
      </c>
      <c r="J83" s="5">
        <v>9036790</v>
      </c>
      <c r="K83" s="5">
        <v>90367.900000000009</v>
      </c>
      <c r="L83" s="5">
        <v>271103.7</v>
      </c>
      <c r="M83" s="5">
        <v>0</v>
      </c>
      <c r="N83" s="5">
        <v>0</v>
      </c>
      <c r="O83" s="5">
        <v>0</v>
      </c>
      <c r="P83" s="5">
        <v>121680</v>
      </c>
      <c r="Q83" s="5">
        <v>36504</v>
      </c>
      <c r="R83" s="5">
        <v>632</v>
      </c>
      <c r="S83" s="5">
        <v>1264</v>
      </c>
      <c r="T83" s="5">
        <v>5350</v>
      </c>
      <c r="V83" s="5">
        <v>1200</v>
      </c>
      <c r="X83" s="5">
        <v>700</v>
      </c>
      <c r="Y83" s="5">
        <v>460</v>
      </c>
      <c r="Z83" s="5">
        <v>180</v>
      </c>
      <c r="AA83" s="5">
        <v>240</v>
      </c>
      <c r="AB83" s="5">
        <v>160</v>
      </c>
      <c r="AC83" s="5">
        <v>140</v>
      </c>
      <c r="AD83" s="5">
        <v>19160</v>
      </c>
      <c r="AE83" s="5">
        <v>474809.8000000001</v>
      </c>
    </row>
    <row r="84" spans="1:31" x14ac:dyDescent="0.2">
      <c r="A84" s="2" t="s">
        <v>50</v>
      </c>
      <c r="B84" s="5">
        <v>19926</v>
      </c>
      <c r="C84" s="5">
        <v>1788679.81</v>
      </c>
      <c r="D84" s="5">
        <v>40650</v>
      </c>
      <c r="E84" s="5">
        <v>1592235</v>
      </c>
      <c r="F84" s="7">
        <v>477670.5</v>
      </c>
      <c r="G84" s="6"/>
      <c r="I84" s="5">
        <v>0</v>
      </c>
      <c r="J84" s="5">
        <v>5191827</v>
      </c>
      <c r="K84" s="5">
        <v>51918.270000000004</v>
      </c>
      <c r="L84" s="5">
        <v>155754.81</v>
      </c>
      <c r="M84" s="5">
        <v>40</v>
      </c>
      <c r="N84" s="5">
        <v>12</v>
      </c>
      <c r="O84" s="5">
        <v>28</v>
      </c>
      <c r="P84" s="5">
        <v>44790</v>
      </c>
      <c r="Q84" s="5">
        <v>13437</v>
      </c>
      <c r="R84" s="5">
        <v>680</v>
      </c>
      <c r="S84" s="5">
        <v>1360</v>
      </c>
      <c r="T84" s="5">
        <v>5350</v>
      </c>
      <c r="V84" s="5">
        <v>100</v>
      </c>
      <c r="X84" s="5">
        <v>1000</v>
      </c>
      <c r="Y84" s="5">
        <v>800</v>
      </c>
      <c r="Z84" s="5">
        <v>500</v>
      </c>
      <c r="AA84" s="5">
        <v>360</v>
      </c>
      <c r="AB84" s="5">
        <v>300</v>
      </c>
      <c r="AC84" s="5">
        <v>200</v>
      </c>
      <c r="AD84" s="5">
        <v>32960</v>
      </c>
      <c r="AE84" s="5">
        <v>350192.96</v>
      </c>
    </row>
    <row r="85" spans="1:31" x14ac:dyDescent="0.2">
      <c r="A85" s="2" t="s">
        <v>63</v>
      </c>
      <c r="B85" s="5">
        <v>30628</v>
      </c>
      <c r="C85" s="5">
        <v>2644243.63</v>
      </c>
      <c r="D85" s="5">
        <v>43975</v>
      </c>
      <c r="E85" s="5">
        <v>2368720</v>
      </c>
      <c r="F85" s="7">
        <v>710616</v>
      </c>
      <c r="G85" s="6"/>
      <c r="I85" s="5">
        <v>0</v>
      </c>
      <c r="J85" s="5">
        <v>7716621</v>
      </c>
      <c r="K85" s="5">
        <v>77166.210000000006</v>
      </c>
      <c r="L85" s="5">
        <v>231498.63</v>
      </c>
      <c r="M85" s="5">
        <v>50</v>
      </c>
      <c r="N85" s="5">
        <v>15</v>
      </c>
      <c r="O85" s="5">
        <v>35</v>
      </c>
      <c r="P85" s="5">
        <v>0</v>
      </c>
      <c r="Q85" s="5">
        <v>0</v>
      </c>
      <c r="R85" s="5">
        <v>15</v>
      </c>
      <c r="S85" s="5">
        <v>30</v>
      </c>
      <c r="T85" s="5">
        <v>5350</v>
      </c>
      <c r="U85" s="5">
        <v>1498</v>
      </c>
      <c r="V85" s="5">
        <v>300</v>
      </c>
      <c r="X85" s="5">
        <v>1300</v>
      </c>
      <c r="Y85" s="5">
        <v>700</v>
      </c>
      <c r="Z85" s="5">
        <v>400</v>
      </c>
      <c r="AA85" s="5">
        <v>280</v>
      </c>
      <c r="AB85" s="5">
        <v>300</v>
      </c>
      <c r="AC85" s="5">
        <v>160</v>
      </c>
      <c r="AD85" s="5">
        <v>29980</v>
      </c>
      <c r="AE85" s="5">
        <v>519150.57999999996</v>
      </c>
    </row>
    <row r="86" spans="1:31" x14ac:dyDescent="0.2">
      <c r="A86" s="2" t="s">
        <v>60</v>
      </c>
      <c r="B86" s="5">
        <v>22835</v>
      </c>
      <c r="C86" s="5">
        <v>2151089.65</v>
      </c>
      <c r="D86" s="5">
        <v>21785</v>
      </c>
      <c r="E86" s="5">
        <v>1876790</v>
      </c>
      <c r="F86" s="7">
        <v>563037</v>
      </c>
      <c r="G86" s="6"/>
      <c r="I86" s="5">
        <v>0</v>
      </c>
      <c r="J86" s="5">
        <v>8417155</v>
      </c>
      <c r="K86" s="5">
        <v>84171.55</v>
      </c>
      <c r="L86" s="5">
        <v>252514.65</v>
      </c>
      <c r="M86" s="5">
        <v>0</v>
      </c>
      <c r="N86" s="5">
        <v>0</v>
      </c>
      <c r="O86" s="5">
        <v>0</v>
      </c>
      <c r="P86" s="5">
        <v>19495</v>
      </c>
      <c r="Q86" s="5">
        <v>5848.5</v>
      </c>
      <c r="R86" s="5">
        <v>135</v>
      </c>
      <c r="S86" s="5">
        <v>270</v>
      </c>
      <c r="T86" s="5">
        <v>5350</v>
      </c>
      <c r="V86" s="5">
        <v>550</v>
      </c>
      <c r="X86" s="5">
        <v>480</v>
      </c>
      <c r="Y86" s="5">
        <v>460</v>
      </c>
      <c r="Z86" s="5">
        <v>260</v>
      </c>
      <c r="AA86" s="5">
        <v>160</v>
      </c>
      <c r="AB86" s="5">
        <v>140</v>
      </c>
      <c r="AC86" s="5">
        <v>0</v>
      </c>
      <c r="AD86" s="5">
        <v>13960</v>
      </c>
      <c r="AE86" s="5">
        <v>380952.4</v>
      </c>
    </row>
    <row r="87" spans="1:31" x14ac:dyDescent="0.2">
      <c r="A87" s="2" t="s">
        <v>83</v>
      </c>
      <c r="B87" s="5">
        <v>23967</v>
      </c>
      <c r="C87" s="5">
        <v>2291499.5499999998</v>
      </c>
      <c r="D87" s="5">
        <v>28000</v>
      </c>
      <c r="E87" s="5">
        <v>1902754.9999999998</v>
      </c>
      <c r="F87" s="7">
        <v>570826.49999999988</v>
      </c>
      <c r="G87" s="6"/>
      <c r="H87" s="5">
        <v>1498</v>
      </c>
      <c r="I87" s="5">
        <v>224.7</v>
      </c>
      <c r="J87" s="5">
        <v>12017485</v>
      </c>
      <c r="K87" s="5">
        <v>120174.85</v>
      </c>
      <c r="L87" s="5">
        <v>360524.55</v>
      </c>
      <c r="M87" s="5">
        <v>220</v>
      </c>
      <c r="N87" s="5">
        <v>66</v>
      </c>
      <c r="O87" s="5">
        <v>154</v>
      </c>
      <c r="Q87" s="5">
        <v>0</v>
      </c>
      <c r="R87" s="5">
        <v>33</v>
      </c>
      <c r="S87" s="5">
        <v>66</v>
      </c>
      <c r="T87" s="5">
        <v>5350</v>
      </c>
      <c r="U87" s="5">
        <v>1498</v>
      </c>
      <c r="V87" s="5">
        <v>750</v>
      </c>
      <c r="X87" s="5">
        <v>800</v>
      </c>
      <c r="Y87" s="5">
        <v>500</v>
      </c>
      <c r="Z87" s="5">
        <v>200</v>
      </c>
      <c r="AA87" s="5">
        <v>200</v>
      </c>
      <c r="AB87" s="5">
        <v>100</v>
      </c>
      <c r="AC87" s="5">
        <v>100</v>
      </c>
      <c r="AD87" s="5">
        <v>17200</v>
      </c>
      <c r="AE87" s="5">
        <v>305815.49999999983</v>
      </c>
    </row>
    <row r="88" spans="1:31" x14ac:dyDescent="0.2">
      <c r="A88" s="2" t="s">
        <v>107</v>
      </c>
      <c r="B88" s="5">
        <v>25500</v>
      </c>
      <c r="C88" s="5">
        <v>1884181.38</v>
      </c>
      <c r="D88" s="5">
        <v>25580</v>
      </c>
      <c r="E88" s="5">
        <v>1610770</v>
      </c>
      <c r="F88" s="7">
        <v>418800.2</v>
      </c>
      <c r="G88" s="6"/>
      <c r="H88" s="5">
        <v>1177</v>
      </c>
      <c r="I88" s="5">
        <v>176.54999999999998</v>
      </c>
      <c r="J88" s="5">
        <v>8244046</v>
      </c>
      <c r="K88" s="5">
        <v>82440.460000000006</v>
      </c>
      <c r="L88" s="5">
        <v>247321.38</v>
      </c>
      <c r="M88" s="5">
        <v>510</v>
      </c>
      <c r="N88" s="5">
        <v>153</v>
      </c>
      <c r="O88" s="5">
        <v>357</v>
      </c>
      <c r="Q88" s="5">
        <v>0</v>
      </c>
      <c r="R88" s="5">
        <v>136</v>
      </c>
      <c r="S88" s="5">
        <v>272</v>
      </c>
      <c r="T88" s="5">
        <v>5350</v>
      </c>
      <c r="V88" s="5">
        <v>800</v>
      </c>
      <c r="X88" s="5">
        <v>300</v>
      </c>
      <c r="Y88" s="5">
        <v>600</v>
      </c>
      <c r="Z88" s="5">
        <v>200</v>
      </c>
      <c r="AA88" s="5">
        <v>100</v>
      </c>
      <c r="AB88" s="5">
        <v>100</v>
      </c>
      <c r="AC88" s="5">
        <v>100</v>
      </c>
      <c r="AD88" s="5">
        <v>14400</v>
      </c>
      <c r="AE88" s="5">
        <v>233460.83000000002</v>
      </c>
    </row>
  </sheetData>
  <mergeCells count="14">
    <mergeCell ref="M1:O1"/>
    <mergeCell ref="A1:A2"/>
    <mergeCell ref="B1:F1"/>
    <mergeCell ref="G1:G2"/>
    <mergeCell ref="H1:I1"/>
    <mergeCell ref="J1:L1"/>
    <mergeCell ref="X1:AD1"/>
    <mergeCell ref="AE1:AE2"/>
    <mergeCell ref="P1:Q1"/>
    <mergeCell ref="R1:S1"/>
    <mergeCell ref="T1:T2"/>
    <mergeCell ref="U1:U2"/>
    <mergeCell ref="V1:V2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W88"/>
  <sheetViews>
    <sheetView tabSelected="1" zoomScale="90" zoomScaleNormal="90" workbookViewId="0">
      <pane xSplit="1" ySplit="2" topLeftCell="J18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2.75" x14ac:dyDescent="0.2"/>
  <cols>
    <col min="1" max="1" width="10.5" style="87" bestFit="1" customWidth="1"/>
    <col min="2" max="2" width="7.5" style="3" hidden="1" customWidth="1"/>
    <col min="3" max="3" width="5.875" style="3" hidden="1" customWidth="1"/>
    <col min="4" max="4" width="9" style="3" hidden="1" customWidth="1"/>
    <col min="5" max="5" width="18.375" style="3" hidden="1" customWidth="1"/>
    <col min="6" max="6" width="12.375" style="4" hidden="1" customWidth="1"/>
    <col min="7" max="7" width="10.125" style="4" hidden="1" customWidth="1"/>
    <col min="8" max="8" width="12.375" style="4" hidden="1" customWidth="1"/>
    <col min="9" max="9" width="12.5" style="4" hidden="1" customWidth="1"/>
    <col min="10" max="10" width="15.625" style="31" bestFit="1" customWidth="1"/>
    <col min="11" max="11" width="18.625" style="8" bestFit="1" customWidth="1"/>
    <col min="12" max="12" width="15.625" style="27" customWidth="1"/>
    <col min="13" max="13" width="12.375" style="4" hidden="1" customWidth="1"/>
    <col min="14" max="14" width="10.125" style="4" hidden="1" customWidth="1"/>
    <col min="15" max="15" width="5.5" style="4" hidden="1" customWidth="1"/>
    <col min="16" max="16" width="13.875" style="4" hidden="1" customWidth="1"/>
    <col min="17" max="17" width="10.125" style="4" hidden="1" customWidth="1"/>
    <col min="18" max="18" width="23.125" style="9" customWidth="1"/>
    <col min="19" max="19" width="24.375" style="8" customWidth="1"/>
    <col min="20" max="20" width="22.25" style="27" customWidth="1"/>
    <col min="21" max="21" width="13.5" style="9" bestFit="1" customWidth="1"/>
    <col min="22" max="22" width="17.5" style="9" customWidth="1"/>
    <col min="23" max="23" width="24.375" style="8" customWidth="1"/>
    <col min="24" max="24" width="22.25" style="27" customWidth="1"/>
    <col min="25" max="25" width="13.75" style="9" customWidth="1"/>
    <col min="26" max="26" width="24.375" style="8" customWidth="1"/>
    <col min="27" max="27" width="22.25" style="27" customWidth="1"/>
    <col min="28" max="28" width="19.5" style="9" customWidth="1"/>
    <col min="29" max="29" width="24.375" style="8" customWidth="1"/>
    <col min="30" max="30" width="22.25" style="27" customWidth="1"/>
    <col min="31" max="31" width="15.625" style="9" customWidth="1"/>
    <col min="32" max="32" width="17.125" style="9" customWidth="1"/>
    <col min="33" max="33" width="19.25" style="9" customWidth="1"/>
    <col min="34" max="34" width="25.125" style="9" customWidth="1"/>
    <col min="35" max="35" width="26.25" style="8" customWidth="1"/>
    <col min="36" max="36" width="22.25" style="27" customWidth="1"/>
    <col min="37" max="37" width="18.25" style="9" bestFit="1" customWidth="1"/>
    <col min="38" max="38" width="26.25" style="8" customWidth="1"/>
    <col min="39" max="39" width="22.25" style="27" customWidth="1"/>
    <col min="40" max="40" width="30.875" style="9" bestFit="1" customWidth="1"/>
    <col min="41" max="41" width="26.25" style="8" customWidth="1"/>
    <col min="42" max="42" width="22.25" style="27" customWidth="1"/>
    <col min="43" max="43" width="12.875" style="9" bestFit="1" customWidth="1"/>
    <col min="44" max="44" width="26.25" style="8" customWidth="1"/>
    <col min="45" max="45" width="22.25" style="27" customWidth="1"/>
    <col min="46" max="46" width="13.125" style="9" customWidth="1"/>
    <col min="47" max="47" width="26.25" style="8" customWidth="1"/>
    <col min="48" max="48" width="22.25" style="27" customWidth="1"/>
    <col min="49" max="49" width="19" style="9" customWidth="1"/>
    <col min="50" max="50" width="26.25" style="8" customWidth="1"/>
    <col min="51" max="51" width="22.25" style="27" customWidth="1"/>
    <col min="52" max="52" width="18.25" style="9" customWidth="1"/>
    <col min="53" max="53" width="26.25" style="8" customWidth="1"/>
    <col min="54" max="54" width="22.25" style="27" customWidth="1"/>
    <col min="55" max="55" width="16.5" style="9" bestFit="1" customWidth="1"/>
    <col min="56" max="56" width="26.25" style="8" customWidth="1"/>
    <col min="57" max="57" width="22.25" style="27" customWidth="1"/>
    <col min="58" max="58" width="14.25" style="9" customWidth="1"/>
    <col min="59" max="59" width="26.25" style="8" customWidth="1"/>
    <col min="60" max="60" width="22.25" style="27" customWidth="1"/>
    <col min="61" max="61" width="20" style="9" customWidth="1"/>
    <col min="62" max="62" width="26.25" style="8" customWidth="1"/>
    <col min="63" max="63" width="22.25" style="27" customWidth="1"/>
    <col min="64" max="64" width="27.125" style="9" customWidth="1"/>
    <col min="65" max="65" width="26.25" style="8" customWidth="1"/>
    <col min="66" max="66" width="22.25" style="27" customWidth="1"/>
    <col min="67" max="67" width="15.75" style="9" customWidth="1"/>
    <col min="68" max="68" width="26.25" style="8" customWidth="1"/>
    <col min="69" max="69" width="22.25" style="27" customWidth="1"/>
    <col min="70" max="70" width="20.375" style="9" bestFit="1" customWidth="1"/>
    <col min="71" max="71" width="26.25" style="8" customWidth="1"/>
    <col min="72" max="72" width="22.25" style="27" customWidth="1"/>
    <col min="73" max="73" width="20.875" style="9" bestFit="1" customWidth="1"/>
    <col min="74" max="74" width="26.25" style="8" customWidth="1"/>
    <col min="75" max="75" width="22.25" style="27" customWidth="1"/>
    <col min="76" max="76" width="24.125" style="9" customWidth="1"/>
    <col min="77" max="77" width="26.25" style="8" customWidth="1"/>
    <col min="78" max="78" width="22.25" style="27" customWidth="1"/>
    <col min="79" max="79" width="13.125" style="52" bestFit="1" customWidth="1"/>
    <col min="80" max="80" width="19" style="9" bestFit="1" customWidth="1"/>
    <col min="81" max="81" width="26.25" style="8" customWidth="1"/>
    <col min="82" max="82" width="22.25" style="27" customWidth="1"/>
    <col min="83" max="83" width="14.5" style="9" bestFit="1" customWidth="1"/>
    <col min="84" max="84" width="26.25" style="8" customWidth="1"/>
    <col min="85" max="85" width="22.25" style="27" customWidth="1"/>
    <col min="86" max="86" width="21.375" style="3" hidden="1" customWidth="1"/>
    <col min="87" max="87" width="23.25" style="10" hidden="1" customWidth="1"/>
    <col min="88" max="88" width="11.875" style="3" hidden="1" customWidth="1"/>
    <col min="89" max="89" width="15.875" style="10" hidden="1" customWidth="1"/>
    <col min="90" max="90" width="16" style="3" hidden="1" customWidth="1"/>
    <col min="91" max="91" width="18" style="10" hidden="1" customWidth="1"/>
    <col min="92" max="92" width="16.125" style="3" hidden="1" customWidth="1"/>
    <col min="93" max="93" width="18.125" style="10" hidden="1" customWidth="1"/>
    <col min="94" max="94" width="19" style="3" hidden="1" customWidth="1"/>
    <col min="95" max="95" width="20.875" style="10" hidden="1" customWidth="1"/>
    <col min="96" max="96" width="10.625" style="3" hidden="1" customWidth="1"/>
    <col min="97" max="97" width="12.5" style="3" hidden="1" customWidth="1"/>
    <col min="98" max="98" width="5" style="3" hidden="1" customWidth="1"/>
    <col min="99" max="99" width="6.875" style="3" hidden="1" customWidth="1"/>
    <col min="100" max="100" width="9.75" style="3" hidden="1" customWidth="1"/>
    <col min="101" max="101" width="13.75" style="3" hidden="1" customWidth="1"/>
    <col min="102" max="16384" width="9" style="3"/>
  </cols>
  <sheetData>
    <row r="1" spans="1:101" s="55" customFormat="1" ht="30.75" customHeight="1" x14ac:dyDescent="0.2">
      <c r="A1" s="83" t="s">
        <v>124</v>
      </c>
      <c r="F1" s="56"/>
      <c r="G1" s="56"/>
      <c r="H1" s="56"/>
      <c r="I1" s="56"/>
      <c r="J1" s="82" t="s">
        <v>168</v>
      </c>
      <c r="K1" s="82"/>
      <c r="L1" s="82"/>
      <c r="M1" s="79" t="s">
        <v>174</v>
      </c>
      <c r="N1" s="80"/>
      <c r="O1" s="80"/>
      <c r="P1" s="80"/>
      <c r="Q1" s="80"/>
      <c r="R1" s="80"/>
      <c r="S1" s="80"/>
      <c r="T1" s="81"/>
      <c r="U1" s="82" t="s">
        <v>3</v>
      </c>
      <c r="V1" s="82"/>
      <c r="W1" s="82"/>
      <c r="X1" s="82"/>
      <c r="Y1" s="82" t="s">
        <v>4</v>
      </c>
      <c r="Z1" s="82"/>
      <c r="AA1" s="82"/>
      <c r="AB1" s="82" t="s">
        <v>5</v>
      </c>
      <c r="AC1" s="82"/>
      <c r="AD1" s="82"/>
      <c r="AE1" s="82" t="s">
        <v>190</v>
      </c>
      <c r="AF1" s="82"/>
      <c r="AG1" s="82"/>
      <c r="AH1" s="82"/>
      <c r="AI1" s="82"/>
      <c r="AJ1" s="82"/>
      <c r="AK1" s="82" t="s">
        <v>129</v>
      </c>
      <c r="AL1" s="82"/>
      <c r="AM1" s="82"/>
      <c r="AN1" s="82" t="s">
        <v>192</v>
      </c>
      <c r="AO1" s="82"/>
      <c r="AP1" s="82"/>
      <c r="AQ1" s="82" t="s">
        <v>191</v>
      </c>
      <c r="AR1" s="82"/>
      <c r="AS1" s="82"/>
      <c r="AT1" s="82" t="s">
        <v>193</v>
      </c>
      <c r="AU1" s="82"/>
      <c r="AV1" s="82"/>
      <c r="AW1" s="82" t="s">
        <v>194</v>
      </c>
      <c r="AX1" s="82"/>
      <c r="AY1" s="82"/>
      <c r="AZ1" s="82" t="s">
        <v>134</v>
      </c>
      <c r="BA1" s="82"/>
      <c r="BB1" s="82"/>
      <c r="BC1" s="82" t="s">
        <v>135</v>
      </c>
      <c r="BD1" s="82"/>
      <c r="BE1" s="82"/>
      <c r="BF1" s="82" t="s">
        <v>136</v>
      </c>
      <c r="BG1" s="82"/>
      <c r="BH1" s="82"/>
      <c r="BI1" s="79" t="s">
        <v>195</v>
      </c>
      <c r="BJ1" s="80"/>
      <c r="BK1" s="81"/>
      <c r="BL1" s="79" t="s">
        <v>138</v>
      </c>
      <c r="BM1" s="80"/>
      <c r="BN1" s="81"/>
      <c r="BO1" s="79" t="s">
        <v>139</v>
      </c>
      <c r="BP1" s="80"/>
      <c r="BQ1" s="81"/>
      <c r="BR1" s="79" t="s">
        <v>140</v>
      </c>
      <c r="BS1" s="80"/>
      <c r="BT1" s="81"/>
      <c r="BU1" s="79" t="s">
        <v>141</v>
      </c>
      <c r="BV1" s="80"/>
      <c r="BW1" s="81"/>
      <c r="BX1" s="79" t="s">
        <v>142</v>
      </c>
      <c r="BY1" s="80"/>
      <c r="BZ1" s="81"/>
      <c r="CA1" s="57"/>
      <c r="CB1" s="79" t="s">
        <v>183</v>
      </c>
      <c r="CC1" s="80"/>
      <c r="CD1" s="81"/>
      <c r="CE1" s="79" t="s">
        <v>184</v>
      </c>
      <c r="CF1" s="80"/>
      <c r="CG1" s="81"/>
      <c r="CI1" s="58"/>
      <c r="CK1" s="58"/>
      <c r="CM1" s="58"/>
      <c r="CO1" s="58"/>
      <c r="CQ1" s="58"/>
    </row>
    <row r="2" spans="1:101" s="59" customFormat="1" ht="21.75" customHeight="1" thickBot="1" x14ac:dyDescent="0.25">
      <c r="A2" s="84"/>
      <c r="B2" s="59" t="s">
        <v>125</v>
      </c>
      <c r="C2" s="59" t="s">
        <v>126</v>
      </c>
      <c r="D2" s="59" t="s">
        <v>127</v>
      </c>
      <c r="E2" s="59" t="s">
        <v>128</v>
      </c>
      <c r="F2" s="60" t="s">
        <v>164</v>
      </c>
      <c r="G2" s="60" t="s">
        <v>165</v>
      </c>
      <c r="H2" s="60" t="s">
        <v>166</v>
      </c>
      <c r="I2" s="60" t="s">
        <v>167</v>
      </c>
      <c r="J2" s="61" t="s">
        <v>186</v>
      </c>
      <c r="K2" s="62" t="s">
        <v>187</v>
      </c>
      <c r="L2" s="63" t="s">
        <v>188</v>
      </c>
      <c r="M2" s="60" t="s">
        <v>169</v>
      </c>
      <c r="N2" s="60" t="s">
        <v>170</v>
      </c>
      <c r="O2" s="60" t="s">
        <v>171</v>
      </c>
      <c r="P2" s="60" t="s">
        <v>172</v>
      </c>
      <c r="Q2" s="60" t="s">
        <v>173</v>
      </c>
      <c r="R2" s="60" t="s">
        <v>186</v>
      </c>
      <c r="S2" s="62" t="s">
        <v>187</v>
      </c>
      <c r="T2" s="63" t="s">
        <v>188</v>
      </c>
      <c r="U2" s="60" t="s">
        <v>189</v>
      </c>
      <c r="V2" s="60" t="s">
        <v>143</v>
      </c>
      <c r="W2" s="62" t="s">
        <v>187</v>
      </c>
      <c r="X2" s="63" t="s">
        <v>188</v>
      </c>
      <c r="Y2" s="60" t="s">
        <v>186</v>
      </c>
      <c r="Z2" s="62" t="s">
        <v>187</v>
      </c>
      <c r="AA2" s="63" t="s">
        <v>188</v>
      </c>
      <c r="AB2" s="60" t="s">
        <v>186</v>
      </c>
      <c r="AC2" s="62" t="s">
        <v>187</v>
      </c>
      <c r="AD2" s="63" t="s">
        <v>188</v>
      </c>
      <c r="AE2" s="60" t="s">
        <v>179</v>
      </c>
      <c r="AF2" s="60" t="s">
        <v>180</v>
      </c>
      <c r="AG2" s="60" t="s">
        <v>181</v>
      </c>
      <c r="AH2" s="60" t="s">
        <v>182</v>
      </c>
      <c r="AI2" s="62" t="s">
        <v>187</v>
      </c>
      <c r="AJ2" s="63" t="s">
        <v>188</v>
      </c>
      <c r="AK2" s="60" t="s">
        <v>186</v>
      </c>
      <c r="AL2" s="62" t="s">
        <v>187</v>
      </c>
      <c r="AM2" s="63" t="s">
        <v>188</v>
      </c>
      <c r="AN2" s="60" t="s">
        <v>186</v>
      </c>
      <c r="AO2" s="62" t="s">
        <v>187</v>
      </c>
      <c r="AP2" s="63" t="s">
        <v>188</v>
      </c>
      <c r="AQ2" s="60" t="s">
        <v>186</v>
      </c>
      <c r="AR2" s="62" t="s">
        <v>187</v>
      </c>
      <c r="AS2" s="63" t="s">
        <v>188</v>
      </c>
      <c r="AT2" s="60" t="s">
        <v>132</v>
      </c>
      <c r="AU2" s="62" t="s">
        <v>187</v>
      </c>
      <c r="AV2" s="63" t="s">
        <v>188</v>
      </c>
      <c r="AW2" s="60" t="s">
        <v>186</v>
      </c>
      <c r="AX2" s="62" t="s">
        <v>187</v>
      </c>
      <c r="AY2" s="63" t="s">
        <v>188</v>
      </c>
      <c r="AZ2" s="60" t="s">
        <v>134</v>
      </c>
      <c r="BA2" s="62" t="s">
        <v>187</v>
      </c>
      <c r="BB2" s="63" t="s">
        <v>188</v>
      </c>
      <c r="BC2" s="60" t="s">
        <v>186</v>
      </c>
      <c r="BD2" s="62" t="s">
        <v>187</v>
      </c>
      <c r="BE2" s="63" t="s">
        <v>188</v>
      </c>
      <c r="BF2" s="60" t="s">
        <v>186</v>
      </c>
      <c r="BG2" s="62" t="s">
        <v>187</v>
      </c>
      <c r="BH2" s="63" t="s">
        <v>188</v>
      </c>
      <c r="BI2" s="60" t="s">
        <v>186</v>
      </c>
      <c r="BJ2" s="62" t="s">
        <v>187</v>
      </c>
      <c r="BK2" s="63" t="s">
        <v>188</v>
      </c>
      <c r="BL2" s="60" t="s">
        <v>186</v>
      </c>
      <c r="BM2" s="62" t="s">
        <v>187</v>
      </c>
      <c r="BN2" s="63" t="s">
        <v>188</v>
      </c>
      <c r="BO2" s="60" t="s">
        <v>186</v>
      </c>
      <c r="BP2" s="62" t="s">
        <v>187</v>
      </c>
      <c r="BQ2" s="63" t="s">
        <v>188</v>
      </c>
      <c r="BR2" s="60" t="s">
        <v>186</v>
      </c>
      <c r="BS2" s="62" t="s">
        <v>187</v>
      </c>
      <c r="BT2" s="63" t="s">
        <v>188</v>
      </c>
      <c r="BU2" s="60" t="s">
        <v>186</v>
      </c>
      <c r="BV2" s="62" t="s">
        <v>187</v>
      </c>
      <c r="BW2" s="63" t="s">
        <v>188</v>
      </c>
      <c r="BX2" s="60" t="s">
        <v>186</v>
      </c>
      <c r="BY2" s="62" t="s">
        <v>187</v>
      </c>
      <c r="BZ2" s="63" t="s">
        <v>188</v>
      </c>
      <c r="CA2" s="64" t="s">
        <v>143</v>
      </c>
      <c r="CB2" s="60" t="s">
        <v>186</v>
      </c>
      <c r="CC2" s="62" t="s">
        <v>187</v>
      </c>
      <c r="CD2" s="63" t="s">
        <v>188</v>
      </c>
      <c r="CE2" s="60" t="s">
        <v>186</v>
      </c>
      <c r="CF2" s="62" t="s">
        <v>187</v>
      </c>
      <c r="CG2" s="63" t="s">
        <v>188</v>
      </c>
      <c r="CH2" s="59" t="s">
        <v>144</v>
      </c>
      <c r="CI2" s="65" t="s">
        <v>145</v>
      </c>
      <c r="CJ2" s="59" t="s">
        <v>146</v>
      </c>
      <c r="CK2" s="65" t="s">
        <v>147</v>
      </c>
      <c r="CL2" s="59" t="s">
        <v>148</v>
      </c>
      <c r="CM2" s="65" t="s">
        <v>149</v>
      </c>
      <c r="CN2" s="59" t="s">
        <v>150</v>
      </c>
      <c r="CO2" s="65" t="s">
        <v>151</v>
      </c>
      <c r="CP2" s="59" t="s">
        <v>152</v>
      </c>
      <c r="CQ2" s="65" t="s">
        <v>153</v>
      </c>
      <c r="CR2" s="59" t="s">
        <v>154</v>
      </c>
      <c r="CS2" s="59" t="s">
        <v>155</v>
      </c>
      <c r="CT2" s="59" t="s">
        <v>156</v>
      </c>
      <c r="CU2" s="59" t="s">
        <v>157</v>
      </c>
      <c r="CV2" s="59" t="s">
        <v>158</v>
      </c>
      <c r="CW2" s="59" t="s">
        <v>159</v>
      </c>
    </row>
    <row r="3" spans="1:101" s="11" customFormat="1" ht="13.5" thickBot="1" x14ac:dyDescent="0.25">
      <c r="A3" s="85" t="s">
        <v>106</v>
      </c>
      <c r="B3" s="11">
        <v>3</v>
      </c>
      <c r="C3" s="11">
        <v>2017</v>
      </c>
      <c r="D3" s="11">
        <v>0</v>
      </c>
      <c r="E3" s="11">
        <v>26</v>
      </c>
      <c r="F3" s="12">
        <v>801030.92</v>
      </c>
      <c r="G3" s="12">
        <v>0</v>
      </c>
      <c r="H3" s="12">
        <v>0</v>
      </c>
      <c r="I3" s="12">
        <v>425563.63</v>
      </c>
      <c r="J3" s="28">
        <v>1226594.55</v>
      </c>
      <c r="K3" s="14">
        <f>Friend!C3</f>
        <v>1226594.55</v>
      </c>
      <c r="L3" s="25">
        <f>K3-J3</f>
        <v>0</v>
      </c>
      <c r="M3" s="12">
        <v>1106110</v>
      </c>
      <c r="N3" s="12">
        <v>450</v>
      </c>
      <c r="O3" s="12">
        <v>0</v>
      </c>
      <c r="P3" s="12">
        <v>0</v>
      </c>
      <c r="Q3" s="12">
        <v>6850</v>
      </c>
      <c r="R3" s="13">
        <v>1113410</v>
      </c>
      <c r="S3" s="14">
        <f>Friend!E3</f>
        <v>1113410</v>
      </c>
      <c r="T3" s="25">
        <f>S3-R3</f>
        <v>0</v>
      </c>
      <c r="U3" s="13">
        <v>0</v>
      </c>
      <c r="V3" s="13">
        <v>0</v>
      </c>
      <c r="W3" s="14">
        <f>Friend!H3</f>
        <v>0</v>
      </c>
      <c r="X3" s="25">
        <f>W3-(U3+(V3))</f>
        <v>0</v>
      </c>
      <c r="Y3" s="13">
        <v>3093485</v>
      </c>
      <c r="Z3" s="14">
        <f>Friend!J3</f>
        <v>3093485</v>
      </c>
      <c r="AA3" s="25">
        <f>Z3-Y3</f>
        <v>0</v>
      </c>
      <c r="AB3" s="13">
        <v>50</v>
      </c>
      <c r="AC3" s="14">
        <f>Friend!M3</f>
        <v>50</v>
      </c>
      <c r="AD3" s="25">
        <f>AC3-AB3</f>
        <v>0</v>
      </c>
      <c r="AE3" s="13">
        <v>0</v>
      </c>
      <c r="AF3" s="13">
        <v>0</v>
      </c>
      <c r="AG3" s="13">
        <v>0</v>
      </c>
      <c r="AH3" s="13">
        <v>0</v>
      </c>
      <c r="AI3" s="14">
        <f>Friend!P3</f>
        <v>0</v>
      </c>
      <c r="AJ3" s="25">
        <f>AI3-AH3</f>
        <v>0</v>
      </c>
      <c r="AK3" s="13">
        <v>423</v>
      </c>
      <c r="AL3" s="14">
        <f>Friend!R3</f>
        <v>410</v>
      </c>
      <c r="AM3" s="25">
        <f>AL3-AK3</f>
        <v>-13</v>
      </c>
      <c r="AN3" s="13">
        <v>289486.59999999998</v>
      </c>
      <c r="AO3" s="14">
        <f>Friend!F3</f>
        <v>289486.60000000003</v>
      </c>
      <c r="AP3" s="25">
        <f>AO3-AN3</f>
        <v>0</v>
      </c>
      <c r="AQ3" s="13">
        <v>0</v>
      </c>
      <c r="AR3" s="14">
        <f>Friend!I3</f>
        <v>0</v>
      </c>
      <c r="AS3" s="25">
        <f>AR3-AQ3</f>
        <v>0</v>
      </c>
      <c r="AT3" s="13">
        <v>30934.85</v>
      </c>
      <c r="AU3" s="14">
        <f>Friend!K3</f>
        <v>30934.850000000002</v>
      </c>
      <c r="AV3" s="25">
        <f>AU3-AT3</f>
        <v>0</v>
      </c>
      <c r="AW3" s="13">
        <v>15</v>
      </c>
      <c r="AX3" s="14">
        <f>Friend!N3</f>
        <v>15</v>
      </c>
      <c r="AY3" s="25">
        <f>AX3-AW3</f>
        <v>0</v>
      </c>
      <c r="AZ3" s="13">
        <v>0</v>
      </c>
      <c r="BA3" s="14">
        <f>Friend!Q3</f>
        <v>0</v>
      </c>
      <c r="BB3" s="25">
        <f>BA3-AZ3</f>
        <v>0</v>
      </c>
      <c r="BC3" s="13">
        <v>846</v>
      </c>
      <c r="BD3" s="14">
        <f>Friend!S3</f>
        <v>820</v>
      </c>
      <c r="BE3" s="25">
        <f>BD3-BC3</f>
        <v>-26</v>
      </c>
      <c r="BF3" s="13">
        <v>92804.55</v>
      </c>
      <c r="BG3" s="14">
        <f>Friend!L3</f>
        <v>92804.55</v>
      </c>
      <c r="BH3" s="25">
        <f>BG3-BF3</f>
        <v>0</v>
      </c>
      <c r="BI3" s="13">
        <v>35</v>
      </c>
      <c r="BJ3" s="14">
        <f>Friend!O3</f>
        <v>35</v>
      </c>
      <c r="BK3" s="25">
        <f>BJ3-BI3</f>
        <v>0</v>
      </c>
      <c r="BL3" s="13">
        <v>5350</v>
      </c>
      <c r="BM3" s="14">
        <f>Friend!T3</f>
        <v>5350</v>
      </c>
      <c r="BN3" s="25">
        <f>BM3-BL3</f>
        <v>0</v>
      </c>
      <c r="BO3" s="13">
        <v>38787.5</v>
      </c>
      <c r="BP3" s="14">
        <f>Friend!U3</f>
        <v>38787.5</v>
      </c>
      <c r="BQ3" s="25">
        <f>BP3-BO3</f>
        <v>0</v>
      </c>
      <c r="BR3" s="13">
        <v>2050</v>
      </c>
      <c r="BS3" s="14">
        <f>Friend!V3</f>
        <v>2050</v>
      </c>
      <c r="BT3" s="25">
        <f>BS3-BR3</f>
        <v>0</v>
      </c>
      <c r="BU3" s="13">
        <v>0</v>
      </c>
      <c r="BV3" s="14">
        <f>Friend!W3</f>
        <v>0</v>
      </c>
      <c r="BW3" s="25">
        <f>BV3-BU3</f>
        <v>0</v>
      </c>
      <c r="BX3" s="13">
        <v>13720</v>
      </c>
      <c r="BY3" s="14">
        <f>Friend!AD3</f>
        <v>13720</v>
      </c>
      <c r="BZ3" s="25">
        <f>BY3-BX3</f>
        <v>0</v>
      </c>
      <c r="CA3" s="49">
        <v>0</v>
      </c>
      <c r="CB3" s="13">
        <v>168520.4</v>
      </c>
      <c r="CC3" s="14">
        <f>Friend!AE3</f>
        <v>168494.40000000002</v>
      </c>
      <c r="CD3" s="25">
        <f>CC3-CB3</f>
        <v>-25.999999999970896</v>
      </c>
      <c r="CE3" s="13">
        <v>159810.42199999999</v>
      </c>
      <c r="CF3" s="14">
        <v>0</v>
      </c>
      <c r="CG3" s="25">
        <f>CF3-CE3</f>
        <v>-159810.42199999999</v>
      </c>
      <c r="CH3" s="11" t="s">
        <v>160</v>
      </c>
      <c r="CI3" s="15">
        <v>42837.565950891207</v>
      </c>
      <c r="CJ3" s="11" t="s">
        <v>160</v>
      </c>
      <c r="CK3" s="15">
        <v>42837.565950891207</v>
      </c>
      <c r="CL3" s="11" t="s">
        <v>161</v>
      </c>
      <c r="CM3" s="15">
        <v>42838.108971793983</v>
      </c>
      <c r="CN3" s="11" t="s">
        <v>162</v>
      </c>
      <c r="CO3" s="15">
        <v>42842.971566203705</v>
      </c>
      <c r="CP3" s="11" t="s">
        <v>161</v>
      </c>
      <c r="CQ3" s="15">
        <v>42837.731339120372</v>
      </c>
      <c r="CR3" s="11" t="s">
        <v>163</v>
      </c>
      <c r="CS3" s="11" t="s">
        <v>163</v>
      </c>
      <c r="CT3" s="11" t="s">
        <v>163</v>
      </c>
      <c r="CU3" s="11" t="s">
        <v>163</v>
      </c>
      <c r="CV3" s="11">
        <v>0</v>
      </c>
      <c r="CW3" s="11" t="s">
        <v>163</v>
      </c>
    </row>
    <row r="4" spans="1:101" s="16" customFormat="1" ht="13.5" thickBot="1" x14ac:dyDescent="0.25">
      <c r="A4" s="86" t="s">
        <v>121</v>
      </c>
      <c r="B4" s="16">
        <v>3</v>
      </c>
      <c r="C4" s="16">
        <v>2017</v>
      </c>
      <c r="D4" s="16">
        <v>0</v>
      </c>
      <c r="E4" s="16">
        <v>0</v>
      </c>
      <c r="F4" s="17">
        <v>107856.6</v>
      </c>
      <c r="G4" s="17">
        <v>145</v>
      </c>
      <c r="H4" s="17">
        <v>115</v>
      </c>
      <c r="I4" s="17">
        <v>29011</v>
      </c>
      <c r="J4" s="29">
        <v>137127.6</v>
      </c>
      <c r="K4" s="19">
        <f>Friend!C4</f>
        <v>137127.6</v>
      </c>
      <c r="L4" s="26">
        <f t="shared" ref="L4:L67" si="0">K4-J4</f>
        <v>0</v>
      </c>
      <c r="M4" s="17">
        <v>124870</v>
      </c>
      <c r="N4" s="17">
        <v>0</v>
      </c>
      <c r="O4" s="17">
        <v>0</v>
      </c>
      <c r="P4" s="17">
        <v>0</v>
      </c>
      <c r="Q4" s="17">
        <v>1450</v>
      </c>
      <c r="R4" s="18">
        <v>126320</v>
      </c>
      <c r="S4" s="19">
        <f>Friend!E4</f>
        <v>126320</v>
      </c>
      <c r="T4" s="26">
        <f t="shared" ref="T4:T67" si="1">S4-R4</f>
        <v>0</v>
      </c>
      <c r="U4" s="18">
        <v>0</v>
      </c>
      <c r="V4" s="18">
        <v>0</v>
      </c>
      <c r="W4" s="19">
        <f>Friend!H4</f>
        <v>0</v>
      </c>
      <c r="X4" s="26">
        <f t="shared" ref="X4:X67" si="2">W4-(U4+(V4))</f>
        <v>0</v>
      </c>
      <c r="Y4" s="18">
        <v>339920</v>
      </c>
      <c r="Z4" s="19">
        <f>Friend!J4</f>
        <v>339920</v>
      </c>
      <c r="AA4" s="26">
        <f t="shared" ref="AA4:AA67" si="3">Z4-Y4</f>
        <v>0</v>
      </c>
      <c r="AB4" s="18">
        <v>0</v>
      </c>
      <c r="AC4" s="19">
        <f>Friend!M4</f>
        <v>0</v>
      </c>
      <c r="AD4" s="26">
        <f t="shared" ref="AD4:AD67" si="4">AC4-AB4</f>
        <v>0</v>
      </c>
      <c r="AE4" s="18">
        <v>0</v>
      </c>
      <c r="AF4" s="18">
        <v>0</v>
      </c>
      <c r="AG4" s="18">
        <v>0</v>
      </c>
      <c r="AH4" s="18">
        <v>0</v>
      </c>
      <c r="AI4" s="19">
        <f>Friend!P4</f>
        <v>0</v>
      </c>
      <c r="AJ4" s="26">
        <f t="shared" ref="AJ4:AJ67" si="5">AI4-AH4</f>
        <v>0</v>
      </c>
      <c r="AK4" s="18">
        <v>0</v>
      </c>
      <c r="AL4" s="19">
        <f>Friend!R4</f>
        <v>0</v>
      </c>
      <c r="AM4" s="26">
        <f t="shared" ref="AM4:AM67" si="6">AL4-AK4</f>
        <v>0</v>
      </c>
      <c r="AN4" s="18">
        <v>0</v>
      </c>
      <c r="AO4" s="19">
        <f>Friend!F4</f>
        <v>37896</v>
      </c>
      <c r="AP4" s="26">
        <f t="shared" ref="AP4:AP27" si="7">AO4-AN4</f>
        <v>37896</v>
      </c>
      <c r="AQ4" s="18">
        <v>0</v>
      </c>
      <c r="AR4" s="19">
        <f>Friend!I4</f>
        <v>0</v>
      </c>
      <c r="AS4" s="26">
        <f t="shared" ref="AS4:AS27" si="8">AR4-AQ4</f>
        <v>0</v>
      </c>
      <c r="AT4" s="18">
        <v>3399.2</v>
      </c>
      <c r="AU4" s="19">
        <f>Friend!K4</f>
        <v>3399.2000000000003</v>
      </c>
      <c r="AV4" s="26">
        <f t="shared" ref="AV4:AV27" si="9">AU4-AT4</f>
        <v>0</v>
      </c>
      <c r="AW4" s="18">
        <v>0</v>
      </c>
      <c r="AX4" s="19">
        <f>Friend!N4</f>
        <v>0</v>
      </c>
      <c r="AY4" s="26">
        <f t="shared" ref="AY4:AY27" si="10">AX4-AW4</f>
        <v>0</v>
      </c>
      <c r="AZ4" s="18">
        <v>0</v>
      </c>
      <c r="BA4" s="19">
        <f>Friend!Q4</f>
        <v>0</v>
      </c>
      <c r="BB4" s="26">
        <f t="shared" ref="BB4:BB27" si="11">BA4-AZ4</f>
        <v>0</v>
      </c>
      <c r="BC4" s="18">
        <v>0</v>
      </c>
      <c r="BD4" s="19">
        <f>Friend!S4</f>
        <v>0</v>
      </c>
      <c r="BE4" s="26">
        <f t="shared" ref="BE4:BE27" si="12">BD4-BC4</f>
        <v>0</v>
      </c>
      <c r="BF4" s="18">
        <v>10197.6</v>
      </c>
      <c r="BG4" s="19">
        <f>Friend!L4</f>
        <v>10197.6</v>
      </c>
      <c r="BH4" s="26">
        <f t="shared" ref="BH4:BH27" si="13">BG4-BF4</f>
        <v>0</v>
      </c>
      <c r="BI4" s="18">
        <v>0</v>
      </c>
      <c r="BJ4" s="14">
        <f>Friend!O4</f>
        <v>0</v>
      </c>
      <c r="BK4" s="26">
        <f t="shared" ref="BK4:BK27" si="14">BJ4-BI4</f>
        <v>0</v>
      </c>
      <c r="BL4" s="18">
        <v>0</v>
      </c>
      <c r="BM4" s="19">
        <f>Friend!T4</f>
        <v>0</v>
      </c>
      <c r="BN4" s="26">
        <f t="shared" ref="BN4:BN27" si="15">BM4-BL4</f>
        <v>0</v>
      </c>
      <c r="BO4" s="18">
        <v>0</v>
      </c>
      <c r="BP4" s="19">
        <f>Friend!U4</f>
        <v>0</v>
      </c>
      <c r="BQ4" s="26">
        <f t="shared" ref="BQ4:BQ27" si="16">BP4-BO4</f>
        <v>0</v>
      </c>
      <c r="BR4" s="18">
        <v>0</v>
      </c>
      <c r="BS4" s="19">
        <f>Friend!V4</f>
        <v>0</v>
      </c>
      <c r="BT4" s="26">
        <f t="shared" ref="BT4:BT27" si="17">BS4-BR4</f>
        <v>0</v>
      </c>
      <c r="BU4" s="18">
        <v>0</v>
      </c>
      <c r="BV4" s="19">
        <f>Friend!W4</f>
        <v>0</v>
      </c>
      <c r="BW4" s="26">
        <f t="shared" ref="BW4:BW27" si="18">BV4-BU4</f>
        <v>0</v>
      </c>
      <c r="BX4" s="18">
        <v>0</v>
      </c>
      <c r="BY4" s="19">
        <f>Friend!AD4</f>
        <v>0</v>
      </c>
      <c r="BZ4" s="26">
        <f t="shared" ref="BZ4:BZ27" si="19">BY4-BX4</f>
        <v>0</v>
      </c>
      <c r="CA4" s="50">
        <v>0</v>
      </c>
      <c r="CB4" s="18">
        <v>-6798.4</v>
      </c>
      <c r="CC4" s="19">
        <f>Friend!AE4</f>
        <v>31097.599999999999</v>
      </c>
      <c r="CD4" s="26">
        <f t="shared" ref="CD4:CD27" si="20">CC4-CB4</f>
        <v>37896</v>
      </c>
      <c r="CE4" s="18">
        <v>-6798.4</v>
      </c>
      <c r="CF4" s="19">
        <v>0</v>
      </c>
      <c r="CG4" s="26">
        <f t="shared" ref="CG4:CG27" si="21">CF4-CE4</f>
        <v>6798.4</v>
      </c>
      <c r="CH4" s="16" t="s">
        <v>160</v>
      </c>
      <c r="CI4" s="20">
        <v>42837.566129895837</v>
      </c>
      <c r="CJ4" s="16" t="s">
        <v>160</v>
      </c>
      <c r="CK4" s="20">
        <v>42837.566129895837</v>
      </c>
      <c r="CL4" s="16" t="s">
        <v>163</v>
      </c>
      <c r="CM4" s="20" t="s">
        <v>163</v>
      </c>
      <c r="CN4" s="16" t="s">
        <v>162</v>
      </c>
      <c r="CO4" s="20">
        <v>42842.971566203705</v>
      </c>
      <c r="CP4" s="16" t="s">
        <v>163</v>
      </c>
      <c r="CQ4" s="20" t="s">
        <v>163</v>
      </c>
      <c r="CR4" s="16" t="s">
        <v>163</v>
      </c>
      <c r="CS4" s="16" t="s">
        <v>163</v>
      </c>
      <c r="CT4" s="16" t="s">
        <v>163</v>
      </c>
      <c r="CU4" s="16" t="s">
        <v>163</v>
      </c>
      <c r="CV4" s="16">
        <v>0</v>
      </c>
      <c r="CW4" s="16" t="s">
        <v>163</v>
      </c>
    </row>
    <row r="5" spans="1:101" s="16" customFormat="1" ht="13.5" thickBot="1" x14ac:dyDescent="0.25">
      <c r="A5" s="86" t="s">
        <v>62</v>
      </c>
      <c r="B5" s="16">
        <v>3</v>
      </c>
      <c r="C5" s="16">
        <v>2017</v>
      </c>
      <c r="D5" s="16">
        <v>1</v>
      </c>
      <c r="E5" s="16">
        <v>30</v>
      </c>
      <c r="F5" s="17">
        <v>2064884.28</v>
      </c>
      <c r="G5" s="17">
        <v>3723</v>
      </c>
      <c r="H5" s="17">
        <v>65372.05</v>
      </c>
      <c r="I5" s="17">
        <v>356013.9</v>
      </c>
      <c r="J5" s="29">
        <v>2489993.23</v>
      </c>
      <c r="K5" s="19">
        <f>Friend!C5</f>
        <v>2489993.23</v>
      </c>
      <c r="L5" s="26">
        <f t="shared" si="0"/>
        <v>0</v>
      </c>
      <c r="M5" s="17">
        <v>2293600</v>
      </c>
      <c r="N5" s="17">
        <v>3450</v>
      </c>
      <c r="O5" s="17">
        <v>0</v>
      </c>
      <c r="P5" s="17">
        <v>0</v>
      </c>
      <c r="Q5" s="17">
        <v>17250</v>
      </c>
      <c r="R5" s="18">
        <v>2314300</v>
      </c>
      <c r="S5" s="19">
        <f>Friend!E5</f>
        <v>2314300</v>
      </c>
      <c r="T5" s="26">
        <f t="shared" si="1"/>
        <v>0</v>
      </c>
      <c r="U5" s="18">
        <v>749</v>
      </c>
      <c r="V5" s="18">
        <v>909.5</v>
      </c>
      <c r="W5" s="19">
        <f>Friend!H5</f>
        <v>1658.5</v>
      </c>
      <c r="X5" s="26">
        <f t="shared" si="2"/>
        <v>0</v>
      </c>
      <c r="Y5" s="18">
        <v>4317941</v>
      </c>
      <c r="Z5" s="19">
        <f>Friend!J5</f>
        <v>4317941</v>
      </c>
      <c r="AA5" s="26">
        <f t="shared" si="3"/>
        <v>0</v>
      </c>
      <c r="AB5" s="18">
        <v>340</v>
      </c>
      <c r="AC5" s="19">
        <f>Friend!M5</f>
        <v>340</v>
      </c>
      <c r="AD5" s="26">
        <f t="shared" si="4"/>
        <v>0</v>
      </c>
      <c r="AE5" s="18">
        <v>9920</v>
      </c>
      <c r="AF5" s="18">
        <v>76150</v>
      </c>
      <c r="AG5" s="18">
        <v>60</v>
      </c>
      <c r="AH5" s="18">
        <v>86130</v>
      </c>
      <c r="AI5" s="19">
        <f>Friend!P5</f>
        <v>86130</v>
      </c>
      <c r="AJ5" s="26">
        <f t="shared" si="5"/>
        <v>0</v>
      </c>
      <c r="AK5" s="18">
        <v>2749</v>
      </c>
      <c r="AL5" s="19">
        <f>Friend!R5</f>
        <v>2676</v>
      </c>
      <c r="AM5" s="26">
        <f t="shared" si="6"/>
        <v>-73</v>
      </c>
      <c r="AN5" s="18">
        <v>694290</v>
      </c>
      <c r="AO5" s="19">
        <f>Friend!F5</f>
        <v>694290</v>
      </c>
      <c r="AP5" s="26">
        <f t="shared" si="7"/>
        <v>0</v>
      </c>
      <c r="AQ5" s="18">
        <v>248.77500000000001</v>
      </c>
      <c r="AR5" s="19">
        <f>Friend!I5</f>
        <v>248.77499999999998</v>
      </c>
      <c r="AS5" s="26">
        <f t="shared" si="8"/>
        <v>0</v>
      </c>
      <c r="AT5" s="18">
        <v>43179.41</v>
      </c>
      <c r="AU5" s="19">
        <f>Friend!K5</f>
        <v>43179.41</v>
      </c>
      <c r="AV5" s="26">
        <f t="shared" si="9"/>
        <v>0</v>
      </c>
      <c r="AW5" s="18">
        <v>102</v>
      </c>
      <c r="AX5" s="19">
        <f>Friend!N5</f>
        <v>102</v>
      </c>
      <c r="AY5" s="26">
        <f t="shared" si="10"/>
        <v>0</v>
      </c>
      <c r="AZ5" s="18">
        <v>25839</v>
      </c>
      <c r="BA5" s="19">
        <f>Friend!Q5</f>
        <v>25839</v>
      </c>
      <c r="BB5" s="26">
        <f t="shared" si="11"/>
        <v>0</v>
      </c>
      <c r="BC5" s="18">
        <v>5498</v>
      </c>
      <c r="BD5" s="19">
        <f>Friend!S5</f>
        <v>5352</v>
      </c>
      <c r="BE5" s="26">
        <f t="shared" si="12"/>
        <v>-146</v>
      </c>
      <c r="BF5" s="18">
        <v>129538.23</v>
      </c>
      <c r="BG5" s="19">
        <f>Friend!L5</f>
        <v>129538.23</v>
      </c>
      <c r="BH5" s="26">
        <f t="shared" si="13"/>
        <v>0</v>
      </c>
      <c r="BI5" s="18">
        <v>238</v>
      </c>
      <c r="BJ5" s="14">
        <f>Friend!O5</f>
        <v>238</v>
      </c>
      <c r="BK5" s="26">
        <f t="shared" si="14"/>
        <v>0</v>
      </c>
      <c r="BL5" s="18">
        <v>5350</v>
      </c>
      <c r="BM5" s="19">
        <f>Friend!T5</f>
        <v>5350</v>
      </c>
      <c r="BN5" s="26">
        <f t="shared" si="15"/>
        <v>0</v>
      </c>
      <c r="BO5" s="18">
        <v>0</v>
      </c>
      <c r="BP5" s="19">
        <f>Friend!U5</f>
        <v>0</v>
      </c>
      <c r="BQ5" s="26">
        <f t="shared" si="16"/>
        <v>0</v>
      </c>
      <c r="BR5" s="18">
        <v>0</v>
      </c>
      <c r="BS5" s="19">
        <f>Friend!V5</f>
        <v>0</v>
      </c>
      <c r="BT5" s="26">
        <f t="shared" si="17"/>
        <v>0</v>
      </c>
      <c r="BU5" s="18">
        <v>0</v>
      </c>
      <c r="BV5" s="19">
        <f>Friend!W5</f>
        <v>0</v>
      </c>
      <c r="BW5" s="26">
        <f t="shared" si="18"/>
        <v>0</v>
      </c>
      <c r="BX5" s="18">
        <v>32300</v>
      </c>
      <c r="BY5" s="19">
        <f>Friend!AD5</f>
        <v>32300</v>
      </c>
      <c r="BZ5" s="26">
        <f t="shared" si="19"/>
        <v>0</v>
      </c>
      <c r="CA5" s="50">
        <v>0</v>
      </c>
      <c r="CB5" s="18">
        <v>601628.95499999996</v>
      </c>
      <c r="CC5" s="19">
        <f>Friend!AE5</f>
        <v>601482.95500000007</v>
      </c>
      <c r="CD5" s="26">
        <f t="shared" si="20"/>
        <v>-145.99999999988358</v>
      </c>
      <c r="CE5" s="18">
        <v>581277.29779999994</v>
      </c>
      <c r="CF5" s="19">
        <v>0</v>
      </c>
      <c r="CG5" s="26">
        <f t="shared" si="21"/>
        <v>-581277.29779999994</v>
      </c>
      <c r="CH5" s="16" t="s">
        <v>160</v>
      </c>
      <c r="CI5" s="20">
        <v>42837.566129942126</v>
      </c>
      <c r="CJ5" s="16" t="s">
        <v>160</v>
      </c>
      <c r="CK5" s="20">
        <v>42837.566129942126</v>
      </c>
      <c r="CL5" s="16" t="s">
        <v>161</v>
      </c>
      <c r="CM5" s="20">
        <v>42838.108969907407</v>
      </c>
      <c r="CN5" s="16" t="s">
        <v>162</v>
      </c>
      <c r="CO5" s="20">
        <v>42842.971566203705</v>
      </c>
      <c r="CP5" s="16" t="s">
        <v>161</v>
      </c>
      <c r="CQ5" s="20">
        <v>42837.731059108795</v>
      </c>
      <c r="CR5" s="16" t="s">
        <v>163</v>
      </c>
      <c r="CS5" s="16" t="s">
        <v>163</v>
      </c>
      <c r="CT5" s="16" t="s">
        <v>163</v>
      </c>
      <c r="CU5" s="16" t="s">
        <v>163</v>
      </c>
      <c r="CV5" s="16">
        <v>0</v>
      </c>
      <c r="CW5" s="16" t="s">
        <v>163</v>
      </c>
    </row>
    <row r="6" spans="1:101" s="16" customFormat="1" ht="13.5" thickBot="1" x14ac:dyDescent="0.25">
      <c r="A6" s="86" t="s">
        <v>101</v>
      </c>
      <c r="B6" s="16">
        <v>3</v>
      </c>
      <c r="C6" s="16">
        <v>2017</v>
      </c>
      <c r="D6" s="16">
        <v>0</v>
      </c>
      <c r="E6" s="16">
        <v>26</v>
      </c>
      <c r="F6" s="17">
        <v>315583.48</v>
      </c>
      <c r="G6" s="17">
        <v>0</v>
      </c>
      <c r="H6" s="17">
        <v>1480</v>
      </c>
      <c r="I6" s="17">
        <v>200</v>
      </c>
      <c r="J6" s="29">
        <v>317263.48</v>
      </c>
      <c r="K6" s="19">
        <f>Friend!C6</f>
        <v>317263.48</v>
      </c>
      <c r="L6" s="26">
        <f t="shared" si="0"/>
        <v>0</v>
      </c>
      <c r="M6" s="17">
        <v>300560</v>
      </c>
      <c r="N6" s="17">
        <v>0</v>
      </c>
      <c r="O6" s="17">
        <v>0</v>
      </c>
      <c r="P6" s="17">
        <v>0</v>
      </c>
      <c r="Q6" s="17">
        <v>1300</v>
      </c>
      <c r="R6" s="18">
        <v>301860</v>
      </c>
      <c r="S6" s="19">
        <f>Friend!E6</f>
        <v>301860</v>
      </c>
      <c r="T6" s="26">
        <f t="shared" si="1"/>
        <v>0</v>
      </c>
      <c r="U6" s="18">
        <v>1819</v>
      </c>
      <c r="V6" s="18">
        <v>0</v>
      </c>
      <c r="W6" s="19">
        <f>Friend!H6</f>
        <v>1819</v>
      </c>
      <c r="X6" s="26">
        <f t="shared" si="2"/>
        <v>0</v>
      </c>
      <c r="Y6" s="18">
        <v>80116</v>
      </c>
      <c r="Z6" s="19">
        <f>Friend!J6</f>
        <v>80116</v>
      </c>
      <c r="AA6" s="26">
        <f t="shared" si="3"/>
        <v>0</v>
      </c>
      <c r="AB6" s="18">
        <v>120</v>
      </c>
      <c r="AC6" s="19">
        <f>Friend!M6</f>
        <v>120</v>
      </c>
      <c r="AD6" s="26">
        <f t="shared" si="4"/>
        <v>0</v>
      </c>
      <c r="AE6" s="18">
        <v>0</v>
      </c>
      <c r="AF6" s="18">
        <v>0</v>
      </c>
      <c r="AG6" s="18">
        <v>0</v>
      </c>
      <c r="AH6" s="18">
        <v>0</v>
      </c>
      <c r="AI6" s="19">
        <f>Friend!P6</f>
        <v>0</v>
      </c>
      <c r="AJ6" s="26">
        <f t="shared" si="5"/>
        <v>0</v>
      </c>
      <c r="AK6" s="18">
        <v>0</v>
      </c>
      <c r="AL6" s="19">
        <f>Friend!R6</f>
        <v>0</v>
      </c>
      <c r="AM6" s="26">
        <f t="shared" si="6"/>
        <v>0</v>
      </c>
      <c r="AN6" s="18">
        <v>78483.600000000006</v>
      </c>
      <c r="AO6" s="19">
        <f>Friend!F6</f>
        <v>78483.600000000006</v>
      </c>
      <c r="AP6" s="26">
        <f t="shared" si="7"/>
        <v>0</v>
      </c>
      <c r="AQ6" s="18">
        <v>272.85000000000002</v>
      </c>
      <c r="AR6" s="19">
        <f>Friend!I6</f>
        <v>272.84999999999997</v>
      </c>
      <c r="AS6" s="26">
        <f t="shared" si="8"/>
        <v>0</v>
      </c>
      <c r="AT6" s="18">
        <v>801.16</v>
      </c>
      <c r="AU6" s="19">
        <f>Friend!K6</f>
        <v>801.16</v>
      </c>
      <c r="AV6" s="26">
        <f t="shared" si="9"/>
        <v>0</v>
      </c>
      <c r="AW6" s="18">
        <v>36</v>
      </c>
      <c r="AX6" s="19">
        <f>Friend!N6</f>
        <v>36</v>
      </c>
      <c r="AY6" s="26">
        <f t="shared" si="10"/>
        <v>0</v>
      </c>
      <c r="AZ6" s="18">
        <v>0</v>
      </c>
      <c r="BA6" s="19">
        <f>Friend!Q6</f>
        <v>0</v>
      </c>
      <c r="BB6" s="26">
        <f t="shared" si="11"/>
        <v>0</v>
      </c>
      <c r="BC6" s="18">
        <v>0</v>
      </c>
      <c r="BD6" s="19">
        <f>Friend!S6</f>
        <v>0</v>
      </c>
      <c r="BE6" s="26">
        <f t="shared" si="12"/>
        <v>0</v>
      </c>
      <c r="BF6" s="18">
        <v>2403.48</v>
      </c>
      <c r="BG6" s="19">
        <f>Friend!L6</f>
        <v>2403.48</v>
      </c>
      <c r="BH6" s="26">
        <f t="shared" si="13"/>
        <v>0</v>
      </c>
      <c r="BI6" s="18">
        <v>84</v>
      </c>
      <c r="BJ6" s="14">
        <f>Friend!O6</f>
        <v>84</v>
      </c>
      <c r="BK6" s="26">
        <f t="shared" si="14"/>
        <v>0</v>
      </c>
      <c r="BL6" s="18">
        <v>5350</v>
      </c>
      <c r="BM6" s="19">
        <f>Friend!T6</f>
        <v>5350</v>
      </c>
      <c r="BN6" s="26">
        <f t="shared" si="15"/>
        <v>0</v>
      </c>
      <c r="BO6" s="18">
        <v>3745</v>
      </c>
      <c r="BP6" s="19">
        <f>Friend!U6</f>
        <v>3745</v>
      </c>
      <c r="BQ6" s="26">
        <f t="shared" si="16"/>
        <v>0</v>
      </c>
      <c r="BR6" s="18">
        <v>0</v>
      </c>
      <c r="BS6" s="19">
        <f>Friend!V6</f>
        <v>0</v>
      </c>
      <c r="BT6" s="26">
        <f t="shared" si="17"/>
        <v>0</v>
      </c>
      <c r="BU6" s="18">
        <v>0</v>
      </c>
      <c r="BV6" s="19">
        <f>Friend!W6</f>
        <v>0</v>
      </c>
      <c r="BW6" s="26">
        <f t="shared" si="18"/>
        <v>0</v>
      </c>
      <c r="BX6" s="18">
        <v>9740</v>
      </c>
      <c r="BY6" s="19">
        <f>Friend!AD6</f>
        <v>9740</v>
      </c>
      <c r="BZ6" s="26">
        <f t="shared" si="19"/>
        <v>0</v>
      </c>
      <c r="CA6" s="50">
        <v>0</v>
      </c>
      <c r="CB6" s="18">
        <v>58235.13</v>
      </c>
      <c r="CC6" s="19">
        <f>Friend!AE6</f>
        <v>58235.130000000019</v>
      </c>
      <c r="CD6" s="26">
        <f t="shared" si="20"/>
        <v>0</v>
      </c>
      <c r="CE6" s="18">
        <v>55872.436500000003</v>
      </c>
      <c r="CF6" s="19">
        <v>0</v>
      </c>
      <c r="CG6" s="26">
        <f t="shared" si="21"/>
        <v>-55872.436500000003</v>
      </c>
      <c r="CH6" s="16" t="s">
        <v>160</v>
      </c>
      <c r="CI6" s="20">
        <v>42837.566129942126</v>
      </c>
      <c r="CJ6" s="16" t="s">
        <v>160</v>
      </c>
      <c r="CK6" s="20">
        <v>42837.566129942126</v>
      </c>
      <c r="CL6" s="16" t="s">
        <v>161</v>
      </c>
      <c r="CM6" s="20">
        <v>42838.108971527778</v>
      </c>
      <c r="CN6" s="16" t="s">
        <v>162</v>
      </c>
      <c r="CO6" s="20">
        <v>42842.971566203705</v>
      </c>
      <c r="CP6" s="16" t="s">
        <v>161</v>
      </c>
      <c r="CQ6" s="20">
        <v>42837.731339039354</v>
      </c>
      <c r="CR6" s="16" t="s">
        <v>163</v>
      </c>
      <c r="CS6" s="16" t="s">
        <v>163</v>
      </c>
      <c r="CT6" s="16" t="s">
        <v>163</v>
      </c>
      <c r="CU6" s="16" t="s">
        <v>163</v>
      </c>
      <c r="CV6" s="16">
        <v>0</v>
      </c>
      <c r="CW6" s="16" t="s">
        <v>163</v>
      </c>
    </row>
    <row r="7" spans="1:101" s="16" customFormat="1" ht="13.5" thickBot="1" x14ac:dyDescent="0.25">
      <c r="A7" s="86" t="s">
        <v>108</v>
      </c>
      <c r="B7" s="16">
        <v>3</v>
      </c>
      <c r="C7" s="16">
        <v>2017</v>
      </c>
      <c r="D7" s="16">
        <v>0</v>
      </c>
      <c r="E7" s="16">
        <v>26</v>
      </c>
      <c r="F7" s="17">
        <v>695410.11</v>
      </c>
      <c r="G7" s="17">
        <v>0</v>
      </c>
      <c r="H7" s="17">
        <v>49407.7</v>
      </c>
      <c r="I7" s="17">
        <v>120960.53</v>
      </c>
      <c r="J7" s="29">
        <v>865778.34</v>
      </c>
      <c r="K7" s="19">
        <f>Friend!C7</f>
        <v>865778.34</v>
      </c>
      <c r="L7" s="26">
        <f t="shared" si="0"/>
        <v>0</v>
      </c>
      <c r="M7" s="17">
        <v>788135</v>
      </c>
      <c r="N7" s="17">
        <v>750</v>
      </c>
      <c r="O7" s="17">
        <v>0</v>
      </c>
      <c r="P7" s="17">
        <v>0</v>
      </c>
      <c r="Q7" s="17">
        <v>4700</v>
      </c>
      <c r="R7" s="18">
        <v>793585</v>
      </c>
      <c r="S7" s="19">
        <f>Friend!E7</f>
        <v>793585</v>
      </c>
      <c r="T7" s="26">
        <f t="shared" si="1"/>
        <v>0</v>
      </c>
      <c r="U7" s="18">
        <v>0</v>
      </c>
      <c r="V7" s="18">
        <v>0</v>
      </c>
      <c r="W7" s="19">
        <f>Friend!H7</f>
        <v>0</v>
      </c>
      <c r="X7" s="26">
        <f t="shared" si="2"/>
        <v>0</v>
      </c>
      <c r="Y7" s="18">
        <v>1588778</v>
      </c>
      <c r="Z7" s="19">
        <f>Friend!J7</f>
        <v>1588778</v>
      </c>
      <c r="AA7" s="26">
        <f t="shared" si="3"/>
        <v>0</v>
      </c>
      <c r="AB7" s="18">
        <v>0</v>
      </c>
      <c r="AC7" s="19">
        <f>Friend!M7</f>
        <v>0</v>
      </c>
      <c r="AD7" s="26">
        <f t="shared" si="4"/>
        <v>0</v>
      </c>
      <c r="AE7" s="18">
        <v>0</v>
      </c>
      <c r="AF7" s="18">
        <v>0</v>
      </c>
      <c r="AG7" s="18">
        <v>0</v>
      </c>
      <c r="AH7" s="18">
        <v>0</v>
      </c>
      <c r="AI7" s="19">
        <f>Friend!P7</f>
        <v>0</v>
      </c>
      <c r="AJ7" s="26">
        <f t="shared" si="5"/>
        <v>0</v>
      </c>
      <c r="AK7" s="18">
        <v>1</v>
      </c>
      <c r="AL7" s="19">
        <f>Friend!R7</f>
        <v>1</v>
      </c>
      <c r="AM7" s="26">
        <f t="shared" si="6"/>
        <v>0</v>
      </c>
      <c r="AN7" s="18">
        <v>206332.1</v>
      </c>
      <c r="AO7" s="19">
        <f>Friend!F7</f>
        <v>206332.1</v>
      </c>
      <c r="AP7" s="26">
        <f t="shared" si="7"/>
        <v>0</v>
      </c>
      <c r="AQ7" s="18">
        <v>0</v>
      </c>
      <c r="AR7" s="19">
        <f>Friend!I7</f>
        <v>0</v>
      </c>
      <c r="AS7" s="26">
        <f t="shared" si="8"/>
        <v>0</v>
      </c>
      <c r="AT7" s="18">
        <v>15887.78</v>
      </c>
      <c r="AU7" s="19">
        <f>Friend!K7</f>
        <v>15887.78</v>
      </c>
      <c r="AV7" s="26">
        <f t="shared" si="9"/>
        <v>0</v>
      </c>
      <c r="AW7" s="18">
        <v>0</v>
      </c>
      <c r="AX7" s="19">
        <f>Friend!N7</f>
        <v>0</v>
      </c>
      <c r="AY7" s="26">
        <f t="shared" si="10"/>
        <v>0</v>
      </c>
      <c r="AZ7" s="18">
        <v>0</v>
      </c>
      <c r="BA7" s="19">
        <f>Friend!Q7</f>
        <v>0</v>
      </c>
      <c r="BB7" s="26">
        <f t="shared" si="11"/>
        <v>0</v>
      </c>
      <c r="BC7" s="18">
        <v>2</v>
      </c>
      <c r="BD7" s="19">
        <f>Friend!S7</f>
        <v>2</v>
      </c>
      <c r="BE7" s="26">
        <f t="shared" si="12"/>
        <v>0</v>
      </c>
      <c r="BF7" s="18">
        <v>47663.34</v>
      </c>
      <c r="BG7" s="19">
        <f>Friend!L7</f>
        <v>47663.34</v>
      </c>
      <c r="BH7" s="26">
        <f t="shared" si="13"/>
        <v>0</v>
      </c>
      <c r="BI7" s="18">
        <v>0</v>
      </c>
      <c r="BJ7" s="14">
        <f>Friend!O7</f>
        <v>0</v>
      </c>
      <c r="BK7" s="26">
        <f t="shared" si="14"/>
        <v>0</v>
      </c>
      <c r="BL7" s="18">
        <v>5350</v>
      </c>
      <c r="BM7" s="19">
        <f>Friend!T7</f>
        <v>5350</v>
      </c>
      <c r="BN7" s="26">
        <f t="shared" si="15"/>
        <v>0</v>
      </c>
      <c r="BO7" s="18">
        <v>1872.5</v>
      </c>
      <c r="BP7" s="19">
        <f>Friend!U7</f>
        <v>1872.5</v>
      </c>
      <c r="BQ7" s="26">
        <f t="shared" si="16"/>
        <v>0</v>
      </c>
      <c r="BR7" s="18">
        <v>700</v>
      </c>
      <c r="BS7" s="19">
        <f>Friend!V7</f>
        <v>700</v>
      </c>
      <c r="BT7" s="26">
        <f t="shared" si="17"/>
        <v>0</v>
      </c>
      <c r="BU7" s="18">
        <v>0</v>
      </c>
      <c r="BV7" s="19">
        <f>Friend!W7</f>
        <v>0</v>
      </c>
      <c r="BW7" s="26">
        <f t="shared" si="18"/>
        <v>0</v>
      </c>
      <c r="BX7" s="18">
        <v>27400</v>
      </c>
      <c r="BY7" s="19">
        <f>Friend!AD7</f>
        <v>27400</v>
      </c>
      <c r="BZ7" s="26">
        <f t="shared" si="19"/>
        <v>0</v>
      </c>
      <c r="CA7" s="50">
        <v>0</v>
      </c>
      <c r="CB7" s="18">
        <v>139236.04</v>
      </c>
      <c r="CC7" s="19">
        <f>Friend!AE7</f>
        <v>139236.04</v>
      </c>
      <c r="CD7" s="26">
        <f t="shared" si="20"/>
        <v>0</v>
      </c>
      <c r="CE7" s="18">
        <v>133046.01699999999</v>
      </c>
      <c r="CF7" s="19">
        <v>0</v>
      </c>
      <c r="CG7" s="26">
        <f t="shared" si="21"/>
        <v>-133046.01699999999</v>
      </c>
      <c r="CH7" s="16" t="s">
        <v>160</v>
      </c>
      <c r="CI7" s="20">
        <v>42837.566129942126</v>
      </c>
      <c r="CJ7" s="16" t="s">
        <v>160</v>
      </c>
      <c r="CK7" s="20">
        <v>42837.566129942126</v>
      </c>
      <c r="CL7" s="16" t="s">
        <v>161</v>
      </c>
      <c r="CM7" s="20">
        <v>42838.108731134256</v>
      </c>
      <c r="CN7" s="16" t="s">
        <v>162</v>
      </c>
      <c r="CO7" s="20">
        <v>42842.971566203705</v>
      </c>
      <c r="CP7" s="16" t="s">
        <v>161</v>
      </c>
      <c r="CQ7" s="20">
        <v>42837.731339120372</v>
      </c>
      <c r="CR7" s="16" t="s">
        <v>163</v>
      </c>
      <c r="CS7" s="16" t="s">
        <v>163</v>
      </c>
      <c r="CT7" s="16" t="s">
        <v>163</v>
      </c>
      <c r="CU7" s="16" t="s">
        <v>163</v>
      </c>
      <c r="CV7" s="16">
        <v>0</v>
      </c>
      <c r="CW7" s="16" t="s">
        <v>163</v>
      </c>
    </row>
    <row r="8" spans="1:101" s="16" customFormat="1" ht="13.5" thickBot="1" x14ac:dyDescent="0.25">
      <c r="A8" s="86" t="s">
        <v>49</v>
      </c>
      <c r="B8" s="16">
        <v>3</v>
      </c>
      <c r="C8" s="16">
        <v>2017</v>
      </c>
      <c r="D8" s="16">
        <v>1</v>
      </c>
      <c r="E8" s="16">
        <v>30</v>
      </c>
      <c r="F8" s="17">
        <v>2518293.61</v>
      </c>
      <c r="G8" s="17">
        <v>4000</v>
      </c>
      <c r="H8" s="17">
        <v>283410.2</v>
      </c>
      <c r="I8" s="17">
        <v>508951.71</v>
      </c>
      <c r="J8" s="29">
        <v>3314655.52</v>
      </c>
      <c r="K8" s="19">
        <f>Friend!C8</f>
        <v>3314655.52</v>
      </c>
      <c r="L8" s="26">
        <f t="shared" si="0"/>
        <v>0</v>
      </c>
      <c r="M8" s="17">
        <v>2856185</v>
      </c>
      <c r="N8" s="17">
        <v>450</v>
      </c>
      <c r="O8" s="17">
        <v>0</v>
      </c>
      <c r="P8" s="17">
        <v>0</v>
      </c>
      <c r="Q8" s="17">
        <v>27150</v>
      </c>
      <c r="R8" s="18">
        <v>2883785</v>
      </c>
      <c r="S8" s="19">
        <f>Friend!E8</f>
        <v>2883785</v>
      </c>
      <c r="T8" s="26">
        <f t="shared" si="1"/>
        <v>0</v>
      </c>
      <c r="U8" s="18">
        <v>909.5</v>
      </c>
      <c r="V8" s="18">
        <v>0</v>
      </c>
      <c r="W8" s="19">
        <f>Friend!H8</f>
        <v>909.5</v>
      </c>
      <c r="X8" s="26">
        <f t="shared" si="2"/>
        <v>0</v>
      </c>
      <c r="Y8" s="18">
        <v>13365184</v>
      </c>
      <c r="Z8" s="19">
        <f>Friend!J8</f>
        <v>13365184</v>
      </c>
      <c r="AA8" s="26">
        <f t="shared" si="3"/>
        <v>0</v>
      </c>
      <c r="AB8" s="18">
        <v>330</v>
      </c>
      <c r="AC8" s="19">
        <f>Friend!M8</f>
        <v>330</v>
      </c>
      <c r="AD8" s="26">
        <f t="shared" si="4"/>
        <v>0</v>
      </c>
      <c r="AE8" s="18">
        <v>16040</v>
      </c>
      <c r="AF8" s="18">
        <v>62075</v>
      </c>
      <c r="AG8" s="18">
        <v>90</v>
      </c>
      <c r="AH8" s="18">
        <v>78205</v>
      </c>
      <c r="AI8" s="19">
        <f>Friend!P8</f>
        <v>78205</v>
      </c>
      <c r="AJ8" s="26">
        <f t="shared" si="5"/>
        <v>0</v>
      </c>
      <c r="AK8" s="18">
        <v>758</v>
      </c>
      <c r="AL8" s="19">
        <f>Friend!R8</f>
        <v>758</v>
      </c>
      <c r="AM8" s="26">
        <f t="shared" si="6"/>
        <v>0</v>
      </c>
      <c r="AN8" s="18">
        <v>865135.5</v>
      </c>
      <c r="AO8" s="19">
        <f>Friend!F8</f>
        <v>865135.5</v>
      </c>
      <c r="AP8" s="26">
        <f t="shared" si="7"/>
        <v>0</v>
      </c>
      <c r="AQ8" s="18">
        <v>136.42500000000001</v>
      </c>
      <c r="AR8" s="19">
        <f>Friend!I8</f>
        <v>136.42499999999998</v>
      </c>
      <c r="AS8" s="26">
        <f t="shared" si="8"/>
        <v>0</v>
      </c>
      <c r="AT8" s="18">
        <v>133651.84</v>
      </c>
      <c r="AU8" s="19">
        <f>Friend!K8</f>
        <v>133651.84</v>
      </c>
      <c r="AV8" s="26">
        <f t="shared" si="9"/>
        <v>0</v>
      </c>
      <c r="AW8" s="18">
        <v>99</v>
      </c>
      <c r="AX8" s="19">
        <f>Friend!N8</f>
        <v>99</v>
      </c>
      <c r="AY8" s="26">
        <f t="shared" si="10"/>
        <v>0</v>
      </c>
      <c r="AZ8" s="18">
        <v>23461.5</v>
      </c>
      <c r="BA8" s="19">
        <f>Friend!Q8</f>
        <v>23461.5</v>
      </c>
      <c r="BB8" s="26">
        <f t="shared" si="11"/>
        <v>0</v>
      </c>
      <c r="BC8" s="18">
        <v>1516</v>
      </c>
      <c r="BD8" s="19">
        <f>Friend!S8</f>
        <v>1516</v>
      </c>
      <c r="BE8" s="26">
        <f t="shared" si="12"/>
        <v>0</v>
      </c>
      <c r="BF8" s="18">
        <v>400955.52</v>
      </c>
      <c r="BG8" s="19">
        <f>Friend!L8</f>
        <v>400955.52</v>
      </c>
      <c r="BH8" s="26">
        <f t="shared" si="13"/>
        <v>0</v>
      </c>
      <c r="BI8" s="18">
        <v>231</v>
      </c>
      <c r="BJ8" s="14">
        <f>Friend!O8</f>
        <v>231</v>
      </c>
      <c r="BK8" s="26">
        <f t="shared" si="14"/>
        <v>0</v>
      </c>
      <c r="BL8" s="18">
        <v>5350</v>
      </c>
      <c r="BM8" s="19">
        <f>Friend!T8</f>
        <v>5350</v>
      </c>
      <c r="BN8" s="26">
        <f t="shared" si="15"/>
        <v>0</v>
      </c>
      <c r="BO8" s="18">
        <v>0</v>
      </c>
      <c r="BP8" s="19">
        <f>Friend!U8</f>
        <v>0</v>
      </c>
      <c r="BQ8" s="26">
        <f t="shared" si="16"/>
        <v>0</v>
      </c>
      <c r="BR8" s="18">
        <v>0</v>
      </c>
      <c r="BS8" s="19">
        <f>Friend!V8</f>
        <v>0</v>
      </c>
      <c r="BT8" s="26">
        <f t="shared" si="17"/>
        <v>0</v>
      </c>
      <c r="BU8" s="18">
        <v>0</v>
      </c>
      <c r="BV8" s="19">
        <f>Friend!W8</f>
        <v>0</v>
      </c>
      <c r="BW8" s="26">
        <f t="shared" si="18"/>
        <v>0</v>
      </c>
      <c r="BX8" s="18">
        <v>30180</v>
      </c>
      <c r="BY8" s="19">
        <f>Friend!AD8</f>
        <v>30180</v>
      </c>
      <c r="BZ8" s="26">
        <f t="shared" si="19"/>
        <v>0</v>
      </c>
      <c r="CA8" s="50">
        <v>0</v>
      </c>
      <c r="CB8" s="18">
        <v>587184.745</v>
      </c>
      <c r="CC8" s="19">
        <f>Friend!AE8</f>
        <v>587184.745</v>
      </c>
      <c r="CD8" s="26">
        <f t="shared" si="20"/>
        <v>0</v>
      </c>
      <c r="CE8" s="18">
        <v>562224.48069999996</v>
      </c>
      <c r="CF8" s="19">
        <v>0</v>
      </c>
      <c r="CG8" s="26">
        <f t="shared" si="21"/>
        <v>-562224.48069999996</v>
      </c>
      <c r="CH8" s="16" t="s">
        <v>160</v>
      </c>
      <c r="CI8" s="20">
        <v>42837.566129942126</v>
      </c>
      <c r="CJ8" s="16" t="s">
        <v>160</v>
      </c>
      <c r="CK8" s="20">
        <v>42837.566129942126</v>
      </c>
      <c r="CL8" s="16" t="s">
        <v>161</v>
      </c>
      <c r="CM8" s="20">
        <v>42838.108969212961</v>
      </c>
      <c r="CN8" s="16" t="s">
        <v>162</v>
      </c>
      <c r="CO8" s="20">
        <v>42842.971566203705</v>
      </c>
      <c r="CP8" s="16" t="s">
        <v>161</v>
      </c>
      <c r="CQ8" s="20">
        <v>42837.731059027778</v>
      </c>
      <c r="CR8" s="16" t="s">
        <v>163</v>
      </c>
      <c r="CS8" s="16" t="s">
        <v>163</v>
      </c>
      <c r="CT8" s="16" t="s">
        <v>163</v>
      </c>
      <c r="CU8" s="16" t="s">
        <v>163</v>
      </c>
      <c r="CV8" s="16">
        <v>0</v>
      </c>
      <c r="CW8" s="16" t="s">
        <v>163</v>
      </c>
    </row>
    <row r="9" spans="1:101" s="16" customFormat="1" ht="13.5" thickBot="1" x14ac:dyDescent="0.25">
      <c r="A9" s="86" t="s">
        <v>45</v>
      </c>
      <c r="B9" s="16">
        <v>3</v>
      </c>
      <c r="C9" s="16">
        <v>2017</v>
      </c>
      <c r="D9" s="16">
        <v>1</v>
      </c>
      <c r="E9" s="16">
        <v>28</v>
      </c>
      <c r="F9" s="17">
        <v>2771994.41</v>
      </c>
      <c r="G9" s="17">
        <v>6173.45</v>
      </c>
      <c r="H9" s="17">
        <v>72740</v>
      </c>
      <c r="I9" s="17">
        <v>472569.72</v>
      </c>
      <c r="J9" s="29">
        <v>3323477.58</v>
      </c>
      <c r="K9" s="19">
        <f>Friend!C9</f>
        <v>3323477.58</v>
      </c>
      <c r="L9" s="26">
        <f t="shared" si="0"/>
        <v>0</v>
      </c>
      <c r="M9" s="17">
        <v>2850070</v>
      </c>
      <c r="N9" s="17">
        <v>50</v>
      </c>
      <c r="O9" s="17">
        <v>0</v>
      </c>
      <c r="P9" s="17">
        <v>0</v>
      </c>
      <c r="Q9" s="17">
        <v>29400</v>
      </c>
      <c r="R9" s="18">
        <v>2879520</v>
      </c>
      <c r="S9" s="19">
        <f>Friend!E9</f>
        <v>2879520</v>
      </c>
      <c r="T9" s="26">
        <f t="shared" si="1"/>
        <v>0</v>
      </c>
      <c r="U9" s="18">
        <v>0</v>
      </c>
      <c r="V9" s="18">
        <v>0</v>
      </c>
      <c r="W9" s="19">
        <f>Friend!H9</f>
        <v>0</v>
      </c>
      <c r="X9" s="26">
        <f t="shared" si="2"/>
        <v>0</v>
      </c>
      <c r="Y9" s="18">
        <v>13701586</v>
      </c>
      <c r="Z9" s="19">
        <f>Friend!J9</f>
        <v>13701586</v>
      </c>
      <c r="AA9" s="26">
        <f t="shared" si="3"/>
        <v>0</v>
      </c>
      <c r="AB9" s="18">
        <v>1570</v>
      </c>
      <c r="AC9" s="19">
        <f>Friend!M9</f>
        <v>1570</v>
      </c>
      <c r="AD9" s="26">
        <f t="shared" si="4"/>
        <v>0</v>
      </c>
      <c r="AE9" s="18">
        <v>8550</v>
      </c>
      <c r="AF9" s="18">
        <v>96750</v>
      </c>
      <c r="AG9" s="18">
        <v>0</v>
      </c>
      <c r="AH9" s="18">
        <v>105300</v>
      </c>
      <c r="AI9" s="19">
        <f>Friend!P9</f>
        <v>105300</v>
      </c>
      <c r="AJ9" s="26">
        <f t="shared" si="5"/>
        <v>0</v>
      </c>
      <c r="AK9" s="18">
        <v>643</v>
      </c>
      <c r="AL9" s="19">
        <f>Friend!R9</f>
        <v>616</v>
      </c>
      <c r="AM9" s="26">
        <f t="shared" si="6"/>
        <v>-27</v>
      </c>
      <c r="AN9" s="18">
        <v>806265.6</v>
      </c>
      <c r="AO9" s="19">
        <f>Friend!F9</f>
        <v>806265.60000000009</v>
      </c>
      <c r="AP9" s="26">
        <f t="shared" si="7"/>
        <v>0</v>
      </c>
      <c r="AQ9" s="18">
        <v>0</v>
      </c>
      <c r="AR9" s="19">
        <f>Friend!I9</f>
        <v>0</v>
      </c>
      <c r="AS9" s="26">
        <f t="shared" si="8"/>
        <v>0</v>
      </c>
      <c r="AT9" s="18">
        <v>137015.85999999999</v>
      </c>
      <c r="AU9" s="19">
        <f>Friend!K9</f>
        <v>137015.86000000002</v>
      </c>
      <c r="AV9" s="26">
        <f t="shared" si="9"/>
        <v>0</v>
      </c>
      <c r="AW9" s="18">
        <v>471</v>
      </c>
      <c r="AX9" s="19">
        <f>Friend!N9</f>
        <v>471</v>
      </c>
      <c r="AY9" s="26">
        <f t="shared" si="10"/>
        <v>0</v>
      </c>
      <c r="AZ9" s="18">
        <v>31590</v>
      </c>
      <c r="BA9" s="19">
        <f>Friend!Q9</f>
        <v>31590</v>
      </c>
      <c r="BB9" s="26">
        <f t="shared" si="11"/>
        <v>0</v>
      </c>
      <c r="BC9" s="18">
        <v>1286</v>
      </c>
      <c r="BD9" s="19">
        <f>Friend!S9</f>
        <v>1232</v>
      </c>
      <c r="BE9" s="26">
        <f t="shared" si="12"/>
        <v>-54</v>
      </c>
      <c r="BF9" s="18">
        <v>411047.58</v>
      </c>
      <c r="BG9" s="19">
        <f>Friend!L9</f>
        <v>411047.58</v>
      </c>
      <c r="BH9" s="26">
        <f t="shared" si="13"/>
        <v>0</v>
      </c>
      <c r="BI9" s="18">
        <v>1099</v>
      </c>
      <c r="BJ9" s="14">
        <f>Friend!O9</f>
        <v>1099</v>
      </c>
      <c r="BK9" s="26">
        <f t="shared" si="14"/>
        <v>0</v>
      </c>
      <c r="BL9" s="18">
        <v>5350</v>
      </c>
      <c r="BM9" s="19">
        <f>Friend!T9</f>
        <v>5350</v>
      </c>
      <c r="BN9" s="26">
        <f t="shared" si="15"/>
        <v>0</v>
      </c>
      <c r="BO9" s="18">
        <v>54837.5</v>
      </c>
      <c r="BP9" s="19">
        <f>Friend!U9</f>
        <v>54837.5</v>
      </c>
      <c r="BQ9" s="26">
        <f t="shared" si="16"/>
        <v>0</v>
      </c>
      <c r="BR9" s="18">
        <v>1100</v>
      </c>
      <c r="BS9" s="19">
        <f>Friend!V9</f>
        <v>1350</v>
      </c>
      <c r="BT9" s="26">
        <f t="shared" si="17"/>
        <v>250</v>
      </c>
      <c r="BU9" s="18">
        <v>0</v>
      </c>
      <c r="BV9" s="19">
        <f>Friend!W9</f>
        <v>0</v>
      </c>
      <c r="BW9" s="26">
        <f t="shared" si="18"/>
        <v>0</v>
      </c>
      <c r="BX9" s="18">
        <v>22200</v>
      </c>
      <c r="BY9" s="19">
        <f>Friend!AD9</f>
        <v>22200</v>
      </c>
      <c r="BZ9" s="26">
        <f t="shared" si="19"/>
        <v>0</v>
      </c>
      <c r="CA9" s="50">
        <v>0</v>
      </c>
      <c r="CB9" s="18">
        <v>480523.38</v>
      </c>
      <c r="CC9" s="19">
        <f>Friend!AE9</f>
        <v>480219.38000000012</v>
      </c>
      <c r="CD9" s="26">
        <f t="shared" si="20"/>
        <v>-303.99999999988358</v>
      </c>
      <c r="CE9" s="18">
        <v>456996.0454</v>
      </c>
      <c r="CF9" s="19">
        <v>0</v>
      </c>
      <c r="CG9" s="26">
        <f t="shared" si="21"/>
        <v>-456996.0454</v>
      </c>
      <c r="CH9" s="16" t="s">
        <v>160</v>
      </c>
      <c r="CI9" s="20">
        <v>42837.566129976854</v>
      </c>
      <c r="CJ9" s="16" t="s">
        <v>160</v>
      </c>
      <c r="CK9" s="20">
        <v>42837.566129976854</v>
      </c>
      <c r="CL9" s="16" t="s">
        <v>161</v>
      </c>
      <c r="CM9" s="20">
        <v>42838.108968900466</v>
      </c>
      <c r="CN9" s="16" t="s">
        <v>162</v>
      </c>
      <c r="CO9" s="20">
        <v>42842.971566203705</v>
      </c>
      <c r="CP9" s="16" t="s">
        <v>161</v>
      </c>
      <c r="CQ9" s="20">
        <v>42837.731059027778</v>
      </c>
      <c r="CR9" s="16" t="s">
        <v>163</v>
      </c>
      <c r="CS9" s="16" t="s">
        <v>163</v>
      </c>
      <c r="CT9" s="16" t="s">
        <v>163</v>
      </c>
      <c r="CU9" s="16" t="s">
        <v>163</v>
      </c>
      <c r="CV9" s="16">
        <v>0</v>
      </c>
      <c r="CW9" s="16" t="s">
        <v>163</v>
      </c>
    </row>
    <row r="10" spans="1:101" s="16" customFormat="1" ht="13.5" thickBot="1" x14ac:dyDescent="0.25">
      <c r="A10" s="86" t="s">
        <v>44</v>
      </c>
      <c r="B10" s="16">
        <v>3</v>
      </c>
      <c r="C10" s="16">
        <v>2017</v>
      </c>
      <c r="D10" s="16">
        <v>1</v>
      </c>
      <c r="E10" s="16">
        <v>28</v>
      </c>
      <c r="F10" s="17">
        <v>1463211.39</v>
      </c>
      <c r="G10" s="17">
        <v>620.70000000000005</v>
      </c>
      <c r="H10" s="17">
        <v>280225.82</v>
      </c>
      <c r="I10" s="17">
        <v>614999.22</v>
      </c>
      <c r="J10" s="29">
        <v>2359057.13</v>
      </c>
      <c r="K10" s="19">
        <f>Friend!C10</f>
        <v>2359057.13</v>
      </c>
      <c r="L10" s="26">
        <f t="shared" si="0"/>
        <v>0</v>
      </c>
      <c r="M10" s="17">
        <v>1972145</v>
      </c>
      <c r="N10" s="17">
        <v>2950</v>
      </c>
      <c r="O10" s="17">
        <v>0</v>
      </c>
      <c r="P10" s="17">
        <v>0</v>
      </c>
      <c r="Q10" s="17">
        <v>25800</v>
      </c>
      <c r="R10" s="18">
        <v>2000895</v>
      </c>
      <c r="S10" s="19">
        <f>Friend!E10</f>
        <v>2000895</v>
      </c>
      <c r="T10" s="26">
        <f t="shared" si="1"/>
        <v>0</v>
      </c>
      <c r="U10" s="18">
        <v>0</v>
      </c>
      <c r="V10" s="18">
        <v>0</v>
      </c>
      <c r="W10" s="19">
        <f>Friend!H10</f>
        <v>0</v>
      </c>
      <c r="X10" s="26">
        <f t="shared" si="2"/>
        <v>0</v>
      </c>
      <c r="Y10" s="18">
        <v>11128571</v>
      </c>
      <c r="Z10" s="19">
        <f>Friend!J10</f>
        <v>11128571</v>
      </c>
      <c r="AA10" s="26">
        <f t="shared" si="3"/>
        <v>0</v>
      </c>
      <c r="AB10" s="18">
        <v>180</v>
      </c>
      <c r="AC10" s="19">
        <f>Friend!M10</f>
        <v>180</v>
      </c>
      <c r="AD10" s="26">
        <f t="shared" si="4"/>
        <v>0</v>
      </c>
      <c r="AE10" s="18">
        <v>22540</v>
      </c>
      <c r="AF10" s="18">
        <v>82985</v>
      </c>
      <c r="AG10" s="18">
        <v>135</v>
      </c>
      <c r="AH10" s="18">
        <v>105660</v>
      </c>
      <c r="AI10" s="19">
        <f>Friend!P10</f>
        <v>105660</v>
      </c>
      <c r="AJ10" s="26">
        <f t="shared" si="5"/>
        <v>0</v>
      </c>
      <c r="AK10" s="18">
        <v>791</v>
      </c>
      <c r="AL10" s="19">
        <f>Friend!R10</f>
        <v>762</v>
      </c>
      <c r="AM10" s="26">
        <f t="shared" si="6"/>
        <v>-29</v>
      </c>
      <c r="AN10" s="18">
        <v>560250.6</v>
      </c>
      <c r="AO10" s="19">
        <f>Friend!F10</f>
        <v>560250.60000000009</v>
      </c>
      <c r="AP10" s="26">
        <f t="shared" si="7"/>
        <v>0</v>
      </c>
      <c r="AQ10" s="18">
        <v>0</v>
      </c>
      <c r="AR10" s="19">
        <f>Friend!I10</f>
        <v>0</v>
      </c>
      <c r="AS10" s="26">
        <f t="shared" si="8"/>
        <v>0</v>
      </c>
      <c r="AT10" s="18">
        <v>111285.71</v>
      </c>
      <c r="AU10" s="19">
        <f>Friend!K10</f>
        <v>111285.71</v>
      </c>
      <c r="AV10" s="26">
        <f t="shared" si="9"/>
        <v>0</v>
      </c>
      <c r="AW10" s="18">
        <v>54</v>
      </c>
      <c r="AX10" s="19">
        <f>Friend!N10</f>
        <v>54</v>
      </c>
      <c r="AY10" s="26">
        <f t="shared" si="10"/>
        <v>0</v>
      </c>
      <c r="AZ10" s="18">
        <v>31698</v>
      </c>
      <c r="BA10" s="19">
        <f>Friend!Q10</f>
        <v>31698</v>
      </c>
      <c r="BB10" s="26">
        <f t="shared" si="11"/>
        <v>0</v>
      </c>
      <c r="BC10" s="18">
        <v>1582</v>
      </c>
      <c r="BD10" s="19">
        <f>Friend!S10</f>
        <v>1524</v>
      </c>
      <c r="BE10" s="26">
        <f t="shared" si="12"/>
        <v>-58</v>
      </c>
      <c r="BF10" s="18">
        <v>333857.13</v>
      </c>
      <c r="BG10" s="19">
        <f>Friend!L10</f>
        <v>333857.13</v>
      </c>
      <c r="BH10" s="26">
        <f t="shared" si="13"/>
        <v>0</v>
      </c>
      <c r="BI10" s="18">
        <v>126</v>
      </c>
      <c r="BJ10" s="14">
        <f>Friend!O10</f>
        <v>126</v>
      </c>
      <c r="BK10" s="26">
        <f t="shared" si="14"/>
        <v>0</v>
      </c>
      <c r="BL10" s="18">
        <v>5350</v>
      </c>
      <c r="BM10" s="19">
        <f>Friend!T10</f>
        <v>5350</v>
      </c>
      <c r="BN10" s="26">
        <f t="shared" si="15"/>
        <v>0</v>
      </c>
      <c r="BO10" s="18">
        <v>0</v>
      </c>
      <c r="BP10" s="19">
        <f>Friend!U10</f>
        <v>0</v>
      </c>
      <c r="BQ10" s="26">
        <f t="shared" si="16"/>
        <v>0</v>
      </c>
      <c r="BR10" s="18">
        <v>0</v>
      </c>
      <c r="BS10" s="19">
        <f>Friend!V10</f>
        <v>0</v>
      </c>
      <c r="BT10" s="26">
        <f t="shared" si="17"/>
        <v>0</v>
      </c>
      <c r="BU10" s="18">
        <v>0</v>
      </c>
      <c r="BV10" s="19">
        <f>Friend!W10</f>
        <v>0</v>
      </c>
      <c r="BW10" s="26">
        <f t="shared" si="18"/>
        <v>0</v>
      </c>
      <c r="BX10" s="18">
        <v>22940</v>
      </c>
      <c r="BY10" s="19">
        <f>Friend!AD10</f>
        <v>22940</v>
      </c>
      <c r="BZ10" s="26">
        <f t="shared" si="19"/>
        <v>0</v>
      </c>
      <c r="CA10" s="50">
        <v>0</v>
      </c>
      <c r="CB10" s="18">
        <v>342543.18</v>
      </c>
      <c r="CC10" s="19">
        <f>Friend!AE10</f>
        <v>342485.18000000005</v>
      </c>
      <c r="CD10" s="26">
        <f t="shared" si="20"/>
        <v>-57.999999999941792</v>
      </c>
      <c r="CE10" s="18">
        <v>325902.13510000001</v>
      </c>
      <c r="CF10" s="19">
        <v>0</v>
      </c>
      <c r="CG10" s="26">
        <f t="shared" si="21"/>
        <v>-325902.13510000001</v>
      </c>
      <c r="CH10" s="16" t="s">
        <v>160</v>
      </c>
      <c r="CI10" s="20">
        <v>42837.566130057872</v>
      </c>
      <c r="CJ10" s="16" t="s">
        <v>160</v>
      </c>
      <c r="CK10" s="20">
        <v>42837.566130057872</v>
      </c>
      <c r="CL10" s="16" t="s">
        <v>161</v>
      </c>
      <c r="CM10" s="20">
        <v>42838.108968865738</v>
      </c>
      <c r="CN10" s="16" t="s">
        <v>162</v>
      </c>
      <c r="CO10" s="20">
        <v>42842.971566203705</v>
      </c>
      <c r="CP10" s="16" t="s">
        <v>161</v>
      </c>
      <c r="CQ10" s="20">
        <v>42837.731059027778</v>
      </c>
      <c r="CR10" s="16" t="s">
        <v>163</v>
      </c>
      <c r="CS10" s="16" t="s">
        <v>163</v>
      </c>
      <c r="CT10" s="16" t="s">
        <v>163</v>
      </c>
      <c r="CU10" s="16" t="s">
        <v>163</v>
      </c>
      <c r="CV10" s="16">
        <v>0</v>
      </c>
      <c r="CW10" s="16" t="s">
        <v>163</v>
      </c>
    </row>
    <row r="11" spans="1:101" s="16" customFormat="1" ht="13.5" thickBot="1" x14ac:dyDescent="0.25">
      <c r="A11" s="86" t="s">
        <v>81</v>
      </c>
      <c r="B11" s="16">
        <v>3</v>
      </c>
      <c r="C11" s="16">
        <v>2017</v>
      </c>
      <c r="D11" s="16">
        <v>1</v>
      </c>
      <c r="E11" s="16">
        <v>30</v>
      </c>
      <c r="F11" s="17">
        <v>1262246.55</v>
      </c>
      <c r="G11" s="17">
        <v>685</v>
      </c>
      <c r="H11" s="17">
        <v>61155</v>
      </c>
      <c r="I11" s="17">
        <v>380046.75</v>
      </c>
      <c r="J11" s="29">
        <v>1704133.3</v>
      </c>
      <c r="K11" s="19">
        <f>Friend!C11</f>
        <v>1704133.3</v>
      </c>
      <c r="L11" s="26">
        <f t="shared" si="0"/>
        <v>0</v>
      </c>
      <c r="M11" s="17">
        <v>1490070</v>
      </c>
      <c r="N11" s="17">
        <v>100</v>
      </c>
      <c r="O11" s="17">
        <v>0</v>
      </c>
      <c r="P11" s="17">
        <v>0</v>
      </c>
      <c r="Q11" s="17">
        <v>13350</v>
      </c>
      <c r="R11" s="18">
        <v>1503520</v>
      </c>
      <c r="S11" s="19">
        <f>Friend!E11</f>
        <v>1503520</v>
      </c>
      <c r="T11" s="26">
        <f t="shared" si="1"/>
        <v>0</v>
      </c>
      <c r="U11" s="18">
        <v>0</v>
      </c>
      <c r="V11" s="18">
        <v>0</v>
      </c>
      <c r="W11" s="19">
        <f>Friend!H11</f>
        <v>0</v>
      </c>
      <c r="X11" s="26">
        <f t="shared" si="2"/>
        <v>0</v>
      </c>
      <c r="Y11" s="18">
        <v>6084110</v>
      </c>
      <c r="Z11" s="19">
        <f>Friend!J11</f>
        <v>6084110</v>
      </c>
      <c r="AA11" s="26">
        <f t="shared" si="3"/>
        <v>0</v>
      </c>
      <c r="AB11" s="18">
        <v>0</v>
      </c>
      <c r="AC11" s="19">
        <f>Friend!M11</f>
        <v>0</v>
      </c>
      <c r="AD11" s="26">
        <f t="shared" si="4"/>
        <v>0</v>
      </c>
      <c r="AE11" s="18">
        <v>4620</v>
      </c>
      <c r="AF11" s="18">
        <v>46530</v>
      </c>
      <c r="AG11" s="18">
        <v>225</v>
      </c>
      <c r="AH11" s="18">
        <v>51375</v>
      </c>
      <c r="AI11" s="19">
        <f>Friend!P11</f>
        <v>51375</v>
      </c>
      <c r="AJ11" s="26">
        <f t="shared" si="5"/>
        <v>0</v>
      </c>
      <c r="AK11" s="18">
        <v>30</v>
      </c>
      <c r="AL11" s="19">
        <f>Friend!R11</f>
        <v>29</v>
      </c>
      <c r="AM11" s="26">
        <f t="shared" si="6"/>
        <v>-1</v>
      </c>
      <c r="AN11" s="18">
        <v>451056</v>
      </c>
      <c r="AO11" s="19">
        <f>Friend!F11</f>
        <v>451056</v>
      </c>
      <c r="AP11" s="26">
        <f t="shared" si="7"/>
        <v>0</v>
      </c>
      <c r="AQ11" s="18">
        <v>0</v>
      </c>
      <c r="AR11" s="19">
        <f>Friend!I11</f>
        <v>0</v>
      </c>
      <c r="AS11" s="26">
        <f t="shared" si="8"/>
        <v>0</v>
      </c>
      <c r="AT11" s="18">
        <v>60841.1</v>
      </c>
      <c r="AU11" s="19">
        <f>Friend!K11</f>
        <v>60841.1</v>
      </c>
      <c r="AV11" s="26">
        <f t="shared" si="9"/>
        <v>0</v>
      </c>
      <c r="AW11" s="18">
        <v>0</v>
      </c>
      <c r="AX11" s="19">
        <f>Friend!N11</f>
        <v>0</v>
      </c>
      <c r="AY11" s="26">
        <f t="shared" si="10"/>
        <v>0</v>
      </c>
      <c r="AZ11" s="18">
        <v>15412.5</v>
      </c>
      <c r="BA11" s="19">
        <f>Friend!Q11</f>
        <v>15412.5</v>
      </c>
      <c r="BB11" s="26">
        <f t="shared" si="11"/>
        <v>0</v>
      </c>
      <c r="BC11" s="18">
        <v>60</v>
      </c>
      <c r="BD11" s="19">
        <f>Friend!S11</f>
        <v>58</v>
      </c>
      <c r="BE11" s="26">
        <f t="shared" si="12"/>
        <v>-2</v>
      </c>
      <c r="BF11" s="18">
        <v>182523.3</v>
      </c>
      <c r="BG11" s="19">
        <f>Friend!L11</f>
        <v>182523.3</v>
      </c>
      <c r="BH11" s="26">
        <f t="shared" si="13"/>
        <v>0</v>
      </c>
      <c r="BI11" s="18">
        <v>0</v>
      </c>
      <c r="BJ11" s="14">
        <f>Friend!O11</f>
        <v>0</v>
      </c>
      <c r="BK11" s="26">
        <f t="shared" si="14"/>
        <v>0</v>
      </c>
      <c r="BL11" s="18">
        <v>5350</v>
      </c>
      <c r="BM11" s="19">
        <f>Friend!T11</f>
        <v>5350</v>
      </c>
      <c r="BN11" s="26">
        <f t="shared" si="15"/>
        <v>0</v>
      </c>
      <c r="BO11" s="18">
        <v>0</v>
      </c>
      <c r="BP11" s="19">
        <f>Friend!U11</f>
        <v>0</v>
      </c>
      <c r="BQ11" s="26">
        <f t="shared" si="16"/>
        <v>0</v>
      </c>
      <c r="BR11" s="18">
        <v>2250</v>
      </c>
      <c r="BS11" s="19">
        <f>Friend!V11</f>
        <v>2250</v>
      </c>
      <c r="BT11" s="26">
        <f t="shared" si="17"/>
        <v>0</v>
      </c>
      <c r="BU11" s="18">
        <v>0</v>
      </c>
      <c r="BV11" s="19">
        <f>Friend!W11</f>
        <v>0</v>
      </c>
      <c r="BW11" s="26">
        <f t="shared" si="18"/>
        <v>0</v>
      </c>
      <c r="BX11" s="18">
        <v>25420</v>
      </c>
      <c r="BY11" s="19">
        <f>Friend!AD11</f>
        <v>25420</v>
      </c>
      <c r="BZ11" s="26">
        <f t="shared" si="19"/>
        <v>0</v>
      </c>
      <c r="CA11" s="50">
        <v>0</v>
      </c>
      <c r="CB11" s="18">
        <v>311826.3</v>
      </c>
      <c r="CC11" s="19">
        <f>Friend!AE11</f>
        <v>311824.3</v>
      </c>
      <c r="CD11" s="26">
        <f t="shared" si="20"/>
        <v>-2</v>
      </c>
      <c r="CE11" s="18">
        <v>298746.06170000002</v>
      </c>
      <c r="CF11" s="19">
        <v>0</v>
      </c>
      <c r="CG11" s="26">
        <f t="shared" si="21"/>
        <v>-298746.06170000002</v>
      </c>
      <c r="CH11" s="16" t="s">
        <v>160</v>
      </c>
      <c r="CI11" s="20">
        <v>42837.566130127314</v>
      </c>
      <c r="CJ11" s="16" t="s">
        <v>160</v>
      </c>
      <c r="CK11" s="20">
        <v>42837.566130127314</v>
      </c>
      <c r="CL11" s="16" t="s">
        <v>161</v>
      </c>
      <c r="CM11" s="20">
        <v>42838.108969872686</v>
      </c>
      <c r="CN11" s="16" t="s">
        <v>162</v>
      </c>
      <c r="CO11" s="20">
        <v>42842.971566203705</v>
      </c>
      <c r="CP11" s="16" t="s">
        <v>161</v>
      </c>
      <c r="CQ11" s="20">
        <v>42837.731059062498</v>
      </c>
      <c r="CR11" s="16" t="s">
        <v>163</v>
      </c>
      <c r="CS11" s="16" t="s">
        <v>163</v>
      </c>
      <c r="CT11" s="16" t="s">
        <v>163</v>
      </c>
      <c r="CU11" s="16" t="s">
        <v>163</v>
      </c>
      <c r="CV11" s="16">
        <v>0</v>
      </c>
      <c r="CW11" s="16" t="s">
        <v>163</v>
      </c>
    </row>
    <row r="12" spans="1:101" s="16" customFormat="1" ht="13.5" thickBot="1" x14ac:dyDescent="0.25">
      <c r="A12" s="86" t="s">
        <v>58</v>
      </c>
      <c r="B12" s="16">
        <v>3</v>
      </c>
      <c r="C12" s="16">
        <v>2017</v>
      </c>
      <c r="D12" s="16">
        <v>1</v>
      </c>
      <c r="E12" s="16">
        <v>30</v>
      </c>
      <c r="F12" s="17">
        <v>1458263</v>
      </c>
      <c r="G12" s="17">
        <v>355</v>
      </c>
      <c r="H12" s="17">
        <v>88755.55</v>
      </c>
      <c r="I12" s="17">
        <v>876187.79</v>
      </c>
      <c r="J12" s="29">
        <v>2423561.34</v>
      </c>
      <c r="K12" s="19">
        <f>Friend!C12</f>
        <v>2423561.34</v>
      </c>
      <c r="L12" s="26">
        <f t="shared" si="0"/>
        <v>0</v>
      </c>
      <c r="M12" s="17">
        <v>1994280</v>
      </c>
      <c r="N12" s="17">
        <v>2850</v>
      </c>
      <c r="O12" s="17">
        <v>0</v>
      </c>
      <c r="P12" s="17">
        <v>0</v>
      </c>
      <c r="Q12" s="17">
        <v>16750</v>
      </c>
      <c r="R12" s="18">
        <v>2013880</v>
      </c>
      <c r="S12" s="19">
        <f>Friend!E12</f>
        <v>2013879.9999999998</v>
      </c>
      <c r="T12" s="26">
        <f t="shared" si="1"/>
        <v>0</v>
      </c>
      <c r="U12" s="18">
        <v>0</v>
      </c>
      <c r="V12" s="18">
        <v>0</v>
      </c>
      <c r="W12" s="19">
        <f>Friend!H12</f>
        <v>0</v>
      </c>
      <c r="X12" s="26">
        <f t="shared" si="2"/>
        <v>0</v>
      </c>
      <c r="Y12" s="18">
        <v>12247878</v>
      </c>
      <c r="Z12" s="19">
        <f>Friend!J12</f>
        <v>12247878</v>
      </c>
      <c r="AA12" s="26">
        <f t="shared" si="3"/>
        <v>0</v>
      </c>
      <c r="AB12" s="18">
        <v>150</v>
      </c>
      <c r="AC12" s="19">
        <f>Friend!M12</f>
        <v>150</v>
      </c>
      <c r="AD12" s="26">
        <f t="shared" si="4"/>
        <v>0</v>
      </c>
      <c r="AE12" s="18">
        <v>3320</v>
      </c>
      <c r="AF12" s="18">
        <v>5850</v>
      </c>
      <c r="AG12" s="18">
        <v>0</v>
      </c>
      <c r="AH12" s="18">
        <v>9170</v>
      </c>
      <c r="AI12" s="19">
        <f>Friend!P12</f>
        <v>9170</v>
      </c>
      <c r="AJ12" s="26">
        <f t="shared" si="5"/>
        <v>0</v>
      </c>
      <c r="AK12" s="18">
        <v>57</v>
      </c>
      <c r="AL12" s="19">
        <f>Friend!R12</f>
        <v>57</v>
      </c>
      <c r="AM12" s="26">
        <f t="shared" si="6"/>
        <v>0</v>
      </c>
      <c r="AN12" s="18">
        <v>604164</v>
      </c>
      <c r="AO12" s="19">
        <f>Friend!F12</f>
        <v>604163.99999999988</v>
      </c>
      <c r="AP12" s="26">
        <f t="shared" si="7"/>
        <v>0</v>
      </c>
      <c r="AQ12" s="18">
        <v>0</v>
      </c>
      <c r="AR12" s="19">
        <f>Friend!I12</f>
        <v>0</v>
      </c>
      <c r="AS12" s="26">
        <f t="shared" si="8"/>
        <v>0</v>
      </c>
      <c r="AT12" s="18">
        <v>122478.78</v>
      </c>
      <c r="AU12" s="19">
        <f>Friend!K12</f>
        <v>122478.78</v>
      </c>
      <c r="AV12" s="26">
        <f t="shared" si="9"/>
        <v>0</v>
      </c>
      <c r="AW12" s="18">
        <v>45</v>
      </c>
      <c r="AX12" s="19">
        <f>Friend!N12</f>
        <v>45</v>
      </c>
      <c r="AY12" s="26">
        <f t="shared" si="10"/>
        <v>0</v>
      </c>
      <c r="AZ12" s="18">
        <v>2751</v>
      </c>
      <c r="BA12" s="19">
        <f>Friend!Q12</f>
        <v>2751</v>
      </c>
      <c r="BB12" s="26">
        <f t="shared" si="11"/>
        <v>0</v>
      </c>
      <c r="BC12" s="18">
        <v>114</v>
      </c>
      <c r="BD12" s="19">
        <f>Friend!S12</f>
        <v>114</v>
      </c>
      <c r="BE12" s="26">
        <f t="shared" si="12"/>
        <v>0</v>
      </c>
      <c r="BF12" s="18">
        <v>367436.34</v>
      </c>
      <c r="BG12" s="19">
        <f>Friend!L12</f>
        <v>367436.34</v>
      </c>
      <c r="BH12" s="26">
        <f t="shared" si="13"/>
        <v>0</v>
      </c>
      <c r="BI12" s="18">
        <v>105</v>
      </c>
      <c r="BJ12" s="14">
        <f>Friend!O12</f>
        <v>105</v>
      </c>
      <c r="BK12" s="26">
        <f t="shared" si="14"/>
        <v>0</v>
      </c>
      <c r="BL12" s="18">
        <v>5350</v>
      </c>
      <c r="BM12" s="19">
        <f>Friend!T12</f>
        <v>5350</v>
      </c>
      <c r="BN12" s="26">
        <f t="shared" si="15"/>
        <v>0</v>
      </c>
      <c r="BO12" s="18">
        <v>0</v>
      </c>
      <c r="BP12" s="19">
        <f>Friend!U12</f>
        <v>0</v>
      </c>
      <c r="BQ12" s="26">
        <f t="shared" si="16"/>
        <v>0</v>
      </c>
      <c r="BR12" s="18">
        <v>1250</v>
      </c>
      <c r="BS12" s="19">
        <f>Friend!V12</f>
        <v>1250</v>
      </c>
      <c r="BT12" s="26">
        <f t="shared" si="17"/>
        <v>0</v>
      </c>
      <c r="BU12" s="18">
        <v>0</v>
      </c>
      <c r="BV12" s="19">
        <f>Friend!W12</f>
        <v>0</v>
      </c>
      <c r="BW12" s="26">
        <f t="shared" si="18"/>
        <v>0</v>
      </c>
      <c r="BX12" s="18">
        <v>44060</v>
      </c>
      <c r="BY12" s="19">
        <f>Friend!AD12</f>
        <v>44060</v>
      </c>
      <c r="BZ12" s="26">
        <f t="shared" si="19"/>
        <v>0</v>
      </c>
      <c r="CA12" s="50">
        <v>0</v>
      </c>
      <c r="CB12" s="18">
        <v>311306.44</v>
      </c>
      <c r="CC12" s="19">
        <f>Friend!AE12</f>
        <v>311306.43999999989</v>
      </c>
      <c r="CD12" s="26">
        <f t="shared" si="20"/>
        <v>0</v>
      </c>
      <c r="CE12" s="18">
        <v>294286.93530000001</v>
      </c>
      <c r="CF12" s="19">
        <v>0</v>
      </c>
      <c r="CG12" s="26">
        <f t="shared" si="21"/>
        <v>-294286.93530000001</v>
      </c>
      <c r="CH12" s="16" t="s">
        <v>160</v>
      </c>
      <c r="CI12" s="20">
        <v>42837.566130208332</v>
      </c>
      <c r="CJ12" s="16" t="s">
        <v>160</v>
      </c>
      <c r="CK12" s="20">
        <v>42837.566130208332</v>
      </c>
      <c r="CL12" s="16" t="s">
        <v>161</v>
      </c>
      <c r="CM12" s="20">
        <v>42838.108970138892</v>
      </c>
      <c r="CN12" s="16" t="s">
        <v>162</v>
      </c>
      <c r="CO12" s="20">
        <v>42842.971566203705</v>
      </c>
      <c r="CP12" s="16" t="s">
        <v>161</v>
      </c>
      <c r="CQ12" s="20">
        <v>42837.731158564813</v>
      </c>
      <c r="CR12" s="16" t="s">
        <v>163</v>
      </c>
      <c r="CS12" s="16" t="s">
        <v>163</v>
      </c>
      <c r="CT12" s="16" t="s">
        <v>163</v>
      </c>
      <c r="CU12" s="16" t="s">
        <v>163</v>
      </c>
      <c r="CV12" s="16">
        <v>0</v>
      </c>
      <c r="CW12" s="16" t="s">
        <v>163</v>
      </c>
    </row>
    <row r="13" spans="1:101" s="16" customFormat="1" ht="13.5" thickBot="1" x14ac:dyDescent="0.25">
      <c r="A13" s="86" t="s">
        <v>84</v>
      </c>
      <c r="B13" s="16">
        <v>3</v>
      </c>
      <c r="C13" s="16">
        <v>2017</v>
      </c>
      <c r="D13" s="16">
        <v>1</v>
      </c>
      <c r="E13" s="16">
        <v>30</v>
      </c>
      <c r="F13" s="17">
        <v>887743.22</v>
      </c>
      <c r="G13" s="17">
        <v>545</v>
      </c>
      <c r="H13" s="17">
        <v>97025.25</v>
      </c>
      <c r="I13" s="17">
        <v>1092586.4099999999</v>
      </c>
      <c r="J13" s="29">
        <v>2077899.88</v>
      </c>
      <c r="K13" s="19">
        <f>Friend!C13</f>
        <v>2077899.88</v>
      </c>
      <c r="L13" s="26">
        <f t="shared" si="0"/>
        <v>0</v>
      </c>
      <c r="M13" s="17">
        <v>1875750</v>
      </c>
      <c r="N13" s="17">
        <v>2200</v>
      </c>
      <c r="O13" s="17">
        <v>0</v>
      </c>
      <c r="P13" s="17">
        <v>0</v>
      </c>
      <c r="Q13" s="17">
        <v>19250</v>
      </c>
      <c r="R13" s="18">
        <v>1897200</v>
      </c>
      <c r="S13" s="19">
        <f>Friend!E13</f>
        <v>1897200</v>
      </c>
      <c r="T13" s="26">
        <f t="shared" si="1"/>
        <v>0</v>
      </c>
      <c r="U13" s="18">
        <v>0</v>
      </c>
      <c r="V13" s="18">
        <v>0</v>
      </c>
      <c r="W13" s="19">
        <f>Friend!H13</f>
        <v>0</v>
      </c>
      <c r="X13" s="26">
        <f t="shared" si="2"/>
        <v>0</v>
      </c>
      <c r="Y13" s="18">
        <v>5530496</v>
      </c>
      <c r="Z13" s="19">
        <f>Friend!J13</f>
        <v>5530496</v>
      </c>
      <c r="AA13" s="26">
        <f t="shared" si="3"/>
        <v>0</v>
      </c>
      <c r="AB13" s="18">
        <v>0</v>
      </c>
      <c r="AC13" s="19">
        <f>Friend!M13</f>
        <v>0</v>
      </c>
      <c r="AD13" s="26">
        <f t="shared" si="4"/>
        <v>0</v>
      </c>
      <c r="AE13" s="18">
        <v>1030</v>
      </c>
      <c r="AF13" s="18">
        <v>31565</v>
      </c>
      <c r="AG13" s="18">
        <v>0</v>
      </c>
      <c r="AH13" s="18">
        <v>32595</v>
      </c>
      <c r="AI13" s="19">
        <f>Friend!P13</f>
        <v>32595</v>
      </c>
      <c r="AJ13" s="26">
        <f t="shared" si="5"/>
        <v>0</v>
      </c>
      <c r="AK13" s="18">
        <v>173</v>
      </c>
      <c r="AL13" s="19">
        <f>Friend!R13</f>
        <v>173</v>
      </c>
      <c r="AM13" s="26">
        <f t="shared" si="6"/>
        <v>0</v>
      </c>
      <c r="AN13" s="18">
        <v>569160</v>
      </c>
      <c r="AO13" s="19">
        <f>Friend!F13</f>
        <v>569160</v>
      </c>
      <c r="AP13" s="26">
        <f t="shared" si="7"/>
        <v>0</v>
      </c>
      <c r="AQ13" s="18">
        <v>0</v>
      </c>
      <c r="AR13" s="19">
        <f>Friend!I13</f>
        <v>0</v>
      </c>
      <c r="AS13" s="26">
        <f t="shared" si="8"/>
        <v>0</v>
      </c>
      <c r="AT13" s="18">
        <v>55304.959999999999</v>
      </c>
      <c r="AU13" s="19">
        <f>Friend!K13</f>
        <v>55304.959999999999</v>
      </c>
      <c r="AV13" s="26">
        <f t="shared" si="9"/>
        <v>0</v>
      </c>
      <c r="AW13" s="18">
        <v>0</v>
      </c>
      <c r="AX13" s="19">
        <f>Friend!N13</f>
        <v>0</v>
      </c>
      <c r="AY13" s="26">
        <f t="shared" si="10"/>
        <v>0</v>
      </c>
      <c r="AZ13" s="18">
        <v>9778.5</v>
      </c>
      <c r="BA13" s="19">
        <f>Friend!Q13</f>
        <v>9778.5</v>
      </c>
      <c r="BB13" s="26">
        <f t="shared" si="11"/>
        <v>0</v>
      </c>
      <c r="BC13" s="18">
        <v>346</v>
      </c>
      <c r="BD13" s="19">
        <f>Friend!S13</f>
        <v>346</v>
      </c>
      <c r="BE13" s="26">
        <f t="shared" si="12"/>
        <v>0</v>
      </c>
      <c r="BF13" s="18">
        <v>165914.88</v>
      </c>
      <c r="BG13" s="19">
        <f>Friend!L13</f>
        <v>165914.88</v>
      </c>
      <c r="BH13" s="26">
        <f t="shared" si="13"/>
        <v>0</v>
      </c>
      <c r="BI13" s="18">
        <v>0</v>
      </c>
      <c r="BJ13" s="14">
        <f>Friend!O13</f>
        <v>0</v>
      </c>
      <c r="BK13" s="26">
        <f t="shared" si="14"/>
        <v>0</v>
      </c>
      <c r="BL13" s="18">
        <v>5350</v>
      </c>
      <c r="BM13" s="19">
        <f>Friend!T13</f>
        <v>5350</v>
      </c>
      <c r="BN13" s="26">
        <f t="shared" si="15"/>
        <v>0</v>
      </c>
      <c r="BO13" s="18">
        <v>0</v>
      </c>
      <c r="BP13" s="19">
        <f>Friend!U13</f>
        <v>0</v>
      </c>
      <c r="BQ13" s="26">
        <f t="shared" si="16"/>
        <v>0</v>
      </c>
      <c r="BR13" s="18">
        <v>300</v>
      </c>
      <c r="BS13" s="19">
        <f>Friend!V13</f>
        <v>300</v>
      </c>
      <c r="BT13" s="26">
        <f t="shared" si="17"/>
        <v>0</v>
      </c>
      <c r="BU13" s="18">
        <v>0</v>
      </c>
      <c r="BV13" s="19">
        <f>Friend!W13</f>
        <v>0</v>
      </c>
      <c r="BW13" s="26">
        <f t="shared" si="18"/>
        <v>0</v>
      </c>
      <c r="BX13" s="18">
        <v>14020</v>
      </c>
      <c r="BY13" s="19">
        <f>Friend!AD13</f>
        <v>14020</v>
      </c>
      <c r="BZ13" s="26">
        <f t="shared" si="19"/>
        <v>0</v>
      </c>
      <c r="CA13" s="50">
        <v>0</v>
      </c>
      <c r="CB13" s="18">
        <v>449004.58</v>
      </c>
      <c r="CC13" s="19">
        <f>Friend!AE13</f>
        <v>449004.57999999996</v>
      </c>
      <c r="CD13" s="26">
        <f t="shared" si="20"/>
        <v>0</v>
      </c>
      <c r="CE13" s="18">
        <v>432762.95850000001</v>
      </c>
      <c r="CF13" s="19">
        <v>0</v>
      </c>
      <c r="CG13" s="26">
        <f t="shared" si="21"/>
        <v>-432762.95850000001</v>
      </c>
      <c r="CH13" s="16" t="s">
        <v>160</v>
      </c>
      <c r="CI13" s="20">
        <v>42837.56613028935</v>
      </c>
      <c r="CJ13" s="16" t="s">
        <v>160</v>
      </c>
      <c r="CK13" s="20">
        <v>42837.56613028935</v>
      </c>
      <c r="CL13" s="16" t="s">
        <v>161</v>
      </c>
      <c r="CM13" s="20">
        <v>42838.108970833331</v>
      </c>
      <c r="CN13" s="16" t="s">
        <v>162</v>
      </c>
      <c r="CO13" s="20">
        <v>42842.971566203705</v>
      </c>
      <c r="CP13" s="16" t="s">
        <v>161</v>
      </c>
      <c r="CQ13" s="20">
        <v>42837.731159340277</v>
      </c>
      <c r="CR13" s="16" t="s">
        <v>163</v>
      </c>
      <c r="CS13" s="16" t="s">
        <v>163</v>
      </c>
      <c r="CT13" s="16" t="s">
        <v>163</v>
      </c>
      <c r="CU13" s="16" t="s">
        <v>163</v>
      </c>
      <c r="CV13" s="16">
        <v>0</v>
      </c>
      <c r="CW13" s="16" t="s">
        <v>163</v>
      </c>
    </row>
    <row r="14" spans="1:101" s="16" customFormat="1" ht="13.5" thickBot="1" x14ac:dyDescent="0.25">
      <c r="A14" s="86" t="s">
        <v>90</v>
      </c>
      <c r="B14" s="16">
        <v>3</v>
      </c>
      <c r="C14" s="16">
        <v>2017</v>
      </c>
      <c r="D14" s="16">
        <v>0</v>
      </c>
      <c r="E14" s="16">
        <v>26</v>
      </c>
      <c r="F14" s="17">
        <v>1599943.32</v>
      </c>
      <c r="G14" s="17">
        <v>0</v>
      </c>
      <c r="H14" s="17">
        <v>0</v>
      </c>
      <c r="I14" s="17">
        <v>313267.33</v>
      </c>
      <c r="J14" s="29">
        <v>1913210.65</v>
      </c>
      <c r="K14" s="19">
        <f>Friend!C14</f>
        <v>1913210.65</v>
      </c>
      <c r="L14" s="26">
        <f t="shared" si="0"/>
        <v>0</v>
      </c>
      <c r="M14" s="17">
        <v>1711355</v>
      </c>
      <c r="N14" s="17">
        <v>8200</v>
      </c>
      <c r="O14" s="17">
        <v>0</v>
      </c>
      <c r="P14" s="17">
        <v>0</v>
      </c>
      <c r="Q14" s="17">
        <v>15150</v>
      </c>
      <c r="R14" s="18">
        <v>1734705</v>
      </c>
      <c r="S14" s="19">
        <f>Friend!E14</f>
        <v>1734705</v>
      </c>
      <c r="T14" s="26">
        <f t="shared" si="1"/>
        <v>0</v>
      </c>
      <c r="U14" s="18">
        <v>0</v>
      </c>
      <c r="V14" s="18">
        <v>0</v>
      </c>
      <c r="W14" s="19">
        <f>Friend!H14</f>
        <v>0</v>
      </c>
      <c r="X14" s="26">
        <f t="shared" si="2"/>
        <v>0</v>
      </c>
      <c r="Y14" s="18">
        <v>5216855</v>
      </c>
      <c r="Z14" s="19">
        <f>Friend!J14</f>
        <v>5216855</v>
      </c>
      <c r="AA14" s="26">
        <f t="shared" si="3"/>
        <v>0</v>
      </c>
      <c r="AB14" s="18">
        <v>30</v>
      </c>
      <c r="AC14" s="19">
        <f>Friend!M14</f>
        <v>30</v>
      </c>
      <c r="AD14" s="26">
        <f t="shared" si="4"/>
        <v>0</v>
      </c>
      <c r="AE14" s="18">
        <v>0</v>
      </c>
      <c r="AF14" s="18">
        <v>0</v>
      </c>
      <c r="AG14" s="18">
        <v>0</v>
      </c>
      <c r="AH14" s="18">
        <v>0</v>
      </c>
      <c r="AI14" s="19">
        <f>Friend!P14</f>
        <v>0</v>
      </c>
      <c r="AJ14" s="26">
        <f t="shared" si="5"/>
        <v>0</v>
      </c>
      <c r="AK14" s="18">
        <v>0</v>
      </c>
      <c r="AL14" s="19">
        <f>Friend!R14</f>
        <v>0</v>
      </c>
      <c r="AM14" s="26">
        <f t="shared" si="6"/>
        <v>0</v>
      </c>
      <c r="AN14" s="18">
        <v>451023.3</v>
      </c>
      <c r="AO14" s="19">
        <f>Friend!F14</f>
        <v>451023.3</v>
      </c>
      <c r="AP14" s="26">
        <f t="shared" si="7"/>
        <v>0</v>
      </c>
      <c r="AQ14" s="18">
        <v>0</v>
      </c>
      <c r="AR14" s="19">
        <f>Friend!I14</f>
        <v>0</v>
      </c>
      <c r="AS14" s="26">
        <f t="shared" si="8"/>
        <v>0</v>
      </c>
      <c r="AT14" s="18">
        <v>52168.55</v>
      </c>
      <c r="AU14" s="19">
        <f>Friend!K14</f>
        <v>52168.55</v>
      </c>
      <c r="AV14" s="26">
        <f t="shared" si="9"/>
        <v>0</v>
      </c>
      <c r="AW14" s="18">
        <v>9</v>
      </c>
      <c r="AX14" s="19">
        <f>Friend!N14</f>
        <v>9</v>
      </c>
      <c r="AY14" s="26">
        <f t="shared" si="10"/>
        <v>0</v>
      </c>
      <c r="AZ14" s="18">
        <v>0</v>
      </c>
      <c r="BA14" s="19">
        <f>Friend!Q14</f>
        <v>0</v>
      </c>
      <c r="BB14" s="26">
        <f t="shared" si="11"/>
        <v>0</v>
      </c>
      <c r="BC14" s="18">
        <v>0</v>
      </c>
      <c r="BD14" s="19">
        <f>Friend!S14</f>
        <v>0</v>
      </c>
      <c r="BE14" s="26">
        <f t="shared" si="12"/>
        <v>0</v>
      </c>
      <c r="BF14" s="18">
        <v>156505.65</v>
      </c>
      <c r="BG14" s="19">
        <f>Friend!L14</f>
        <v>156505.65</v>
      </c>
      <c r="BH14" s="26">
        <f t="shared" si="13"/>
        <v>0</v>
      </c>
      <c r="BI14" s="18">
        <v>21</v>
      </c>
      <c r="BJ14" s="14">
        <f>Friend!O14</f>
        <v>21</v>
      </c>
      <c r="BK14" s="26">
        <f t="shared" si="14"/>
        <v>0</v>
      </c>
      <c r="BL14" s="18">
        <v>5350</v>
      </c>
      <c r="BM14" s="19">
        <f>Friend!T14</f>
        <v>5350</v>
      </c>
      <c r="BN14" s="26">
        <f t="shared" si="15"/>
        <v>0</v>
      </c>
      <c r="BO14" s="18">
        <v>38787.5</v>
      </c>
      <c r="BP14" s="19">
        <f>Friend!U14</f>
        <v>38787.5</v>
      </c>
      <c r="BQ14" s="26">
        <f t="shared" si="16"/>
        <v>0</v>
      </c>
      <c r="BR14" s="18">
        <v>1850</v>
      </c>
      <c r="BS14" s="19">
        <f>Friend!V14</f>
        <v>1850</v>
      </c>
      <c r="BT14" s="26">
        <f t="shared" si="17"/>
        <v>0</v>
      </c>
      <c r="BU14" s="18">
        <v>0</v>
      </c>
      <c r="BV14" s="19">
        <f>Friend!W14</f>
        <v>0</v>
      </c>
      <c r="BW14" s="26">
        <f t="shared" si="18"/>
        <v>0</v>
      </c>
      <c r="BX14" s="18">
        <v>14220</v>
      </c>
      <c r="BY14" s="19">
        <f>Friend!AD14</f>
        <v>14220</v>
      </c>
      <c r="BZ14" s="26">
        <f t="shared" si="19"/>
        <v>0</v>
      </c>
      <c r="CA14" s="50">
        <v>0</v>
      </c>
      <c r="CB14" s="18">
        <v>286457.7</v>
      </c>
      <c r="CC14" s="19">
        <f>Friend!AE14</f>
        <v>286457.69999999995</v>
      </c>
      <c r="CD14" s="26">
        <f t="shared" si="20"/>
        <v>0</v>
      </c>
      <c r="CE14" s="18">
        <v>272927.00099999999</v>
      </c>
      <c r="CF14" s="19">
        <v>0</v>
      </c>
      <c r="CG14" s="26">
        <f t="shared" si="21"/>
        <v>-272927.00099999999</v>
      </c>
      <c r="CH14" s="16" t="s">
        <v>160</v>
      </c>
      <c r="CI14" s="20">
        <v>42837.566130324078</v>
      </c>
      <c r="CJ14" s="16" t="s">
        <v>160</v>
      </c>
      <c r="CK14" s="20">
        <v>42837.566130324078</v>
      </c>
      <c r="CL14" s="16" t="s">
        <v>161</v>
      </c>
      <c r="CM14" s="20">
        <v>42838.108971377318</v>
      </c>
      <c r="CN14" s="16" t="s">
        <v>162</v>
      </c>
      <c r="CO14" s="20">
        <v>42842.971566203705</v>
      </c>
      <c r="CP14" s="16" t="s">
        <v>161</v>
      </c>
      <c r="CQ14" s="20">
        <v>42837.731159756942</v>
      </c>
      <c r="CR14" s="16" t="s">
        <v>163</v>
      </c>
      <c r="CS14" s="16" t="s">
        <v>163</v>
      </c>
      <c r="CT14" s="16" t="s">
        <v>163</v>
      </c>
      <c r="CU14" s="16" t="s">
        <v>163</v>
      </c>
      <c r="CV14" s="16">
        <v>0</v>
      </c>
      <c r="CW14" s="16" t="s">
        <v>163</v>
      </c>
    </row>
    <row r="15" spans="1:101" s="16" customFormat="1" ht="13.5" thickBot="1" x14ac:dyDescent="0.25">
      <c r="A15" s="86" t="s">
        <v>74</v>
      </c>
      <c r="B15" s="16">
        <v>3</v>
      </c>
      <c r="C15" s="16">
        <v>2017</v>
      </c>
      <c r="D15" s="16">
        <v>0</v>
      </c>
      <c r="E15" s="16">
        <v>30</v>
      </c>
      <c r="F15" s="17">
        <v>1306394.92</v>
      </c>
      <c r="G15" s="17">
        <v>455</v>
      </c>
      <c r="H15" s="17">
        <v>16193.9</v>
      </c>
      <c r="I15" s="17">
        <v>447452.3</v>
      </c>
      <c r="J15" s="29">
        <v>1770496.12</v>
      </c>
      <c r="K15" s="19">
        <f>Friend!C15</f>
        <v>1770496.12</v>
      </c>
      <c r="L15" s="26">
        <f t="shared" si="0"/>
        <v>0</v>
      </c>
      <c r="M15" s="17">
        <v>1657165</v>
      </c>
      <c r="N15" s="17">
        <v>5600</v>
      </c>
      <c r="O15" s="17">
        <v>0</v>
      </c>
      <c r="P15" s="17">
        <v>0</v>
      </c>
      <c r="Q15" s="17">
        <v>8350</v>
      </c>
      <c r="R15" s="18">
        <v>1671115</v>
      </c>
      <c r="S15" s="19">
        <f>Friend!E15</f>
        <v>1671115</v>
      </c>
      <c r="T15" s="26">
        <f t="shared" si="1"/>
        <v>0</v>
      </c>
      <c r="U15" s="18">
        <v>0</v>
      </c>
      <c r="V15" s="18">
        <v>0</v>
      </c>
      <c r="W15" s="19">
        <f>Friend!H15</f>
        <v>0</v>
      </c>
      <c r="X15" s="26">
        <f t="shared" si="2"/>
        <v>0</v>
      </c>
      <c r="Y15" s="18">
        <v>1876704</v>
      </c>
      <c r="Z15" s="19">
        <f>Friend!J15</f>
        <v>1876704</v>
      </c>
      <c r="AA15" s="26">
        <f t="shared" si="3"/>
        <v>0</v>
      </c>
      <c r="AB15" s="18">
        <v>0</v>
      </c>
      <c r="AC15" s="19">
        <f>Friend!M15</f>
        <v>0</v>
      </c>
      <c r="AD15" s="26">
        <f t="shared" si="4"/>
        <v>0</v>
      </c>
      <c r="AE15" s="18">
        <v>0</v>
      </c>
      <c r="AF15" s="18">
        <v>0</v>
      </c>
      <c r="AG15" s="18">
        <v>0</v>
      </c>
      <c r="AH15" s="18">
        <v>0</v>
      </c>
      <c r="AI15" s="19">
        <f>Friend!P15</f>
        <v>0</v>
      </c>
      <c r="AJ15" s="26">
        <f t="shared" si="5"/>
        <v>0</v>
      </c>
      <c r="AK15" s="18">
        <v>65</v>
      </c>
      <c r="AL15" s="19">
        <f>Friend!R15</f>
        <v>64</v>
      </c>
      <c r="AM15" s="26">
        <f t="shared" si="6"/>
        <v>-1</v>
      </c>
      <c r="AN15" s="18">
        <v>501334.5</v>
      </c>
      <c r="AO15" s="19">
        <f>Friend!F15</f>
        <v>501334.5</v>
      </c>
      <c r="AP15" s="26">
        <f t="shared" si="7"/>
        <v>0</v>
      </c>
      <c r="AQ15" s="18">
        <v>0</v>
      </c>
      <c r="AR15" s="19">
        <f>Friend!I15</f>
        <v>0</v>
      </c>
      <c r="AS15" s="26">
        <f t="shared" si="8"/>
        <v>0</v>
      </c>
      <c r="AT15" s="18">
        <v>18767.04</v>
      </c>
      <c r="AU15" s="19">
        <f>Friend!K15</f>
        <v>18767.04</v>
      </c>
      <c r="AV15" s="26">
        <f t="shared" si="9"/>
        <v>0</v>
      </c>
      <c r="AW15" s="18">
        <v>0</v>
      </c>
      <c r="AX15" s="19">
        <f>Friend!N15</f>
        <v>0</v>
      </c>
      <c r="AY15" s="26">
        <f t="shared" si="10"/>
        <v>0</v>
      </c>
      <c r="AZ15" s="18">
        <v>0</v>
      </c>
      <c r="BA15" s="19">
        <f>Friend!Q15</f>
        <v>0</v>
      </c>
      <c r="BB15" s="26">
        <f t="shared" si="11"/>
        <v>0</v>
      </c>
      <c r="BC15" s="18">
        <v>130</v>
      </c>
      <c r="BD15" s="19">
        <f>Friend!S15</f>
        <v>128</v>
      </c>
      <c r="BE15" s="26">
        <f t="shared" si="12"/>
        <v>-2</v>
      </c>
      <c r="BF15" s="18">
        <v>56301.120000000003</v>
      </c>
      <c r="BG15" s="19">
        <f>Friend!L15</f>
        <v>56301.120000000003</v>
      </c>
      <c r="BH15" s="26">
        <f t="shared" si="13"/>
        <v>0</v>
      </c>
      <c r="BI15" s="18">
        <v>0</v>
      </c>
      <c r="BJ15" s="14">
        <f>Friend!O15</f>
        <v>0</v>
      </c>
      <c r="BK15" s="26">
        <f t="shared" si="14"/>
        <v>0</v>
      </c>
      <c r="BL15" s="18">
        <v>5350</v>
      </c>
      <c r="BM15" s="19">
        <f>Friend!T15</f>
        <v>5350</v>
      </c>
      <c r="BN15" s="26">
        <f t="shared" si="15"/>
        <v>0</v>
      </c>
      <c r="BO15" s="18">
        <v>0</v>
      </c>
      <c r="BP15" s="19">
        <f>Friend!U15</f>
        <v>0</v>
      </c>
      <c r="BQ15" s="26">
        <f t="shared" si="16"/>
        <v>0</v>
      </c>
      <c r="BR15" s="18">
        <v>1050</v>
      </c>
      <c r="BS15" s="19">
        <f>Friend!V15</f>
        <v>1050</v>
      </c>
      <c r="BT15" s="26">
        <f t="shared" si="17"/>
        <v>0</v>
      </c>
      <c r="BU15" s="18">
        <v>0</v>
      </c>
      <c r="BV15" s="19">
        <f>Friend!W15</f>
        <v>0</v>
      </c>
      <c r="BW15" s="26">
        <f t="shared" si="18"/>
        <v>0</v>
      </c>
      <c r="BX15" s="18">
        <v>31960</v>
      </c>
      <c r="BY15" s="19">
        <f>Friend!AD15</f>
        <v>31960</v>
      </c>
      <c r="BZ15" s="26">
        <f t="shared" si="19"/>
        <v>0</v>
      </c>
      <c r="CA15" s="50">
        <v>0</v>
      </c>
      <c r="CB15" s="18">
        <v>425570.42</v>
      </c>
      <c r="CC15" s="19">
        <f>Friend!AE15</f>
        <v>425568.42</v>
      </c>
      <c r="CD15" s="26">
        <f t="shared" si="20"/>
        <v>-2</v>
      </c>
      <c r="CE15" s="18">
        <v>410526.48499999999</v>
      </c>
      <c r="CF15" s="19">
        <v>0</v>
      </c>
      <c r="CG15" s="26">
        <f t="shared" si="21"/>
        <v>-410526.48499999999</v>
      </c>
      <c r="CH15" s="16" t="s">
        <v>160</v>
      </c>
      <c r="CI15" s="20">
        <v>42837.566130324078</v>
      </c>
      <c r="CJ15" s="16" t="s">
        <v>160</v>
      </c>
      <c r="CK15" s="20">
        <v>42837.566130324078</v>
      </c>
      <c r="CL15" s="16" t="s">
        <v>161</v>
      </c>
      <c r="CM15" s="20">
        <v>42838.108970023146</v>
      </c>
      <c r="CN15" s="16" t="s">
        <v>162</v>
      </c>
      <c r="CO15" s="20">
        <v>42842.971566203705</v>
      </c>
      <c r="CP15" s="16" t="s">
        <v>161</v>
      </c>
      <c r="CQ15" s="20">
        <v>42837.731059108795</v>
      </c>
      <c r="CR15" s="16" t="s">
        <v>163</v>
      </c>
      <c r="CS15" s="16" t="s">
        <v>163</v>
      </c>
      <c r="CT15" s="16" t="s">
        <v>163</v>
      </c>
      <c r="CU15" s="16" t="s">
        <v>163</v>
      </c>
      <c r="CV15" s="16">
        <v>0</v>
      </c>
      <c r="CW15" s="16" t="s">
        <v>163</v>
      </c>
    </row>
    <row r="16" spans="1:101" s="16" customFormat="1" ht="13.5" thickBot="1" x14ac:dyDescent="0.25">
      <c r="A16" s="86" t="s">
        <v>118</v>
      </c>
      <c r="B16" s="16">
        <v>3</v>
      </c>
      <c r="C16" s="16">
        <v>2017</v>
      </c>
      <c r="D16" s="16">
        <v>1</v>
      </c>
      <c r="E16" s="16">
        <v>30</v>
      </c>
      <c r="F16" s="17">
        <v>511663.79</v>
      </c>
      <c r="G16" s="17">
        <v>1067</v>
      </c>
      <c r="H16" s="17">
        <v>23857.5</v>
      </c>
      <c r="I16" s="17">
        <v>428376.7</v>
      </c>
      <c r="J16" s="29">
        <v>964964.99</v>
      </c>
      <c r="K16" s="19">
        <f>Friend!C16</f>
        <v>964964.99</v>
      </c>
      <c r="L16" s="26">
        <f t="shared" si="0"/>
        <v>0</v>
      </c>
      <c r="M16" s="17">
        <v>875565</v>
      </c>
      <c r="N16" s="17">
        <v>1000</v>
      </c>
      <c r="O16" s="17">
        <v>0</v>
      </c>
      <c r="P16" s="17">
        <v>0</v>
      </c>
      <c r="Q16" s="17">
        <v>8600</v>
      </c>
      <c r="R16" s="18">
        <v>885165</v>
      </c>
      <c r="S16" s="19">
        <f>Friend!E16</f>
        <v>885165</v>
      </c>
      <c r="T16" s="26">
        <f t="shared" si="1"/>
        <v>0</v>
      </c>
      <c r="U16" s="18">
        <v>0</v>
      </c>
      <c r="V16" s="18">
        <v>0</v>
      </c>
      <c r="W16" s="19">
        <f>Friend!H16</f>
        <v>0</v>
      </c>
      <c r="X16" s="26">
        <f t="shared" si="2"/>
        <v>0</v>
      </c>
      <c r="Y16" s="18">
        <v>2271833</v>
      </c>
      <c r="Z16" s="19">
        <f>Friend!J16</f>
        <v>2271833.0000000005</v>
      </c>
      <c r="AA16" s="26">
        <f t="shared" si="3"/>
        <v>0</v>
      </c>
      <c r="AB16" s="18">
        <v>40</v>
      </c>
      <c r="AC16" s="19">
        <f>Friend!M16</f>
        <v>40</v>
      </c>
      <c r="AD16" s="26">
        <f t="shared" si="4"/>
        <v>0</v>
      </c>
      <c r="AE16" s="18">
        <v>10090</v>
      </c>
      <c r="AF16" s="18">
        <v>26260</v>
      </c>
      <c r="AG16" s="18">
        <v>130</v>
      </c>
      <c r="AH16" s="18">
        <v>36480</v>
      </c>
      <c r="AI16" s="19">
        <f>Friend!P16</f>
        <v>36480</v>
      </c>
      <c r="AJ16" s="26">
        <f t="shared" si="5"/>
        <v>0</v>
      </c>
      <c r="AK16" s="18">
        <v>149</v>
      </c>
      <c r="AL16" s="19">
        <f>Friend!R16</f>
        <v>135</v>
      </c>
      <c r="AM16" s="26">
        <f t="shared" si="6"/>
        <v>-14</v>
      </c>
      <c r="AN16" s="18">
        <v>265549.5</v>
      </c>
      <c r="AO16" s="19">
        <f>Friend!F16</f>
        <v>265549.5</v>
      </c>
      <c r="AP16" s="26">
        <f t="shared" si="7"/>
        <v>0</v>
      </c>
      <c r="AQ16" s="18">
        <v>0</v>
      </c>
      <c r="AR16" s="19">
        <f>Friend!I16</f>
        <v>0</v>
      </c>
      <c r="AS16" s="26">
        <f t="shared" si="8"/>
        <v>0</v>
      </c>
      <c r="AT16" s="18">
        <v>22718.33</v>
      </c>
      <c r="AU16" s="19">
        <f>Friend!K16</f>
        <v>22718.330000000005</v>
      </c>
      <c r="AV16" s="26">
        <f t="shared" si="9"/>
        <v>0</v>
      </c>
      <c r="AW16" s="18">
        <v>12</v>
      </c>
      <c r="AX16" s="19">
        <f>Friend!N16</f>
        <v>12</v>
      </c>
      <c r="AY16" s="26">
        <f t="shared" si="10"/>
        <v>0</v>
      </c>
      <c r="AZ16" s="18">
        <v>10944</v>
      </c>
      <c r="BA16" s="19">
        <f>Friend!Q16</f>
        <v>10944</v>
      </c>
      <c r="BB16" s="26">
        <f t="shared" si="11"/>
        <v>0</v>
      </c>
      <c r="BC16" s="18">
        <v>298</v>
      </c>
      <c r="BD16" s="19">
        <f>Friend!S16</f>
        <v>270</v>
      </c>
      <c r="BE16" s="26">
        <f t="shared" si="12"/>
        <v>-28</v>
      </c>
      <c r="BF16" s="18">
        <v>68154.990000000005</v>
      </c>
      <c r="BG16" s="19">
        <f>Friend!L16</f>
        <v>68154.990000000005</v>
      </c>
      <c r="BH16" s="26">
        <f t="shared" si="13"/>
        <v>0</v>
      </c>
      <c r="BI16" s="18">
        <v>28</v>
      </c>
      <c r="BJ16" s="14">
        <f>Friend!O16</f>
        <v>28</v>
      </c>
      <c r="BK16" s="26">
        <f t="shared" si="14"/>
        <v>0</v>
      </c>
      <c r="BL16" s="18">
        <v>5350</v>
      </c>
      <c r="BM16" s="19">
        <f>Friend!T16</f>
        <v>5350</v>
      </c>
      <c r="BN16" s="26">
        <f t="shared" si="15"/>
        <v>0</v>
      </c>
      <c r="BO16" s="18">
        <v>0</v>
      </c>
      <c r="BP16" s="19">
        <f>Friend!U16</f>
        <v>0</v>
      </c>
      <c r="BQ16" s="26">
        <f t="shared" si="16"/>
        <v>0</v>
      </c>
      <c r="BR16" s="18">
        <v>0</v>
      </c>
      <c r="BS16" s="19">
        <f>Friend!V16</f>
        <v>0</v>
      </c>
      <c r="BT16" s="26">
        <f t="shared" si="17"/>
        <v>0</v>
      </c>
      <c r="BU16" s="18">
        <v>0</v>
      </c>
      <c r="BV16" s="19">
        <f>Friend!W16</f>
        <v>0</v>
      </c>
      <c r="BW16" s="26">
        <f t="shared" si="18"/>
        <v>0</v>
      </c>
      <c r="BX16" s="18">
        <v>6880</v>
      </c>
      <c r="BY16" s="19">
        <f>Friend!AD16</f>
        <v>6880</v>
      </c>
      <c r="BZ16" s="26">
        <f t="shared" si="19"/>
        <v>0</v>
      </c>
      <c r="CA16" s="50">
        <v>0</v>
      </c>
      <c r="CB16" s="18">
        <v>219096.84</v>
      </c>
      <c r="CC16" s="19">
        <f>Friend!AE16</f>
        <v>219068.84000000003</v>
      </c>
      <c r="CD16" s="26">
        <f t="shared" si="20"/>
        <v>-27.999999999970896</v>
      </c>
      <c r="CE16" s="18">
        <v>211336.33069999999</v>
      </c>
      <c r="CF16" s="19">
        <v>0</v>
      </c>
      <c r="CG16" s="26">
        <f t="shared" si="21"/>
        <v>-211336.33069999999</v>
      </c>
      <c r="CH16" s="16" t="s">
        <v>160</v>
      </c>
      <c r="CI16" s="20">
        <v>42837.566130324078</v>
      </c>
      <c r="CJ16" s="16" t="s">
        <v>160</v>
      </c>
      <c r="CK16" s="20">
        <v>42837.566130324078</v>
      </c>
      <c r="CL16" s="16" t="s">
        <v>161</v>
      </c>
      <c r="CM16" s="20">
        <v>42838.108972337963</v>
      </c>
      <c r="CN16" s="16" t="s">
        <v>162</v>
      </c>
      <c r="CO16" s="20">
        <v>42842.971566203705</v>
      </c>
      <c r="CP16" s="16" t="s">
        <v>161</v>
      </c>
      <c r="CQ16" s="20">
        <v>42837.731339432874</v>
      </c>
      <c r="CR16" s="16" t="s">
        <v>163</v>
      </c>
      <c r="CS16" s="16" t="s">
        <v>163</v>
      </c>
      <c r="CT16" s="16" t="s">
        <v>163</v>
      </c>
      <c r="CU16" s="16" t="s">
        <v>163</v>
      </c>
      <c r="CV16" s="16">
        <v>0</v>
      </c>
      <c r="CW16" s="16" t="s">
        <v>163</v>
      </c>
    </row>
    <row r="17" spans="1:101" s="16" customFormat="1" ht="13.5" thickBot="1" x14ac:dyDescent="0.25">
      <c r="A17" s="86" t="s">
        <v>112</v>
      </c>
      <c r="B17" s="16">
        <v>3</v>
      </c>
      <c r="C17" s="16">
        <v>2017</v>
      </c>
      <c r="D17" s="16">
        <v>1</v>
      </c>
      <c r="E17" s="16">
        <v>26</v>
      </c>
      <c r="F17" s="17">
        <v>670029.21</v>
      </c>
      <c r="G17" s="17">
        <v>0</v>
      </c>
      <c r="H17" s="17">
        <v>1348</v>
      </c>
      <c r="I17" s="17">
        <v>197404.3</v>
      </c>
      <c r="J17" s="29">
        <v>868781.51</v>
      </c>
      <c r="K17" s="19">
        <f>Friend!C17</f>
        <v>868781.51</v>
      </c>
      <c r="L17" s="26">
        <f t="shared" si="0"/>
        <v>0</v>
      </c>
      <c r="M17" s="17">
        <v>782105</v>
      </c>
      <c r="N17" s="17">
        <v>1050</v>
      </c>
      <c r="O17" s="17">
        <v>0</v>
      </c>
      <c r="P17" s="17">
        <v>0</v>
      </c>
      <c r="Q17" s="17">
        <v>4350</v>
      </c>
      <c r="R17" s="18">
        <v>787505</v>
      </c>
      <c r="S17" s="19">
        <f>Friend!E17</f>
        <v>787505</v>
      </c>
      <c r="T17" s="26">
        <f t="shared" si="1"/>
        <v>0</v>
      </c>
      <c r="U17" s="18">
        <v>4975.5</v>
      </c>
      <c r="V17" s="18">
        <v>3852</v>
      </c>
      <c r="W17" s="19">
        <f>Friend!H17</f>
        <v>8827.5</v>
      </c>
      <c r="X17" s="26">
        <f t="shared" si="2"/>
        <v>0</v>
      </c>
      <c r="Y17" s="18">
        <v>1572217</v>
      </c>
      <c r="Z17" s="19">
        <f>Friend!J17</f>
        <v>1572217</v>
      </c>
      <c r="AA17" s="26">
        <f t="shared" si="3"/>
        <v>0</v>
      </c>
      <c r="AB17" s="18">
        <v>0</v>
      </c>
      <c r="AC17" s="19">
        <f>Friend!M17</f>
        <v>0</v>
      </c>
      <c r="AD17" s="26">
        <f t="shared" si="4"/>
        <v>0</v>
      </c>
      <c r="AE17" s="18">
        <v>0</v>
      </c>
      <c r="AF17" s="18">
        <v>0</v>
      </c>
      <c r="AG17" s="18">
        <v>0</v>
      </c>
      <c r="AH17" s="18">
        <v>0</v>
      </c>
      <c r="AI17" s="19">
        <f>Friend!P17</f>
        <v>0</v>
      </c>
      <c r="AJ17" s="26">
        <f t="shared" si="5"/>
        <v>0</v>
      </c>
      <c r="AK17" s="18">
        <v>4</v>
      </c>
      <c r="AL17" s="19">
        <f>Friend!R17</f>
        <v>4</v>
      </c>
      <c r="AM17" s="26">
        <f t="shared" si="6"/>
        <v>0</v>
      </c>
      <c r="AN17" s="18">
        <v>204751.3</v>
      </c>
      <c r="AO17" s="19">
        <f>Friend!F17</f>
        <v>204751.30000000002</v>
      </c>
      <c r="AP17" s="26">
        <f t="shared" si="7"/>
        <v>0</v>
      </c>
      <c r="AQ17" s="18">
        <v>1324.125</v>
      </c>
      <c r="AR17" s="19">
        <f>Friend!I17</f>
        <v>1324.125</v>
      </c>
      <c r="AS17" s="26">
        <f t="shared" si="8"/>
        <v>0</v>
      </c>
      <c r="AT17" s="18">
        <v>15722.17</v>
      </c>
      <c r="AU17" s="19">
        <f>Friend!K17</f>
        <v>15722.17</v>
      </c>
      <c r="AV17" s="26">
        <f t="shared" si="9"/>
        <v>0</v>
      </c>
      <c r="AW17" s="18">
        <v>0</v>
      </c>
      <c r="AX17" s="19">
        <f>Friend!N17</f>
        <v>0</v>
      </c>
      <c r="AY17" s="26">
        <f t="shared" si="10"/>
        <v>0</v>
      </c>
      <c r="AZ17" s="18">
        <v>0</v>
      </c>
      <c r="BA17" s="19">
        <f>Friend!Q17</f>
        <v>0</v>
      </c>
      <c r="BB17" s="26">
        <f t="shared" si="11"/>
        <v>0</v>
      </c>
      <c r="BC17" s="18">
        <v>8</v>
      </c>
      <c r="BD17" s="19">
        <f>Friend!S17</f>
        <v>8</v>
      </c>
      <c r="BE17" s="26">
        <f t="shared" si="12"/>
        <v>0</v>
      </c>
      <c r="BF17" s="18">
        <v>47166.51</v>
      </c>
      <c r="BG17" s="19">
        <f>Friend!L17</f>
        <v>47166.51</v>
      </c>
      <c r="BH17" s="26">
        <f t="shared" si="13"/>
        <v>0</v>
      </c>
      <c r="BI17" s="18">
        <v>0</v>
      </c>
      <c r="BJ17" s="14">
        <f>Friend!O17</f>
        <v>0</v>
      </c>
      <c r="BK17" s="26">
        <f t="shared" si="14"/>
        <v>0</v>
      </c>
      <c r="BL17" s="18">
        <v>5350</v>
      </c>
      <c r="BM17" s="19">
        <f>Friend!T17</f>
        <v>5350</v>
      </c>
      <c r="BN17" s="26">
        <f t="shared" si="15"/>
        <v>0</v>
      </c>
      <c r="BO17" s="18">
        <v>0</v>
      </c>
      <c r="BP17" s="19">
        <f>Friend!U17</f>
        <v>0</v>
      </c>
      <c r="BQ17" s="26">
        <f t="shared" si="16"/>
        <v>0</v>
      </c>
      <c r="BR17" s="18">
        <v>1200</v>
      </c>
      <c r="BS17" s="19">
        <f>Friend!V17</f>
        <v>1200</v>
      </c>
      <c r="BT17" s="26">
        <f t="shared" si="17"/>
        <v>0</v>
      </c>
      <c r="BU17" s="18">
        <v>0</v>
      </c>
      <c r="BV17" s="19">
        <f>Friend!W17</f>
        <v>0</v>
      </c>
      <c r="BW17" s="26">
        <f t="shared" si="18"/>
        <v>0</v>
      </c>
      <c r="BX17" s="18">
        <v>37200</v>
      </c>
      <c r="BY17" s="19">
        <f>Friend!AD17</f>
        <v>37200</v>
      </c>
      <c r="BZ17" s="26">
        <f t="shared" si="19"/>
        <v>0</v>
      </c>
      <c r="CA17" s="50">
        <v>0</v>
      </c>
      <c r="CB17" s="18">
        <v>130889.08500000001</v>
      </c>
      <c r="CC17" s="19">
        <f>Friend!AE17</f>
        <v>130889.08500000002</v>
      </c>
      <c r="CD17" s="26">
        <f t="shared" si="20"/>
        <v>0</v>
      </c>
      <c r="CE17" s="18">
        <v>125111.045</v>
      </c>
      <c r="CF17" s="19">
        <v>0</v>
      </c>
      <c r="CG17" s="26">
        <f t="shared" si="21"/>
        <v>-125111.045</v>
      </c>
      <c r="CH17" s="16" t="s">
        <v>160</v>
      </c>
      <c r="CI17" s="20">
        <v>42837.566130405095</v>
      </c>
      <c r="CJ17" s="16" t="s">
        <v>160</v>
      </c>
      <c r="CK17" s="20">
        <v>42837.566130405095</v>
      </c>
      <c r="CL17" s="16" t="s">
        <v>161</v>
      </c>
      <c r="CM17" s="20">
        <v>42838.10897199074</v>
      </c>
      <c r="CN17" s="16" t="s">
        <v>162</v>
      </c>
      <c r="CO17" s="20">
        <v>42842.971566203705</v>
      </c>
      <c r="CP17" s="16" t="s">
        <v>161</v>
      </c>
      <c r="CQ17" s="20">
        <v>42837.731339317128</v>
      </c>
      <c r="CR17" s="16" t="s">
        <v>163</v>
      </c>
      <c r="CS17" s="16" t="s">
        <v>163</v>
      </c>
      <c r="CT17" s="16" t="s">
        <v>163</v>
      </c>
      <c r="CU17" s="16" t="s">
        <v>163</v>
      </c>
      <c r="CV17" s="16">
        <v>0</v>
      </c>
      <c r="CW17" s="16" t="s">
        <v>163</v>
      </c>
    </row>
    <row r="18" spans="1:101" s="16" customFormat="1" ht="13.5" thickBot="1" x14ac:dyDescent="0.25">
      <c r="A18" s="86" t="s">
        <v>37</v>
      </c>
      <c r="B18" s="16">
        <v>3</v>
      </c>
      <c r="C18" s="16">
        <v>2017</v>
      </c>
      <c r="D18" s="16">
        <v>1</v>
      </c>
      <c r="E18" s="16">
        <v>28</v>
      </c>
      <c r="F18" s="17">
        <v>2263642.66</v>
      </c>
      <c r="G18" s="17">
        <v>45</v>
      </c>
      <c r="H18" s="17">
        <v>60931.199999999997</v>
      </c>
      <c r="I18" s="17">
        <v>458276.02</v>
      </c>
      <c r="J18" s="29">
        <v>2782894.88</v>
      </c>
      <c r="K18" s="19">
        <f>Friend!C18</f>
        <v>2782894.88</v>
      </c>
      <c r="L18" s="26">
        <f t="shared" si="0"/>
        <v>0</v>
      </c>
      <c r="M18" s="17">
        <v>2519870</v>
      </c>
      <c r="N18" s="17">
        <v>1850</v>
      </c>
      <c r="O18" s="17">
        <v>0</v>
      </c>
      <c r="P18" s="17">
        <v>0</v>
      </c>
      <c r="Q18" s="17">
        <v>18150</v>
      </c>
      <c r="R18" s="18">
        <v>2539870</v>
      </c>
      <c r="S18" s="19">
        <f>Friend!E18</f>
        <v>2539870</v>
      </c>
      <c r="T18" s="26">
        <f t="shared" si="1"/>
        <v>0</v>
      </c>
      <c r="U18" s="18">
        <v>5564</v>
      </c>
      <c r="V18" s="18">
        <v>0</v>
      </c>
      <c r="W18" s="19">
        <f>Friend!H18</f>
        <v>5564</v>
      </c>
      <c r="X18" s="26">
        <f t="shared" si="2"/>
        <v>0</v>
      </c>
      <c r="Y18" s="18">
        <v>6554496</v>
      </c>
      <c r="Z18" s="19">
        <f>Friend!J18</f>
        <v>6554496</v>
      </c>
      <c r="AA18" s="26">
        <f t="shared" si="3"/>
        <v>0</v>
      </c>
      <c r="AB18" s="18">
        <v>180</v>
      </c>
      <c r="AC18" s="19">
        <f>Friend!M18</f>
        <v>180</v>
      </c>
      <c r="AD18" s="26">
        <f t="shared" si="4"/>
        <v>0</v>
      </c>
      <c r="AE18" s="18">
        <v>18530</v>
      </c>
      <c r="AF18" s="18">
        <v>12400</v>
      </c>
      <c r="AG18" s="18">
        <v>325</v>
      </c>
      <c r="AH18" s="18">
        <v>31255</v>
      </c>
      <c r="AI18" s="19">
        <f>Friend!P18</f>
        <v>31255</v>
      </c>
      <c r="AJ18" s="26">
        <f t="shared" si="5"/>
        <v>0</v>
      </c>
      <c r="AK18" s="18">
        <v>154</v>
      </c>
      <c r="AL18" s="19">
        <f>Friend!R18</f>
        <v>146</v>
      </c>
      <c r="AM18" s="26">
        <f t="shared" si="6"/>
        <v>-8</v>
      </c>
      <c r="AN18" s="18">
        <v>711163.6</v>
      </c>
      <c r="AO18" s="19">
        <f>Friend!F18</f>
        <v>711163.60000000009</v>
      </c>
      <c r="AP18" s="26">
        <f t="shared" si="7"/>
        <v>0</v>
      </c>
      <c r="AQ18" s="18">
        <v>834.6</v>
      </c>
      <c r="AR18" s="19">
        <f>Friend!I18</f>
        <v>834.6</v>
      </c>
      <c r="AS18" s="26">
        <f t="shared" si="8"/>
        <v>0</v>
      </c>
      <c r="AT18" s="18">
        <v>65544.960000000006</v>
      </c>
      <c r="AU18" s="19">
        <f>Friend!K18</f>
        <v>65544.960000000006</v>
      </c>
      <c r="AV18" s="26">
        <f t="shared" si="9"/>
        <v>0</v>
      </c>
      <c r="AW18" s="18">
        <v>54</v>
      </c>
      <c r="AX18" s="19">
        <f>Friend!N18</f>
        <v>54</v>
      </c>
      <c r="AY18" s="26">
        <f t="shared" si="10"/>
        <v>0</v>
      </c>
      <c r="AZ18" s="18">
        <v>9376.5</v>
      </c>
      <c r="BA18" s="19">
        <f>Friend!Q18</f>
        <v>9376.5</v>
      </c>
      <c r="BB18" s="26">
        <f t="shared" si="11"/>
        <v>0</v>
      </c>
      <c r="BC18" s="18">
        <v>308</v>
      </c>
      <c r="BD18" s="19">
        <f>Friend!S18</f>
        <v>292</v>
      </c>
      <c r="BE18" s="26">
        <f t="shared" si="12"/>
        <v>-16</v>
      </c>
      <c r="BF18" s="18">
        <v>196634.88</v>
      </c>
      <c r="BG18" s="19">
        <f>Friend!L18</f>
        <v>196634.88</v>
      </c>
      <c r="BH18" s="26">
        <f t="shared" si="13"/>
        <v>0</v>
      </c>
      <c r="BI18" s="18">
        <v>126</v>
      </c>
      <c r="BJ18" s="14">
        <f>Friend!O18</f>
        <v>126</v>
      </c>
      <c r="BK18" s="26">
        <f t="shared" si="14"/>
        <v>0</v>
      </c>
      <c r="BL18" s="18">
        <v>5350</v>
      </c>
      <c r="BM18" s="19">
        <f>Friend!T18</f>
        <v>5350</v>
      </c>
      <c r="BN18" s="26">
        <f t="shared" si="15"/>
        <v>0</v>
      </c>
      <c r="BO18" s="18">
        <v>38787.5</v>
      </c>
      <c r="BP18" s="19">
        <f>Friend!U18</f>
        <v>38787.5</v>
      </c>
      <c r="BQ18" s="26">
        <f t="shared" si="16"/>
        <v>0</v>
      </c>
      <c r="BR18" s="18">
        <v>0</v>
      </c>
      <c r="BS18" s="19">
        <f>Friend!V18</f>
        <v>0</v>
      </c>
      <c r="BT18" s="26">
        <f t="shared" si="17"/>
        <v>0</v>
      </c>
      <c r="BU18" s="18">
        <v>0</v>
      </c>
      <c r="BV18" s="19">
        <f>Friend!W18</f>
        <v>0</v>
      </c>
      <c r="BW18" s="26">
        <f t="shared" si="18"/>
        <v>0</v>
      </c>
      <c r="BX18" s="18">
        <v>33780</v>
      </c>
      <c r="BY18" s="19">
        <f>Friend!AD18</f>
        <v>33780</v>
      </c>
      <c r="BZ18" s="26">
        <f t="shared" si="19"/>
        <v>0</v>
      </c>
      <c r="CA18" s="50">
        <v>0</v>
      </c>
      <c r="CB18" s="18">
        <v>512549.28</v>
      </c>
      <c r="CC18" s="19">
        <f>Friend!AE18</f>
        <v>512533.28</v>
      </c>
      <c r="CD18" s="26">
        <f t="shared" si="20"/>
        <v>-16</v>
      </c>
      <c r="CE18" s="18">
        <v>492315.18560000003</v>
      </c>
      <c r="CF18" s="19">
        <v>0</v>
      </c>
      <c r="CG18" s="26">
        <f t="shared" si="21"/>
        <v>-492315.18560000003</v>
      </c>
      <c r="CH18" s="16" t="s">
        <v>160</v>
      </c>
      <c r="CI18" s="20">
        <v>42837.566130474537</v>
      </c>
      <c r="CJ18" s="16" t="s">
        <v>160</v>
      </c>
      <c r="CK18" s="20">
        <v>42837.566130474537</v>
      </c>
      <c r="CL18" s="16" t="s">
        <v>161</v>
      </c>
      <c r="CM18" s="20">
        <v>42838.108968553242</v>
      </c>
      <c r="CN18" s="16" t="s">
        <v>162</v>
      </c>
      <c r="CO18" s="20">
        <v>42842.971566203705</v>
      </c>
      <c r="CP18" s="16" t="s">
        <v>161</v>
      </c>
      <c r="CQ18" s="20">
        <v>42837.731058877318</v>
      </c>
      <c r="CR18" s="16" t="s">
        <v>163</v>
      </c>
      <c r="CS18" s="16" t="s">
        <v>163</v>
      </c>
      <c r="CT18" s="16" t="s">
        <v>163</v>
      </c>
      <c r="CU18" s="16" t="s">
        <v>163</v>
      </c>
      <c r="CV18" s="16">
        <v>0</v>
      </c>
      <c r="CW18" s="16" t="s">
        <v>163</v>
      </c>
    </row>
    <row r="19" spans="1:101" s="16" customFormat="1" ht="13.5" thickBot="1" x14ac:dyDescent="0.25">
      <c r="A19" s="86" t="s">
        <v>78</v>
      </c>
      <c r="B19" s="16">
        <v>3</v>
      </c>
      <c r="C19" s="16">
        <v>2017</v>
      </c>
      <c r="D19" s="16">
        <v>1</v>
      </c>
      <c r="E19" s="16">
        <v>28</v>
      </c>
      <c r="F19" s="17">
        <v>2535493.23</v>
      </c>
      <c r="G19" s="17">
        <v>1875</v>
      </c>
      <c r="H19" s="17">
        <v>135101.34</v>
      </c>
      <c r="I19" s="17">
        <v>403273.76</v>
      </c>
      <c r="J19" s="29">
        <v>3075743.33</v>
      </c>
      <c r="K19" s="19">
        <f>Friend!C19</f>
        <v>3075743.33</v>
      </c>
      <c r="L19" s="26">
        <f t="shared" si="0"/>
        <v>0</v>
      </c>
      <c r="M19" s="17">
        <v>2625220</v>
      </c>
      <c r="N19" s="17">
        <v>3100</v>
      </c>
      <c r="O19" s="17">
        <v>0</v>
      </c>
      <c r="P19" s="17">
        <v>0</v>
      </c>
      <c r="Q19" s="17">
        <v>23900</v>
      </c>
      <c r="R19" s="18">
        <v>2652220</v>
      </c>
      <c r="S19" s="19">
        <f>Friend!E19</f>
        <v>2652220</v>
      </c>
      <c r="T19" s="26">
        <f t="shared" si="1"/>
        <v>0</v>
      </c>
      <c r="U19" s="18">
        <v>0</v>
      </c>
      <c r="V19" s="18">
        <v>0</v>
      </c>
      <c r="W19" s="19">
        <f>Friend!H19</f>
        <v>0</v>
      </c>
      <c r="X19" s="26">
        <f t="shared" si="2"/>
        <v>0</v>
      </c>
      <c r="Y19" s="18">
        <v>13174611</v>
      </c>
      <c r="Z19" s="19">
        <f>Friend!J19</f>
        <v>13174611</v>
      </c>
      <c r="AA19" s="26">
        <f t="shared" si="3"/>
        <v>0</v>
      </c>
      <c r="AB19" s="18">
        <v>80</v>
      </c>
      <c r="AC19" s="19">
        <f>Friend!M19</f>
        <v>80</v>
      </c>
      <c r="AD19" s="26">
        <f t="shared" si="4"/>
        <v>0</v>
      </c>
      <c r="AE19" s="18">
        <v>0</v>
      </c>
      <c r="AF19" s="18">
        <v>0</v>
      </c>
      <c r="AG19" s="18">
        <v>0</v>
      </c>
      <c r="AH19" s="18">
        <v>0</v>
      </c>
      <c r="AI19" s="19">
        <f>Friend!P19</f>
        <v>0</v>
      </c>
      <c r="AJ19" s="26">
        <f t="shared" si="5"/>
        <v>0</v>
      </c>
      <c r="AK19" s="18">
        <v>533</v>
      </c>
      <c r="AL19" s="19">
        <f>Friend!R19</f>
        <v>496</v>
      </c>
      <c r="AM19" s="26">
        <f t="shared" si="6"/>
        <v>-37</v>
      </c>
      <c r="AN19" s="18">
        <v>742621.6</v>
      </c>
      <c r="AO19" s="19">
        <f>Friend!F19</f>
        <v>742621.60000000009</v>
      </c>
      <c r="AP19" s="26">
        <f t="shared" si="7"/>
        <v>0</v>
      </c>
      <c r="AQ19" s="18">
        <v>0</v>
      </c>
      <c r="AR19" s="19">
        <f>Friend!I19</f>
        <v>0</v>
      </c>
      <c r="AS19" s="26">
        <f t="shared" si="8"/>
        <v>0</v>
      </c>
      <c r="AT19" s="18">
        <v>131746.10999999999</v>
      </c>
      <c r="AU19" s="19">
        <f>Friend!K19</f>
        <v>131746.11000000002</v>
      </c>
      <c r="AV19" s="26">
        <f t="shared" si="9"/>
        <v>0</v>
      </c>
      <c r="AW19" s="18">
        <v>24</v>
      </c>
      <c r="AX19" s="19">
        <f>Friend!N19</f>
        <v>24</v>
      </c>
      <c r="AY19" s="26">
        <f t="shared" si="10"/>
        <v>0</v>
      </c>
      <c r="AZ19" s="18">
        <v>0</v>
      </c>
      <c r="BA19" s="19">
        <f>Friend!Q19</f>
        <v>0</v>
      </c>
      <c r="BB19" s="26">
        <f t="shared" si="11"/>
        <v>0</v>
      </c>
      <c r="BC19" s="18">
        <v>1066</v>
      </c>
      <c r="BD19" s="19">
        <f>Friend!S19</f>
        <v>992</v>
      </c>
      <c r="BE19" s="26">
        <f t="shared" si="12"/>
        <v>-74</v>
      </c>
      <c r="BF19" s="18">
        <v>395238.33</v>
      </c>
      <c r="BG19" s="19">
        <f>Friend!L19</f>
        <v>395238.33</v>
      </c>
      <c r="BH19" s="26">
        <f t="shared" si="13"/>
        <v>0</v>
      </c>
      <c r="BI19" s="18">
        <v>56</v>
      </c>
      <c r="BJ19" s="14">
        <f>Friend!O19</f>
        <v>56</v>
      </c>
      <c r="BK19" s="26">
        <f t="shared" si="14"/>
        <v>0</v>
      </c>
      <c r="BL19" s="18">
        <v>5350</v>
      </c>
      <c r="BM19" s="19">
        <f>Friend!T19</f>
        <v>5350</v>
      </c>
      <c r="BN19" s="26">
        <f t="shared" si="15"/>
        <v>0</v>
      </c>
      <c r="BO19" s="18">
        <v>0</v>
      </c>
      <c r="BP19" s="19">
        <f>Friend!U19</f>
        <v>0</v>
      </c>
      <c r="BQ19" s="26">
        <f t="shared" si="16"/>
        <v>0</v>
      </c>
      <c r="BR19" s="18">
        <v>0</v>
      </c>
      <c r="BS19" s="19">
        <f>Friend!V19</f>
        <v>0</v>
      </c>
      <c r="BT19" s="26">
        <f t="shared" si="17"/>
        <v>0</v>
      </c>
      <c r="BU19" s="18">
        <v>0</v>
      </c>
      <c r="BV19" s="19">
        <f>Friend!W19</f>
        <v>0</v>
      </c>
      <c r="BW19" s="26">
        <f t="shared" si="18"/>
        <v>0</v>
      </c>
      <c r="BX19" s="18">
        <v>10100</v>
      </c>
      <c r="BY19" s="19">
        <f>Friend!AD19</f>
        <v>10100</v>
      </c>
      <c r="BZ19" s="26">
        <f t="shared" si="19"/>
        <v>0</v>
      </c>
      <c r="CA19" s="50">
        <v>0</v>
      </c>
      <c r="CB19" s="18">
        <v>464689.38</v>
      </c>
      <c r="CC19" s="19">
        <f>Friend!AE19</f>
        <v>464615.38000000006</v>
      </c>
      <c r="CD19" s="26">
        <f t="shared" si="20"/>
        <v>-73.999999999941792</v>
      </c>
      <c r="CE19" s="18">
        <v>443838.32579999999</v>
      </c>
      <c r="CF19" s="19">
        <v>0</v>
      </c>
      <c r="CG19" s="26">
        <f t="shared" si="21"/>
        <v>-443838.32579999999</v>
      </c>
      <c r="CH19" s="16" t="s">
        <v>160</v>
      </c>
      <c r="CI19" s="20">
        <v>42837.566130520834</v>
      </c>
      <c r="CJ19" s="16" t="s">
        <v>160</v>
      </c>
      <c r="CK19" s="20">
        <v>42837.566130520834</v>
      </c>
      <c r="CL19" s="16" t="s">
        <v>161</v>
      </c>
      <c r="CM19" s="20">
        <v>42838.108970717592</v>
      </c>
      <c r="CN19" s="16" t="s">
        <v>162</v>
      </c>
      <c r="CO19" s="20">
        <v>42842.971566203705</v>
      </c>
      <c r="CP19" s="16" t="s">
        <v>161</v>
      </c>
      <c r="CQ19" s="20">
        <v>42837.731159224539</v>
      </c>
      <c r="CR19" s="16" t="s">
        <v>163</v>
      </c>
      <c r="CS19" s="16" t="s">
        <v>163</v>
      </c>
      <c r="CT19" s="16" t="s">
        <v>163</v>
      </c>
      <c r="CU19" s="16" t="s">
        <v>163</v>
      </c>
      <c r="CV19" s="16">
        <v>0</v>
      </c>
      <c r="CW19" s="16" t="s">
        <v>163</v>
      </c>
    </row>
    <row r="20" spans="1:101" s="16" customFormat="1" ht="13.5" thickBot="1" x14ac:dyDescent="0.25">
      <c r="A20" s="86" t="s">
        <v>93</v>
      </c>
      <c r="B20" s="16">
        <v>3</v>
      </c>
      <c r="C20" s="16">
        <v>2017</v>
      </c>
      <c r="D20" s="16">
        <v>1</v>
      </c>
      <c r="E20" s="16">
        <v>28</v>
      </c>
      <c r="F20" s="17">
        <v>1211732.3899999999</v>
      </c>
      <c r="G20" s="17">
        <v>1820</v>
      </c>
      <c r="H20" s="17">
        <v>170244.29</v>
      </c>
      <c r="I20" s="17">
        <v>291534.43</v>
      </c>
      <c r="J20" s="29">
        <v>1675331.11</v>
      </c>
      <c r="K20" s="19">
        <f>Friend!C20</f>
        <v>1675331.11</v>
      </c>
      <c r="L20" s="26">
        <f t="shared" si="0"/>
        <v>0</v>
      </c>
      <c r="M20" s="17">
        <v>1448335</v>
      </c>
      <c r="N20" s="17">
        <v>450</v>
      </c>
      <c r="O20" s="17">
        <v>0</v>
      </c>
      <c r="P20" s="17">
        <v>0</v>
      </c>
      <c r="Q20" s="17">
        <v>14850</v>
      </c>
      <c r="R20" s="18">
        <v>1463635</v>
      </c>
      <c r="S20" s="19">
        <f>Friend!E20</f>
        <v>1463635</v>
      </c>
      <c r="T20" s="26">
        <f t="shared" si="1"/>
        <v>0</v>
      </c>
      <c r="U20" s="18">
        <v>0</v>
      </c>
      <c r="V20" s="18">
        <v>0</v>
      </c>
      <c r="W20" s="19">
        <f>Friend!H20</f>
        <v>0</v>
      </c>
      <c r="X20" s="26">
        <f t="shared" si="2"/>
        <v>0</v>
      </c>
      <c r="Y20" s="18">
        <v>6347537</v>
      </c>
      <c r="Z20" s="19">
        <f>Friend!J20</f>
        <v>6347537</v>
      </c>
      <c r="AA20" s="26">
        <f t="shared" si="3"/>
        <v>0</v>
      </c>
      <c r="AB20" s="18">
        <v>280</v>
      </c>
      <c r="AC20" s="19">
        <f>Friend!M20</f>
        <v>280</v>
      </c>
      <c r="AD20" s="26">
        <f t="shared" si="4"/>
        <v>0</v>
      </c>
      <c r="AE20" s="18">
        <v>3900</v>
      </c>
      <c r="AF20" s="18">
        <v>28065</v>
      </c>
      <c r="AG20" s="18">
        <v>0</v>
      </c>
      <c r="AH20" s="18">
        <v>31965</v>
      </c>
      <c r="AI20" s="19">
        <f>Friend!P20</f>
        <v>31965</v>
      </c>
      <c r="AJ20" s="26">
        <f t="shared" si="5"/>
        <v>0</v>
      </c>
      <c r="AK20" s="18">
        <v>219</v>
      </c>
      <c r="AL20" s="19">
        <f>Friend!R20</f>
        <v>200</v>
      </c>
      <c r="AM20" s="26">
        <f t="shared" si="6"/>
        <v>-19</v>
      </c>
      <c r="AN20" s="18">
        <v>409817.8</v>
      </c>
      <c r="AO20" s="19">
        <f>Friend!F20</f>
        <v>409817.80000000005</v>
      </c>
      <c r="AP20" s="26">
        <f t="shared" si="7"/>
        <v>0</v>
      </c>
      <c r="AQ20" s="18">
        <v>0</v>
      </c>
      <c r="AR20" s="19">
        <f>Friend!I20</f>
        <v>0</v>
      </c>
      <c r="AS20" s="26">
        <f t="shared" si="8"/>
        <v>0</v>
      </c>
      <c r="AT20" s="18">
        <v>63475.37</v>
      </c>
      <c r="AU20" s="19">
        <f>Friend!K20</f>
        <v>63475.37</v>
      </c>
      <c r="AV20" s="26">
        <f t="shared" si="9"/>
        <v>0</v>
      </c>
      <c r="AW20" s="18">
        <v>84</v>
      </c>
      <c r="AX20" s="19">
        <f>Friend!N20</f>
        <v>84</v>
      </c>
      <c r="AY20" s="26">
        <f t="shared" si="10"/>
        <v>0</v>
      </c>
      <c r="AZ20" s="18">
        <v>9589.5</v>
      </c>
      <c r="BA20" s="19">
        <f>Friend!Q20</f>
        <v>9589.5</v>
      </c>
      <c r="BB20" s="26">
        <f t="shared" si="11"/>
        <v>0</v>
      </c>
      <c r="BC20" s="18">
        <v>438</v>
      </c>
      <c r="BD20" s="19">
        <f>Friend!S20</f>
        <v>400</v>
      </c>
      <c r="BE20" s="26">
        <f t="shared" si="12"/>
        <v>-38</v>
      </c>
      <c r="BF20" s="18">
        <v>190426.11</v>
      </c>
      <c r="BG20" s="19">
        <f>Friend!L20</f>
        <v>190426.11</v>
      </c>
      <c r="BH20" s="26">
        <f t="shared" si="13"/>
        <v>0</v>
      </c>
      <c r="BI20" s="18">
        <v>196</v>
      </c>
      <c r="BJ20" s="14">
        <f>Friend!O20</f>
        <v>196</v>
      </c>
      <c r="BK20" s="26">
        <f t="shared" si="14"/>
        <v>0</v>
      </c>
      <c r="BL20" s="18">
        <v>5350</v>
      </c>
      <c r="BM20" s="19">
        <f>Friend!T20</f>
        <v>5350</v>
      </c>
      <c r="BN20" s="26">
        <f t="shared" si="15"/>
        <v>0</v>
      </c>
      <c r="BO20" s="18">
        <v>0</v>
      </c>
      <c r="BP20" s="19">
        <f>Friend!U20</f>
        <v>0</v>
      </c>
      <c r="BQ20" s="26">
        <f t="shared" si="16"/>
        <v>0</v>
      </c>
      <c r="BR20" s="18">
        <v>0</v>
      </c>
      <c r="BS20" s="19">
        <f>Friend!V20</f>
        <v>0</v>
      </c>
      <c r="BT20" s="26">
        <f t="shared" si="17"/>
        <v>0</v>
      </c>
      <c r="BU20" s="18">
        <v>0</v>
      </c>
      <c r="BV20" s="19">
        <f>Friend!W20</f>
        <v>0</v>
      </c>
      <c r="BW20" s="26">
        <f t="shared" si="18"/>
        <v>0</v>
      </c>
      <c r="BX20" s="18">
        <v>18000</v>
      </c>
      <c r="BY20" s="19">
        <f>Friend!AD20</f>
        <v>18000</v>
      </c>
      <c r="BZ20" s="26">
        <f t="shared" si="19"/>
        <v>0</v>
      </c>
      <c r="CA20" s="50">
        <v>0</v>
      </c>
      <c r="CB20" s="18">
        <v>269348.56</v>
      </c>
      <c r="CC20" s="19">
        <f>Friend!AE20</f>
        <v>269310.56000000006</v>
      </c>
      <c r="CD20" s="26">
        <f t="shared" si="20"/>
        <v>-37.999999999941792</v>
      </c>
      <c r="CE20" s="18">
        <v>257577.19649999999</v>
      </c>
      <c r="CF20" s="19">
        <v>0</v>
      </c>
      <c r="CG20" s="26">
        <f t="shared" si="21"/>
        <v>-257577.19649999999</v>
      </c>
      <c r="CH20" s="16" t="s">
        <v>160</v>
      </c>
      <c r="CI20" s="20">
        <v>42837.566130520834</v>
      </c>
      <c r="CJ20" s="16" t="s">
        <v>160</v>
      </c>
      <c r="CK20" s="20">
        <v>42837.566130520834</v>
      </c>
      <c r="CL20" s="16" t="s">
        <v>161</v>
      </c>
      <c r="CM20" s="20">
        <v>42838.108971064816</v>
      </c>
      <c r="CN20" s="16" t="s">
        <v>162</v>
      </c>
      <c r="CO20" s="20">
        <v>42842.971566203705</v>
      </c>
      <c r="CP20" s="16" t="s">
        <v>161</v>
      </c>
      <c r="CQ20" s="20">
        <v>42837.731159571762</v>
      </c>
      <c r="CR20" s="16" t="s">
        <v>163</v>
      </c>
      <c r="CS20" s="16" t="s">
        <v>163</v>
      </c>
      <c r="CT20" s="16" t="s">
        <v>163</v>
      </c>
      <c r="CU20" s="16" t="s">
        <v>163</v>
      </c>
      <c r="CV20" s="16">
        <v>0</v>
      </c>
      <c r="CW20" s="16" t="s">
        <v>163</v>
      </c>
    </row>
    <row r="21" spans="1:101" s="16" customFormat="1" ht="13.5" thickBot="1" x14ac:dyDescent="0.25">
      <c r="A21" s="86" t="s">
        <v>52</v>
      </c>
      <c r="B21" s="16">
        <v>3</v>
      </c>
      <c r="C21" s="16">
        <v>2017</v>
      </c>
      <c r="D21" s="16">
        <v>0</v>
      </c>
      <c r="E21" s="16">
        <v>30</v>
      </c>
      <c r="F21" s="17">
        <v>1685712.76</v>
      </c>
      <c r="G21" s="17">
        <v>445</v>
      </c>
      <c r="H21" s="17">
        <v>188088.07</v>
      </c>
      <c r="I21" s="17">
        <v>138956.18</v>
      </c>
      <c r="J21" s="29">
        <v>2013202.01</v>
      </c>
      <c r="K21" s="19">
        <f>Friend!C21</f>
        <v>2013202.01</v>
      </c>
      <c r="L21" s="26">
        <f t="shared" si="0"/>
        <v>0</v>
      </c>
      <c r="M21" s="17">
        <v>1934075</v>
      </c>
      <c r="N21" s="17">
        <v>250</v>
      </c>
      <c r="O21" s="17">
        <v>0</v>
      </c>
      <c r="P21" s="17">
        <v>0</v>
      </c>
      <c r="Q21" s="17">
        <v>15050</v>
      </c>
      <c r="R21" s="18">
        <v>1949375</v>
      </c>
      <c r="S21" s="19">
        <f>Friend!E21</f>
        <v>1949375</v>
      </c>
      <c r="T21" s="26">
        <f t="shared" si="1"/>
        <v>0</v>
      </c>
      <c r="U21" s="18">
        <v>0</v>
      </c>
      <c r="V21" s="18">
        <v>0</v>
      </c>
      <c r="W21" s="19">
        <f>Friend!H21</f>
        <v>0</v>
      </c>
      <c r="X21" s="26">
        <f t="shared" si="2"/>
        <v>0</v>
      </c>
      <c r="Y21" s="18">
        <v>1376567</v>
      </c>
      <c r="Z21" s="19">
        <f>Friend!J21</f>
        <v>1376567</v>
      </c>
      <c r="AA21" s="26">
        <f t="shared" si="3"/>
        <v>0</v>
      </c>
      <c r="AB21" s="18">
        <v>20</v>
      </c>
      <c r="AC21" s="19">
        <f>Friend!M21</f>
        <v>20</v>
      </c>
      <c r="AD21" s="26">
        <f t="shared" si="4"/>
        <v>0</v>
      </c>
      <c r="AE21" s="18">
        <v>16360</v>
      </c>
      <c r="AF21" s="18">
        <v>34760</v>
      </c>
      <c r="AG21" s="18">
        <v>2100</v>
      </c>
      <c r="AH21" s="18">
        <v>53220</v>
      </c>
      <c r="AI21" s="19">
        <f>Friend!P21</f>
        <v>53220</v>
      </c>
      <c r="AJ21" s="26">
        <f t="shared" si="5"/>
        <v>0</v>
      </c>
      <c r="AK21" s="18">
        <v>981</v>
      </c>
      <c r="AL21" s="19">
        <f>Friend!R21</f>
        <v>955</v>
      </c>
      <c r="AM21" s="26">
        <f t="shared" si="6"/>
        <v>-26</v>
      </c>
      <c r="AN21" s="18">
        <v>584812.5</v>
      </c>
      <c r="AO21" s="19">
        <f>Friend!F21</f>
        <v>584812.5</v>
      </c>
      <c r="AP21" s="26">
        <f t="shared" si="7"/>
        <v>0</v>
      </c>
      <c r="AQ21" s="18">
        <v>0</v>
      </c>
      <c r="AR21" s="19">
        <f>Friend!I21</f>
        <v>0</v>
      </c>
      <c r="AS21" s="26">
        <f t="shared" si="8"/>
        <v>0</v>
      </c>
      <c r="AT21" s="18">
        <v>13765.67</v>
      </c>
      <c r="AU21" s="19">
        <f>Friend!K21</f>
        <v>13765.67</v>
      </c>
      <c r="AV21" s="26">
        <f t="shared" si="9"/>
        <v>0</v>
      </c>
      <c r="AW21" s="18">
        <v>6</v>
      </c>
      <c r="AX21" s="19">
        <f>Friend!N21</f>
        <v>6</v>
      </c>
      <c r="AY21" s="26">
        <f t="shared" si="10"/>
        <v>0</v>
      </c>
      <c r="AZ21" s="18">
        <v>15966</v>
      </c>
      <c r="BA21" s="19">
        <f>Friend!Q21</f>
        <v>15966</v>
      </c>
      <c r="BB21" s="26">
        <f t="shared" si="11"/>
        <v>0</v>
      </c>
      <c r="BC21" s="18">
        <v>1962</v>
      </c>
      <c r="BD21" s="19">
        <f>Friend!S21</f>
        <v>1910</v>
      </c>
      <c r="BE21" s="26">
        <f t="shared" si="12"/>
        <v>-52</v>
      </c>
      <c r="BF21" s="18">
        <v>41297.01</v>
      </c>
      <c r="BG21" s="19">
        <f>Friend!L21</f>
        <v>41297.01</v>
      </c>
      <c r="BH21" s="26">
        <f t="shared" si="13"/>
        <v>0</v>
      </c>
      <c r="BI21" s="18">
        <v>14</v>
      </c>
      <c r="BJ21" s="14">
        <f>Friend!O21</f>
        <v>14</v>
      </c>
      <c r="BK21" s="26">
        <f t="shared" si="14"/>
        <v>0</v>
      </c>
      <c r="BL21" s="18">
        <v>5350</v>
      </c>
      <c r="BM21" s="19">
        <f>Friend!T21</f>
        <v>5350</v>
      </c>
      <c r="BN21" s="26">
        <f t="shared" si="15"/>
        <v>0</v>
      </c>
      <c r="BO21" s="18">
        <v>38787.5</v>
      </c>
      <c r="BP21" s="19">
        <f>Friend!U21</f>
        <v>38787.5</v>
      </c>
      <c r="BQ21" s="26">
        <f t="shared" si="16"/>
        <v>0</v>
      </c>
      <c r="BR21" s="18">
        <v>1080</v>
      </c>
      <c r="BS21" s="19">
        <f>Friend!V21</f>
        <v>1080</v>
      </c>
      <c r="BT21" s="26">
        <f t="shared" si="17"/>
        <v>0</v>
      </c>
      <c r="BU21" s="18">
        <v>0</v>
      </c>
      <c r="BV21" s="19">
        <f>Friend!W21</f>
        <v>0</v>
      </c>
      <c r="BW21" s="26">
        <f t="shared" si="18"/>
        <v>0</v>
      </c>
      <c r="BX21" s="18">
        <v>21800</v>
      </c>
      <c r="BY21" s="19">
        <f>Friend!AD21</f>
        <v>21800</v>
      </c>
      <c r="BZ21" s="26">
        <f t="shared" si="19"/>
        <v>0</v>
      </c>
      <c r="CA21" s="50">
        <v>0</v>
      </c>
      <c r="CB21" s="18">
        <v>508177.66</v>
      </c>
      <c r="CC21" s="19">
        <f>Friend!AE21</f>
        <v>508125.66000000003</v>
      </c>
      <c r="CD21" s="26">
        <f t="shared" si="20"/>
        <v>-51.999999999941792</v>
      </c>
      <c r="CE21" s="18">
        <v>490095.44500000001</v>
      </c>
      <c r="CF21" s="19">
        <v>0</v>
      </c>
      <c r="CG21" s="26">
        <f t="shared" si="21"/>
        <v>-490095.44500000001</v>
      </c>
      <c r="CH21" s="16" t="s">
        <v>160</v>
      </c>
      <c r="CI21" s="20">
        <v>42837.566130520834</v>
      </c>
      <c r="CJ21" s="16" t="s">
        <v>160</v>
      </c>
      <c r="CK21" s="20">
        <v>42837.566130520834</v>
      </c>
      <c r="CL21" s="16" t="s">
        <v>161</v>
      </c>
      <c r="CM21" s="20">
        <v>42838.108969293979</v>
      </c>
      <c r="CN21" s="16" t="s">
        <v>162</v>
      </c>
      <c r="CO21" s="20">
        <v>42842.971566203705</v>
      </c>
      <c r="CP21" s="16" t="s">
        <v>161</v>
      </c>
      <c r="CQ21" s="20">
        <v>42837.731059027778</v>
      </c>
      <c r="CR21" s="16" t="s">
        <v>163</v>
      </c>
      <c r="CS21" s="16" t="s">
        <v>163</v>
      </c>
      <c r="CT21" s="16" t="s">
        <v>163</v>
      </c>
      <c r="CU21" s="16" t="s">
        <v>163</v>
      </c>
      <c r="CV21" s="16">
        <v>0</v>
      </c>
      <c r="CW21" s="16" t="s">
        <v>163</v>
      </c>
    </row>
    <row r="22" spans="1:101" s="16" customFormat="1" ht="13.5" thickBot="1" x14ac:dyDescent="0.25">
      <c r="A22" s="86" t="s">
        <v>68</v>
      </c>
      <c r="B22" s="16">
        <v>3</v>
      </c>
      <c r="C22" s="16">
        <v>2017</v>
      </c>
      <c r="D22" s="16">
        <v>1</v>
      </c>
      <c r="E22" s="16">
        <v>30</v>
      </c>
      <c r="F22" s="17">
        <v>1745979.9</v>
      </c>
      <c r="G22" s="17">
        <v>0</v>
      </c>
      <c r="H22" s="17">
        <v>108001.02</v>
      </c>
      <c r="I22" s="17">
        <v>356264.96000000002</v>
      </c>
      <c r="J22" s="29">
        <v>2210245.88</v>
      </c>
      <c r="K22" s="19">
        <f>Friend!C22</f>
        <v>2210245.88</v>
      </c>
      <c r="L22" s="26">
        <f t="shared" si="0"/>
        <v>0</v>
      </c>
      <c r="M22" s="17">
        <v>1901725</v>
      </c>
      <c r="N22" s="17">
        <v>600</v>
      </c>
      <c r="O22" s="17">
        <v>0</v>
      </c>
      <c r="P22" s="17">
        <v>0</v>
      </c>
      <c r="Q22" s="17">
        <v>18400</v>
      </c>
      <c r="R22" s="18">
        <v>1920725</v>
      </c>
      <c r="S22" s="19">
        <f>Friend!E22</f>
        <v>1920725</v>
      </c>
      <c r="T22" s="26">
        <f t="shared" si="1"/>
        <v>0</v>
      </c>
      <c r="U22" s="18">
        <v>0</v>
      </c>
      <c r="V22" s="18">
        <v>0</v>
      </c>
      <c r="W22" s="19">
        <f>Friend!H22</f>
        <v>0</v>
      </c>
      <c r="X22" s="26">
        <f t="shared" si="2"/>
        <v>0</v>
      </c>
      <c r="Y22" s="18">
        <v>8644196</v>
      </c>
      <c r="Z22" s="19">
        <f>Friend!J22</f>
        <v>8644196</v>
      </c>
      <c r="AA22" s="26">
        <f t="shared" si="3"/>
        <v>0</v>
      </c>
      <c r="AB22" s="18">
        <v>70</v>
      </c>
      <c r="AC22" s="19">
        <f>Friend!M22</f>
        <v>70</v>
      </c>
      <c r="AD22" s="26">
        <f t="shared" si="4"/>
        <v>0</v>
      </c>
      <c r="AE22" s="18">
        <v>1270</v>
      </c>
      <c r="AF22" s="18">
        <v>0</v>
      </c>
      <c r="AG22" s="18">
        <v>0</v>
      </c>
      <c r="AH22" s="18">
        <v>1270</v>
      </c>
      <c r="AI22" s="19">
        <f>Friend!P22</f>
        <v>1270</v>
      </c>
      <c r="AJ22" s="26">
        <f t="shared" si="5"/>
        <v>0</v>
      </c>
      <c r="AK22" s="18">
        <v>192</v>
      </c>
      <c r="AL22" s="19">
        <f>Friend!R22</f>
        <v>183</v>
      </c>
      <c r="AM22" s="26">
        <f t="shared" si="6"/>
        <v>-9</v>
      </c>
      <c r="AN22" s="18">
        <v>576217.5</v>
      </c>
      <c r="AO22" s="19">
        <f>Friend!F22</f>
        <v>576217.5</v>
      </c>
      <c r="AP22" s="26">
        <f t="shared" si="7"/>
        <v>0</v>
      </c>
      <c r="AQ22" s="18">
        <v>0</v>
      </c>
      <c r="AR22" s="19">
        <f>Friend!I22</f>
        <v>0</v>
      </c>
      <c r="AS22" s="26">
        <f t="shared" si="8"/>
        <v>0</v>
      </c>
      <c r="AT22" s="18">
        <v>86441.96</v>
      </c>
      <c r="AU22" s="19">
        <f>Friend!K22</f>
        <v>86441.96</v>
      </c>
      <c r="AV22" s="26">
        <f t="shared" si="9"/>
        <v>0</v>
      </c>
      <c r="AW22" s="18">
        <v>21</v>
      </c>
      <c r="AX22" s="19">
        <f>Friend!N22</f>
        <v>21</v>
      </c>
      <c r="AY22" s="26">
        <f t="shared" si="10"/>
        <v>0</v>
      </c>
      <c r="AZ22" s="18">
        <v>381</v>
      </c>
      <c r="BA22" s="19">
        <f>Friend!Q22</f>
        <v>381</v>
      </c>
      <c r="BB22" s="26">
        <f t="shared" si="11"/>
        <v>0</v>
      </c>
      <c r="BC22" s="18">
        <v>384</v>
      </c>
      <c r="BD22" s="19">
        <f>Friend!S22</f>
        <v>366</v>
      </c>
      <c r="BE22" s="26">
        <f t="shared" si="12"/>
        <v>-18</v>
      </c>
      <c r="BF22" s="18">
        <v>259325.88</v>
      </c>
      <c r="BG22" s="19">
        <f>Friend!L22</f>
        <v>259325.88</v>
      </c>
      <c r="BH22" s="26">
        <f t="shared" si="13"/>
        <v>0</v>
      </c>
      <c r="BI22" s="18">
        <v>49</v>
      </c>
      <c r="BJ22" s="14">
        <f>Friend!O22</f>
        <v>49</v>
      </c>
      <c r="BK22" s="26">
        <f t="shared" si="14"/>
        <v>0</v>
      </c>
      <c r="BL22" s="18">
        <v>5350</v>
      </c>
      <c r="BM22" s="19">
        <f>Friend!T22</f>
        <v>5350</v>
      </c>
      <c r="BN22" s="26">
        <f t="shared" si="15"/>
        <v>0</v>
      </c>
      <c r="BO22" s="18">
        <v>0</v>
      </c>
      <c r="BP22" s="19">
        <f>Friend!U22</f>
        <v>0</v>
      </c>
      <c r="BQ22" s="26">
        <f t="shared" si="16"/>
        <v>0</v>
      </c>
      <c r="BR22" s="18">
        <v>2250</v>
      </c>
      <c r="BS22" s="19">
        <f>Friend!V22</f>
        <v>0</v>
      </c>
      <c r="BT22" s="26">
        <f t="shared" si="17"/>
        <v>-2250</v>
      </c>
      <c r="BU22" s="18">
        <v>0</v>
      </c>
      <c r="BV22" s="19">
        <f>Friend!W22</f>
        <v>0</v>
      </c>
      <c r="BW22" s="26">
        <f t="shared" si="18"/>
        <v>0</v>
      </c>
      <c r="BX22" s="18">
        <v>30100</v>
      </c>
      <c r="BY22" s="19">
        <f>Friend!AD22</f>
        <v>30100</v>
      </c>
      <c r="BZ22" s="26">
        <f t="shared" si="19"/>
        <v>0</v>
      </c>
      <c r="CA22" s="50">
        <v>0</v>
      </c>
      <c r="CB22" s="18">
        <v>366349.58</v>
      </c>
      <c r="CC22" s="19">
        <f>Friend!AE22</f>
        <v>368581.57999999996</v>
      </c>
      <c r="CD22" s="26">
        <f t="shared" si="20"/>
        <v>2231.9999999999418</v>
      </c>
      <c r="CE22" s="18">
        <v>350172.50060000003</v>
      </c>
      <c r="CF22" s="19">
        <v>0</v>
      </c>
      <c r="CG22" s="26">
        <f t="shared" si="21"/>
        <v>-350172.50060000003</v>
      </c>
      <c r="CH22" s="16" t="s">
        <v>160</v>
      </c>
      <c r="CI22" s="20">
        <v>42837.566130555555</v>
      </c>
      <c r="CJ22" s="16" t="s">
        <v>160</v>
      </c>
      <c r="CK22" s="20">
        <v>42837.566130555555</v>
      </c>
      <c r="CL22" s="16" t="s">
        <v>161</v>
      </c>
      <c r="CM22" s="20">
        <v>42838.108970370369</v>
      </c>
      <c r="CN22" s="16" t="s">
        <v>162</v>
      </c>
      <c r="CO22" s="20">
        <v>42842.971566203705</v>
      </c>
      <c r="CP22" s="16" t="s">
        <v>161</v>
      </c>
      <c r="CQ22" s="20">
        <v>42837.731158796298</v>
      </c>
      <c r="CR22" s="16" t="s">
        <v>163</v>
      </c>
      <c r="CS22" s="16" t="s">
        <v>163</v>
      </c>
      <c r="CT22" s="16" t="s">
        <v>163</v>
      </c>
      <c r="CU22" s="16" t="s">
        <v>163</v>
      </c>
      <c r="CV22" s="16">
        <v>0</v>
      </c>
      <c r="CW22" s="16" t="s">
        <v>163</v>
      </c>
    </row>
    <row r="23" spans="1:101" s="16" customFormat="1" ht="13.5" thickBot="1" x14ac:dyDescent="0.25">
      <c r="A23" s="86" t="s">
        <v>119</v>
      </c>
      <c r="B23" s="16">
        <v>3</v>
      </c>
      <c r="C23" s="16">
        <v>2017</v>
      </c>
      <c r="D23" s="16">
        <v>1</v>
      </c>
      <c r="E23" s="16">
        <v>0</v>
      </c>
      <c r="F23" s="17">
        <v>97693.6</v>
      </c>
      <c r="G23" s="17">
        <v>240</v>
      </c>
      <c r="H23" s="17">
        <v>1435</v>
      </c>
      <c r="I23" s="17">
        <v>4296.5</v>
      </c>
      <c r="J23" s="29">
        <v>103665.1</v>
      </c>
      <c r="K23" s="19">
        <f>Friend!C23</f>
        <v>103665.1</v>
      </c>
      <c r="L23" s="26">
        <f t="shared" si="0"/>
        <v>0</v>
      </c>
      <c r="M23" s="17">
        <v>94075</v>
      </c>
      <c r="N23" s="17">
        <v>0</v>
      </c>
      <c r="O23" s="17">
        <v>0</v>
      </c>
      <c r="P23" s="17">
        <v>0</v>
      </c>
      <c r="Q23" s="17">
        <v>450</v>
      </c>
      <c r="R23" s="18">
        <v>94525</v>
      </c>
      <c r="S23" s="19">
        <f>Friend!E23</f>
        <v>94525</v>
      </c>
      <c r="T23" s="26">
        <f t="shared" si="1"/>
        <v>0</v>
      </c>
      <c r="U23" s="18">
        <v>0</v>
      </c>
      <c r="V23" s="18">
        <v>0</v>
      </c>
      <c r="W23" s="19">
        <f>Friend!H23</f>
        <v>0</v>
      </c>
      <c r="X23" s="26">
        <f t="shared" si="2"/>
        <v>0</v>
      </c>
      <c r="Y23" s="18">
        <v>133670</v>
      </c>
      <c r="Z23" s="19">
        <f>Friend!J23</f>
        <v>133670</v>
      </c>
      <c r="AA23" s="26">
        <f t="shared" si="3"/>
        <v>0</v>
      </c>
      <c r="AB23" s="18">
        <v>140</v>
      </c>
      <c r="AC23" s="19">
        <f>Friend!M23</f>
        <v>140</v>
      </c>
      <c r="AD23" s="26">
        <f t="shared" si="4"/>
        <v>0</v>
      </c>
      <c r="AE23" s="18">
        <v>0</v>
      </c>
      <c r="AF23" s="18">
        <v>0</v>
      </c>
      <c r="AG23" s="18">
        <v>0</v>
      </c>
      <c r="AH23" s="18">
        <v>0</v>
      </c>
      <c r="AI23" s="19">
        <f>Friend!P23</f>
        <v>0</v>
      </c>
      <c r="AJ23" s="26">
        <f t="shared" si="5"/>
        <v>0</v>
      </c>
      <c r="AK23" s="18">
        <v>2</v>
      </c>
      <c r="AL23" s="19">
        <f>Friend!R23</f>
        <v>2</v>
      </c>
      <c r="AM23" s="26">
        <f t="shared" si="6"/>
        <v>0</v>
      </c>
      <c r="AN23" s="18">
        <v>0</v>
      </c>
      <c r="AO23" s="19">
        <f>Friend!F23</f>
        <v>28357.5</v>
      </c>
      <c r="AP23" s="26">
        <f t="shared" si="7"/>
        <v>28357.5</v>
      </c>
      <c r="AQ23" s="18">
        <v>0</v>
      </c>
      <c r="AR23" s="19">
        <f>Friend!I23</f>
        <v>0</v>
      </c>
      <c r="AS23" s="26">
        <f t="shared" si="8"/>
        <v>0</v>
      </c>
      <c r="AT23" s="18">
        <v>1336.7</v>
      </c>
      <c r="AU23" s="19">
        <f>Friend!K23</f>
        <v>1336.7</v>
      </c>
      <c r="AV23" s="26">
        <f t="shared" si="9"/>
        <v>0</v>
      </c>
      <c r="AW23" s="18">
        <v>42</v>
      </c>
      <c r="AX23" s="19">
        <f>Friend!N23</f>
        <v>42</v>
      </c>
      <c r="AY23" s="26">
        <f t="shared" si="10"/>
        <v>0</v>
      </c>
      <c r="AZ23" s="18">
        <v>0</v>
      </c>
      <c r="BA23" s="19">
        <f>Friend!Q23</f>
        <v>0</v>
      </c>
      <c r="BB23" s="26">
        <f t="shared" si="11"/>
        <v>0</v>
      </c>
      <c r="BC23" s="18">
        <v>4</v>
      </c>
      <c r="BD23" s="19">
        <f>Friend!S23</f>
        <v>4</v>
      </c>
      <c r="BE23" s="26">
        <f t="shared" si="12"/>
        <v>0</v>
      </c>
      <c r="BF23" s="18">
        <v>4010.1</v>
      </c>
      <c r="BG23" s="19">
        <f>Friend!L23</f>
        <v>4010.1</v>
      </c>
      <c r="BH23" s="26">
        <f t="shared" si="13"/>
        <v>0</v>
      </c>
      <c r="BI23" s="18">
        <v>98</v>
      </c>
      <c r="BJ23" s="14">
        <f>Friend!O23</f>
        <v>98</v>
      </c>
      <c r="BK23" s="26">
        <f t="shared" si="14"/>
        <v>0</v>
      </c>
      <c r="BL23" s="18">
        <v>0</v>
      </c>
      <c r="BM23" s="19">
        <f>Friend!T23</f>
        <v>0</v>
      </c>
      <c r="BN23" s="26">
        <f t="shared" si="15"/>
        <v>0</v>
      </c>
      <c r="BO23" s="18">
        <v>0</v>
      </c>
      <c r="BP23" s="19">
        <f>Friend!U23</f>
        <v>0</v>
      </c>
      <c r="BQ23" s="26">
        <f t="shared" si="16"/>
        <v>0</v>
      </c>
      <c r="BR23" s="18">
        <v>0</v>
      </c>
      <c r="BS23" s="19">
        <f>Friend!V23</f>
        <v>0</v>
      </c>
      <c r="BT23" s="26">
        <f t="shared" si="17"/>
        <v>0</v>
      </c>
      <c r="BU23" s="18">
        <v>0</v>
      </c>
      <c r="BV23" s="19">
        <f>Friend!W23</f>
        <v>0</v>
      </c>
      <c r="BW23" s="26">
        <f t="shared" si="18"/>
        <v>0</v>
      </c>
      <c r="BX23" s="18">
        <v>1960</v>
      </c>
      <c r="BY23" s="19">
        <f>Friend!AD23</f>
        <v>1960</v>
      </c>
      <c r="BZ23" s="26">
        <f t="shared" si="19"/>
        <v>0</v>
      </c>
      <c r="CA23" s="50">
        <v>0</v>
      </c>
      <c r="CB23" s="18">
        <v>-4727.3999999999996</v>
      </c>
      <c r="CC23" s="19">
        <f>Friend!AE23</f>
        <v>23630.100000000002</v>
      </c>
      <c r="CD23" s="26">
        <f t="shared" si="20"/>
        <v>28357.5</v>
      </c>
      <c r="CE23" s="18">
        <v>-4727.5120999999999</v>
      </c>
      <c r="CF23" s="19">
        <v>0</v>
      </c>
      <c r="CG23" s="26">
        <f t="shared" si="21"/>
        <v>4727.5120999999999</v>
      </c>
      <c r="CH23" s="16" t="s">
        <v>160</v>
      </c>
      <c r="CI23" s="20">
        <v>42837.566130671294</v>
      </c>
      <c r="CJ23" s="16" t="s">
        <v>160</v>
      </c>
      <c r="CK23" s="20">
        <v>42837.566130671294</v>
      </c>
      <c r="CL23" s="16" t="s">
        <v>161</v>
      </c>
      <c r="CM23" s="20">
        <v>42838.108972453701</v>
      </c>
      <c r="CN23" s="16" t="s">
        <v>162</v>
      </c>
      <c r="CO23" s="20">
        <v>42842.971566203705</v>
      </c>
      <c r="CP23" s="16" t="s">
        <v>161</v>
      </c>
      <c r="CQ23" s="20">
        <v>42837.731339502316</v>
      </c>
      <c r="CR23" s="16" t="s">
        <v>163</v>
      </c>
      <c r="CS23" s="16" t="s">
        <v>163</v>
      </c>
      <c r="CT23" s="16" t="s">
        <v>163</v>
      </c>
      <c r="CU23" s="16" t="s">
        <v>163</v>
      </c>
      <c r="CV23" s="16">
        <v>0</v>
      </c>
      <c r="CW23" s="16" t="s">
        <v>163</v>
      </c>
    </row>
    <row r="24" spans="1:101" s="16" customFormat="1" ht="13.5" thickBot="1" x14ac:dyDescent="0.25">
      <c r="A24" s="86" t="s">
        <v>46</v>
      </c>
      <c r="B24" s="16">
        <v>3</v>
      </c>
      <c r="C24" s="16">
        <v>2017</v>
      </c>
      <c r="D24" s="16">
        <v>0</v>
      </c>
      <c r="E24" s="16">
        <v>30</v>
      </c>
      <c r="F24" s="17">
        <v>3384665.6</v>
      </c>
      <c r="G24" s="17">
        <v>230</v>
      </c>
      <c r="H24" s="17">
        <v>207860</v>
      </c>
      <c r="I24" s="17">
        <v>541697.85</v>
      </c>
      <c r="J24" s="29">
        <v>4134453.45</v>
      </c>
      <c r="K24" s="19">
        <f>Friend!C24</f>
        <v>4134453.45</v>
      </c>
      <c r="L24" s="26">
        <f t="shared" si="0"/>
        <v>0</v>
      </c>
      <c r="M24" s="17">
        <v>3576775</v>
      </c>
      <c r="N24" s="17">
        <v>1100</v>
      </c>
      <c r="O24" s="17">
        <v>0</v>
      </c>
      <c r="P24" s="17">
        <v>0</v>
      </c>
      <c r="Q24" s="17">
        <v>37600</v>
      </c>
      <c r="R24" s="18">
        <v>3615475</v>
      </c>
      <c r="S24" s="19">
        <f>Friend!E24</f>
        <v>3615475</v>
      </c>
      <c r="T24" s="26">
        <f t="shared" si="1"/>
        <v>0</v>
      </c>
      <c r="U24" s="18">
        <v>8132</v>
      </c>
      <c r="V24" s="18">
        <v>0</v>
      </c>
      <c r="W24" s="19">
        <f>Friend!H24</f>
        <v>8132</v>
      </c>
      <c r="X24" s="26">
        <f t="shared" si="2"/>
        <v>0</v>
      </c>
      <c r="Y24" s="18">
        <v>15805615</v>
      </c>
      <c r="Z24" s="19">
        <f>Friend!J24</f>
        <v>15805615</v>
      </c>
      <c r="AA24" s="26">
        <f t="shared" si="3"/>
        <v>0</v>
      </c>
      <c r="AB24" s="18">
        <v>410</v>
      </c>
      <c r="AC24" s="19">
        <f>Friend!M24</f>
        <v>410</v>
      </c>
      <c r="AD24" s="26">
        <f t="shared" si="4"/>
        <v>0</v>
      </c>
      <c r="AE24" s="18">
        <v>24200</v>
      </c>
      <c r="AF24" s="18">
        <v>179745</v>
      </c>
      <c r="AG24" s="18">
        <v>190</v>
      </c>
      <c r="AH24" s="18">
        <v>204135</v>
      </c>
      <c r="AI24" s="19">
        <f>Friend!P24</f>
        <v>204135</v>
      </c>
      <c r="AJ24" s="26">
        <f t="shared" si="5"/>
        <v>0</v>
      </c>
      <c r="AK24" s="18">
        <v>2177</v>
      </c>
      <c r="AL24" s="19">
        <f>Friend!R24</f>
        <v>2153</v>
      </c>
      <c r="AM24" s="26">
        <f t="shared" si="6"/>
        <v>-24</v>
      </c>
      <c r="AN24" s="18">
        <v>1084642.5</v>
      </c>
      <c r="AO24" s="19">
        <f>Friend!F24</f>
        <v>1012333.0000000001</v>
      </c>
      <c r="AP24" s="26">
        <f t="shared" si="7"/>
        <v>-72309.499999999884</v>
      </c>
      <c r="AQ24" s="18">
        <v>1219.8</v>
      </c>
      <c r="AR24" s="19">
        <f>Friend!I24</f>
        <v>1219.8</v>
      </c>
      <c r="AS24" s="26">
        <f t="shared" si="8"/>
        <v>0</v>
      </c>
      <c r="AT24" s="18">
        <v>158056.15</v>
      </c>
      <c r="AU24" s="19">
        <f>Friend!K24</f>
        <v>158056.15</v>
      </c>
      <c r="AV24" s="26">
        <f t="shared" si="9"/>
        <v>0</v>
      </c>
      <c r="AW24" s="18">
        <v>123</v>
      </c>
      <c r="AX24" s="19">
        <f>Friend!N24</f>
        <v>123</v>
      </c>
      <c r="AY24" s="26">
        <f t="shared" si="10"/>
        <v>0</v>
      </c>
      <c r="AZ24" s="18">
        <v>61240.5</v>
      </c>
      <c r="BA24" s="19">
        <f>Friend!Q24</f>
        <v>61240.5</v>
      </c>
      <c r="BB24" s="26">
        <f t="shared" si="11"/>
        <v>0</v>
      </c>
      <c r="BC24" s="18">
        <v>4354</v>
      </c>
      <c r="BD24" s="19">
        <f>Friend!S24</f>
        <v>4306</v>
      </c>
      <c r="BE24" s="26">
        <f t="shared" si="12"/>
        <v>-48</v>
      </c>
      <c r="BF24" s="18">
        <v>474168.45</v>
      </c>
      <c r="BG24" s="19">
        <f>Friend!L24</f>
        <v>474168.45</v>
      </c>
      <c r="BH24" s="26">
        <f t="shared" si="13"/>
        <v>0</v>
      </c>
      <c r="BI24" s="18">
        <v>287</v>
      </c>
      <c r="BJ24" s="14">
        <f>Friend!O24</f>
        <v>287</v>
      </c>
      <c r="BK24" s="26">
        <f t="shared" si="14"/>
        <v>0</v>
      </c>
      <c r="BL24" s="18">
        <v>5350</v>
      </c>
      <c r="BM24" s="19">
        <f>Friend!T24</f>
        <v>5350</v>
      </c>
      <c r="BN24" s="26">
        <f t="shared" si="15"/>
        <v>0</v>
      </c>
      <c r="BO24" s="18">
        <v>0</v>
      </c>
      <c r="BP24" s="19">
        <f>Friend!U24</f>
        <v>0</v>
      </c>
      <c r="BQ24" s="26">
        <f t="shared" si="16"/>
        <v>0</v>
      </c>
      <c r="BR24" s="18">
        <v>6000</v>
      </c>
      <c r="BS24" s="19">
        <f>Friend!V24</f>
        <v>6000</v>
      </c>
      <c r="BT24" s="26">
        <f t="shared" si="17"/>
        <v>0</v>
      </c>
      <c r="BU24" s="18">
        <v>0</v>
      </c>
      <c r="BV24" s="19">
        <f>Friend!W24</f>
        <v>0</v>
      </c>
      <c r="BW24" s="26">
        <f t="shared" si="18"/>
        <v>0</v>
      </c>
      <c r="BX24" s="18">
        <v>48000</v>
      </c>
      <c r="BY24" s="19">
        <f>Friend!AD24</f>
        <v>48000</v>
      </c>
      <c r="BZ24" s="26">
        <f t="shared" si="19"/>
        <v>0</v>
      </c>
      <c r="CA24" s="50">
        <v>0</v>
      </c>
      <c r="CB24" s="18">
        <v>775707.5</v>
      </c>
      <c r="CC24" s="19">
        <f>Friend!AE24</f>
        <v>703350.00000000023</v>
      </c>
      <c r="CD24" s="26">
        <f t="shared" si="20"/>
        <v>-72357.499999999767</v>
      </c>
      <c r="CE24" s="18">
        <v>741163.79599999997</v>
      </c>
      <c r="CF24" s="19">
        <v>0</v>
      </c>
      <c r="CG24" s="26">
        <f t="shared" si="21"/>
        <v>-741163.79599999997</v>
      </c>
      <c r="CH24" s="16" t="s">
        <v>160</v>
      </c>
      <c r="CI24" s="20">
        <v>42837.566130706022</v>
      </c>
      <c r="CJ24" s="16" t="s">
        <v>160</v>
      </c>
      <c r="CK24" s="20">
        <v>42837.566130706022</v>
      </c>
      <c r="CL24" s="16" t="s">
        <v>161</v>
      </c>
      <c r="CM24" s="20">
        <v>42838.108968865738</v>
      </c>
      <c r="CN24" s="16" t="s">
        <v>162</v>
      </c>
      <c r="CO24" s="20">
        <v>42842.971566203705</v>
      </c>
      <c r="CP24" s="16" t="s">
        <v>161</v>
      </c>
      <c r="CQ24" s="20">
        <v>42837.731059027778</v>
      </c>
      <c r="CR24" s="16" t="s">
        <v>163</v>
      </c>
      <c r="CS24" s="16" t="s">
        <v>163</v>
      </c>
      <c r="CT24" s="16" t="s">
        <v>163</v>
      </c>
      <c r="CU24" s="16" t="s">
        <v>163</v>
      </c>
      <c r="CV24" s="16">
        <v>0</v>
      </c>
      <c r="CW24" s="16" t="s">
        <v>163</v>
      </c>
    </row>
    <row r="25" spans="1:101" s="16" customFormat="1" ht="13.5" thickBot="1" x14ac:dyDescent="0.25">
      <c r="A25" s="86" t="s">
        <v>66</v>
      </c>
      <c r="B25" s="16">
        <v>3</v>
      </c>
      <c r="C25" s="16">
        <v>2017</v>
      </c>
      <c r="D25" s="16">
        <v>1</v>
      </c>
      <c r="E25" s="16">
        <v>30</v>
      </c>
      <c r="F25" s="17">
        <v>1118589.8799999999</v>
      </c>
      <c r="G25" s="17">
        <v>0</v>
      </c>
      <c r="H25" s="17">
        <v>5982.2</v>
      </c>
      <c r="I25" s="17">
        <v>167540.57999999999</v>
      </c>
      <c r="J25" s="29">
        <v>1292112.6599999999</v>
      </c>
      <c r="K25" s="19">
        <f>Friend!C25</f>
        <v>1292112.6599999999</v>
      </c>
      <c r="L25" s="26">
        <f t="shared" si="0"/>
        <v>0</v>
      </c>
      <c r="M25" s="17">
        <v>1182015</v>
      </c>
      <c r="N25" s="17">
        <v>2600</v>
      </c>
      <c r="O25" s="17">
        <v>0</v>
      </c>
      <c r="P25" s="17">
        <v>0</v>
      </c>
      <c r="Q25" s="17">
        <v>7700</v>
      </c>
      <c r="R25" s="18">
        <v>1192315</v>
      </c>
      <c r="S25" s="19">
        <f>Friend!E25</f>
        <v>1192315</v>
      </c>
      <c r="T25" s="26">
        <f t="shared" si="1"/>
        <v>0</v>
      </c>
      <c r="U25" s="18">
        <v>0</v>
      </c>
      <c r="V25" s="18">
        <v>0</v>
      </c>
      <c r="W25" s="19">
        <f>Friend!H25</f>
        <v>0</v>
      </c>
      <c r="X25" s="26">
        <f t="shared" si="2"/>
        <v>0</v>
      </c>
      <c r="Y25" s="18">
        <v>2484422</v>
      </c>
      <c r="Z25" s="19">
        <f>Friend!J25</f>
        <v>2484422</v>
      </c>
      <c r="AA25" s="26">
        <f t="shared" si="3"/>
        <v>0</v>
      </c>
      <c r="AB25" s="18">
        <v>0</v>
      </c>
      <c r="AC25" s="19">
        <f>Friend!M25</f>
        <v>0</v>
      </c>
      <c r="AD25" s="26">
        <f t="shared" si="4"/>
        <v>0</v>
      </c>
      <c r="AE25" s="18">
        <v>0</v>
      </c>
      <c r="AF25" s="18">
        <v>0</v>
      </c>
      <c r="AG25" s="18">
        <v>0</v>
      </c>
      <c r="AH25" s="18">
        <v>0</v>
      </c>
      <c r="AI25" s="19">
        <f>Friend!P25</f>
        <v>0</v>
      </c>
      <c r="AJ25" s="26">
        <f t="shared" si="5"/>
        <v>0</v>
      </c>
      <c r="AK25" s="18">
        <v>217</v>
      </c>
      <c r="AL25" s="19">
        <f>Friend!R25</f>
        <v>188</v>
      </c>
      <c r="AM25" s="26">
        <f t="shared" si="6"/>
        <v>-29</v>
      </c>
      <c r="AN25" s="18">
        <v>357694.5</v>
      </c>
      <c r="AO25" s="19">
        <f>Friend!F25</f>
        <v>357694.5</v>
      </c>
      <c r="AP25" s="26">
        <f t="shared" si="7"/>
        <v>0</v>
      </c>
      <c r="AQ25" s="18">
        <v>0</v>
      </c>
      <c r="AR25" s="19">
        <f>Friend!I25</f>
        <v>0</v>
      </c>
      <c r="AS25" s="26">
        <f t="shared" si="8"/>
        <v>0</v>
      </c>
      <c r="AT25" s="18">
        <v>24844.22</v>
      </c>
      <c r="AU25" s="19">
        <f>Friend!K25</f>
        <v>24844.22</v>
      </c>
      <c r="AV25" s="26">
        <f t="shared" si="9"/>
        <v>0</v>
      </c>
      <c r="AW25" s="18">
        <v>0</v>
      </c>
      <c r="AX25" s="19">
        <f>Friend!N25</f>
        <v>0</v>
      </c>
      <c r="AY25" s="26">
        <f t="shared" si="10"/>
        <v>0</v>
      </c>
      <c r="AZ25" s="18">
        <v>0</v>
      </c>
      <c r="BA25" s="19">
        <f>Friend!Q25</f>
        <v>0</v>
      </c>
      <c r="BB25" s="26">
        <f t="shared" si="11"/>
        <v>0</v>
      </c>
      <c r="BC25" s="18">
        <v>434</v>
      </c>
      <c r="BD25" s="19">
        <f>Friend!S25</f>
        <v>376</v>
      </c>
      <c r="BE25" s="26">
        <f t="shared" si="12"/>
        <v>-58</v>
      </c>
      <c r="BF25" s="18">
        <v>74532.66</v>
      </c>
      <c r="BG25" s="19">
        <f>Friend!L25</f>
        <v>74532.66</v>
      </c>
      <c r="BH25" s="26">
        <f t="shared" si="13"/>
        <v>0</v>
      </c>
      <c r="BI25" s="18">
        <v>0</v>
      </c>
      <c r="BJ25" s="14">
        <f>Friend!O25</f>
        <v>0</v>
      </c>
      <c r="BK25" s="26">
        <f t="shared" si="14"/>
        <v>0</v>
      </c>
      <c r="BL25" s="18">
        <v>5350</v>
      </c>
      <c r="BM25" s="19">
        <f>Friend!T25</f>
        <v>5350</v>
      </c>
      <c r="BN25" s="26">
        <f t="shared" si="15"/>
        <v>0</v>
      </c>
      <c r="BO25" s="18">
        <v>38787.5</v>
      </c>
      <c r="BP25" s="19">
        <f>Friend!U25</f>
        <v>38787.5</v>
      </c>
      <c r="BQ25" s="26">
        <f t="shared" si="16"/>
        <v>0</v>
      </c>
      <c r="BR25" s="18">
        <v>0</v>
      </c>
      <c r="BS25" s="19">
        <f>Friend!V25</f>
        <v>0</v>
      </c>
      <c r="BT25" s="26">
        <f t="shared" si="17"/>
        <v>0</v>
      </c>
      <c r="BU25" s="18">
        <v>0</v>
      </c>
      <c r="BV25" s="19">
        <f>Friend!W25</f>
        <v>0</v>
      </c>
      <c r="BW25" s="26">
        <f t="shared" si="18"/>
        <v>0</v>
      </c>
      <c r="BX25" s="18">
        <v>3200</v>
      </c>
      <c r="BY25" s="19">
        <f>Friend!AD25</f>
        <v>3200</v>
      </c>
      <c r="BZ25" s="26">
        <f t="shared" si="19"/>
        <v>0</v>
      </c>
      <c r="CA25" s="50">
        <v>0</v>
      </c>
      <c r="CB25" s="18">
        <v>261102.56</v>
      </c>
      <c r="CC25" s="19">
        <f>Friend!AE25</f>
        <v>261044.55999999994</v>
      </c>
      <c r="CD25" s="26">
        <f t="shared" si="20"/>
        <v>-58.000000000058208</v>
      </c>
      <c r="CE25" s="18">
        <v>251061.57399999999</v>
      </c>
      <c r="CF25" s="19">
        <v>0</v>
      </c>
      <c r="CG25" s="26">
        <f t="shared" si="21"/>
        <v>-251061.57399999999</v>
      </c>
      <c r="CH25" s="16" t="s">
        <v>160</v>
      </c>
      <c r="CI25" s="20">
        <v>42837.56613078704</v>
      </c>
      <c r="CJ25" s="16" t="s">
        <v>160</v>
      </c>
      <c r="CK25" s="20">
        <v>42837.56613078704</v>
      </c>
      <c r="CL25" s="16" t="s">
        <v>161</v>
      </c>
      <c r="CM25" s="20">
        <v>42838.108970335648</v>
      </c>
      <c r="CN25" s="16" t="s">
        <v>162</v>
      </c>
      <c r="CO25" s="20">
        <v>42842.971566203705</v>
      </c>
      <c r="CP25" s="16" t="s">
        <v>161</v>
      </c>
      <c r="CQ25" s="20">
        <v>42837.73115871528</v>
      </c>
      <c r="CR25" s="16" t="s">
        <v>163</v>
      </c>
      <c r="CS25" s="16" t="s">
        <v>163</v>
      </c>
      <c r="CT25" s="16" t="s">
        <v>163</v>
      </c>
      <c r="CU25" s="16" t="s">
        <v>163</v>
      </c>
      <c r="CV25" s="16">
        <v>0</v>
      </c>
      <c r="CW25" s="16" t="s">
        <v>163</v>
      </c>
    </row>
    <row r="26" spans="1:101" s="16" customFormat="1" ht="13.5" thickBot="1" x14ac:dyDescent="0.25">
      <c r="A26" s="86" t="s">
        <v>39</v>
      </c>
      <c r="B26" s="16">
        <v>3</v>
      </c>
      <c r="C26" s="16">
        <v>2017</v>
      </c>
      <c r="D26" s="16">
        <v>1</v>
      </c>
      <c r="E26" s="16">
        <v>28</v>
      </c>
      <c r="F26" s="17">
        <v>1188595.72</v>
      </c>
      <c r="G26" s="17">
        <v>0</v>
      </c>
      <c r="H26" s="17">
        <v>359148.56</v>
      </c>
      <c r="I26" s="17">
        <v>338092.86</v>
      </c>
      <c r="J26" s="29">
        <v>1885837.14</v>
      </c>
      <c r="K26" s="19">
        <f>Friend!C26</f>
        <v>1885837.14</v>
      </c>
      <c r="L26" s="26">
        <f t="shared" si="0"/>
        <v>0</v>
      </c>
      <c r="M26" s="17">
        <v>1738220</v>
      </c>
      <c r="N26" s="17">
        <v>12200</v>
      </c>
      <c r="O26" s="17">
        <v>0</v>
      </c>
      <c r="P26" s="17">
        <v>0</v>
      </c>
      <c r="Q26" s="17">
        <v>18150</v>
      </c>
      <c r="R26" s="18">
        <v>1768570</v>
      </c>
      <c r="S26" s="19">
        <f>Friend!E26</f>
        <v>1768570</v>
      </c>
      <c r="T26" s="26">
        <f t="shared" si="1"/>
        <v>0</v>
      </c>
      <c r="U26" s="18">
        <v>6045.5</v>
      </c>
      <c r="V26" s="18">
        <v>0</v>
      </c>
      <c r="W26" s="19">
        <f>Friend!H26</f>
        <v>6045.5</v>
      </c>
      <c r="X26" s="26">
        <f t="shared" si="2"/>
        <v>0</v>
      </c>
      <c r="Y26" s="18">
        <v>3064238</v>
      </c>
      <c r="Z26" s="19">
        <f>Friend!J26</f>
        <v>3064238</v>
      </c>
      <c r="AA26" s="26">
        <f t="shared" si="3"/>
        <v>0</v>
      </c>
      <c r="AB26" s="18">
        <v>800</v>
      </c>
      <c r="AC26" s="19">
        <f>Friend!M26</f>
        <v>800</v>
      </c>
      <c r="AD26" s="26">
        <f t="shared" si="4"/>
        <v>0</v>
      </c>
      <c r="AE26" s="18">
        <v>17590</v>
      </c>
      <c r="AF26" s="18">
        <v>21370</v>
      </c>
      <c r="AG26" s="18">
        <v>30</v>
      </c>
      <c r="AH26" s="18">
        <v>38990</v>
      </c>
      <c r="AI26" s="19">
        <f>Friend!P26</f>
        <v>38990</v>
      </c>
      <c r="AJ26" s="26">
        <f t="shared" si="5"/>
        <v>0</v>
      </c>
      <c r="AK26" s="18">
        <v>805</v>
      </c>
      <c r="AL26" s="19">
        <f>Friend!R26</f>
        <v>744</v>
      </c>
      <c r="AM26" s="26">
        <f t="shared" si="6"/>
        <v>-61</v>
      </c>
      <c r="AN26" s="18">
        <v>495199.6</v>
      </c>
      <c r="AO26" s="19">
        <f>Friend!F26</f>
        <v>495199.60000000003</v>
      </c>
      <c r="AP26" s="26">
        <f t="shared" si="7"/>
        <v>0</v>
      </c>
      <c r="AQ26" s="18">
        <v>906.82500000000005</v>
      </c>
      <c r="AR26" s="19">
        <f>Friend!I26</f>
        <v>906.82499999999993</v>
      </c>
      <c r="AS26" s="26">
        <f t="shared" si="8"/>
        <v>0</v>
      </c>
      <c r="AT26" s="18">
        <v>30642.38</v>
      </c>
      <c r="AU26" s="19">
        <f>Friend!K26</f>
        <v>30642.38</v>
      </c>
      <c r="AV26" s="26">
        <f t="shared" si="9"/>
        <v>0</v>
      </c>
      <c r="AW26" s="18">
        <v>240</v>
      </c>
      <c r="AX26" s="19">
        <f>Friend!N26</f>
        <v>240</v>
      </c>
      <c r="AY26" s="26">
        <f t="shared" si="10"/>
        <v>0</v>
      </c>
      <c r="AZ26" s="18">
        <v>11697</v>
      </c>
      <c r="BA26" s="19">
        <f>Friend!Q26</f>
        <v>11697</v>
      </c>
      <c r="BB26" s="26">
        <f t="shared" si="11"/>
        <v>0</v>
      </c>
      <c r="BC26" s="18">
        <v>1610</v>
      </c>
      <c r="BD26" s="19">
        <f>Friend!S26</f>
        <v>1488</v>
      </c>
      <c r="BE26" s="26">
        <f t="shared" si="12"/>
        <v>-122</v>
      </c>
      <c r="BF26" s="18">
        <v>91927.14</v>
      </c>
      <c r="BG26" s="19">
        <f>Friend!L26</f>
        <v>91927.14</v>
      </c>
      <c r="BH26" s="26">
        <f t="shared" si="13"/>
        <v>0</v>
      </c>
      <c r="BI26" s="18">
        <v>560</v>
      </c>
      <c r="BJ26" s="14">
        <f>Friend!O26</f>
        <v>560</v>
      </c>
      <c r="BK26" s="26">
        <f t="shared" si="14"/>
        <v>0</v>
      </c>
      <c r="BL26" s="18">
        <v>5350</v>
      </c>
      <c r="BM26" s="19">
        <f>Friend!T26</f>
        <v>5350</v>
      </c>
      <c r="BN26" s="26">
        <f t="shared" si="15"/>
        <v>0</v>
      </c>
      <c r="BO26" s="18">
        <v>0</v>
      </c>
      <c r="BP26" s="19">
        <f>Friend!U26</f>
        <v>0</v>
      </c>
      <c r="BQ26" s="26">
        <f t="shared" si="16"/>
        <v>0</v>
      </c>
      <c r="BR26" s="18">
        <v>0</v>
      </c>
      <c r="BS26" s="19">
        <f>Friend!V26</f>
        <v>0</v>
      </c>
      <c r="BT26" s="26">
        <f t="shared" si="17"/>
        <v>0</v>
      </c>
      <c r="BU26" s="18">
        <v>0</v>
      </c>
      <c r="BV26" s="19">
        <f>Friend!W26</f>
        <v>0</v>
      </c>
      <c r="BW26" s="26">
        <f t="shared" si="18"/>
        <v>0</v>
      </c>
      <c r="BX26" s="18">
        <v>13200</v>
      </c>
      <c r="BY26" s="19">
        <f>Friend!AD26</f>
        <v>13200</v>
      </c>
      <c r="BZ26" s="26">
        <f t="shared" si="19"/>
        <v>0</v>
      </c>
      <c r="CA26" s="50">
        <v>0</v>
      </c>
      <c r="CB26" s="18">
        <v>429018.66499999998</v>
      </c>
      <c r="CC26" s="19">
        <f>Friend!AE26</f>
        <v>428896.66500000004</v>
      </c>
      <c r="CD26" s="26">
        <f t="shared" si="20"/>
        <v>-121.99999999994179</v>
      </c>
      <c r="CE26" s="18">
        <v>414736.04560000001</v>
      </c>
      <c r="CF26" s="19">
        <v>0</v>
      </c>
      <c r="CG26" s="26">
        <f t="shared" si="21"/>
        <v>-414736.04560000001</v>
      </c>
      <c r="CH26" s="16" t="s">
        <v>160</v>
      </c>
      <c r="CI26" s="20">
        <v>42837.566130868057</v>
      </c>
      <c r="CJ26" s="16" t="s">
        <v>160</v>
      </c>
      <c r="CK26" s="20">
        <v>42837.566130868057</v>
      </c>
      <c r="CL26" s="16" t="s">
        <v>161</v>
      </c>
      <c r="CM26" s="20">
        <v>42838.108157256946</v>
      </c>
      <c r="CN26" s="16" t="s">
        <v>162</v>
      </c>
      <c r="CO26" s="20">
        <v>42842.971566203705</v>
      </c>
      <c r="CP26" s="16" t="s">
        <v>161</v>
      </c>
      <c r="CQ26" s="20">
        <v>42837.731058993057</v>
      </c>
      <c r="CR26" s="16" t="s">
        <v>163</v>
      </c>
      <c r="CS26" s="16" t="s">
        <v>163</v>
      </c>
      <c r="CT26" s="16" t="s">
        <v>163</v>
      </c>
      <c r="CU26" s="16" t="s">
        <v>163</v>
      </c>
      <c r="CV26" s="16">
        <v>0</v>
      </c>
      <c r="CW26" s="16" t="s">
        <v>163</v>
      </c>
    </row>
    <row r="27" spans="1:101" s="16" customFormat="1" ht="13.5" thickBot="1" x14ac:dyDescent="0.25">
      <c r="A27" s="86" t="s">
        <v>102</v>
      </c>
      <c r="B27" s="16">
        <v>3</v>
      </c>
      <c r="C27" s="16">
        <v>2017</v>
      </c>
      <c r="D27" s="16">
        <v>1</v>
      </c>
      <c r="E27" s="16">
        <v>26</v>
      </c>
      <c r="F27" s="17">
        <v>771146.4</v>
      </c>
      <c r="G27" s="17">
        <v>495</v>
      </c>
      <c r="H27" s="17">
        <v>226099.8</v>
      </c>
      <c r="I27" s="17">
        <v>106441.74</v>
      </c>
      <c r="J27" s="29">
        <v>1104182.94</v>
      </c>
      <c r="K27" s="19">
        <f>Friend!C27</f>
        <v>1104182.94</v>
      </c>
      <c r="L27" s="26">
        <f t="shared" si="0"/>
        <v>0</v>
      </c>
      <c r="M27" s="17">
        <v>983650</v>
      </c>
      <c r="N27" s="17">
        <v>700</v>
      </c>
      <c r="O27" s="17">
        <v>0</v>
      </c>
      <c r="P27" s="17">
        <v>0</v>
      </c>
      <c r="Q27" s="17">
        <v>8100</v>
      </c>
      <c r="R27" s="18">
        <v>992450</v>
      </c>
      <c r="S27" s="19">
        <f>Friend!E27</f>
        <v>992450</v>
      </c>
      <c r="T27" s="26">
        <f t="shared" si="1"/>
        <v>0</v>
      </c>
      <c r="U27" s="18">
        <v>0</v>
      </c>
      <c r="V27" s="18">
        <v>0</v>
      </c>
      <c r="W27" s="19">
        <f>Friend!H27</f>
        <v>0</v>
      </c>
      <c r="X27" s="26">
        <f t="shared" si="2"/>
        <v>0</v>
      </c>
      <c r="Y27" s="18">
        <v>3106598</v>
      </c>
      <c r="Z27" s="19">
        <f>Friend!J27</f>
        <v>3106598</v>
      </c>
      <c r="AA27" s="26">
        <f t="shared" si="3"/>
        <v>0</v>
      </c>
      <c r="AB27" s="18">
        <v>0</v>
      </c>
      <c r="AC27" s="19">
        <f>Friend!M27</f>
        <v>0</v>
      </c>
      <c r="AD27" s="26">
        <f t="shared" si="4"/>
        <v>0</v>
      </c>
      <c r="AE27" s="18">
        <v>4130</v>
      </c>
      <c r="AF27" s="18">
        <v>17210</v>
      </c>
      <c r="AG27" s="18">
        <v>0</v>
      </c>
      <c r="AH27" s="18">
        <v>21340</v>
      </c>
      <c r="AI27" s="19">
        <f>Friend!P27</f>
        <v>21340</v>
      </c>
      <c r="AJ27" s="26">
        <f t="shared" si="5"/>
        <v>0</v>
      </c>
      <c r="AK27" s="18">
        <v>69</v>
      </c>
      <c r="AL27" s="19">
        <f>Friend!R27</f>
        <v>69</v>
      </c>
      <c r="AM27" s="26">
        <f t="shared" si="6"/>
        <v>0</v>
      </c>
      <c r="AN27" s="18">
        <v>258037</v>
      </c>
      <c r="AO27" s="19">
        <f>Friend!F27</f>
        <v>258037</v>
      </c>
      <c r="AP27" s="26">
        <f t="shared" si="7"/>
        <v>0</v>
      </c>
      <c r="AQ27" s="18">
        <v>0</v>
      </c>
      <c r="AR27" s="19">
        <f>Friend!I27</f>
        <v>0</v>
      </c>
      <c r="AS27" s="26">
        <f t="shared" si="8"/>
        <v>0</v>
      </c>
      <c r="AT27" s="18">
        <v>31065.98</v>
      </c>
      <c r="AU27" s="19">
        <f>Friend!K27</f>
        <v>31065.98</v>
      </c>
      <c r="AV27" s="26">
        <f t="shared" si="9"/>
        <v>0</v>
      </c>
      <c r="AW27" s="18">
        <v>0</v>
      </c>
      <c r="AX27" s="19">
        <f>Friend!N27</f>
        <v>0</v>
      </c>
      <c r="AY27" s="26">
        <f t="shared" si="10"/>
        <v>0</v>
      </c>
      <c r="AZ27" s="18">
        <v>6402</v>
      </c>
      <c r="BA27" s="19">
        <f>Friend!Q27</f>
        <v>6402</v>
      </c>
      <c r="BB27" s="26">
        <f t="shared" si="11"/>
        <v>0</v>
      </c>
      <c r="BC27" s="18">
        <v>138</v>
      </c>
      <c r="BD27" s="19">
        <f>Friend!S27</f>
        <v>138</v>
      </c>
      <c r="BE27" s="26">
        <f t="shared" si="12"/>
        <v>0</v>
      </c>
      <c r="BF27" s="18">
        <v>93197.94</v>
      </c>
      <c r="BG27" s="19">
        <f>Friend!L27</f>
        <v>93197.94</v>
      </c>
      <c r="BH27" s="26">
        <f t="shared" si="13"/>
        <v>0</v>
      </c>
      <c r="BI27" s="18">
        <v>0</v>
      </c>
      <c r="BJ27" s="14">
        <f>Friend!O27</f>
        <v>0</v>
      </c>
      <c r="BK27" s="26">
        <f t="shared" si="14"/>
        <v>0</v>
      </c>
      <c r="BL27" s="18">
        <v>5350</v>
      </c>
      <c r="BM27" s="19">
        <f>Friend!T27</f>
        <v>5350</v>
      </c>
      <c r="BN27" s="26">
        <f t="shared" si="15"/>
        <v>0</v>
      </c>
      <c r="BO27" s="18">
        <v>0</v>
      </c>
      <c r="BP27" s="19">
        <f>Friend!U27</f>
        <v>0</v>
      </c>
      <c r="BQ27" s="26">
        <f t="shared" si="16"/>
        <v>0</v>
      </c>
      <c r="BR27" s="18">
        <v>1070</v>
      </c>
      <c r="BS27" s="19">
        <f>Friend!V27</f>
        <v>1070</v>
      </c>
      <c r="BT27" s="26">
        <f t="shared" si="17"/>
        <v>0</v>
      </c>
      <c r="BU27" s="18">
        <v>0</v>
      </c>
      <c r="BV27" s="19">
        <f>Friend!W27</f>
        <v>0</v>
      </c>
      <c r="BW27" s="26">
        <f t="shared" si="18"/>
        <v>0</v>
      </c>
      <c r="BX27" s="18">
        <v>17180</v>
      </c>
      <c r="BY27" s="19">
        <f>Friend!AD27</f>
        <v>17180</v>
      </c>
      <c r="BZ27" s="26">
        <f t="shared" si="19"/>
        <v>0</v>
      </c>
      <c r="CA27" s="50">
        <v>0</v>
      </c>
      <c r="CB27" s="18">
        <v>178845.04</v>
      </c>
      <c r="CC27" s="19">
        <f>Friend!AE27</f>
        <v>178845.03999999998</v>
      </c>
      <c r="CD27" s="26">
        <f t="shared" si="20"/>
        <v>0</v>
      </c>
      <c r="CE27" s="18">
        <v>171426.9933</v>
      </c>
      <c r="CF27" s="19">
        <v>0</v>
      </c>
      <c r="CG27" s="26">
        <f t="shared" si="21"/>
        <v>-171426.9933</v>
      </c>
      <c r="CH27" s="16" t="s">
        <v>160</v>
      </c>
      <c r="CI27" s="20">
        <v>42837.566130937499</v>
      </c>
      <c r="CJ27" s="16" t="s">
        <v>160</v>
      </c>
      <c r="CK27" s="20">
        <v>42837.566130937499</v>
      </c>
      <c r="CL27" s="16" t="s">
        <v>161</v>
      </c>
      <c r="CM27" s="20">
        <v>42838.108971909722</v>
      </c>
      <c r="CN27" s="16" t="s">
        <v>162</v>
      </c>
      <c r="CO27" s="20">
        <v>42842.971566203705</v>
      </c>
      <c r="CP27" s="16" t="s">
        <v>161</v>
      </c>
      <c r="CQ27" s="20">
        <v>42837.73133923611</v>
      </c>
      <c r="CR27" s="16" t="s">
        <v>163</v>
      </c>
      <c r="CS27" s="16" t="s">
        <v>163</v>
      </c>
      <c r="CT27" s="16" t="s">
        <v>163</v>
      </c>
      <c r="CU27" s="16" t="s">
        <v>163</v>
      </c>
      <c r="CV27" s="16">
        <v>0</v>
      </c>
      <c r="CW27" s="16" t="s">
        <v>163</v>
      </c>
    </row>
    <row r="28" spans="1:101" s="16" customFormat="1" ht="13.5" thickBot="1" x14ac:dyDescent="0.25">
      <c r="A28" s="86" t="s">
        <v>86</v>
      </c>
      <c r="B28" s="16">
        <v>3</v>
      </c>
      <c r="C28" s="16">
        <v>2017</v>
      </c>
      <c r="D28" s="16">
        <v>1</v>
      </c>
      <c r="E28" s="16">
        <v>30</v>
      </c>
      <c r="F28" s="17">
        <v>1264012.78</v>
      </c>
      <c r="G28" s="17">
        <v>1865</v>
      </c>
      <c r="H28" s="17">
        <v>124800.6</v>
      </c>
      <c r="I28" s="17">
        <v>1012361.8</v>
      </c>
      <c r="J28" s="29">
        <v>2403040.1800000002</v>
      </c>
      <c r="K28" s="19">
        <f>Friend!C28</f>
        <v>2403040.1800000002</v>
      </c>
      <c r="L28" s="26">
        <f t="shared" si="0"/>
        <v>0</v>
      </c>
      <c r="M28" s="17">
        <v>1982435</v>
      </c>
      <c r="N28" s="17">
        <v>1900</v>
      </c>
      <c r="O28" s="17">
        <v>0</v>
      </c>
      <c r="P28" s="17">
        <v>0</v>
      </c>
      <c r="Q28" s="17">
        <v>20250</v>
      </c>
      <c r="R28" s="18">
        <v>2004585</v>
      </c>
      <c r="S28" s="19">
        <f>Friend!E28</f>
        <v>2004585.0000000002</v>
      </c>
      <c r="T28" s="26">
        <f t="shared" si="1"/>
        <v>0</v>
      </c>
      <c r="U28" s="18">
        <v>1926</v>
      </c>
      <c r="V28" s="18">
        <v>0</v>
      </c>
      <c r="W28" s="19">
        <f>Friend!H28</f>
        <v>1926</v>
      </c>
      <c r="X28" s="26">
        <f t="shared" si="2"/>
        <v>0</v>
      </c>
      <c r="Y28" s="18">
        <v>12027006</v>
      </c>
      <c r="Z28" s="19">
        <f>Friend!J28</f>
        <v>12027006</v>
      </c>
      <c r="AA28" s="26">
        <f t="shared" si="3"/>
        <v>0</v>
      </c>
      <c r="AB28" s="18">
        <v>450</v>
      </c>
      <c r="AC28" s="19">
        <f>Friend!M28</f>
        <v>450</v>
      </c>
      <c r="AD28" s="26">
        <f t="shared" si="4"/>
        <v>0</v>
      </c>
      <c r="AE28" s="18">
        <v>0</v>
      </c>
      <c r="AF28" s="18">
        <v>0</v>
      </c>
      <c r="AG28" s="18">
        <v>0</v>
      </c>
      <c r="AH28" s="18">
        <v>0</v>
      </c>
      <c r="AI28" s="19">
        <f>Friend!P28</f>
        <v>0</v>
      </c>
      <c r="AJ28" s="26">
        <f t="shared" si="5"/>
        <v>0</v>
      </c>
      <c r="AK28" s="18">
        <v>644</v>
      </c>
      <c r="AL28" s="19">
        <f>Friend!R28</f>
        <v>618</v>
      </c>
      <c r="AM28" s="26">
        <f>AL28-AK28</f>
        <v>-26</v>
      </c>
      <c r="AN28" s="18">
        <v>601375.5</v>
      </c>
      <c r="AO28" s="19">
        <f>Friend!F28</f>
        <v>601375.5</v>
      </c>
      <c r="AP28" s="26">
        <f>AO28-AN28</f>
        <v>0</v>
      </c>
      <c r="AQ28" s="18">
        <v>288.89999999999998</v>
      </c>
      <c r="AR28" s="19">
        <f>Friend!I28</f>
        <v>288.89999999999998</v>
      </c>
      <c r="AS28" s="26">
        <f>AR28-AQ28</f>
        <v>0</v>
      </c>
      <c r="AT28" s="18">
        <v>120270.06</v>
      </c>
      <c r="AU28" s="19">
        <f>Friend!K28</f>
        <v>120270.06</v>
      </c>
      <c r="AV28" s="26">
        <f>AU28-AT28</f>
        <v>0</v>
      </c>
      <c r="AW28" s="18">
        <v>135</v>
      </c>
      <c r="AX28" s="19">
        <f>Friend!N28</f>
        <v>135</v>
      </c>
      <c r="AY28" s="26">
        <f>AX28-AW28</f>
        <v>0</v>
      </c>
      <c r="AZ28" s="18">
        <v>0</v>
      </c>
      <c r="BA28" s="19">
        <f>Friend!Q28</f>
        <v>0</v>
      </c>
      <c r="BB28" s="26">
        <f>BA28-AZ28</f>
        <v>0</v>
      </c>
      <c r="BC28" s="18">
        <v>1288</v>
      </c>
      <c r="BD28" s="19">
        <f>Friend!S28</f>
        <v>1236</v>
      </c>
      <c r="BE28" s="26">
        <f>BD28-BC28</f>
        <v>-52</v>
      </c>
      <c r="BF28" s="18">
        <v>360810.18</v>
      </c>
      <c r="BG28" s="19">
        <f>Friend!L28</f>
        <v>360810.18</v>
      </c>
      <c r="BH28" s="26">
        <f>BG28-BF28</f>
        <v>0</v>
      </c>
      <c r="BI28" s="18">
        <v>315</v>
      </c>
      <c r="BJ28" s="14">
        <f>Friend!O28</f>
        <v>315</v>
      </c>
      <c r="BK28" s="26">
        <f>BJ28-BI28</f>
        <v>0</v>
      </c>
      <c r="BL28" s="18">
        <v>5350</v>
      </c>
      <c r="BM28" s="19">
        <f>Friend!T28</f>
        <v>5350</v>
      </c>
      <c r="BN28" s="26">
        <f>BM28-BL28</f>
        <v>0</v>
      </c>
      <c r="BO28" s="18">
        <v>0</v>
      </c>
      <c r="BP28" s="19">
        <f>Friend!U28</f>
        <v>0</v>
      </c>
      <c r="BQ28" s="26">
        <f>BP28-BO28</f>
        <v>0</v>
      </c>
      <c r="BR28" s="18">
        <v>0</v>
      </c>
      <c r="BS28" s="19">
        <f>Friend!V28</f>
        <v>0</v>
      </c>
      <c r="BT28" s="26">
        <f>BS28-BR28</f>
        <v>0</v>
      </c>
      <c r="BU28" s="18">
        <v>0</v>
      </c>
      <c r="BV28" s="19">
        <f>Friend!W28</f>
        <v>37593.529800000004</v>
      </c>
      <c r="BW28" s="26">
        <f>BV28-BU28</f>
        <v>37593.529800000004</v>
      </c>
      <c r="BX28" s="18">
        <v>29620</v>
      </c>
      <c r="BY28" s="19">
        <f>Friend!AD28</f>
        <v>29620</v>
      </c>
      <c r="BZ28" s="26">
        <f>BY28-BX28</f>
        <v>0</v>
      </c>
      <c r="CA28" s="50">
        <v>0</v>
      </c>
      <c r="CB28" s="18">
        <v>327127.28000000003</v>
      </c>
      <c r="CC28" s="19">
        <f>Friend!AE28</f>
        <v>289481.75019999995</v>
      </c>
      <c r="CD28" s="26">
        <f>CC28-CB28</f>
        <v>-37645.529800000077</v>
      </c>
      <c r="CE28" s="18">
        <v>310222.07250000001</v>
      </c>
      <c r="CF28" s="19">
        <v>0</v>
      </c>
      <c r="CG28" s="26">
        <f>CF28-CE28</f>
        <v>-310222.07250000001</v>
      </c>
      <c r="CH28" s="16" t="s">
        <v>160</v>
      </c>
      <c r="CI28" s="20">
        <v>42837.566130937499</v>
      </c>
      <c r="CJ28" s="16" t="s">
        <v>160</v>
      </c>
      <c r="CK28" s="20">
        <v>42837.566130937499</v>
      </c>
      <c r="CL28" s="16" t="s">
        <v>161</v>
      </c>
      <c r="CM28" s="20">
        <v>42838.108970983798</v>
      </c>
      <c r="CN28" s="16" t="s">
        <v>163</v>
      </c>
      <c r="CO28" s="20" t="s">
        <v>163</v>
      </c>
      <c r="CP28" s="16" t="s">
        <v>161</v>
      </c>
      <c r="CQ28" s="20">
        <v>42837.731159409719</v>
      </c>
      <c r="CR28" s="16" t="s">
        <v>163</v>
      </c>
      <c r="CS28" s="16" t="s">
        <v>163</v>
      </c>
      <c r="CT28" s="16" t="s">
        <v>163</v>
      </c>
      <c r="CU28" s="16" t="s">
        <v>163</v>
      </c>
      <c r="CV28" s="16">
        <v>0</v>
      </c>
      <c r="CW28" s="16" t="s">
        <v>163</v>
      </c>
    </row>
    <row r="29" spans="1:101" s="16" customFormat="1" ht="13.5" thickBot="1" x14ac:dyDescent="0.25">
      <c r="A29" s="86" t="s">
        <v>91</v>
      </c>
      <c r="B29" s="16">
        <v>3</v>
      </c>
      <c r="C29" s="16">
        <v>2017</v>
      </c>
      <c r="D29" s="16">
        <v>0</v>
      </c>
      <c r="E29" s="16">
        <v>26</v>
      </c>
      <c r="F29" s="17">
        <v>805057.54</v>
      </c>
      <c r="G29" s="17">
        <v>0</v>
      </c>
      <c r="H29" s="17">
        <v>8515</v>
      </c>
      <c r="I29" s="17">
        <v>17259</v>
      </c>
      <c r="J29" s="29">
        <v>830831.54</v>
      </c>
      <c r="K29" s="19">
        <f>Friend!C29</f>
        <v>830831.54</v>
      </c>
      <c r="L29" s="26">
        <f t="shared" si="0"/>
        <v>0</v>
      </c>
      <c r="M29" s="17">
        <v>787675</v>
      </c>
      <c r="N29" s="17">
        <v>0</v>
      </c>
      <c r="O29" s="17">
        <v>0</v>
      </c>
      <c r="P29" s="17">
        <v>0</v>
      </c>
      <c r="Q29" s="17">
        <v>3050</v>
      </c>
      <c r="R29" s="18">
        <v>790725</v>
      </c>
      <c r="S29" s="19">
        <f>Friend!E29</f>
        <v>790725</v>
      </c>
      <c r="T29" s="26">
        <f t="shared" si="1"/>
        <v>0</v>
      </c>
      <c r="U29" s="18">
        <v>0</v>
      </c>
      <c r="V29" s="18">
        <v>0</v>
      </c>
      <c r="W29" s="19">
        <f>Friend!H29</f>
        <v>0</v>
      </c>
      <c r="X29" s="26">
        <f t="shared" si="2"/>
        <v>0</v>
      </c>
      <c r="Y29" s="18">
        <v>545218</v>
      </c>
      <c r="Z29" s="19">
        <f>Friend!J29</f>
        <v>545218</v>
      </c>
      <c r="AA29" s="26">
        <f t="shared" si="3"/>
        <v>0</v>
      </c>
      <c r="AB29" s="18">
        <v>0</v>
      </c>
      <c r="AC29" s="19">
        <f>Friend!M29</f>
        <v>0</v>
      </c>
      <c r="AD29" s="26">
        <f t="shared" si="4"/>
        <v>0</v>
      </c>
      <c r="AE29" s="18">
        <v>0</v>
      </c>
      <c r="AF29" s="18">
        <v>0</v>
      </c>
      <c r="AG29" s="18">
        <v>0</v>
      </c>
      <c r="AH29" s="18">
        <v>0</v>
      </c>
      <c r="AI29" s="19">
        <f>Friend!P29</f>
        <v>0</v>
      </c>
      <c r="AJ29" s="26">
        <f t="shared" si="5"/>
        <v>0</v>
      </c>
      <c r="AK29" s="18">
        <v>0</v>
      </c>
      <c r="AL29" s="19">
        <f>Friend!R29</f>
        <v>0</v>
      </c>
      <c r="AM29" s="26">
        <f t="shared" si="6"/>
        <v>0</v>
      </c>
      <c r="AN29" s="18">
        <v>205588.5</v>
      </c>
      <c r="AO29" s="19">
        <f>Friend!F29</f>
        <v>205588.5</v>
      </c>
      <c r="AP29" s="26">
        <f t="shared" ref="AP29:AP88" si="22">AO29-AN29</f>
        <v>0</v>
      </c>
      <c r="AQ29" s="18">
        <v>0</v>
      </c>
      <c r="AR29" s="19">
        <f>Friend!I29</f>
        <v>0</v>
      </c>
      <c r="AS29" s="26">
        <f t="shared" ref="AS29:AS88" si="23">AR29-AQ29</f>
        <v>0</v>
      </c>
      <c r="AT29" s="18">
        <v>5452.18</v>
      </c>
      <c r="AU29" s="19">
        <f>Friend!K29</f>
        <v>5452.18</v>
      </c>
      <c r="AV29" s="26">
        <f t="shared" ref="AV29:AV88" si="24">AU29-AT29</f>
        <v>0</v>
      </c>
      <c r="AW29" s="18">
        <v>0</v>
      </c>
      <c r="AX29" s="19">
        <f>Friend!N29</f>
        <v>0</v>
      </c>
      <c r="AY29" s="26">
        <f t="shared" ref="AY29:AY88" si="25">AX29-AW29</f>
        <v>0</v>
      </c>
      <c r="AZ29" s="18">
        <v>0</v>
      </c>
      <c r="BA29" s="19">
        <f>Friend!Q29</f>
        <v>0</v>
      </c>
      <c r="BB29" s="26">
        <f t="shared" ref="BB29:BB88" si="26">BA29-AZ29</f>
        <v>0</v>
      </c>
      <c r="BC29" s="18">
        <v>0</v>
      </c>
      <c r="BD29" s="19">
        <f>Friend!S29</f>
        <v>0</v>
      </c>
      <c r="BE29" s="26">
        <f t="shared" ref="BE29:BE88" si="27">BD29-BC29</f>
        <v>0</v>
      </c>
      <c r="BF29" s="18">
        <v>16356.54</v>
      </c>
      <c r="BG29" s="19">
        <f>Friend!L29</f>
        <v>16356.54</v>
      </c>
      <c r="BH29" s="26">
        <f t="shared" ref="BH29:BH88" si="28">BG29-BF29</f>
        <v>0</v>
      </c>
      <c r="BI29" s="18">
        <v>0</v>
      </c>
      <c r="BJ29" s="14">
        <f>Friend!O29</f>
        <v>0</v>
      </c>
      <c r="BK29" s="26">
        <f t="shared" ref="BK29:BK88" si="29">BJ29-BI29</f>
        <v>0</v>
      </c>
      <c r="BL29" s="18">
        <v>5350</v>
      </c>
      <c r="BM29" s="19">
        <f>Friend!T29</f>
        <v>5350</v>
      </c>
      <c r="BN29" s="26">
        <f t="shared" ref="BN29:BN88" si="30">BM29-BL29</f>
        <v>0</v>
      </c>
      <c r="BO29" s="18">
        <v>1872.5</v>
      </c>
      <c r="BP29" s="19">
        <f>Friend!U29</f>
        <v>1872.5</v>
      </c>
      <c r="BQ29" s="26">
        <f t="shared" ref="BQ29:BQ88" si="31">BP29-BO29</f>
        <v>0</v>
      </c>
      <c r="BR29" s="18">
        <v>1350</v>
      </c>
      <c r="BS29" s="19">
        <f>Friend!V29</f>
        <v>1350</v>
      </c>
      <c r="BT29" s="26">
        <f t="shared" ref="BT29:BT88" si="32">BS29-BR29</f>
        <v>0</v>
      </c>
      <c r="BU29" s="18">
        <v>0</v>
      </c>
      <c r="BV29" s="19">
        <f>Friend!W29</f>
        <v>0</v>
      </c>
      <c r="BW29" s="26">
        <f t="shared" ref="BW29:BW88" si="33">BV29-BU29</f>
        <v>0</v>
      </c>
      <c r="BX29" s="18">
        <v>20840</v>
      </c>
      <c r="BY29" s="19">
        <f>Friend!AD29</f>
        <v>20840</v>
      </c>
      <c r="BZ29" s="26">
        <f t="shared" ref="BZ29:BZ88" si="34">BY29-BX29</f>
        <v>0</v>
      </c>
      <c r="CA29" s="50">
        <v>0</v>
      </c>
      <c r="CB29" s="18">
        <v>165271.64000000001</v>
      </c>
      <c r="CC29" s="19">
        <f>Friend!AE29</f>
        <v>165271.63999999998</v>
      </c>
      <c r="CD29" s="26">
        <f t="shared" ref="CD29:CD88" si="35">CC29-CB29</f>
        <v>0</v>
      </c>
      <c r="CE29" s="18">
        <v>159103.98499999999</v>
      </c>
      <c r="CF29" s="19">
        <v>0</v>
      </c>
      <c r="CG29" s="26">
        <f t="shared" ref="CG29:CG88" si="36">CF29-CE29</f>
        <v>-159103.98499999999</v>
      </c>
      <c r="CH29" s="16" t="s">
        <v>160</v>
      </c>
      <c r="CI29" s="20">
        <v>42837.566131018517</v>
      </c>
      <c r="CJ29" s="16" t="s">
        <v>160</v>
      </c>
      <c r="CK29" s="20">
        <v>42837.566131018517</v>
      </c>
      <c r="CL29" s="16" t="s">
        <v>161</v>
      </c>
      <c r="CM29" s="20">
        <v>42838.108971493057</v>
      </c>
      <c r="CN29" s="16" t="s">
        <v>162</v>
      </c>
      <c r="CO29" s="20">
        <v>42842.971566203705</v>
      </c>
      <c r="CP29" s="16" t="s">
        <v>161</v>
      </c>
      <c r="CQ29" s="20">
        <v>42837.73115983796</v>
      </c>
      <c r="CR29" s="16" t="s">
        <v>163</v>
      </c>
      <c r="CS29" s="16" t="s">
        <v>163</v>
      </c>
      <c r="CT29" s="16" t="s">
        <v>163</v>
      </c>
      <c r="CU29" s="16" t="s">
        <v>163</v>
      </c>
      <c r="CV29" s="16">
        <v>0</v>
      </c>
      <c r="CW29" s="16" t="s">
        <v>163</v>
      </c>
    </row>
    <row r="30" spans="1:101" s="16" customFormat="1" ht="13.5" thickBot="1" x14ac:dyDescent="0.25">
      <c r="A30" s="86" t="s">
        <v>54</v>
      </c>
      <c r="B30" s="16">
        <v>3</v>
      </c>
      <c r="C30" s="16">
        <v>2017</v>
      </c>
      <c r="D30" s="16">
        <v>1</v>
      </c>
      <c r="E30" s="16">
        <v>30</v>
      </c>
      <c r="F30" s="17">
        <v>1797902.53</v>
      </c>
      <c r="G30" s="17">
        <v>0</v>
      </c>
      <c r="H30" s="17">
        <v>93747.8</v>
      </c>
      <c r="I30" s="17">
        <v>36247.519999999997</v>
      </c>
      <c r="J30" s="29">
        <v>1927897.85</v>
      </c>
      <c r="K30" s="19">
        <f>Friend!C30</f>
        <v>1927897.85</v>
      </c>
      <c r="L30" s="26">
        <f t="shared" si="0"/>
        <v>0</v>
      </c>
      <c r="M30" s="17">
        <v>1589430</v>
      </c>
      <c r="N30" s="17">
        <v>1350</v>
      </c>
      <c r="O30" s="17">
        <v>0</v>
      </c>
      <c r="P30" s="17">
        <v>0</v>
      </c>
      <c r="Q30" s="17">
        <v>14600</v>
      </c>
      <c r="R30" s="18">
        <v>1605380</v>
      </c>
      <c r="S30" s="19">
        <f>Friend!E30</f>
        <v>1605380</v>
      </c>
      <c r="T30" s="26">
        <f t="shared" si="1"/>
        <v>0</v>
      </c>
      <c r="U30" s="18">
        <v>0</v>
      </c>
      <c r="V30" s="18">
        <v>0</v>
      </c>
      <c r="W30" s="19">
        <f>Friend!H30</f>
        <v>0</v>
      </c>
      <c r="X30" s="26">
        <f t="shared" si="2"/>
        <v>0</v>
      </c>
      <c r="Y30" s="18">
        <v>9830095</v>
      </c>
      <c r="Z30" s="19">
        <f>Friend!J30</f>
        <v>9830094.9999999981</v>
      </c>
      <c r="AA30" s="26">
        <f t="shared" si="3"/>
        <v>0</v>
      </c>
      <c r="AB30" s="18">
        <v>10</v>
      </c>
      <c r="AC30" s="19">
        <f>Friend!M30</f>
        <v>10</v>
      </c>
      <c r="AD30" s="26">
        <f t="shared" si="4"/>
        <v>0</v>
      </c>
      <c r="AE30" s="18">
        <v>5620</v>
      </c>
      <c r="AF30" s="18">
        <v>29435</v>
      </c>
      <c r="AG30" s="18">
        <v>1670</v>
      </c>
      <c r="AH30" s="18">
        <v>36725</v>
      </c>
      <c r="AI30" s="19">
        <f>Friend!P30</f>
        <v>36725</v>
      </c>
      <c r="AJ30" s="26">
        <f t="shared" si="5"/>
        <v>0</v>
      </c>
      <c r="AK30" s="18">
        <v>478</v>
      </c>
      <c r="AL30" s="19">
        <f>Friend!R30</f>
        <v>463</v>
      </c>
      <c r="AM30" s="26">
        <f t="shared" si="6"/>
        <v>-15</v>
      </c>
      <c r="AN30" s="18">
        <v>481614</v>
      </c>
      <c r="AO30" s="19">
        <f>Friend!F30</f>
        <v>481614</v>
      </c>
      <c r="AP30" s="26">
        <f t="shared" si="22"/>
        <v>0</v>
      </c>
      <c r="AQ30" s="18">
        <v>0</v>
      </c>
      <c r="AR30" s="19">
        <f>Friend!I30</f>
        <v>0</v>
      </c>
      <c r="AS30" s="26">
        <f t="shared" si="23"/>
        <v>0</v>
      </c>
      <c r="AT30" s="18">
        <v>98300.95</v>
      </c>
      <c r="AU30" s="19">
        <f>Friend!K30</f>
        <v>98300.949999999983</v>
      </c>
      <c r="AV30" s="26">
        <f t="shared" si="24"/>
        <v>0</v>
      </c>
      <c r="AW30" s="18">
        <v>3</v>
      </c>
      <c r="AX30" s="19">
        <f>Friend!N30</f>
        <v>3</v>
      </c>
      <c r="AY30" s="26">
        <f t="shared" si="25"/>
        <v>0</v>
      </c>
      <c r="AZ30" s="18">
        <v>11017.5</v>
      </c>
      <c r="BA30" s="19">
        <f>Friend!Q30</f>
        <v>11017.5</v>
      </c>
      <c r="BB30" s="26">
        <f t="shared" si="26"/>
        <v>0</v>
      </c>
      <c r="BC30" s="18">
        <v>956</v>
      </c>
      <c r="BD30" s="19">
        <f>Friend!S30</f>
        <v>926</v>
      </c>
      <c r="BE30" s="26">
        <f t="shared" si="27"/>
        <v>-30</v>
      </c>
      <c r="BF30" s="18">
        <v>294902.84999999998</v>
      </c>
      <c r="BG30" s="19">
        <f>Friend!L30</f>
        <v>294902.84999999998</v>
      </c>
      <c r="BH30" s="26">
        <f t="shared" si="28"/>
        <v>0</v>
      </c>
      <c r="BI30" s="18">
        <v>7</v>
      </c>
      <c r="BJ30" s="14">
        <f>Friend!O30</f>
        <v>7</v>
      </c>
      <c r="BK30" s="26">
        <f t="shared" si="29"/>
        <v>0</v>
      </c>
      <c r="BL30" s="18">
        <v>5350</v>
      </c>
      <c r="BM30" s="19">
        <f>Friend!T30</f>
        <v>5350</v>
      </c>
      <c r="BN30" s="26">
        <f t="shared" si="30"/>
        <v>0</v>
      </c>
      <c r="BO30" s="18">
        <v>0</v>
      </c>
      <c r="BP30" s="19">
        <f>Friend!U30</f>
        <v>0</v>
      </c>
      <c r="BQ30" s="26">
        <f t="shared" si="31"/>
        <v>0</v>
      </c>
      <c r="BR30" s="18">
        <v>0</v>
      </c>
      <c r="BS30" s="19">
        <f>Friend!V30</f>
        <v>0</v>
      </c>
      <c r="BT30" s="26">
        <f t="shared" si="32"/>
        <v>0</v>
      </c>
      <c r="BU30" s="18">
        <v>0</v>
      </c>
      <c r="BV30" s="19">
        <f>Friend!W30</f>
        <v>0</v>
      </c>
      <c r="BW30" s="26">
        <f t="shared" si="33"/>
        <v>0</v>
      </c>
      <c r="BX30" s="18">
        <v>16380</v>
      </c>
      <c r="BY30" s="19">
        <f>Friend!AD30</f>
        <v>16380</v>
      </c>
      <c r="BZ30" s="26">
        <f t="shared" si="34"/>
        <v>0</v>
      </c>
      <c r="CA30" s="50">
        <v>0</v>
      </c>
      <c r="CB30" s="18">
        <v>275248.59999999998</v>
      </c>
      <c r="CC30" s="19">
        <f>Friend!AE30</f>
        <v>275218.59999999998</v>
      </c>
      <c r="CD30" s="26">
        <f t="shared" si="35"/>
        <v>-30</v>
      </c>
      <c r="CE30" s="18">
        <v>261409.69810000001</v>
      </c>
      <c r="CF30" s="19">
        <v>0</v>
      </c>
      <c r="CG30" s="26">
        <f t="shared" si="36"/>
        <v>-261409.69810000001</v>
      </c>
      <c r="CH30" s="16" t="s">
        <v>160</v>
      </c>
      <c r="CI30" s="20">
        <v>42837.566131099535</v>
      </c>
      <c r="CJ30" s="16" t="s">
        <v>160</v>
      </c>
      <c r="CK30" s="20">
        <v>42837.566131099535</v>
      </c>
      <c r="CL30" s="16" t="s">
        <v>161</v>
      </c>
      <c r="CM30" s="20">
        <v>42838.108969525463</v>
      </c>
      <c r="CN30" s="16" t="s">
        <v>162</v>
      </c>
      <c r="CO30" s="20">
        <v>42842.971566203705</v>
      </c>
      <c r="CP30" s="16" t="s">
        <v>161</v>
      </c>
      <c r="CQ30" s="20">
        <v>42837.731059062498</v>
      </c>
      <c r="CR30" s="16" t="s">
        <v>163</v>
      </c>
      <c r="CS30" s="16" t="s">
        <v>163</v>
      </c>
      <c r="CT30" s="16" t="s">
        <v>163</v>
      </c>
      <c r="CU30" s="16" t="s">
        <v>163</v>
      </c>
      <c r="CV30" s="16">
        <v>0</v>
      </c>
      <c r="CW30" s="16" t="s">
        <v>163</v>
      </c>
    </row>
    <row r="31" spans="1:101" s="16" customFormat="1" ht="13.5" thickBot="1" x14ac:dyDescent="0.25">
      <c r="A31" s="86" t="s">
        <v>97</v>
      </c>
      <c r="B31" s="16">
        <v>3</v>
      </c>
      <c r="C31" s="16">
        <v>2017</v>
      </c>
      <c r="D31" s="16">
        <v>1</v>
      </c>
      <c r="E31" s="16">
        <v>26</v>
      </c>
      <c r="F31" s="17">
        <v>381276.85</v>
      </c>
      <c r="G31" s="17">
        <v>0</v>
      </c>
      <c r="H31" s="17">
        <v>675</v>
      </c>
      <c r="I31" s="17">
        <v>514.5</v>
      </c>
      <c r="J31" s="29">
        <v>382466.35</v>
      </c>
      <c r="K31" s="19">
        <f>Friend!C31</f>
        <v>382466.35</v>
      </c>
      <c r="L31" s="26">
        <f t="shared" si="0"/>
        <v>0</v>
      </c>
      <c r="M31" s="17">
        <v>368975</v>
      </c>
      <c r="N31" s="17">
        <v>0</v>
      </c>
      <c r="O31" s="17">
        <v>0</v>
      </c>
      <c r="P31" s="17">
        <v>0</v>
      </c>
      <c r="Q31" s="17">
        <v>1000</v>
      </c>
      <c r="R31" s="18">
        <v>369975</v>
      </c>
      <c r="S31" s="19">
        <f>Friend!E31</f>
        <v>369975</v>
      </c>
      <c r="T31" s="26">
        <f t="shared" si="1"/>
        <v>0</v>
      </c>
      <c r="U31" s="18">
        <v>0</v>
      </c>
      <c r="V31" s="18">
        <v>0</v>
      </c>
      <c r="W31" s="19">
        <f>Friend!H31</f>
        <v>0</v>
      </c>
      <c r="X31" s="26">
        <f t="shared" si="2"/>
        <v>0</v>
      </c>
      <c r="Y31" s="18">
        <v>113545</v>
      </c>
      <c r="Z31" s="19">
        <f>Friend!J31</f>
        <v>113545</v>
      </c>
      <c r="AA31" s="26">
        <f t="shared" si="3"/>
        <v>0</v>
      </c>
      <c r="AB31" s="18">
        <v>0</v>
      </c>
      <c r="AC31" s="19">
        <f>Friend!M31</f>
        <v>0</v>
      </c>
      <c r="AD31" s="26">
        <f t="shared" si="4"/>
        <v>0</v>
      </c>
      <c r="AE31" s="18">
        <v>0</v>
      </c>
      <c r="AF31" s="18">
        <v>0</v>
      </c>
      <c r="AG31" s="18">
        <v>0</v>
      </c>
      <c r="AH31" s="18">
        <v>0</v>
      </c>
      <c r="AI31" s="19">
        <f>Friend!P31</f>
        <v>0</v>
      </c>
      <c r="AJ31" s="26">
        <f t="shared" si="5"/>
        <v>0</v>
      </c>
      <c r="AK31" s="18">
        <v>0</v>
      </c>
      <c r="AL31" s="19">
        <f>Friend!R31</f>
        <v>0</v>
      </c>
      <c r="AM31" s="26">
        <f t="shared" si="6"/>
        <v>0</v>
      </c>
      <c r="AN31" s="18">
        <v>96193.5</v>
      </c>
      <c r="AO31" s="19">
        <f>Friend!F31</f>
        <v>96193.5</v>
      </c>
      <c r="AP31" s="26">
        <f t="shared" si="22"/>
        <v>0</v>
      </c>
      <c r="AQ31" s="18">
        <v>0</v>
      </c>
      <c r="AR31" s="19">
        <f>Friend!I31</f>
        <v>0</v>
      </c>
      <c r="AS31" s="26">
        <f t="shared" si="23"/>
        <v>0</v>
      </c>
      <c r="AT31" s="18">
        <v>1135.45</v>
      </c>
      <c r="AU31" s="19">
        <f>Friend!K31</f>
        <v>1135.45</v>
      </c>
      <c r="AV31" s="26">
        <f t="shared" si="24"/>
        <v>0</v>
      </c>
      <c r="AW31" s="18">
        <v>0</v>
      </c>
      <c r="AX31" s="19">
        <f>Friend!N31</f>
        <v>0</v>
      </c>
      <c r="AY31" s="26">
        <f t="shared" si="25"/>
        <v>0</v>
      </c>
      <c r="AZ31" s="18">
        <v>0</v>
      </c>
      <c r="BA31" s="19">
        <f>Friend!Q31</f>
        <v>0</v>
      </c>
      <c r="BB31" s="26">
        <f t="shared" si="26"/>
        <v>0</v>
      </c>
      <c r="BC31" s="18">
        <v>0</v>
      </c>
      <c r="BD31" s="19">
        <f>Friend!S31</f>
        <v>0</v>
      </c>
      <c r="BE31" s="26">
        <f t="shared" si="27"/>
        <v>0</v>
      </c>
      <c r="BF31" s="18">
        <v>3406.35</v>
      </c>
      <c r="BG31" s="19">
        <f>Friend!L31</f>
        <v>3406.35</v>
      </c>
      <c r="BH31" s="26">
        <f t="shared" si="28"/>
        <v>0</v>
      </c>
      <c r="BI31" s="18">
        <v>0</v>
      </c>
      <c r="BJ31" s="14">
        <f>Friend!O31</f>
        <v>0</v>
      </c>
      <c r="BK31" s="26">
        <f t="shared" si="29"/>
        <v>0</v>
      </c>
      <c r="BL31" s="18">
        <v>5350</v>
      </c>
      <c r="BM31" s="19">
        <f>Friend!T31</f>
        <v>5350</v>
      </c>
      <c r="BN31" s="26">
        <f t="shared" si="30"/>
        <v>0</v>
      </c>
      <c r="BO31" s="18">
        <v>0</v>
      </c>
      <c r="BP31" s="19">
        <f>Friend!U31</f>
        <v>0</v>
      </c>
      <c r="BQ31" s="26">
        <f t="shared" si="31"/>
        <v>0</v>
      </c>
      <c r="BR31" s="18">
        <v>0</v>
      </c>
      <c r="BS31" s="19">
        <f>Friend!V31</f>
        <v>0</v>
      </c>
      <c r="BT31" s="26">
        <f t="shared" si="32"/>
        <v>0</v>
      </c>
      <c r="BU31" s="18">
        <v>0</v>
      </c>
      <c r="BV31" s="19">
        <f>Friend!W31</f>
        <v>0</v>
      </c>
      <c r="BW31" s="26">
        <f t="shared" si="33"/>
        <v>0</v>
      </c>
      <c r="BX31" s="18">
        <v>6500</v>
      </c>
      <c r="BY31" s="19">
        <f>Friend!AD31</f>
        <v>6500</v>
      </c>
      <c r="BZ31" s="26">
        <f t="shared" si="34"/>
        <v>0</v>
      </c>
      <c r="CA31" s="50">
        <v>0</v>
      </c>
      <c r="CB31" s="18">
        <v>82072.600000000006</v>
      </c>
      <c r="CC31" s="19">
        <f>Friend!AE31</f>
        <v>82072.599999999991</v>
      </c>
      <c r="CD31" s="26">
        <f t="shared" si="35"/>
        <v>0</v>
      </c>
      <c r="CE31" s="18">
        <v>79375.585999999996</v>
      </c>
      <c r="CF31" s="19">
        <v>0</v>
      </c>
      <c r="CG31" s="26">
        <f t="shared" si="36"/>
        <v>-79375.585999999996</v>
      </c>
      <c r="CH31" s="16" t="s">
        <v>160</v>
      </c>
      <c r="CI31" s="20">
        <v>42837.566131134263</v>
      </c>
      <c r="CJ31" s="16" t="s">
        <v>160</v>
      </c>
      <c r="CK31" s="20">
        <v>42837.566131134263</v>
      </c>
      <c r="CL31" s="16" t="s">
        <v>161</v>
      </c>
      <c r="CM31" s="20">
        <v>42838.108971608795</v>
      </c>
      <c r="CN31" s="16" t="s">
        <v>162</v>
      </c>
      <c r="CO31" s="20">
        <v>42842.971566203705</v>
      </c>
      <c r="CP31" s="16" t="s">
        <v>161</v>
      </c>
      <c r="CQ31" s="20">
        <v>42837.731339039354</v>
      </c>
      <c r="CR31" s="16" t="s">
        <v>163</v>
      </c>
      <c r="CS31" s="16" t="s">
        <v>163</v>
      </c>
      <c r="CT31" s="16" t="s">
        <v>163</v>
      </c>
      <c r="CU31" s="16" t="s">
        <v>163</v>
      </c>
      <c r="CV31" s="16">
        <v>0</v>
      </c>
      <c r="CW31" s="16" t="s">
        <v>163</v>
      </c>
    </row>
    <row r="32" spans="1:101" s="16" customFormat="1" ht="13.5" thickBot="1" x14ac:dyDescent="0.25">
      <c r="A32" s="86" t="s">
        <v>87</v>
      </c>
      <c r="B32" s="16">
        <v>3</v>
      </c>
      <c r="C32" s="16">
        <v>2017</v>
      </c>
      <c r="D32" s="16">
        <v>1</v>
      </c>
      <c r="E32" s="16">
        <v>28</v>
      </c>
      <c r="F32" s="17">
        <v>2504725.89</v>
      </c>
      <c r="G32" s="17">
        <v>1564.55</v>
      </c>
      <c r="H32" s="17">
        <v>127455</v>
      </c>
      <c r="I32" s="17">
        <v>184204.49</v>
      </c>
      <c r="J32" s="29">
        <v>2817949.93</v>
      </c>
      <c r="K32" s="19">
        <f>Friend!C32</f>
        <v>2817949.93</v>
      </c>
      <c r="L32" s="26">
        <f t="shared" si="0"/>
        <v>0</v>
      </c>
      <c r="M32" s="17">
        <v>2490835</v>
      </c>
      <c r="N32" s="17">
        <v>1750</v>
      </c>
      <c r="O32" s="17">
        <v>0</v>
      </c>
      <c r="P32" s="17">
        <v>0</v>
      </c>
      <c r="Q32" s="17">
        <v>21850</v>
      </c>
      <c r="R32" s="18">
        <v>2514435</v>
      </c>
      <c r="S32" s="19">
        <f>Friend!E32</f>
        <v>2514435</v>
      </c>
      <c r="T32" s="26">
        <f t="shared" si="1"/>
        <v>0</v>
      </c>
      <c r="U32" s="18">
        <v>749</v>
      </c>
      <c r="V32" s="18">
        <v>0</v>
      </c>
      <c r="W32" s="19">
        <f>Friend!H32</f>
        <v>749</v>
      </c>
      <c r="X32" s="26">
        <f t="shared" si="2"/>
        <v>0</v>
      </c>
      <c r="Y32" s="18">
        <v>9250331</v>
      </c>
      <c r="Z32" s="19">
        <f>Friend!J32</f>
        <v>9250331</v>
      </c>
      <c r="AA32" s="26">
        <f t="shared" si="3"/>
        <v>0</v>
      </c>
      <c r="AB32" s="18">
        <v>0</v>
      </c>
      <c r="AC32" s="19">
        <f>Friend!M32</f>
        <v>0</v>
      </c>
      <c r="AD32" s="26">
        <f t="shared" si="4"/>
        <v>0</v>
      </c>
      <c r="AE32" s="18">
        <v>660</v>
      </c>
      <c r="AF32" s="18">
        <v>1060</v>
      </c>
      <c r="AG32" s="18">
        <v>0</v>
      </c>
      <c r="AH32" s="18">
        <v>1720</v>
      </c>
      <c r="AI32" s="19">
        <f>Friend!P32</f>
        <v>1720</v>
      </c>
      <c r="AJ32" s="26">
        <f t="shared" si="5"/>
        <v>0</v>
      </c>
      <c r="AK32" s="18">
        <v>373</v>
      </c>
      <c r="AL32" s="19">
        <f>Friend!R32</f>
        <v>360</v>
      </c>
      <c r="AM32" s="26">
        <f t="shared" si="6"/>
        <v>-13</v>
      </c>
      <c r="AN32" s="18">
        <v>704041.8</v>
      </c>
      <c r="AO32" s="19">
        <f>Friend!F32</f>
        <v>704041.8</v>
      </c>
      <c r="AP32" s="26">
        <f t="shared" si="22"/>
        <v>0</v>
      </c>
      <c r="AQ32" s="18">
        <v>112.35</v>
      </c>
      <c r="AR32" s="19">
        <f>Friend!I32</f>
        <v>112.35</v>
      </c>
      <c r="AS32" s="26">
        <f t="shared" si="23"/>
        <v>0</v>
      </c>
      <c r="AT32" s="18">
        <v>92503.31</v>
      </c>
      <c r="AU32" s="19">
        <f>Friend!K32</f>
        <v>92503.31</v>
      </c>
      <c r="AV32" s="26">
        <f t="shared" si="24"/>
        <v>0</v>
      </c>
      <c r="AW32" s="18">
        <v>0</v>
      </c>
      <c r="AX32" s="19">
        <f>Friend!N32</f>
        <v>0</v>
      </c>
      <c r="AY32" s="26">
        <f t="shared" si="25"/>
        <v>0</v>
      </c>
      <c r="AZ32" s="18">
        <v>516</v>
      </c>
      <c r="BA32" s="19">
        <f>Friend!Q32</f>
        <v>516</v>
      </c>
      <c r="BB32" s="26">
        <f t="shared" si="26"/>
        <v>0</v>
      </c>
      <c r="BC32" s="18">
        <v>746</v>
      </c>
      <c r="BD32" s="19">
        <f>Friend!S32</f>
        <v>720</v>
      </c>
      <c r="BE32" s="26">
        <f t="shared" si="27"/>
        <v>-26</v>
      </c>
      <c r="BF32" s="18">
        <v>277509.93</v>
      </c>
      <c r="BG32" s="19">
        <f>Friend!L32</f>
        <v>277509.93</v>
      </c>
      <c r="BH32" s="26">
        <f t="shared" si="28"/>
        <v>0</v>
      </c>
      <c r="BI32" s="18">
        <v>0</v>
      </c>
      <c r="BJ32" s="14">
        <f>Friend!O32</f>
        <v>0</v>
      </c>
      <c r="BK32" s="26">
        <f t="shared" si="29"/>
        <v>0</v>
      </c>
      <c r="BL32" s="18">
        <v>5350</v>
      </c>
      <c r="BM32" s="19">
        <f>Friend!T32</f>
        <v>5350</v>
      </c>
      <c r="BN32" s="26">
        <f t="shared" si="30"/>
        <v>0</v>
      </c>
      <c r="BO32" s="18">
        <v>0</v>
      </c>
      <c r="BP32" s="19">
        <f>Friend!U32</f>
        <v>0</v>
      </c>
      <c r="BQ32" s="26">
        <f t="shared" si="31"/>
        <v>0</v>
      </c>
      <c r="BR32" s="18">
        <v>2150</v>
      </c>
      <c r="BS32" s="19">
        <f>Friend!V32</f>
        <v>2150</v>
      </c>
      <c r="BT32" s="26">
        <f t="shared" si="32"/>
        <v>0</v>
      </c>
      <c r="BU32" s="18">
        <v>0</v>
      </c>
      <c r="BV32" s="19">
        <f>Friend!W32</f>
        <v>0</v>
      </c>
      <c r="BW32" s="26">
        <f t="shared" si="33"/>
        <v>0</v>
      </c>
      <c r="BX32" s="18">
        <v>24280</v>
      </c>
      <c r="BY32" s="19">
        <f>Friend!AD32</f>
        <v>24280</v>
      </c>
      <c r="BZ32" s="26">
        <f t="shared" si="34"/>
        <v>0</v>
      </c>
      <c r="CA32" s="50">
        <v>0</v>
      </c>
      <c r="CB32" s="18">
        <v>488629.53</v>
      </c>
      <c r="CC32" s="19">
        <f>Friend!AE32</f>
        <v>488603.52999999997</v>
      </c>
      <c r="CD32" s="26">
        <f t="shared" si="35"/>
        <v>-26.000000000058208</v>
      </c>
      <c r="CE32" s="18">
        <v>468851.50709999999</v>
      </c>
      <c r="CF32" s="19">
        <v>0</v>
      </c>
      <c r="CG32" s="26">
        <f t="shared" si="36"/>
        <v>-468851.50709999999</v>
      </c>
      <c r="CH32" s="16" t="s">
        <v>160</v>
      </c>
      <c r="CI32" s="20">
        <v>42837.566257905091</v>
      </c>
      <c r="CJ32" s="16" t="s">
        <v>160</v>
      </c>
      <c r="CK32" s="20">
        <v>42837.566257905091</v>
      </c>
      <c r="CL32" s="16" t="s">
        <v>161</v>
      </c>
      <c r="CM32" s="20">
        <v>42838.108971064816</v>
      </c>
      <c r="CN32" s="16" t="s">
        <v>162</v>
      </c>
      <c r="CO32" s="20">
        <v>42842.971566203705</v>
      </c>
      <c r="CP32" s="16" t="s">
        <v>161</v>
      </c>
      <c r="CQ32" s="20">
        <v>42837.731159409719</v>
      </c>
      <c r="CR32" s="16" t="s">
        <v>163</v>
      </c>
      <c r="CS32" s="16" t="s">
        <v>163</v>
      </c>
      <c r="CT32" s="16" t="s">
        <v>163</v>
      </c>
      <c r="CU32" s="16" t="s">
        <v>163</v>
      </c>
      <c r="CV32" s="16">
        <v>0</v>
      </c>
      <c r="CW32" s="16" t="s">
        <v>163</v>
      </c>
    </row>
    <row r="33" spans="1:101" s="16" customFormat="1" ht="13.5" thickBot="1" x14ac:dyDescent="0.25">
      <c r="A33" s="86" t="s">
        <v>99</v>
      </c>
      <c r="B33" s="16">
        <v>3</v>
      </c>
      <c r="C33" s="16">
        <v>2017</v>
      </c>
      <c r="D33" s="16">
        <v>1</v>
      </c>
      <c r="E33" s="16">
        <v>30</v>
      </c>
      <c r="F33" s="17">
        <v>816918.57</v>
      </c>
      <c r="G33" s="17">
        <v>30</v>
      </c>
      <c r="H33" s="17">
        <v>38905.75</v>
      </c>
      <c r="I33" s="17">
        <v>386237.21</v>
      </c>
      <c r="J33" s="29">
        <v>1242091.53</v>
      </c>
      <c r="K33" s="19">
        <f>Friend!C33</f>
        <v>1242091.53</v>
      </c>
      <c r="L33" s="26">
        <f t="shared" si="0"/>
        <v>0</v>
      </c>
      <c r="M33" s="17">
        <v>1127875</v>
      </c>
      <c r="N33" s="17">
        <v>200</v>
      </c>
      <c r="O33" s="17">
        <v>0</v>
      </c>
      <c r="P33" s="17">
        <v>0</v>
      </c>
      <c r="Q33" s="17">
        <v>7600</v>
      </c>
      <c r="R33" s="18">
        <v>1135675</v>
      </c>
      <c r="S33" s="19">
        <f>Friend!E33</f>
        <v>1135675</v>
      </c>
      <c r="T33" s="26">
        <f t="shared" si="1"/>
        <v>0</v>
      </c>
      <c r="U33" s="18">
        <v>0</v>
      </c>
      <c r="V33" s="18">
        <v>0</v>
      </c>
      <c r="W33" s="19">
        <f>Friend!H33</f>
        <v>0</v>
      </c>
      <c r="X33" s="26">
        <f t="shared" si="2"/>
        <v>0</v>
      </c>
      <c r="Y33" s="18">
        <v>2922551</v>
      </c>
      <c r="Z33" s="19">
        <f>Friend!J33</f>
        <v>2922551</v>
      </c>
      <c r="AA33" s="26">
        <f t="shared" si="3"/>
        <v>0</v>
      </c>
      <c r="AB33" s="18">
        <v>30</v>
      </c>
      <c r="AC33" s="19">
        <f>Friend!M33</f>
        <v>30</v>
      </c>
      <c r="AD33" s="26">
        <f t="shared" si="4"/>
        <v>0</v>
      </c>
      <c r="AE33" s="18">
        <v>2300</v>
      </c>
      <c r="AF33" s="18">
        <v>0</v>
      </c>
      <c r="AG33" s="18">
        <v>0</v>
      </c>
      <c r="AH33" s="18">
        <v>2300</v>
      </c>
      <c r="AI33" s="19">
        <f>Friend!P33</f>
        <v>2300</v>
      </c>
      <c r="AJ33" s="26">
        <f t="shared" si="5"/>
        <v>0</v>
      </c>
      <c r="AK33" s="18">
        <v>174</v>
      </c>
      <c r="AL33" s="19">
        <f>Friend!R33</f>
        <v>170</v>
      </c>
      <c r="AM33" s="26">
        <f t="shared" si="6"/>
        <v>-4</v>
      </c>
      <c r="AN33" s="18">
        <v>340702.5</v>
      </c>
      <c r="AO33" s="19">
        <f>Friend!F33</f>
        <v>340702.5</v>
      </c>
      <c r="AP33" s="26">
        <f t="shared" si="22"/>
        <v>0</v>
      </c>
      <c r="AQ33" s="18">
        <v>0</v>
      </c>
      <c r="AR33" s="19">
        <f>Friend!I33</f>
        <v>0</v>
      </c>
      <c r="AS33" s="26">
        <f t="shared" si="23"/>
        <v>0</v>
      </c>
      <c r="AT33" s="18">
        <v>29225.51</v>
      </c>
      <c r="AU33" s="19">
        <f>Friend!K33</f>
        <v>29225.510000000002</v>
      </c>
      <c r="AV33" s="26">
        <f t="shared" si="24"/>
        <v>0</v>
      </c>
      <c r="AW33" s="18">
        <v>9</v>
      </c>
      <c r="AX33" s="19">
        <f>Friend!N33</f>
        <v>9</v>
      </c>
      <c r="AY33" s="26">
        <f t="shared" si="25"/>
        <v>0</v>
      </c>
      <c r="AZ33" s="18">
        <v>690</v>
      </c>
      <c r="BA33" s="19">
        <f>Friend!Q33</f>
        <v>690</v>
      </c>
      <c r="BB33" s="26">
        <f t="shared" si="26"/>
        <v>0</v>
      </c>
      <c r="BC33" s="18">
        <v>348</v>
      </c>
      <c r="BD33" s="19">
        <f>Friend!S33</f>
        <v>340</v>
      </c>
      <c r="BE33" s="26">
        <f t="shared" si="27"/>
        <v>-8</v>
      </c>
      <c r="BF33" s="18">
        <v>87676.53</v>
      </c>
      <c r="BG33" s="19">
        <f>Friend!L33</f>
        <v>87676.53</v>
      </c>
      <c r="BH33" s="26">
        <f t="shared" si="28"/>
        <v>0</v>
      </c>
      <c r="BI33" s="18">
        <v>21</v>
      </c>
      <c r="BJ33" s="14">
        <f>Friend!O33</f>
        <v>21</v>
      </c>
      <c r="BK33" s="26">
        <f t="shared" si="29"/>
        <v>0</v>
      </c>
      <c r="BL33" s="18">
        <v>5350</v>
      </c>
      <c r="BM33" s="19">
        <f>Friend!T33</f>
        <v>5350</v>
      </c>
      <c r="BN33" s="26">
        <f t="shared" si="30"/>
        <v>0</v>
      </c>
      <c r="BO33" s="18">
        <v>0</v>
      </c>
      <c r="BP33" s="19">
        <f>Friend!U33</f>
        <v>0</v>
      </c>
      <c r="BQ33" s="26">
        <f t="shared" si="31"/>
        <v>0</v>
      </c>
      <c r="BR33" s="18">
        <v>300</v>
      </c>
      <c r="BS33" s="19">
        <f>Friend!V33</f>
        <v>100</v>
      </c>
      <c r="BT33" s="26">
        <f t="shared" si="32"/>
        <v>-200</v>
      </c>
      <c r="BU33" s="18">
        <v>0</v>
      </c>
      <c r="BV33" s="19">
        <f>Friend!W33</f>
        <v>0</v>
      </c>
      <c r="BW33" s="26">
        <f t="shared" si="33"/>
        <v>0</v>
      </c>
      <c r="BX33" s="18">
        <v>18800</v>
      </c>
      <c r="BY33" s="19">
        <f>Friend!AD33</f>
        <v>18800</v>
      </c>
      <c r="BZ33" s="26">
        <f t="shared" si="34"/>
        <v>0</v>
      </c>
      <c r="CA33" s="50">
        <v>0</v>
      </c>
      <c r="CB33" s="18">
        <v>258818.48</v>
      </c>
      <c r="CC33" s="19">
        <f>Friend!AE33</f>
        <v>259010.47999999998</v>
      </c>
      <c r="CD33" s="26">
        <f t="shared" si="35"/>
        <v>191.9999999999709</v>
      </c>
      <c r="CE33" s="18">
        <v>249236.97070000001</v>
      </c>
      <c r="CF33" s="19">
        <v>0</v>
      </c>
      <c r="CG33" s="26">
        <f t="shared" si="36"/>
        <v>-249236.97070000001</v>
      </c>
      <c r="CH33" s="16" t="s">
        <v>160</v>
      </c>
      <c r="CI33" s="20">
        <v>42837.566257951388</v>
      </c>
      <c r="CJ33" s="16" t="s">
        <v>160</v>
      </c>
      <c r="CK33" s="20">
        <v>42837.566257951388</v>
      </c>
      <c r="CL33" s="16" t="s">
        <v>161</v>
      </c>
      <c r="CM33" s="20">
        <v>42838.108972141206</v>
      </c>
      <c r="CN33" s="16" t="s">
        <v>162</v>
      </c>
      <c r="CO33" s="20">
        <v>42842.971566203705</v>
      </c>
      <c r="CP33" s="16" t="s">
        <v>161</v>
      </c>
      <c r="CQ33" s="20">
        <v>42837.731339351849</v>
      </c>
      <c r="CR33" s="16" t="s">
        <v>163</v>
      </c>
      <c r="CS33" s="16" t="s">
        <v>163</v>
      </c>
      <c r="CT33" s="16" t="s">
        <v>163</v>
      </c>
      <c r="CU33" s="16" t="s">
        <v>163</v>
      </c>
      <c r="CV33" s="16">
        <v>0</v>
      </c>
      <c r="CW33" s="16" t="s">
        <v>163</v>
      </c>
    </row>
    <row r="34" spans="1:101" s="16" customFormat="1" ht="13.5" thickBot="1" x14ac:dyDescent="0.25">
      <c r="A34" s="86" t="s">
        <v>41</v>
      </c>
      <c r="B34" s="16">
        <v>3</v>
      </c>
      <c r="C34" s="16">
        <v>2017</v>
      </c>
      <c r="D34" s="16">
        <v>1</v>
      </c>
      <c r="E34" s="16">
        <v>28</v>
      </c>
      <c r="F34" s="17">
        <v>2667032.7999999998</v>
      </c>
      <c r="G34" s="17">
        <v>2275</v>
      </c>
      <c r="H34" s="17">
        <v>162329.60000000001</v>
      </c>
      <c r="I34" s="17">
        <v>246309.28</v>
      </c>
      <c r="J34" s="29">
        <v>3077946.68</v>
      </c>
      <c r="K34" s="19">
        <f>Friend!C34</f>
        <v>3077946.68</v>
      </c>
      <c r="L34" s="26">
        <f t="shared" si="0"/>
        <v>0</v>
      </c>
      <c r="M34" s="17">
        <v>2711695</v>
      </c>
      <c r="N34" s="17">
        <v>20650</v>
      </c>
      <c r="O34" s="17">
        <v>0</v>
      </c>
      <c r="P34" s="17">
        <v>0</v>
      </c>
      <c r="Q34" s="17">
        <v>22900</v>
      </c>
      <c r="R34" s="18">
        <v>2755245</v>
      </c>
      <c r="S34" s="19">
        <f>Friend!E34</f>
        <v>2755245</v>
      </c>
      <c r="T34" s="26">
        <f t="shared" si="1"/>
        <v>0</v>
      </c>
      <c r="U34" s="18">
        <v>34507.5</v>
      </c>
      <c r="V34" s="18">
        <v>0</v>
      </c>
      <c r="W34" s="19">
        <f>Friend!H34</f>
        <v>34507.5</v>
      </c>
      <c r="X34" s="26">
        <f t="shared" si="2"/>
        <v>0</v>
      </c>
      <c r="Y34" s="18">
        <v>8738556</v>
      </c>
      <c r="Z34" s="19">
        <f>Friend!J34</f>
        <v>8738556</v>
      </c>
      <c r="AA34" s="26">
        <f t="shared" si="3"/>
        <v>0</v>
      </c>
      <c r="AB34" s="18">
        <v>80</v>
      </c>
      <c r="AC34" s="19">
        <f>Friend!M34</f>
        <v>80</v>
      </c>
      <c r="AD34" s="26">
        <f t="shared" si="4"/>
        <v>0</v>
      </c>
      <c r="AE34" s="18">
        <v>0</v>
      </c>
      <c r="AF34" s="18">
        <v>0</v>
      </c>
      <c r="AG34" s="18">
        <v>0</v>
      </c>
      <c r="AH34" s="18">
        <v>0</v>
      </c>
      <c r="AI34" s="19">
        <f>Friend!P34</f>
        <v>0</v>
      </c>
      <c r="AJ34" s="26">
        <f t="shared" si="5"/>
        <v>0</v>
      </c>
      <c r="AK34" s="18">
        <v>35</v>
      </c>
      <c r="AL34" s="19">
        <f>Friend!R34</f>
        <v>35</v>
      </c>
      <c r="AM34" s="26">
        <f t="shared" si="6"/>
        <v>0</v>
      </c>
      <c r="AN34" s="18">
        <v>771468.6</v>
      </c>
      <c r="AO34" s="19">
        <f>Friend!F34</f>
        <v>771468.60000000009</v>
      </c>
      <c r="AP34" s="26">
        <f t="shared" si="22"/>
        <v>0</v>
      </c>
      <c r="AQ34" s="18">
        <v>5176.125</v>
      </c>
      <c r="AR34" s="19">
        <f>Friend!I34</f>
        <v>5176.125</v>
      </c>
      <c r="AS34" s="26">
        <f t="shared" si="23"/>
        <v>0</v>
      </c>
      <c r="AT34" s="18">
        <v>87385.56</v>
      </c>
      <c r="AU34" s="19">
        <f>Friend!K34</f>
        <v>87385.56</v>
      </c>
      <c r="AV34" s="26">
        <f t="shared" si="24"/>
        <v>0</v>
      </c>
      <c r="AW34" s="18">
        <v>24</v>
      </c>
      <c r="AX34" s="19">
        <f>Friend!N34</f>
        <v>24</v>
      </c>
      <c r="AY34" s="26">
        <f t="shared" si="25"/>
        <v>0</v>
      </c>
      <c r="AZ34" s="18">
        <v>0</v>
      </c>
      <c r="BA34" s="19">
        <f>Friend!Q34</f>
        <v>0</v>
      </c>
      <c r="BB34" s="26">
        <f t="shared" si="26"/>
        <v>0</v>
      </c>
      <c r="BC34" s="18">
        <v>70</v>
      </c>
      <c r="BD34" s="19">
        <f>Friend!S34</f>
        <v>70</v>
      </c>
      <c r="BE34" s="26">
        <f t="shared" si="27"/>
        <v>0</v>
      </c>
      <c r="BF34" s="18">
        <v>262156.68</v>
      </c>
      <c r="BG34" s="19">
        <f>Friend!L34</f>
        <v>262156.68</v>
      </c>
      <c r="BH34" s="26">
        <f t="shared" si="28"/>
        <v>0</v>
      </c>
      <c r="BI34" s="18">
        <v>56</v>
      </c>
      <c r="BJ34" s="14">
        <f>Friend!O34</f>
        <v>56</v>
      </c>
      <c r="BK34" s="26">
        <f t="shared" si="29"/>
        <v>0</v>
      </c>
      <c r="BL34" s="18">
        <v>5350</v>
      </c>
      <c r="BM34" s="19">
        <f>Friend!T34</f>
        <v>5350</v>
      </c>
      <c r="BN34" s="26">
        <f t="shared" si="30"/>
        <v>0</v>
      </c>
      <c r="BO34" s="18">
        <v>0</v>
      </c>
      <c r="BP34" s="19">
        <f>Friend!U34</f>
        <v>0</v>
      </c>
      <c r="BQ34" s="26">
        <f t="shared" si="31"/>
        <v>0</v>
      </c>
      <c r="BR34" s="18">
        <v>1500</v>
      </c>
      <c r="BS34" s="19">
        <f>Friend!V34</f>
        <v>1500</v>
      </c>
      <c r="BT34" s="26">
        <f t="shared" si="32"/>
        <v>0</v>
      </c>
      <c r="BU34" s="18">
        <v>0</v>
      </c>
      <c r="BV34" s="19">
        <f>Friend!W34</f>
        <v>0</v>
      </c>
      <c r="BW34" s="26">
        <f t="shared" si="33"/>
        <v>0</v>
      </c>
      <c r="BX34" s="18">
        <v>51320</v>
      </c>
      <c r="BY34" s="19">
        <f>Friend!AD34</f>
        <v>51320</v>
      </c>
      <c r="BZ34" s="26">
        <f t="shared" si="34"/>
        <v>0</v>
      </c>
      <c r="CA34" s="50">
        <v>0</v>
      </c>
      <c r="CB34" s="18">
        <v>543717.60499999998</v>
      </c>
      <c r="CC34" s="19">
        <f>Friend!AE34</f>
        <v>543717.60500000021</v>
      </c>
      <c r="CD34" s="26">
        <f t="shared" si="35"/>
        <v>0</v>
      </c>
      <c r="CE34" s="18">
        <v>521940.55660000001</v>
      </c>
      <c r="CF34" s="19">
        <v>0</v>
      </c>
      <c r="CG34" s="26">
        <f t="shared" si="36"/>
        <v>-521940.55660000001</v>
      </c>
      <c r="CH34" s="16" t="s">
        <v>160</v>
      </c>
      <c r="CI34" s="20">
        <v>42837.566257951388</v>
      </c>
      <c r="CJ34" s="16" t="s">
        <v>160</v>
      </c>
      <c r="CK34" s="20">
        <v>42837.566257951388</v>
      </c>
      <c r="CL34" s="16" t="s">
        <v>161</v>
      </c>
      <c r="CM34" s="20">
        <v>42838.10896863426</v>
      </c>
      <c r="CN34" s="16" t="s">
        <v>162</v>
      </c>
      <c r="CO34" s="20">
        <v>42842.971566203705</v>
      </c>
      <c r="CP34" s="16" t="s">
        <v>161</v>
      </c>
      <c r="CQ34" s="20">
        <v>42837.731058993057</v>
      </c>
      <c r="CR34" s="16" t="s">
        <v>163</v>
      </c>
      <c r="CS34" s="16" t="s">
        <v>163</v>
      </c>
      <c r="CT34" s="16" t="s">
        <v>163</v>
      </c>
      <c r="CU34" s="16" t="s">
        <v>163</v>
      </c>
      <c r="CV34" s="16">
        <v>0</v>
      </c>
      <c r="CW34" s="16" t="s">
        <v>163</v>
      </c>
    </row>
    <row r="35" spans="1:101" s="16" customFormat="1" ht="13.5" thickBot="1" x14ac:dyDescent="0.25">
      <c r="A35" s="86" t="s">
        <v>103</v>
      </c>
      <c r="B35" s="16">
        <v>3</v>
      </c>
      <c r="C35" s="16">
        <v>2017</v>
      </c>
      <c r="D35" s="16">
        <v>0</v>
      </c>
      <c r="E35" s="16">
        <v>26</v>
      </c>
      <c r="F35" s="17">
        <v>905643.73</v>
      </c>
      <c r="G35" s="17">
        <v>0</v>
      </c>
      <c r="H35" s="17">
        <v>9081.7000000000007</v>
      </c>
      <c r="I35" s="17">
        <v>2765</v>
      </c>
      <c r="J35" s="29">
        <v>917490.43</v>
      </c>
      <c r="K35" s="19">
        <f>Friend!C35</f>
        <v>917490.43</v>
      </c>
      <c r="L35" s="26">
        <f t="shared" si="0"/>
        <v>0</v>
      </c>
      <c r="M35" s="17">
        <v>874370</v>
      </c>
      <c r="N35" s="17">
        <v>0</v>
      </c>
      <c r="O35" s="17">
        <v>0</v>
      </c>
      <c r="P35" s="17">
        <v>0</v>
      </c>
      <c r="Q35" s="17">
        <v>4500</v>
      </c>
      <c r="R35" s="18">
        <v>878870</v>
      </c>
      <c r="S35" s="19">
        <f>Friend!E35</f>
        <v>878870</v>
      </c>
      <c r="T35" s="26">
        <f t="shared" si="1"/>
        <v>0</v>
      </c>
      <c r="U35" s="18">
        <v>0</v>
      </c>
      <c r="V35" s="18">
        <v>0</v>
      </c>
      <c r="W35" s="19">
        <f>Friend!H35</f>
        <v>0</v>
      </c>
      <c r="X35" s="26">
        <f t="shared" si="2"/>
        <v>0</v>
      </c>
      <c r="Y35" s="18">
        <v>888181</v>
      </c>
      <c r="Z35" s="19">
        <f>Friend!J35</f>
        <v>888181</v>
      </c>
      <c r="AA35" s="26">
        <f t="shared" si="3"/>
        <v>0</v>
      </c>
      <c r="AB35" s="18">
        <v>0</v>
      </c>
      <c r="AC35" s="19">
        <f>Friend!M35</f>
        <v>0</v>
      </c>
      <c r="AD35" s="26">
        <f t="shared" si="4"/>
        <v>0</v>
      </c>
      <c r="AE35" s="18">
        <v>0</v>
      </c>
      <c r="AF35" s="18">
        <v>0</v>
      </c>
      <c r="AG35" s="18">
        <v>0</v>
      </c>
      <c r="AH35" s="18">
        <v>0</v>
      </c>
      <c r="AI35" s="19">
        <f>Friend!P35</f>
        <v>0</v>
      </c>
      <c r="AJ35" s="26">
        <f t="shared" si="5"/>
        <v>0</v>
      </c>
      <c r="AK35" s="18">
        <v>73</v>
      </c>
      <c r="AL35" s="19">
        <f>Friend!R35</f>
        <v>66</v>
      </c>
      <c r="AM35" s="26">
        <f t="shared" si="6"/>
        <v>-7</v>
      </c>
      <c r="AN35" s="18">
        <v>228506.2</v>
      </c>
      <c r="AO35" s="19">
        <f>Friend!F35</f>
        <v>228506.2</v>
      </c>
      <c r="AP35" s="26">
        <f t="shared" si="22"/>
        <v>0</v>
      </c>
      <c r="AQ35" s="18">
        <v>0</v>
      </c>
      <c r="AR35" s="19">
        <f>Friend!I35</f>
        <v>0</v>
      </c>
      <c r="AS35" s="26">
        <f t="shared" si="23"/>
        <v>0</v>
      </c>
      <c r="AT35" s="18">
        <v>8881.81</v>
      </c>
      <c r="AU35" s="19">
        <f>Friend!K35</f>
        <v>8881.81</v>
      </c>
      <c r="AV35" s="26">
        <f t="shared" si="24"/>
        <v>0</v>
      </c>
      <c r="AW35" s="18">
        <v>0</v>
      </c>
      <c r="AX35" s="19">
        <f>Friend!N35</f>
        <v>0</v>
      </c>
      <c r="AY35" s="26">
        <f t="shared" si="25"/>
        <v>0</v>
      </c>
      <c r="AZ35" s="18">
        <v>0</v>
      </c>
      <c r="BA35" s="19">
        <f>Friend!Q35</f>
        <v>0</v>
      </c>
      <c r="BB35" s="26">
        <f t="shared" si="26"/>
        <v>0</v>
      </c>
      <c r="BC35" s="18">
        <v>146</v>
      </c>
      <c r="BD35" s="19">
        <f>Friend!S35</f>
        <v>132</v>
      </c>
      <c r="BE35" s="26">
        <f t="shared" si="27"/>
        <v>-14</v>
      </c>
      <c r="BF35" s="18">
        <v>26645.43</v>
      </c>
      <c r="BG35" s="19">
        <f>Friend!L35</f>
        <v>26645.43</v>
      </c>
      <c r="BH35" s="26">
        <f t="shared" si="28"/>
        <v>0</v>
      </c>
      <c r="BI35" s="18">
        <v>0</v>
      </c>
      <c r="BJ35" s="14">
        <f>Friend!O35</f>
        <v>0</v>
      </c>
      <c r="BK35" s="26">
        <f t="shared" si="29"/>
        <v>0</v>
      </c>
      <c r="BL35" s="18">
        <v>5350</v>
      </c>
      <c r="BM35" s="19">
        <f>Friend!T35</f>
        <v>5350</v>
      </c>
      <c r="BN35" s="26">
        <f t="shared" si="30"/>
        <v>0</v>
      </c>
      <c r="BO35" s="18">
        <v>0</v>
      </c>
      <c r="BP35" s="19">
        <f>Friend!U35</f>
        <v>0</v>
      </c>
      <c r="BQ35" s="26">
        <f t="shared" si="31"/>
        <v>0</v>
      </c>
      <c r="BR35" s="18">
        <v>0</v>
      </c>
      <c r="BS35" s="19">
        <f>Friend!V35</f>
        <v>0</v>
      </c>
      <c r="BT35" s="26">
        <f t="shared" si="32"/>
        <v>0</v>
      </c>
      <c r="BU35" s="18">
        <v>0</v>
      </c>
      <c r="BV35" s="19">
        <f>Friend!W35</f>
        <v>0</v>
      </c>
      <c r="BW35" s="26">
        <f t="shared" si="33"/>
        <v>0</v>
      </c>
      <c r="BX35" s="18">
        <v>8280</v>
      </c>
      <c r="BY35" s="19">
        <f>Friend!AD35</f>
        <v>8280</v>
      </c>
      <c r="BZ35" s="26">
        <f t="shared" si="34"/>
        <v>0</v>
      </c>
      <c r="CA35" s="50">
        <v>0</v>
      </c>
      <c r="CB35" s="18">
        <v>197258.58</v>
      </c>
      <c r="CC35" s="19">
        <f>Friend!AE35</f>
        <v>197244.58000000002</v>
      </c>
      <c r="CD35" s="26">
        <f t="shared" si="35"/>
        <v>-13.999999999970896</v>
      </c>
      <c r="CE35" s="18">
        <v>190399.014</v>
      </c>
      <c r="CF35" s="19">
        <v>0</v>
      </c>
      <c r="CG35" s="26">
        <f t="shared" si="36"/>
        <v>-190399.014</v>
      </c>
      <c r="CH35" s="16" t="s">
        <v>160</v>
      </c>
      <c r="CI35" s="20">
        <v>42837.566257986109</v>
      </c>
      <c r="CJ35" s="16" t="s">
        <v>160</v>
      </c>
      <c r="CK35" s="20">
        <v>42837.566257986109</v>
      </c>
      <c r="CL35" s="16" t="s">
        <v>161</v>
      </c>
      <c r="CM35" s="20">
        <v>42838.108971759262</v>
      </c>
      <c r="CN35" s="16" t="s">
        <v>162</v>
      </c>
      <c r="CO35" s="20">
        <v>42842.971566203705</v>
      </c>
      <c r="CP35" s="16" t="s">
        <v>161</v>
      </c>
      <c r="CQ35" s="20">
        <v>42837.731339120372</v>
      </c>
      <c r="CR35" s="16" t="s">
        <v>163</v>
      </c>
      <c r="CS35" s="16" t="s">
        <v>163</v>
      </c>
      <c r="CT35" s="16" t="s">
        <v>163</v>
      </c>
      <c r="CU35" s="16" t="s">
        <v>163</v>
      </c>
      <c r="CV35" s="16">
        <v>0</v>
      </c>
      <c r="CW35" s="16" t="s">
        <v>163</v>
      </c>
    </row>
    <row r="36" spans="1:101" s="16" customFormat="1" ht="13.5" thickBot="1" x14ac:dyDescent="0.25">
      <c r="A36" s="86" t="s">
        <v>82</v>
      </c>
      <c r="B36" s="16">
        <v>3</v>
      </c>
      <c r="C36" s="16">
        <v>2017</v>
      </c>
      <c r="D36" s="16">
        <v>0</v>
      </c>
      <c r="E36" s="16">
        <v>30</v>
      </c>
      <c r="F36" s="17">
        <v>1729131.69</v>
      </c>
      <c r="G36" s="17">
        <v>185</v>
      </c>
      <c r="H36" s="17">
        <v>65395</v>
      </c>
      <c r="I36" s="17">
        <v>227747.48</v>
      </c>
      <c r="J36" s="29">
        <v>2022459.17</v>
      </c>
      <c r="K36" s="19">
        <f>Friend!C36</f>
        <v>2022459.17</v>
      </c>
      <c r="L36" s="26">
        <f t="shared" si="0"/>
        <v>0</v>
      </c>
      <c r="M36" s="17">
        <v>1552250</v>
      </c>
      <c r="N36" s="17">
        <v>950</v>
      </c>
      <c r="O36" s="17">
        <v>0</v>
      </c>
      <c r="P36" s="17">
        <v>0</v>
      </c>
      <c r="Q36" s="17">
        <v>13500</v>
      </c>
      <c r="R36" s="18">
        <v>1566700</v>
      </c>
      <c r="S36" s="19">
        <f>Friend!E36</f>
        <v>1566700</v>
      </c>
      <c r="T36" s="26">
        <f t="shared" si="1"/>
        <v>0</v>
      </c>
      <c r="U36" s="18">
        <v>1177</v>
      </c>
      <c r="V36" s="18">
        <v>0</v>
      </c>
      <c r="W36" s="19">
        <f>Friend!H36</f>
        <v>1177</v>
      </c>
      <c r="X36" s="26">
        <f t="shared" si="2"/>
        <v>0</v>
      </c>
      <c r="Y36" s="18">
        <v>14381639</v>
      </c>
      <c r="Z36" s="19">
        <f>Friend!J36</f>
        <v>14381639</v>
      </c>
      <c r="AA36" s="26">
        <f t="shared" si="3"/>
        <v>0</v>
      </c>
      <c r="AB36" s="18">
        <v>0</v>
      </c>
      <c r="AC36" s="19">
        <f>Friend!M36</f>
        <v>0</v>
      </c>
      <c r="AD36" s="26">
        <f t="shared" si="4"/>
        <v>0</v>
      </c>
      <c r="AE36" s="18">
        <v>13230</v>
      </c>
      <c r="AF36" s="18">
        <v>90650</v>
      </c>
      <c r="AG36" s="18">
        <v>70</v>
      </c>
      <c r="AH36" s="18">
        <v>103950</v>
      </c>
      <c r="AI36" s="19">
        <f>Friend!P36</f>
        <v>103950</v>
      </c>
      <c r="AJ36" s="26">
        <f t="shared" si="5"/>
        <v>0</v>
      </c>
      <c r="AK36" s="18">
        <v>891</v>
      </c>
      <c r="AL36" s="19">
        <f>Friend!R36</f>
        <v>851</v>
      </c>
      <c r="AM36" s="26">
        <f t="shared" si="6"/>
        <v>-40</v>
      </c>
      <c r="AN36" s="18">
        <v>470010</v>
      </c>
      <c r="AO36" s="19">
        <f>Friend!F36</f>
        <v>470010</v>
      </c>
      <c r="AP36" s="26">
        <f t="shared" si="22"/>
        <v>0</v>
      </c>
      <c r="AQ36" s="18">
        <v>176.55</v>
      </c>
      <c r="AR36" s="19">
        <f>Friend!I36</f>
        <v>176.54999999999998</v>
      </c>
      <c r="AS36" s="26">
        <f t="shared" si="23"/>
        <v>0</v>
      </c>
      <c r="AT36" s="18">
        <v>143816.39000000001</v>
      </c>
      <c r="AU36" s="19">
        <f>Friend!K36</f>
        <v>143816.39000000001</v>
      </c>
      <c r="AV36" s="26">
        <f t="shared" si="24"/>
        <v>0</v>
      </c>
      <c r="AW36" s="18">
        <v>0</v>
      </c>
      <c r="AX36" s="19">
        <f>Friend!N36</f>
        <v>0</v>
      </c>
      <c r="AY36" s="26">
        <f t="shared" si="25"/>
        <v>0</v>
      </c>
      <c r="AZ36" s="18">
        <v>31185</v>
      </c>
      <c r="BA36" s="19">
        <f>Friend!Q36</f>
        <v>31185</v>
      </c>
      <c r="BB36" s="26">
        <f t="shared" si="26"/>
        <v>0</v>
      </c>
      <c r="BC36" s="18">
        <v>1782</v>
      </c>
      <c r="BD36" s="19">
        <f>Friend!S36</f>
        <v>1702</v>
      </c>
      <c r="BE36" s="26">
        <f t="shared" si="27"/>
        <v>-80</v>
      </c>
      <c r="BF36" s="18">
        <v>431449.17</v>
      </c>
      <c r="BG36" s="19">
        <f>Friend!L36</f>
        <v>431449.17</v>
      </c>
      <c r="BH36" s="26">
        <f t="shared" si="28"/>
        <v>0</v>
      </c>
      <c r="BI36" s="18">
        <v>0</v>
      </c>
      <c r="BJ36" s="14">
        <f>Friend!O36</f>
        <v>0</v>
      </c>
      <c r="BK36" s="26">
        <f t="shared" si="29"/>
        <v>0</v>
      </c>
      <c r="BL36" s="18">
        <v>5350</v>
      </c>
      <c r="BM36" s="19">
        <f>Friend!T36</f>
        <v>5350</v>
      </c>
      <c r="BN36" s="26">
        <f t="shared" si="30"/>
        <v>0</v>
      </c>
      <c r="BO36" s="18">
        <v>0</v>
      </c>
      <c r="BP36" s="19">
        <f>Friend!U36</f>
        <v>0</v>
      </c>
      <c r="BQ36" s="26">
        <f t="shared" si="31"/>
        <v>0</v>
      </c>
      <c r="BR36" s="18">
        <v>200</v>
      </c>
      <c r="BS36" s="19">
        <f>Friend!V36</f>
        <v>200</v>
      </c>
      <c r="BT36" s="26">
        <f t="shared" si="32"/>
        <v>0</v>
      </c>
      <c r="BU36" s="18">
        <v>0</v>
      </c>
      <c r="BV36" s="19">
        <f>Friend!W36</f>
        <v>0</v>
      </c>
      <c r="BW36" s="26">
        <f t="shared" si="33"/>
        <v>0</v>
      </c>
      <c r="BX36" s="18">
        <v>26160</v>
      </c>
      <c r="BY36" s="19">
        <f>Friend!AD36</f>
        <v>26160</v>
      </c>
      <c r="BZ36" s="26">
        <f t="shared" si="34"/>
        <v>0</v>
      </c>
      <c r="CA36" s="50">
        <v>0</v>
      </c>
      <c r="CB36" s="18">
        <v>183810.77</v>
      </c>
      <c r="CC36" s="19">
        <f>Friend!AE36</f>
        <v>183730.76999999996</v>
      </c>
      <c r="CD36" s="26">
        <f t="shared" si="35"/>
        <v>-80.000000000029104</v>
      </c>
      <c r="CE36" s="18">
        <v>168716.1635</v>
      </c>
      <c r="CF36" s="19">
        <v>0</v>
      </c>
      <c r="CG36" s="26">
        <f t="shared" si="36"/>
        <v>-168716.1635</v>
      </c>
      <c r="CH36" s="16" t="s">
        <v>160</v>
      </c>
      <c r="CI36" s="20">
        <v>42837.566257986109</v>
      </c>
      <c r="CJ36" s="16" t="s">
        <v>160</v>
      </c>
      <c r="CK36" s="20">
        <v>42837.566257986109</v>
      </c>
      <c r="CL36" s="16" t="s">
        <v>161</v>
      </c>
      <c r="CM36" s="20">
        <v>42838.108970636575</v>
      </c>
      <c r="CN36" s="16" t="s">
        <v>162</v>
      </c>
      <c r="CO36" s="20">
        <v>42842.971566203705</v>
      </c>
      <c r="CP36" s="16" t="s">
        <v>161</v>
      </c>
      <c r="CQ36" s="20">
        <v>42837.731159143521</v>
      </c>
      <c r="CR36" s="16" t="s">
        <v>163</v>
      </c>
      <c r="CS36" s="16" t="s">
        <v>163</v>
      </c>
      <c r="CT36" s="16" t="s">
        <v>163</v>
      </c>
      <c r="CU36" s="16" t="s">
        <v>163</v>
      </c>
      <c r="CV36" s="16">
        <v>0</v>
      </c>
      <c r="CW36" s="16" t="s">
        <v>163</v>
      </c>
    </row>
    <row r="37" spans="1:101" s="16" customFormat="1" ht="13.5" thickBot="1" x14ac:dyDescent="0.25">
      <c r="A37" s="86" t="s">
        <v>113</v>
      </c>
      <c r="B37" s="16">
        <v>3</v>
      </c>
      <c r="C37" s="16">
        <v>2017</v>
      </c>
      <c r="D37" s="16">
        <v>0</v>
      </c>
      <c r="E37" s="16">
        <v>26</v>
      </c>
      <c r="F37" s="17">
        <v>1466771.15</v>
      </c>
      <c r="G37" s="17">
        <v>0</v>
      </c>
      <c r="H37" s="17">
        <v>88148</v>
      </c>
      <c r="I37" s="17">
        <v>79003.929999999993</v>
      </c>
      <c r="J37" s="29">
        <v>1633923.08</v>
      </c>
      <c r="K37" s="19">
        <f>Friend!C37</f>
        <v>1633923.08</v>
      </c>
      <c r="L37" s="26">
        <f t="shared" si="0"/>
        <v>0</v>
      </c>
      <c r="M37" s="17">
        <v>1455275</v>
      </c>
      <c r="N37" s="17">
        <v>150</v>
      </c>
      <c r="O37" s="17">
        <v>0</v>
      </c>
      <c r="P37" s="17">
        <v>0</v>
      </c>
      <c r="Q37" s="17">
        <v>9000</v>
      </c>
      <c r="R37" s="18">
        <v>1464425</v>
      </c>
      <c r="S37" s="19">
        <f>Friend!E37</f>
        <v>1464425</v>
      </c>
      <c r="T37" s="26">
        <f t="shared" si="1"/>
        <v>0</v>
      </c>
      <c r="U37" s="18">
        <v>7222.5</v>
      </c>
      <c r="V37" s="18">
        <v>0</v>
      </c>
      <c r="W37" s="19">
        <f>Friend!H37</f>
        <v>7222.5</v>
      </c>
      <c r="X37" s="26">
        <f t="shared" si="2"/>
        <v>0</v>
      </c>
      <c r="Y37" s="18">
        <v>4541936</v>
      </c>
      <c r="Z37" s="19">
        <f>Friend!J37</f>
        <v>4541935.9999999991</v>
      </c>
      <c r="AA37" s="26">
        <f t="shared" si="3"/>
        <v>0</v>
      </c>
      <c r="AB37" s="18">
        <v>0</v>
      </c>
      <c r="AC37" s="19">
        <f>Friend!M37</f>
        <v>0</v>
      </c>
      <c r="AD37" s="26">
        <f t="shared" si="4"/>
        <v>0</v>
      </c>
      <c r="AE37" s="18">
        <v>0</v>
      </c>
      <c r="AF37" s="18">
        <v>0</v>
      </c>
      <c r="AG37" s="18">
        <v>0</v>
      </c>
      <c r="AH37" s="18">
        <v>0</v>
      </c>
      <c r="AI37" s="19">
        <f>Friend!P37</f>
        <v>0</v>
      </c>
      <c r="AJ37" s="26">
        <f t="shared" si="5"/>
        <v>0</v>
      </c>
      <c r="AK37" s="18">
        <v>219</v>
      </c>
      <c r="AL37" s="19">
        <f>Friend!R37</f>
        <v>206</v>
      </c>
      <c r="AM37" s="26">
        <f t="shared" si="6"/>
        <v>-13</v>
      </c>
      <c r="AN37" s="18">
        <v>380750.5</v>
      </c>
      <c r="AO37" s="19">
        <f>Friend!F37</f>
        <v>380750.5</v>
      </c>
      <c r="AP37" s="26">
        <f t="shared" si="22"/>
        <v>0</v>
      </c>
      <c r="AQ37" s="18">
        <v>1083.375</v>
      </c>
      <c r="AR37" s="19">
        <f>Friend!I37</f>
        <v>1083.375</v>
      </c>
      <c r="AS37" s="26">
        <f t="shared" si="23"/>
        <v>0</v>
      </c>
      <c r="AT37" s="18">
        <v>45419.360000000001</v>
      </c>
      <c r="AU37" s="19">
        <f>Friend!K37</f>
        <v>45419.359999999993</v>
      </c>
      <c r="AV37" s="26">
        <f t="shared" si="24"/>
        <v>0</v>
      </c>
      <c r="AW37" s="18">
        <v>0</v>
      </c>
      <c r="AX37" s="19">
        <f>Friend!N37</f>
        <v>0</v>
      </c>
      <c r="AY37" s="26">
        <f t="shared" si="25"/>
        <v>0</v>
      </c>
      <c r="AZ37" s="18">
        <v>0</v>
      </c>
      <c r="BA37" s="19">
        <f>Friend!Q37</f>
        <v>0</v>
      </c>
      <c r="BB37" s="26">
        <f t="shared" si="26"/>
        <v>0</v>
      </c>
      <c r="BC37" s="18">
        <v>438</v>
      </c>
      <c r="BD37" s="19">
        <f>Friend!S37</f>
        <v>412</v>
      </c>
      <c r="BE37" s="26">
        <f t="shared" si="27"/>
        <v>-26</v>
      </c>
      <c r="BF37" s="18">
        <v>136258.07999999999</v>
      </c>
      <c r="BG37" s="19">
        <f>Friend!L37</f>
        <v>136258.07999999999</v>
      </c>
      <c r="BH37" s="26">
        <f t="shared" si="28"/>
        <v>0</v>
      </c>
      <c r="BI37" s="18">
        <v>0</v>
      </c>
      <c r="BJ37" s="14">
        <f>Friend!O37</f>
        <v>0</v>
      </c>
      <c r="BK37" s="26">
        <f t="shared" si="29"/>
        <v>0</v>
      </c>
      <c r="BL37" s="18">
        <v>5350</v>
      </c>
      <c r="BM37" s="19">
        <f>Friend!T37</f>
        <v>5350</v>
      </c>
      <c r="BN37" s="26">
        <f t="shared" si="30"/>
        <v>0</v>
      </c>
      <c r="BO37" s="18">
        <v>1123.5</v>
      </c>
      <c r="BP37" s="19">
        <f>Friend!U37</f>
        <v>1123.5</v>
      </c>
      <c r="BQ37" s="26">
        <f t="shared" si="31"/>
        <v>0</v>
      </c>
      <c r="BR37" s="18">
        <v>600</v>
      </c>
      <c r="BS37" s="19">
        <f>Friend!V37</f>
        <v>600</v>
      </c>
      <c r="BT37" s="26">
        <f t="shared" si="32"/>
        <v>0</v>
      </c>
      <c r="BU37" s="18">
        <v>0</v>
      </c>
      <c r="BV37" s="19">
        <f>Friend!W37</f>
        <v>0</v>
      </c>
      <c r="BW37" s="26">
        <f t="shared" si="33"/>
        <v>0</v>
      </c>
      <c r="BX37" s="18">
        <v>26260</v>
      </c>
      <c r="BY37" s="19">
        <f>Friend!AD37</f>
        <v>26260</v>
      </c>
      <c r="BZ37" s="26">
        <f t="shared" si="34"/>
        <v>0</v>
      </c>
      <c r="CA37" s="50">
        <v>0</v>
      </c>
      <c r="CB37" s="18">
        <v>258099.655</v>
      </c>
      <c r="CC37" s="19">
        <f>Friend!AE37</f>
        <v>258073.65500000003</v>
      </c>
      <c r="CD37" s="26">
        <f t="shared" si="35"/>
        <v>-25.999999999970896</v>
      </c>
      <c r="CE37" s="18">
        <v>246631.4988</v>
      </c>
      <c r="CF37" s="19">
        <v>0</v>
      </c>
      <c r="CG37" s="26">
        <f t="shared" si="36"/>
        <v>-246631.4988</v>
      </c>
      <c r="CH37" s="16" t="s">
        <v>160</v>
      </c>
      <c r="CI37" s="20">
        <v>42837.566257986109</v>
      </c>
      <c r="CJ37" s="16" t="s">
        <v>160</v>
      </c>
      <c r="CK37" s="20">
        <v>42837.566257986109</v>
      </c>
      <c r="CL37" s="16" t="s">
        <v>161</v>
      </c>
      <c r="CM37" s="20">
        <v>42838.10897199074</v>
      </c>
      <c r="CN37" s="16" t="s">
        <v>162</v>
      </c>
      <c r="CO37" s="20">
        <v>42842.971566203705</v>
      </c>
      <c r="CP37" s="16" t="s">
        <v>161</v>
      </c>
      <c r="CQ37" s="20">
        <v>42837.731339351849</v>
      </c>
      <c r="CR37" s="16" t="s">
        <v>163</v>
      </c>
      <c r="CS37" s="16" t="s">
        <v>163</v>
      </c>
      <c r="CT37" s="16" t="s">
        <v>163</v>
      </c>
      <c r="CU37" s="16" t="s">
        <v>163</v>
      </c>
      <c r="CV37" s="16">
        <v>0</v>
      </c>
      <c r="CW37" s="16" t="s">
        <v>163</v>
      </c>
    </row>
    <row r="38" spans="1:101" s="16" customFormat="1" ht="13.5" thickBot="1" x14ac:dyDescent="0.25">
      <c r="A38" s="86" t="s">
        <v>76</v>
      </c>
      <c r="B38" s="16">
        <v>3</v>
      </c>
      <c r="C38" s="16">
        <v>2017</v>
      </c>
      <c r="D38" s="16">
        <v>1</v>
      </c>
      <c r="E38" s="16">
        <v>30</v>
      </c>
      <c r="F38" s="17">
        <v>849771.72</v>
      </c>
      <c r="G38" s="17">
        <v>0</v>
      </c>
      <c r="H38" s="17">
        <v>118722.63</v>
      </c>
      <c r="I38" s="17">
        <v>381504.08</v>
      </c>
      <c r="J38" s="29">
        <v>1349998.43</v>
      </c>
      <c r="K38" s="19">
        <f>Friend!C38</f>
        <v>1349998.43</v>
      </c>
      <c r="L38" s="26">
        <f t="shared" si="0"/>
        <v>0</v>
      </c>
      <c r="M38" s="17">
        <v>1195560</v>
      </c>
      <c r="N38" s="17">
        <v>1050</v>
      </c>
      <c r="O38" s="17">
        <v>0</v>
      </c>
      <c r="P38" s="17">
        <v>0</v>
      </c>
      <c r="Q38" s="17">
        <v>9700</v>
      </c>
      <c r="R38" s="18">
        <v>1206310</v>
      </c>
      <c r="S38" s="19">
        <f>Friend!E38</f>
        <v>1206310</v>
      </c>
      <c r="T38" s="26">
        <f t="shared" si="1"/>
        <v>0</v>
      </c>
      <c r="U38" s="18">
        <v>0</v>
      </c>
      <c r="V38" s="18">
        <v>0</v>
      </c>
      <c r="W38" s="19">
        <f>Friend!H38</f>
        <v>0</v>
      </c>
      <c r="X38" s="26">
        <f t="shared" si="2"/>
        <v>0</v>
      </c>
      <c r="Y38" s="18">
        <v>3914281</v>
      </c>
      <c r="Z38" s="19">
        <f>Friend!J38</f>
        <v>3914281</v>
      </c>
      <c r="AA38" s="26">
        <f t="shared" si="3"/>
        <v>0</v>
      </c>
      <c r="AB38" s="18">
        <v>230</v>
      </c>
      <c r="AC38" s="19">
        <f>Friend!M38</f>
        <v>230</v>
      </c>
      <c r="AD38" s="26">
        <f t="shared" si="4"/>
        <v>0</v>
      </c>
      <c r="AE38" s="18">
        <v>0</v>
      </c>
      <c r="AF38" s="18">
        <v>0</v>
      </c>
      <c r="AG38" s="18">
        <v>0</v>
      </c>
      <c r="AH38" s="18">
        <v>0</v>
      </c>
      <c r="AI38" s="19">
        <f>Friend!P38</f>
        <v>0</v>
      </c>
      <c r="AJ38" s="26">
        <f t="shared" si="5"/>
        <v>0</v>
      </c>
      <c r="AK38" s="18">
        <v>40</v>
      </c>
      <c r="AL38" s="19">
        <f>Friend!R38</f>
        <v>35</v>
      </c>
      <c r="AM38" s="26">
        <f t="shared" si="6"/>
        <v>-5</v>
      </c>
      <c r="AN38" s="18">
        <v>361893</v>
      </c>
      <c r="AO38" s="19">
        <f>Friend!F38</f>
        <v>361893</v>
      </c>
      <c r="AP38" s="26">
        <f t="shared" si="22"/>
        <v>0</v>
      </c>
      <c r="AQ38" s="18">
        <v>0</v>
      </c>
      <c r="AR38" s="19">
        <f>Friend!I38</f>
        <v>0</v>
      </c>
      <c r="AS38" s="26">
        <f t="shared" si="23"/>
        <v>0</v>
      </c>
      <c r="AT38" s="18">
        <v>39142.81</v>
      </c>
      <c r="AU38" s="19">
        <f>Friend!K38</f>
        <v>39142.81</v>
      </c>
      <c r="AV38" s="26">
        <f t="shared" si="24"/>
        <v>0</v>
      </c>
      <c r="AW38" s="18">
        <v>69</v>
      </c>
      <c r="AX38" s="19">
        <f>Friend!N38</f>
        <v>69</v>
      </c>
      <c r="AY38" s="26">
        <f t="shared" si="25"/>
        <v>0</v>
      </c>
      <c r="AZ38" s="18">
        <v>0</v>
      </c>
      <c r="BA38" s="19">
        <f>Friend!Q38</f>
        <v>0</v>
      </c>
      <c r="BB38" s="26">
        <f t="shared" si="26"/>
        <v>0</v>
      </c>
      <c r="BC38" s="18">
        <v>80</v>
      </c>
      <c r="BD38" s="19">
        <f>Friend!S38</f>
        <v>70</v>
      </c>
      <c r="BE38" s="26">
        <f t="shared" si="27"/>
        <v>-10</v>
      </c>
      <c r="BF38" s="18">
        <v>117428.43</v>
      </c>
      <c r="BG38" s="19">
        <f>Friend!L38</f>
        <v>117428.43</v>
      </c>
      <c r="BH38" s="26">
        <f t="shared" si="28"/>
        <v>0</v>
      </c>
      <c r="BI38" s="18">
        <v>161</v>
      </c>
      <c r="BJ38" s="14">
        <f>Friend!O38</f>
        <v>161</v>
      </c>
      <c r="BK38" s="26">
        <f t="shared" si="29"/>
        <v>0</v>
      </c>
      <c r="BL38" s="18">
        <v>5350</v>
      </c>
      <c r="BM38" s="19">
        <f>Friend!T38</f>
        <v>5350</v>
      </c>
      <c r="BN38" s="26">
        <f t="shared" si="30"/>
        <v>0</v>
      </c>
      <c r="BO38" s="18">
        <v>0</v>
      </c>
      <c r="BP38" s="19">
        <f>Friend!U38</f>
        <v>0</v>
      </c>
      <c r="BQ38" s="26">
        <f t="shared" si="31"/>
        <v>0</v>
      </c>
      <c r="BR38" s="18">
        <v>0</v>
      </c>
      <c r="BS38" s="19">
        <f>Friend!V38</f>
        <v>0</v>
      </c>
      <c r="BT38" s="26">
        <f t="shared" si="32"/>
        <v>0</v>
      </c>
      <c r="BU38" s="18">
        <v>0</v>
      </c>
      <c r="BV38" s="19">
        <f>Friend!W38</f>
        <v>0</v>
      </c>
      <c r="BW38" s="26">
        <f t="shared" si="33"/>
        <v>0</v>
      </c>
      <c r="BX38" s="18">
        <v>24580</v>
      </c>
      <c r="BY38" s="19">
        <f>Friend!AD38</f>
        <v>24580</v>
      </c>
      <c r="BZ38" s="26">
        <f t="shared" si="34"/>
        <v>0</v>
      </c>
      <c r="CA38" s="50">
        <v>0</v>
      </c>
      <c r="CB38" s="18">
        <v>253596.38</v>
      </c>
      <c r="CC38" s="19">
        <f>Friend!AE38</f>
        <v>253586.38</v>
      </c>
      <c r="CD38" s="26">
        <f t="shared" si="35"/>
        <v>-10</v>
      </c>
      <c r="CE38" s="18">
        <v>243447.60430000001</v>
      </c>
      <c r="CF38" s="19">
        <v>0</v>
      </c>
      <c r="CG38" s="26">
        <f t="shared" si="36"/>
        <v>-243447.60430000001</v>
      </c>
      <c r="CH38" s="16" t="s">
        <v>160</v>
      </c>
      <c r="CI38" s="20">
        <v>42837.566257986109</v>
      </c>
      <c r="CJ38" s="16" t="s">
        <v>160</v>
      </c>
      <c r="CK38" s="20">
        <v>42837.566257986109</v>
      </c>
      <c r="CL38" s="16" t="s">
        <v>161</v>
      </c>
      <c r="CM38" s="20">
        <v>42838.108970567133</v>
      </c>
      <c r="CN38" s="16" t="s">
        <v>162</v>
      </c>
      <c r="CO38" s="20">
        <v>42842.971566203705</v>
      </c>
      <c r="CP38" s="16" t="s">
        <v>161</v>
      </c>
      <c r="CQ38" s="20">
        <v>42837.731158993054</v>
      </c>
      <c r="CR38" s="16" t="s">
        <v>163</v>
      </c>
      <c r="CS38" s="16" t="s">
        <v>163</v>
      </c>
      <c r="CT38" s="16" t="s">
        <v>163</v>
      </c>
      <c r="CU38" s="16" t="s">
        <v>163</v>
      </c>
      <c r="CV38" s="16">
        <v>0</v>
      </c>
      <c r="CW38" s="16" t="s">
        <v>163</v>
      </c>
    </row>
    <row r="39" spans="1:101" s="16" customFormat="1" ht="13.5" thickBot="1" x14ac:dyDescent="0.25">
      <c r="A39" s="86" t="s">
        <v>40</v>
      </c>
      <c r="B39" s="16">
        <v>3</v>
      </c>
      <c r="C39" s="16">
        <v>2017</v>
      </c>
      <c r="D39" s="16">
        <v>1</v>
      </c>
      <c r="E39" s="16">
        <v>28</v>
      </c>
      <c r="F39" s="17">
        <v>909213.53</v>
      </c>
      <c r="G39" s="17">
        <v>430</v>
      </c>
      <c r="H39" s="17">
        <v>36092.71</v>
      </c>
      <c r="I39" s="17">
        <v>235207.87</v>
      </c>
      <c r="J39" s="29">
        <v>1180944.1100000001</v>
      </c>
      <c r="K39" s="19">
        <f>Friend!C39</f>
        <v>1180954.1100000001</v>
      </c>
      <c r="L39" s="26">
        <f t="shared" si="0"/>
        <v>10</v>
      </c>
      <c r="M39" s="17">
        <v>1040970</v>
      </c>
      <c r="N39" s="17">
        <v>250</v>
      </c>
      <c r="O39" s="17">
        <v>0</v>
      </c>
      <c r="P39" s="17">
        <v>0</v>
      </c>
      <c r="Q39" s="17">
        <v>9800</v>
      </c>
      <c r="R39" s="18">
        <v>1051020</v>
      </c>
      <c r="S39" s="19">
        <f>Friend!E39</f>
        <v>1051020</v>
      </c>
      <c r="T39" s="26">
        <f t="shared" si="1"/>
        <v>0</v>
      </c>
      <c r="U39" s="18">
        <v>5778</v>
      </c>
      <c r="V39" s="18">
        <v>0</v>
      </c>
      <c r="W39" s="19">
        <f>Friend!H39</f>
        <v>5778</v>
      </c>
      <c r="X39" s="26">
        <f t="shared" si="2"/>
        <v>0</v>
      </c>
      <c r="Y39" s="18">
        <v>3491137</v>
      </c>
      <c r="Z39" s="19">
        <f>Friend!J39</f>
        <v>3491137</v>
      </c>
      <c r="AA39" s="26">
        <f t="shared" si="3"/>
        <v>0</v>
      </c>
      <c r="AB39" s="18">
        <v>210</v>
      </c>
      <c r="AC39" s="19">
        <f>Friend!M39</f>
        <v>210</v>
      </c>
      <c r="AD39" s="26">
        <f t="shared" si="4"/>
        <v>0</v>
      </c>
      <c r="AE39" s="18">
        <v>4860</v>
      </c>
      <c r="AF39" s="18">
        <v>26850</v>
      </c>
      <c r="AG39" s="18">
        <v>275</v>
      </c>
      <c r="AH39" s="18">
        <v>31985</v>
      </c>
      <c r="AI39" s="19">
        <f>Friend!P39</f>
        <v>31985</v>
      </c>
      <c r="AJ39" s="26">
        <f t="shared" si="5"/>
        <v>0</v>
      </c>
      <c r="AK39" s="18">
        <v>454</v>
      </c>
      <c r="AL39" s="19">
        <f>Friend!R39</f>
        <v>444</v>
      </c>
      <c r="AM39" s="26">
        <f t="shared" si="6"/>
        <v>-10</v>
      </c>
      <c r="AN39" s="18">
        <v>294285.59999999998</v>
      </c>
      <c r="AO39" s="19">
        <f>Friend!F39</f>
        <v>294285.60000000003</v>
      </c>
      <c r="AP39" s="26">
        <f t="shared" si="22"/>
        <v>0</v>
      </c>
      <c r="AQ39" s="18">
        <v>866.7</v>
      </c>
      <c r="AR39" s="19">
        <f>Friend!I39</f>
        <v>866.69999999999993</v>
      </c>
      <c r="AS39" s="26">
        <f t="shared" si="23"/>
        <v>0</v>
      </c>
      <c r="AT39" s="18">
        <v>34911.370000000003</v>
      </c>
      <c r="AU39" s="19">
        <f>Friend!K39</f>
        <v>34911.370000000003</v>
      </c>
      <c r="AV39" s="26">
        <f t="shared" si="24"/>
        <v>0</v>
      </c>
      <c r="AW39" s="18">
        <v>63</v>
      </c>
      <c r="AX39" s="19">
        <f>Friend!N39</f>
        <v>63</v>
      </c>
      <c r="AY39" s="26">
        <f t="shared" si="25"/>
        <v>0</v>
      </c>
      <c r="AZ39" s="18">
        <v>9595.5</v>
      </c>
      <c r="BA39" s="19">
        <f>Friend!Q39</f>
        <v>9595.5</v>
      </c>
      <c r="BB39" s="26">
        <f t="shared" si="26"/>
        <v>0</v>
      </c>
      <c r="BC39" s="18">
        <v>908</v>
      </c>
      <c r="BD39" s="19">
        <f>Friend!S39</f>
        <v>888</v>
      </c>
      <c r="BE39" s="26">
        <f t="shared" si="27"/>
        <v>-20</v>
      </c>
      <c r="BF39" s="18">
        <v>104734.11</v>
      </c>
      <c r="BG39" s="19">
        <f>Friend!L39</f>
        <v>104734.11</v>
      </c>
      <c r="BH39" s="26">
        <f t="shared" si="28"/>
        <v>0</v>
      </c>
      <c r="BI39" s="18">
        <v>147</v>
      </c>
      <c r="BJ39" s="14">
        <f>Friend!O39</f>
        <v>147</v>
      </c>
      <c r="BK39" s="26">
        <f t="shared" si="29"/>
        <v>0</v>
      </c>
      <c r="BL39" s="18">
        <v>5350</v>
      </c>
      <c r="BM39" s="19">
        <f>Friend!T39</f>
        <v>5350</v>
      </c>
      <c r="BN39" s="26">
        <f t="shared" si="30"/>
        <v>0</v>
      </c>
      <c r="BO39" s="18">
        <v>0</v>
      </c>
      <c r="BP39" s="19">
        <f>Friend!U39</f>
        <v>0</v>
      </c>
      <c r="BQ39" s="26">
        <f t="shared" si="31"/>
        <v>0</v>
      </c>
      <c r="BR39" s="18">
        <v>0</v>
      </c>
      <c r="BS39" s="19">
        <f>Friend!V39</f>
        <v>0</v>
      </c>
      <c r="BT39" s="26">
        <f t="shared" si="32"/>
        <v>0</v>
      </c>
      <c r="BU39" s="18">
        <v>0</v>
      </c>
      <c r="BV39" s="19">
        <f>Friend!W39</f>
        <v>0</v>
      </c>
      <c r="BW39" s="26">
        <f t="shared" si="33"/>
        <v>0</v>
      </c>
      <c r="BX39" s="18">
        <v>18220</v>
      </c>
      <c r="BY39" s="19">
        <f>Friend!AD39</f>
        <v>18220</v>
      </c>
      <c r="BZ39" s="26">
        <f t="shared" si="34"/>
        <v>0</v>
      </c>
      <c r="CA39" s="50">
        <v>0</v>
      </c>
      <c r="CB39" s="18">
        <v>212116.06</v>
      </c>
      <c r="CC39" s="19">
        <f>Friend!AE39</f>
        <v>212096.06000000006</v>
      </c>
      <c r="CD39" s="26">
        <f t="shared" si="35"/>
        <v>-19.999999999941792</v>
      </c>
      <c r="CE39" s="18">
        <v>203546.27119999999</v>
      </c>
      <c r="CF39" s="19">
        <v>0</v>
      </c>
      <c r="CG39" s="26">
        <f t="shared" si="36"/>
        <v>-203546.27119999999</v>
      </c>
      <c r="CH39" s="16" t="s">
        <v>160</v>
      </c>
      <c r="CI39" s="20">
        <v>42837.566257986109</v>
      </c>
      <c r="CJ39" s="16" t="s">
        <v>160</v>
      </c>
      <c r="CK39" s="20">
        <v>42837.566257986109</v>
      </c>
      <c r="CL39" s="16" t="s">
        <v>161</v>
      </c>
      <c r="CM39" s="20">
        <v>42838.10896863426</v>
      </c>
      <c r="CN39" s="16" t="s">
        <v>162</v>
      </c>
      <c r="CO39" s="20">
        <v>42842.971566203705</v>
      </c>
      <c r="CP39" s="16" t="s">
        <v>161</v>
      </c>
      <c r="CQ39" s="20">
        <v>42837.731058993057</v>
      </c>
      <c r="CR39" s="16" t="s">
        <v>163</v>
      </c>
      <c r="CS39" s="16" t="s">
        <v>163</v>
      </c>
      <c r="CT39" s="16" t="s">
        <v>163</v>
      </c>
      <c r="CU39" s="16" t="s">
        <v>163</v>
      </c>
      <c r="CV39" s="16">
        <v>0</v>
      </c>
      <c r="CW39" s="16" t="s">
        <v>163</v>
      </c>
    </row>
    <row r="40" spans="1:101" s="16" customFormat="1" ht="13.5" thickBot="1" x14ac:dyDescent="0.25">
      <c r="A40" s="86" t="s">
        <v>59</v>
      </c>
      <c r="B40" s="16">
        <v>3</v>
      </c>
      <c r="C40" s="16">
        <v>2017</v>
      </c>
      <c r="D40" s="16">
        <v>0</v>
      </c>
      <c r="E40" s="16">
        <v>30</v>
      </c>
      <c r="F40" s="17">
        <v>1569489.18</v>
      </c>
      <c r="G40" s="17">
        <v>4275</v>
      </c>
      <c r="H40" s="17">
        <v>97386.240000000005</v>
      </c>
      <c r="I40" s="17">
        <v>317623.18</v>
      </c>
      <c r="J40" s="29">
        <v>1988773.6</v>
      </c>
      <c r="K40" s="19">
        <f>Friend!C40</f>
        <v>1988773.6</v>
      </c>
      <c r="L40" s="26">
        <f t="shared" si="0"/>
        <v>0</v>
      </c>
      <c r="M40" s="17">
        <v>1710455</v>
      </c>
      <c r="N40" s="17">
        <v>250</v>
      </c>
      <c r="O40" s="17">
        <v>0</v>
      </c>
      <c r="P40" s="17">
        <v>0</v>
      </c>
      <c r="Q40" s="17">
        <v>15900</v>
      </c>
      <c r="R40" s="18">
        <v>1726605</v>
      </c>
      <c r="S40" s="19">
        <f>Friend!E40</f>
        <v>1726605</v>
      </c>
      <c r="T40" s="26">
        <f t="shared" si="1"/>
        <v>0</v>
      </c>
      <c r="U40" s="18">
        <v>0</v>
      </c>
      <c r="V40" s="18">
        <v>0</v>
      </c>
      <c r="W40" s="19">
        <f>Friend!H40</f>
        <v>0</v>
      </c>
      <c r="X40" s="26">
        <f t="shared" si="2"/>
        <v>0</v>
      </c>
      <c r="Y40" s="18">
        <v>7971620</v>
      </c>
      <c r="Z40" s="19">
        <f>Friend!J40</f>
        <v>7971620</v>
      </c>
      <c r="AA40" s="26">
        <f t="shared" si="3"/>
        <v>0</v>
      </c>
      <c r="AB40" s="18">
        <v>10</v>
      </c>
      <c r="AC40" s="19">
        <f>Friend!M40</f>
        <v>10</v>
      </c>
      <c r="AD40" s="26">
        <f t="shared" si="4"/>
        <v>0</v>
      </c>
      <c r="AE40" s="18">
        <v>6420</v>
      </c>
      <c r="AF40" s="18">
        <v>52600</v>
      </c>
      <c r="AG40" s="18">
        <v>30</v>
      </c>
      <c r="AH40" s="18">
        <v>59050</v>
      </c>
      <c r="AI40" s="19">
        <f>Friend!P40</f>
        <v>59050</v>
      </c>
      <c r="AJ40" s="26">
        <f t="shared" si="5"/>
        <v>0</v>
      </c>
      <c r="AK40" s="18">
        <v>133</v>
      </c>
      <c r="AL40" s="19">
        <f>Friend!R40</f>
        <v>126</v>
      </c>
      <c r="AM40" s="26">
        <f t="shared" si="6"/>
        <v>-7</v>
      </c>
      <c r="AN40" s="18">
        <v>517981.5</v>
      </c>
      <c r="AO40" s="19">
        <f>Friend!F40</f>
        <v>517981.5</v>
      </c>
      <c r="AP40" s="26">
        <f t="shared" si="22"/>
        <v>0</v>
      </c>
      <c r="AQ40" s="18">
        <v>0</v>
      </c>
      <c r="AR40" s="19">
        <f>Friend!I40</f>
        <v>0</v>
      </c>
      <c r="AS40" s="26">
        <f t="shared" si="23"/>
        <v>0</v>
      </c>
      <c r="AT40" s="18">
        <v>79716.2</v>
      </c>
      <c r="AU40" s="19">
        <f>Friend!K40</f>
        <v>79716.2</v>
      </c>
      <c r="AV40" s="26">
        <f t="shared" si="24"/>
        <v>0</v>
      </c>
      <c r="AW40" s="18">
        <v>3</v>
      </c>
      <c r="AX40" s="19">
        <f>Friend!N40</f>
        <v>3</v>
      </c>
      <c r="AY40" s="26">
        <f t="shared" si="25"/>
        <v>0</v>
      </c>
      <c r="AZ40" s="18">
        <v>17715</v>
      </c>
      <c r="BA40" s="19">
        <f>Friend!Q40</f>
        <v>17715</v>
      </c>
      <c r="BB40" s="26">
        <f t="shared" si="26"/>
        <v>0</v>
      </c>
      <c r="BC40" s="18">
        <v>266</v>
      </c>
      <c r="BD40" s="19">
        <f>Friend!S40</f>
        <v>252</v>
      </c>
      <c r="BE40" s="26">
        <f t="shared" si="27"/>
        <v>-14</v>
      </c>
      <c r="BF40" s="18">
        <v>239148.6</v>
      </c>
      <c r="BG40" s="19">
        <f>Friend!L40</f>
        <v>239148.6</v>
      </c>
      <c r="BH40" s="26">
        <f t="shared" si="28"/>
        <v>0</v>
      </c>
      <c r="BI40" s="18">
        <v>7</v>
      </c>
      <c r="BJ40" s="14">
        <f>Friend!O40</f>
        <v>7</v>
      </c>
      <c r="BK40" s="26">
        <f t="shared" si="29"/>
        <v>0</v>
      </c>
      <c r="BL40" s="18">
        <v>5350</v>
      </c>
      <c r="BM40" s="19">
        <f>Friend!T40</f>
        <v>5350</v>
      </c>
      <c r="BN40" s="26">
        <f t="shared" si="30"/>
        <v>0</v>
      </c>
      <c r="BO40" s="18">
        <v>0</v>
      </c>
      <c r="BP40" s="19">
        <f>Friend!U40</f>
        <v>0</v>
      </c>
      <c r="BQ40" s="26">
        <f t="shared" si="31"/>
        <v>0</v>
      </c>
      <c r="BR40" s="18">
        <v>0</v>
      </c>
      <c r="BS40" s="19">
        <f>Friend!V40</f>
        <v>0</v>
      </c>
      <c r="BT40" s="26">
        <f t="shared" si="32"/>
        <v>0</v>
      </c>
      <c r="BU40" s="18">
        <v>0</v>
      </c>
      <c r="BV40" s="19">
        <f>Friend!W40</f>
        <v>0</v>
      </c>
      <c r="BW40" s="26">
        <f t="shared" si="33"/>
        <v>0</v>
      </c>
      <c r="BX40" s="18">
        <v>18540</v>
      </c>
      <c r="BY40" s="19">
        <f>Friend!AD40</f>
        <v>18540</v>
      </c>
      <c r="BZ40" s="26">
        <f t="shared" si="34"/>
        <v>0</v>
      </c>
      <c r="CA40" s="50">
        <v>0</v>
      </c>
      <c r="CB40" s="18">
        <v>352633.1</v>
      </c>
      <c r="CC40" s="19">
        <f>Friend!AE40</f>
        <v>352619.1</v>
      </c>
      <c r="CD40" s="26">
        <f t="shared" si="35"/>
        <v>-14</v>
      </c>
      <c r="CE40" s="18">
        <v>336554.22499999998</v>
      </c>
      <c r="CF40" s="19">
        <v>0</v>
      </c>
      <c r="CG40" s="26">
        <f t="shared" si="36"/>
        <v>-336554.22499999998</v>
      </c>
      <c r="CH40" s="16" t="s">
        <v>160</v>
      </c>
      <c r="CI40" s="20">
        <v>42837.566257986109</v>
      </c>
      <c r="CJ40" s="16" t="s">
        <v>160</v>
      </c>
      <c r="CK40" s="20">
        <v>42837.566257986109</v>
      </c>
      <c r="CL40" s="16" t="s">
        <v>161</v>
      </c>
      <c r="CM40" s="20">
        <v>42838.108969907407</v>
      </c>
      <c r="CN40" s="16" t="s">
        <v>162</v>
      </c>
      <c r="CO40" s="20">
        <v>42842.971566203705</v>
      </c>
      <c r="CP40" s="16" t="s">
        <v>161</v>
      </c>
      <c r="CQ40" s="20">
        <v>42837.731059062498</v>
      </c>
      <c r="CR40" s="16" t="s">
        <v>163</v>
      </c>
      <c r="CS40" s="16" t="s">
        <v>163</v>
      </c>
      <c r="CT40" s="16" t="s">
        <v>163</v>
      </c>
      <c r="CU40" s="16" t="s">
        <v>163</v>
      </c>
      <c r="CV40" s="16">
        <v>0</v>
      </c>
      <c r="CW40" s="16" t="s">
        <v>163</v>
      </c>
    </row>
    <row r="41" spans="1:101" s="16" customFormat="1" ht="13.5" thickBot="1" x14ac:dyDescent="0.25">
      <c r="A41" s="86" t="s">
        <v>53</v>
      </c>
      <c r="B41" s="16">
        <v>3</v>
      </c>
      <c r="C41" s="16">
        <v>2017</v>
      </c>
      <c r="D41" s="16">
        <v>0</v>
      </c>
      <c r="E41" s="16">
        <v>30</v>
      </c>
      <c r="F41" s="17">
        <v>1208525.79</v>
      </c>
      <c r="G41" s="17">
        <v>195</v>
      </c>
      <c r="H41" s="17">
        <v>290554.77</v>
      </c>
      <c r="I41" s="17">
        <v>47364.7</v>
      </c>
      <c r="J41" s="29">
        <v>1546640.26</v>
      </c>
      <c r="K41" s="19">
        <f>Friend!C41</f>
        <v>1546640.26</v>
      </c>
      <c r="L41" s="26">
        <f t="shared" si="0"/>
        <v>0</v>
      </c>
      <c r="M41" s="17">
        <v>1401350</v>
      </c>
      <c r="N41" s="17">
        <v>600</v>
      </c>
      <c r="O41" s="17">
        <v>0</v>
      </c>
      <c r="P41" s="17">
        <v>0</v>
      </c>
      <c r="Q41" s="17">
        <v>7950</v>
      </c>
      <c r="R41" s="18">
        <v>1409900</v>
      </c>
      <c r="S41" s="19">
        <f>Friend!E41</f>
        <v>1409900</v>
      </c>
      <c r="T41" s="26">
        <f t="shared" si="1"/>
        <v>0</v>
      </c>
      <c r="U41" s="18">
        <v>0</v>
      </c>
      <c r="V41" s="18">
        <v>0</v>
      </c>
      <c r="W41" s="19">
        <f>Friend!H41</f>
        <v>0</v>
      </c>
      <c r="X41" s="26">
        <f t="shared" si="2"/>
        <v>0</v>
      </c>
      <c r="Y41" s="18">
        <v>3623842</v>
      </c>
      <c r="Z41" s="19">
        <f>Friend!J41</f>
        <v>3623842</v>
      </c>
      <c r="AA41" s="26">
        <f t="shared" si="3"/>
        <v>0</v>
      </c>
      <c r="AB41" s="18">
        <v>170</v>
      </c>
      <c r="AC41" s="19">
        <f>Friend!M41</f>
        <v>170</v>
      </c>
      <c r="AD41" s="26">
        <f t="shared" si="4"/>
        <v>0</v>
      </c>
      <c r="AE41" s="18">
        <v>0</v>
      </c>
      <c r="AF41" s="18">
        <v>0</v>
      </c>
      <c r="AG41" s="18">
        <v>0</v>
      </c>
      <c r="AH41" s="18">
        <v>0</v>
      </c>
      <c r="AI41" s="19">
        <f>Friend!P41</f>
        <v>0</v>
      </c>
      <c r="AJ41" s="26">
        <f t="shared" si="5"/>
        <v>0</v>
      </c>
      <c r="AK41" s="18">
        <v>7</v>
      </c>
      <c r="AL41" s="19">
        <f>Friend!R41</f>
        <v>5</v>
      </c>
      <c r="AM41" s="26">
        <f t="shared" si="6"/>
        <v>-2</v>
      </c>
      <c r="AN41" s="18">
        <v>422970</v>
      </c>
      <c r="AO41" s="19">
        <f>Friend!F41</f>
        <v>422970</v>
      </c>
      <c r="AP41" s="26">
        <f t="shared" si="22"/>
        <v>0</v>
      </c>
      <c r="AQ41" s="18">
        <v>0</v>
      </c>
      <c r="AR41" s="19">
        <f>Friend!I41</f>
        <v>0</v>
      </c>
      <c r="AS41" s="26">
        <f t="shared" si="23"/>
        <v>0</v>
      </c>
      <c r="AT41" s="18">
        <v>36238.42</v>
      </c>
      <c r="AU41" s="19">
        <f>Friend!K41</f>
        <v>36238.42</v>
      </c>
      <c r="AV41" s="26">
        <f t="shared" si="24"/>
        <v>0</v>
      </c>
      <c r="AW41" s="18">
        <v>51</v>
      </c>
      <c r="AX41" s="19">
        <f>Friend!N41</f>
        <v>51</v>
      </c>
      <c r="AY41" s="26">
        <f t="shared" si="25"/>
        <v>0</v>
      </c>
      <c r="AZ41" s="18">
        <v>0</v>
      </c>
      <c r="BA41" s="19">
        <f>Friend!Q41</f>
        <v>0</v>
      </c>
      <c r="BB41" s="26">
        <f t="shared" si="26"/>
        <v>0</v>
      </c>
      <c r="BC41" s="18">
        <v>14</v>
      </c>
      <c r="BD41" s="19">
        <f>Friend!S41</f>
        <v>10</v>
      </c>
      <c r="BE41" s="26">
        <f t="shared" si="27"/>
        <v>-4</v>
      </c>
      <c r="BF41" s="18">
        <v>108715.26</v>
      </c>
      <c r="BG41" s="19">
        <f>Friend!L41</f>
        <v>108715.26</v>
      </c>
      <c r="BH41" s="26">
        <f t="shared" si="28"/>
        <v>0</v>
      </c>
      <c r="BI41" s="18">
        <v>119</v>
      </c>
      <c r="BJ41" s="14">
        <f>Friend!O41</f>
        <v>119</v>
      </c>
      <c r="BK41" s="26">
        <f t="shared" si="29"/>
        <v>0</v>
      </c>
      <c r="BL41" s="18">
        <v>5350</v>
      </c>
      <c r="BM41" s="19">
        <f>Friend!T41</f>
        <v>5350</v>
      </c>
      <c r="BN41" s="26">
        <f t="shared" si="30"/>
        <v>0</v>
      </c>
      <c r="BO41" s="18">
        <v>0</v>
      </c>
      <c r="BP41" s="19">
        <f>Friend!U41</f>
        <v>0</v>
      </c>
      <c r="BQ41" s="26">
        <f t="shared" si="31"/>
        <v>0</v>
      </c>
      <c r="BR41" s="18">
        <v>300</v>
      </c>
      <c r="BS41" s="19">
        <f>Friend!V41</f>
        <v>300</v>
      </c>
      <c r="BT41" s="26">
        <f t="shared" si="32"/>
        <v>0</v>
      </c>
      <c r="BU41" s="18">
        <v>0</v>
      </c>
      <c r="BV41" s="19">
        <f>Friend!W41</f>
        <v>0</v>
      </c>
      <c r="BW41" s="26">
        <f t="shared" si="33"/>
        <v>0</v>
      </c>
      <c r="BX41" s="18">
        <v>33500</v>
      </c>
      <c r="BY41" s="19">
        <f>Friend!AD41</f>
        <v>33500</v>
      </c>
      <c r="BZ41" s="26">
        <f t="shared" si="34"/>
        <v>0</v>
      </c>
      <c r="CA41" s="50">
        <v>0</v>
      </c>
      <c r="CB41" s="18">
        <v>311238.15999999997</v>
      </c>
      <c r="CC41" s="19">
        <f>Friend!AE41</f>
        <v>311234.15999999997</v>
      </c>
      <c r="CD41" s="26">
        <f t="shared" si="35"/>
        <v>-4</v>
      </c>
      <c r="CE41" s="18">
        <v>298548.64</v>
      </c>
      <c r="CF41" s="19">
        <v>0</v>
      </c>
      <c r="CG41" s="26">
        <f t="shared" si="36"/>
        <v>-298548.64</v>
      </c>
      <c r="CH41" s="16" t="s">
        <v>160</v>
      </c>
      <c r="CI41" s="20">
        <v>42837.566257986109</v>
      </c>
      <c r="CJ41" s="16" t="s">
        <v>160</v>
      </c>
      <c r="CK41" s="20">
        <v>42837.566257986109</v>
      </c>
      <c r="CL41" s="16" t="s">
        <v>161</v>
      </c>
      <c r="CM41" s="20">
        <v>42838.108969479166</v>
      </c>
      <c r="CN41" s="16" t="s">
        <v>162</v>
      </c>
      <c r="CO41" s="20">
        <v>42842.971566203705</v>
      </c>
      <c r="CP41" s="16" t="s">
        <v>161</v>
      </c>
      <c r="CQ41" s="20">
        <v>42837.731059062498</v>
      </c>
      <c r="CR41" s="16" t="s">
        <v>163</v>
      </c>
      <c r="CS41" s="16" t="s">
        <v>163</v>
      </c>
      <c r="CT41" s="16" t="s">
        <v>163</v>
      </c>
      <c r="CU41" s="16" t="s">
        <v>163</v>
      </c>
      <c r="CV41" s="16">
        <v>0</v>
      </c>
      <c r="CW41" s="16" t="s">
        <v>163</v>
      </c>
    </row>
    <row r="42" spans="1:101" s="16" customFormat="1" ht="13.5" thickBot="1" x14ac:dyDescent="0.25">
      <c r="A42" s="86" t="s">
        <v>77</v>
      </c>
      <c r="B42" s="16">
        <v>3</v>
      </c>
      <c r="C42" s="16">
        <v>2017</v>
      </c>
      <c r="D42" s="16">
        <v>0</v>
      </c>
      <c r="E42" s="16">
        <v>30</v>
      </c>
      <c r="F42" s="17">
        <v>1040892.98</v>
      </c>
      <c r="G42" s="17">
        <v>205</v>
      </c>
      <c r="H42" s="17">
        <v>91177.51</v>
      </c>
      <c r="I42" s="17">
        <v>503121.48</v>
      </c>
      <c r="J42" s="29">
        <v>1635396.97</v>
      </c>
      <c r="K42" s="19">
        <f>Friend!C42</f>
        <v>1635396.97</v>
      </c>
      <c r="L42" s="26">
        <f t="shared" si="0"/>
        <v>0</v>
      </c>
      <c r="M42" s="17">
        <v>1481735</v>
      </c>
      <c r="N42" s="17">
        <v>50</v>
      </c>
      <c r="O42" s="17">
        <v>0</v>
      </c>
      <c r="P42" s="17">
        <v>0</v>
      </c>
      <c r="Q42" s="17">
        <v>13800</v>
      </c>
      <c r="R42" s="18">
        <v>1495585</v>
      </c>
      <c r="S42" s="19">
        <f>Friend!E42</f>
        <v>1495585</v>
      </c>
      <c r="T42" s="26">
        <f t="shared" si="1"/>
        <v>0</v>
      </c>
      <c r="U42" s="18">
        <v>1765.5</v>
      </c>
      <c r="V42" s="18">
        <v>0</v>
      </c>
      <c r="W42" s="19">
        <f>Friend!H42</f>
        <v>1765.5</v>
      </c>
      <c r="X42" s="26">
        <f t="shared" si="2"/>
        <v>0</v>
      </c>
      <c r="Y42" s="18">
        <v>3565899</v>
      </c>
      <c r="Z42" s="19">
        <f>Friend!J42</f>
        <v>3565899</v>
      </c>
      <c r="AA42" s="26">
        <f t="shared" si="3"/>
        <v>0</v>
      </c>
      <c r="AB42" s="18">
        <v>30</v>
      </c>
      <c r="AC42" s="19">
        <f>Friend!M42</f>
        <v>30</v>
      </c>
      <c r="AD42" s="26">
        <f t="shared" si="4"/>
        <v>0</v>
      </c>
      <c r="AE42" s="18">
        <v>9490</v>
      </c>
      <c r="AF42" s="18">
        <v>2910</v>
      </c>
      <c r="AG42" s="18">
        <v>0</v>
      </c>
      <c r="AH42" s="18">
        <v>12400</v>
      </c>
      <c r="AI42" s="19">
        <f>Friend!P42</f>
        <v>12400</v>
      </c>
      <c r="AJ42" s="26">
        <f t="shared" si="5"/>
        <v>0</v>
      </c>
      <c r="AK42" s="18">
        <v>250</v>
      </c>
      <c r="AL42" s="19">
        <f>Friend!R42</f>
        <v>250</v>
      </c>
      <c r="AM42" s="26">
        <f t="shared" si="6"/>
        <v>0</v>
      </c>
      <c r="AN42" s="18">
        <v>448675.5</v>
      </c>
      <c r="AO42" s="19">
        <f>Friend!F42</f>
        <v>448675.5</v>
      </c>
      <c r="AP42" s="26">
        <f t="shared" si="22"/>
        <v>0</v>
      </c>
      <c r="AQ42" s="18">
        <v>264.82499999999999</v>
      </c>
      <c r="AR42" s="19">
        <f>Friend!I42</f>
        <v>264.82499999999999</v>
      </c>
      <c r="AS42" s="26">
        <f t="shared" si="23"/>
        <v>0</v>
      </c>
      <c r="AT42" s="18">
        <v>35658.99</v>
      </c>
      <c r="AU42" s="19">
        <f>Friend!K42</f>
        <v>35658.99</v>
      </c>
      <c r="AV42" s="26">
        <f t="shared" si="24"/>
        <v>0</v>
      </c>
      <c r="AW42" s="18">
        <v>9</v>
      </c>
      <c r="AX42" s="19">
        <f>Friend!N42</f>
        <v>9</v>
      </c>
      <c r="AY42" s="26">
        <f t="shared" si="25"/>
        <v>0</v>
      </c>
      <c r="AZ42" s="18">
        <v>3720</v>
      </c>
      <c r="BA42" s="19">
        <f>Friend!Q42</f>
        <v>3720</v>
      </c>
      <c r="BB42" s="26">
        <f t="shared" si="26"/>
        <v>0</v>
      </c>
      <c r="BC42" s="18">
        <v>500</v>
      </c>
      <c r="BD42" s="19">
        <f>Friend!S42</f>
        <v>500</v>
      </c>
      <c r="BE42" s="26">
        <f t="shared" si="27"/>
        <v>0</v>
      </c>
      <c r="BF42" s="18">
        <v>106976.97</v>
      </c>
      <c r="BG42" s="19">
        <f>Friend!L42</f>
        <v>106976.97</v>
      </c>
      <c r="BH42" s="26">
        <f t="shared" si="28"/>
        <v>0</v>
      </c>
      <c r="BI42" s="18">
        <v>21</v>
      </c>
      <c r="BJ42" s="14">
        <f>Friend!O42</f>
        <v>21</v>
      </c>
      <c r="BK42" s="26">
        <f t="shared" si="29"/>
        <v>0</v>
      </c>
      <c r="BL42" s="18">
        <v>5350</v>
      </c>
      <c r="BM42" s="19">
        <f>Friend!T42</f>
        <v>5350</v>
      </c>
      <c r="BN42" s="26">
        <f t="shared" si="30"/>
        <v>0</v>
      </c>
      <c r="BO42" s="18">
        <v>0</v>
      </c>
      <c r="BP42" s="19">
        <f>Friend!U42</f>
        <v>0</v>
      </c>
      <c r="BQ42" s="26">
        <f t="shared" si="31"/>
        <v>0</v>
      </c>
      <c r="BR42" s="18">
        <v>0</v>
      </c>
      <c r="BS42" s="19">
        <f>Friend!V42</f>
        <v>0</v>
      </c>
      <c r="BT42" s="26">
        <f t="shared" si="32"/>
        <v>0</v>
      </c>
      <c r="BU42" s="18">
        <v>0</v>
      </c>
      <c r="BV42" s="19">
        <f>Friend!W42</f>
        <v>0</v>
      </c>
      <c r="BW42" s="26">
        <f t="shared" si="33"/>
        <v>0</v>
      </c>
      <c r="BX42" s="18">
        <v>30900</v>
      </c>
      <c r="BY42" s="19">
        <f>Friend!AD42</f>
        <v>30900</v>
      </c>
      <c r="BZ42" s="26">
        <f t="shared" si="34"/>
        <v>0</v>
      </c>
      <c r="CA42" s="50">
        <v>0</v>
      </c>
      <c r="CB42" s="18">
        <v>345571.34499999997</v>
      </c>
      <c r="CC42" s="19">
        <f>Friend!AE42</f>
        <v>345571.34499999997</v>
      </c>
      <c r="CD42" s="26">
        <f t="shared" si="35"/>
        <v>0</v>
      </c>
      <c r="CE42" s="18">
        <v>331976.53529999999</v>
      </c>
      <c r="CF42" s="19">
        <v>0</v>
      </c>
      <c r="CG42" s="26">
        <f t="shared" si="36"/>
        <v>-331976.53529999999</v>
      </c>
      <c r="CH42" s="16" t="s">
        <v>160</v>
      </c>
      <c r="CI42" s="20">
        <v>42837.566257986109</v>
      </c>
      <c r="CJ42" s="16" t="s">
        <v>160</v>
      </c>
      <c r="CK42" s="20">
        <v>42837.566257986109</v>
      </c>
      <c r="CL42" s="16" t="s">
        <v>161</v>
      </c>
      <c r="CM42" s="20">
        <v>42838.108970486108</v>
      </c>
      <c r="CN42" s="16" t="s">
        <v>162</v>
      </c>
      <c r="CO42" s="20">
        <v>42842.971566203705</v>
      </c>
      <c r="CP42" s="16" t="s">
        <v>161</v>
      </c>
      <c r="CQ42" s="20">
        <v>42837.731158912036</v>
      </c>
      <c r="CR42" s="16" t="s">
        <v>163</v>
      </c>
      <c r="CS42" s="16" t="s">
        <v>163</v>
      </c>
      <c r="CT42" s="16" t="s">
        <v>163</v>
      </c>
      <c r="CU42" s="16" t="s">
        <v>163</v>
      </c>
      <c r="CV42" s="16">
        <v>0</v>
      </c>
      <c r="CW42" s="16" t="s">
        <v>163</v>
      </c>
    </row>
    <row r="43" spans="1:101" s="16" customFormat="1" ht="13.5" thickBot="1" x14ac:dyDescent="0.25">
      <c r="A43" s="86" t="s">
        <v>64</v>
      </c>
      <c r="B43" s="16">
        <v>3</v>
      </c>
      <c r="C43" s="16">
        <v>2017</v>
      </c>
      <c r="D43" s="16">
        <v>1</v>
      </c>
      <c r="E43" s="16">
        <v>30</v>
      </c>
      <c r="F43" s="17">
        <v>1664954.06</v>
      </c>
      <c r="G43" s="17">
        <v>0</v>
      </c>
      <c r="H43" s="17">
        <v>70561</v>
      </c>
      <c r="I43" s="17">
        <v>388559.26</v>
      </c>
      <c r="J43" s="29">
        <v>2124074.3199999998</v>
      </c>
      <c r="K43" s="19">
        <f>Friend!C43</f>
        <v>2124074.3199999998</v>
      </c>
      <c r="L43" s="26">
        <f t="shared" si="0"/>
        <v>0</v>
      </c>
      <c r="M43" s="17">
        <v>1839405</v>
      </c>
      <c r="N43" s="17">
        <v>350</v>
      </c>
      <c r="O43" s="17">
        <v>0</v>
      </c>
      <c r="P43" s="17">
        <v>0</v>
      </c>
      <c r="Q43" s="17">
        <v>16500</v>
      </c>
      <c r="R43" s="18">
        <v>1856255</v>
      </c>
      <c r="S43" s="19">
        <f>Friend!E43</f>
        <v>1856254.9999999998</v>
      </c>
      <c r="T43" s="26">
        <f t="shared" si="1"/>
        <v>0</v>
      </c>
      <c r="U43" s="18">
        <v>2140</v>
      </c>
      <c r="V43" s="18">
        <v>7490</v>
      </c>
      <c r="W43" s="19">
        <f>Friend!H43</f>
        <v>9630</v>
      </c>
      <c r="X43" s="26">
        <f t="shared" si="2"/>
        <v>0</v>
      </c>
      <c r="Y43" s="18">
        <v>7965644</v>
      </c>
      <c r="Z43" s="19">
        <f>Friend!J43</f>
        <v>7965644</v>
      </c>
      <c r="AA43" s="26">
        <f t="shared" si="3"/>
        <v>0</v>
      </c>
      <c r="AB43" s="18">
        <v>0</v>
      </c>
      <c r="AC43" s="19">
        <f>Friend!M43</f>
        <v>0</v>
      </c>
      <c r="AD43" s="26">
        <f t="shared" si="4"/>
        <v>0</v>
      </c>
      <c r="AE43" s="18">
        <v>17680</v>
      </c>
      <c r="AF43" s="18">
        <v>38215</v>
      </c>
      <c r="AG43" s="18">
        <v>255</v>
      </c>
      <c r="AH43" s="18">
        <v>56150</v>
      </c>
      <c r="AI43" s="19">
        <f>Friend!P43</f>
        <v>56150</v>
      </c>
      <c r="AJ43" s="26">
        <f t="shared" si="5"/>
        <v>0</v>
      </c>
      <c r="AK43" s="18">
        <v>243</v>
      </c>
      <c r="AL43" s="19">
        <f>Friend!R43</f>
        <v>227</v>
      </c>
      <c r="AM43" s="26">
        <f t="shared" si="6"/>
        <v>-16</v>
      </c>
      <c r="AN43" s="18">
        <v>556876.5</v>
      </c>
      <c r="AO43" s="19">
        <f>Friend!F43</f>
        <v>556876.49999999988</v>
      </c>
      <c r="AP43" s="26">
        <f t="shared" si="22"/>
        <v>0</v>
      </c>
      <c r="AQ43" s="18">
        <v>1444.5</v>
      </c>
      <c r="AR43" s="19">
        <f>Friend!I43</f>
        <v>1444.5</v>
      </c>
      <c r="AS43" s="26">
        <f t="shared" si="23"/>
        <v>0</v>
      </c>
      <c r="AT43" s="18">
        <v>79656.44</v>
      </c>
      <c r="AU43" s="19">
        <f>Friend!K43</f>
        <v>79656.44</v>
      </c>
      <c r="AV43" s="26">
        <f t="shared" si="24"/>
        <v>0</v>
      </c>
      <c r="AW43" s="18">
        <v>0</v>
      </c>
      <c r="AX43" s="19">
        <f>Friend!N43</f>
        <v>0</v>
      </c>
      <c r="AY43" s="26">
        <f t="shared" si="25"/>
        <v>0</v>
      </c>
      <c r="AZ43" s="18">
        <v>16845</v>
      </c>
      <c r="BA43" s="19">
        <f>Friend!Q43</f>
        <v>16845</v>
      </c>
      <c r="BB43" s="26">
        <f t="shared" si="26"/>
        <v>0</v>
      </c>
      <c r="BC43" s="18">
        <v>486</v>
      </c>
      <c r="BD43" s="19">
        <f>Friend!S43</f>
        <v>454</v>
      </c>
      <c r="BE43" s="26">
        <f t="shared" si="27"/>
        <v>-32</v>
      </c>
      <c r="BF43" s="18">
        <v>238969.32</v>
      </c>
      <c r="BG43" s="19">
        <f>Friend!L43</f>
        <v>238969.32</v>
      </c>
      <c r="BH43" s="26">
        <f t="shared" si="28"/>
        <v>0</v>
      </c>
      <c r="BI43" s="18">
        <v>0</v>
      </c>
      <c r="BJ43" s="14">
        <f>Friend!O43</f>
        <v>0</v>
      </c>
      <c r="BK43" s="26">
        <f t="shared" si="29"/>
        <v>0</v>
      </c>
      <c r="BL43" s="18">
        <v>5350</v>
      </c>
      <c r="BM43" s="19">
        <f>Friend!T43</f>
        <v>5350</v>
      </c>
      <c r="BN43" s="26">
        <f t="shared" si="30"/>
        <v>0</v>
      </c>
      <c r="BO43" s="18">
        <v>0</v>
      </c>
      <c r="BP43" s="19">
        <f>Friend!U43</f>
        <v>0</v>
      </c>
      <c r="BQ43" s="26">
        <f t="shared" si="31"/>
        <v>0</v>
      </c>
      <c r="BR43" s="18">
        <v>300</v>
      </c>
      <c r="BS43" s="19">
        <f>Friend!V43</f>
        <v>300</v>
      </c>
      <c r="BT43" s="26">
        <f t="shared" si="32"/>
        <v>0</v>
      </c>
      <c r="BU43" s="18">
        <v>0</v>
      </c>
      <c r="BV43" s="19">
        <f>Friend!W43</f>
        <v>0</v>
      </c>
      <c r="BW43" s="26">
        <f t="shared" si="33"/>
        <v>0</v>
      </c>
      <c r="BX43" s="18">
        <v>22940</v>
      </c>
      <c r="BY43" s="19">
        <f>Friend!AD43</f>
        <v>22940</v>
      </c>
      <c r="BZ43" s="26">
        <f t="shared" si="34"/>
        <v>0</v>
      </c>
      <c r="CA43" s="50">
        <v>0</v>
      </c>
      <c r="CB43" s="18">
        <v>387749.12</v>
      </c>
      <c r="CC43" s="19">
        <f>Friend!AE43</f>
        <v>387717.11999999994</v>
      </c>
      <c r="CD43" s="26">
        <f t="shared" si="35"/>
        <v>-32.000000000058208</v>
      </c>
      <c r="CE43" s="18">
        <v>371609.3443</v>
      </c>
      <c r="CF43" s="19">
        <v>0</v>
      </c>
      <c r="CG43" s="26">
        <f t="shared" si="36"/>
        <v>-371609.3443</v>
      </c>
      <c r="CH43" s="16" t="s">
        <v>160</v>
      </c>
      <c r="CI43" s="20">
        <v>42837.566257986109</v>
      </c>
      <c r="CJ43" s="16" t="s">
        <v>160</v>
      </c>
      <c r="CK43" s="20">
        <v>42837.566257986109</v>
      </c>
      <c r="CL43" s="16" t="s">
        <v>161</v>
      </c>
      <c r="CM43" s="20">
        <v>42838.108970057867</v>
      </c>
      <c r="CN43" s="16" t="s">
        <v>162</v>
      </c>
      <c r="CO43" s="20">
        <v>42842.971566203705</v>
      </c>
      <c r="CP43" s="16" t="s">
        <v>161</v>
      </c>
      <c r="CQ43" s="20">
        <v>42837.731158530092</v>
      </c>
      <c r="CR43" s="16" t="s">
        <v>163</v>
      </c>
      <c r="CS43" s="16" t="s">
        <v>163</v>
      </c>
      <c r="CT43" s="16" t="s">
        <v>163</v>
      </c>
      <c r="CU43" s="16" t="s">
        <v>163</v>
      </c>
      <c r="CV43" s="16">
        <v>0</v>
      </c>
      <c r="CW43" s="16" t="s">
        <v>163</v>
      </c>
    </row>
    <row r="44" spans="1:101" s="16" customFormat="1" ht="13.5" thickBot="1" x14ac:dyDescent="0.25">
      <c r="A44" s="86" t="s">
        <v>109</v>
      </c>
      <c r="B44" s="16">
        <v>3</v>
      </c>
      <c r="C44" s="16">
        <v>2017</v>
      </c>
      <c r="D44" s="16">
        <v>0</v>
      </c>
      <c r="E44" s="16">
        <v>26</v>
      </c>
      <c r="F44" s="17">
        <v>450896.32</v>
      </c>
      <c r="G44" s="17">
        <v>0</v>
      </c>
      <c r="H44" s="17">
        <v>8085</v>
      </c>
      <c r="I44" s="17">
        <v>62865</v>
      </c>
      <c r="J44" s="29">
        <v>521846.32</v>
      </c>
      <c r="K44" s="19">
        <f>Friend!C44</f>
        <v>521846.32</v>
      </c>
      <c r="L44" s="26">
        <f t="shared" si="0"/>
        <v>0</v>
      </c>
      <c r="M44" s="17">
        <v>488315</v>
      </c>
      <c r="N44" s="17">
        <v>0</v>
      </c>
      <c r="O44" s="17">
        <v>0</v>
      </c>
      <c r="P44" s="17">
        <v>0</v>
      </c>
      <c r="Q44" s="17">
        <v>2500</v>
      </c>
      <c r="R44" s="18">
        <v>490815</v>
      </c>
      <c r="S44" s="19">
        <f>Friend!E44</f>
        <v>490815</v>
      </c>
      <c r="T44" s="26">
        <f t="shared" si="1"/>
        <v>0</v>
      </c>
      <c r="U44" s="18">
        <v>0</v>
      </c>
      <c r="V44" s="18">
        <v>0</v>
      </c>
      <c r="W44" s="19">
        <f>Friend!H44</f>
        <v>0</v>
      </c>
      <c r="X44" s="26">
        <f t="shared" si="2"/>
        <v>0</v>
      </c>
      <c r="Y44" s="18">
        <v>797544</v>
      </c>
      <c r="Z44" s="19">
        <f>Friend!J44</f>
        <v>797544</v>
      </c>
      <c r="AA44" s="26">
        <f t="shared" si="3"/>
        <v>0</v>
      </c>
      <c r="AB44" s="18">
        <v>0</v>
      </c>
      <c r="AC44" s="19">
        <f>Friend!M44</f>
        <v>0</v>
      </c>
      <c r="AD44" s="26">
        <f t="shared" si="4"/>
        <v>0</v>
      </c>
      <c r="AE44" s="18">
        <v>0</v>
      </c>
      <c r="AF44" s="18">
        <v>0</v>
      </c>
      <c r="AG44" s="18">
        <v>0</v>
      </c>
      <c r="AH44" s="18">
        <v>0</v>
      </c>
      <c r="AI44" s="19">
        <f>Friend!P44</f>
        <v>0</v>
      </c>
      <c r="AJ44" s="26">
        <f t="shared" si="5"/>
        <v>0</v>
      </c>
      <c r="AK44" s="18">
        <v>5</v>
      </c>
      <c r="AL44" s="19">
        <f>Friend!R44</f>
        <v>3</v>
      </c>
      <c r="AM44" s="26">
        <f t="shared" si="6"/>
        <v>-2</v>
      </c>
      <c r="AN44" s="18">
        <v>127611.9</v>
      </c>
      <c r="AO44" s="19">
        <f>Friend!F44</f>
        <v>127611.90000000001</v>
      </c>
      <c r="AP44" s="26">
        <f t="shared" si="22"/>
        <v>0</v>
      </c>
      <c r="AQ44" s="18">
        <v>0</v>
      </c>
      <c r="AR44" s="19">
        <f>Friend!I44</f>
        <v>0</v>
      </c>
      <c r="AS44" s="26">
        <f t="shared" si="23"/>
        <v>0</v>
      </c>
      <c r="AT44" s="18">
        <v>7975.44</v>
      </c>
      <c r="AU44" s="19">
        <f>Friend!K44</f>
        <v>7975.4400000000005</v>
      </c>
      <c r="AV44" s="26">
        <f t="shared" si="24"/>
        <v>0</v>
      </c>
      <c r="AW44" s="18">
        <v>0</v>
      </c>
      <c r="AX44" s="19">
        <f>Friend!N44</f>
        <v>0</v>
      </c>
      <c r="AY44" s="26">
        <f t="shared" si="25"/>
        <v>0</v>
      </c>
      <c r="AZ44" s="18">
        <v>0</v>
      </c>
      <c r="BA44" s="19">
        <f>Friend!Q44</f>
        <v>0</v>
      </c>
      <c r="BB44" s="26">
        <f t="shared" si="26"/>
        <v>0</v>
      </c>
      <c r="BC44" s="18">
        <v>10</v>
      </c>
      <c r="BD44" s="19">
        <f>Friend!S44</f>
        <v>6</v>
      </c>
      <c r="BE44" s="26">
        <f t="shared" si="27"/>
        <v>-4</v>
      </c>
      <c r="BF44" s="18">
        <v>23926.32</v>
      </c>
      <c r="BG44" s="19">
        <f>Friend!L44</f>
        <v>23926.32</v>
      </c>
      <c r="BH44" s="26">
        <f t="shared" si="28"/>
        <v>0</v>
      </c>
      <c r="BI44" s="18">
        <v>0</v>
      </c>
      <c r="BJ44" s="14">
        <f>Friend!O44</f>
        <v>0</v>
      </c>
      <c r="BK44" s="26">
        <f t="shared" si="29"/>
        <v>0</v>
      </c>
      <c r="BL44" s="18">
        <v>5350</v>
      </c>
      <c r="BM44" s="19">
        <f>Friend!T44</f>
        <v>5350</v>
      </c>
      <c r="BN44" s="26">
        <f t="shared" si="30"/>
        <v>0</v>
      </c>
      <c r="BO44" s="18">
        <v>0</v>
      </c>
      <c r="BP44" s="19">
        <f>Friend!U44</f>
        <v>0</v>
      </c>
      <c r="BQ44" s="26">
        <f t="shared" si="31"/>
        <v>0</v>
      </c>
      <c r="BR44" s="18">
        <v>1350</v>
      </c>
      <c r="BS44" s="19">
        <f>Friend!V44</f>
        <v>1350</v>
      </c>
      <c r="BT44" s="26">
        <f t="shared" si="32"/>
        <v>0</v>
      </c>
      <c r="BU44" s="18">
        <v>0</v>
      </c>
      <c r="BV44" s="19">
        <f>Friend!W44</f>
        <v>0</v>
      </c>
      <c r="BW44" s="26">
        <f t="shared" si="33"/>
        <v>0</v>
      </c>
      <c r="BX44" s="18">
        <v>0</v>
      </c>
      <c r="BY44" s="19">
        <f>Friend!AD44</f>
        <v>0</v>
      </c>
      <c r="BZ44" s="26">
        <f t="shared" si="34"/>
        <v>0</v>
      </c>
      <c r="CA44" s="50">
        <v>0</v>
      </c>
      <c r="CB44" s="18">
        <v>104971.02</v>
      </c>
      <c r="CC44" s="19">
        <f>Friend!AE44</f>
        <v>104967.01999999999</v>
      </c>
      <c r="CD44" s="26">
        <f t="shared" si="35"/>
        <v>-4.0000000000145519</v>
      </c>
      <c r="CE44" s="18">
        <v>101142.363</v>
      </c>
      <c r="CF44" s="19">
        <v>0</v>
      </c>
      <c r="CG44" s="26">
        <f t="shared" si="36"/>
        <v>-101142.363</v>
      </c>
      <c r="CH44" s="16" t="s">
        <v>160</v>
      </c>
      <c r="CI44" s="20">
        <v>42837.566257986109</v>
      </c>
      <c r="CJ44" s="16" t="s">
        <v>160</v>
      </c>
      <c r="CK44" s="20">
        <v>42837.566257986109</v>
      </c>
      <c r="CL44" s="16" t="s">
        <v>161</v>
      </c>
      <c r="CM44" s="20">
        <v>42838.108971875001</v>
      </c>
      <c r="CN44" s="16" t="s">
        <v>162</v>
      </c>
      <c r="CO44" s="20">
        <v>42842.971566203705</v>
      </c>
      <c r="CP44" s="16" t="s">
        <v>161</v>
      </c>
      <c r="CQ44" s="20">
        <v>42837.73133923611</v>
      </c>
      <c r="CR44" s="16" t="s">
        <v>163</v>
      </c>
      <c r="CS44" s="16" t="s">
        <v>163</v>
      </c>
      <c r="CT44" s="16" t="s">
        <v>163</v>
      </c>
      <c r="CU44" s="16" t="s">
        <v>163</v>
      </c>
      <c r="CV44" s="16">
        <v>0</v>
      </c>
      <c r="CW44" s="16" t="s">
        <v>163</v>
      </c>
    </row>
    <row r="45" spans="1:101" s="16" customFormat="1" ht="13.5" thickBot="1" x14ac:dyDescent="0.25">
      <c r="A45" s="86" t="s">
        <v>85</v>
      </c>
      <c r="B45" s="16">
        <v>3</v>
      </c>
      <c r="C45" s="16">
        <v>2017</v>
      </c>
      <c r="D45" s="16">
        <v>1</v>
      </c>
      <c r="E45" s="16">
        <v>30</v>
      </c>
      <c r="F45" s="17">
        <v>3922412.68</v>
      </c>
      <c r="G45" s="17">
        <v>40210</v>
      </c>
      <c r="H45" s="17">
        <v>2115120.88</v>
      </c>
      <c r="I45" s="17">
        <v>540605.66</v>
      </c>
      <c r="J45" s="29">
        <v>6618349.2199999997</v>
      </c>
      <c r="K45" s="19">
        <f>Friend!C45</f>
        <v>6618349.2199999997</v>
      </c>
      <c r="L45" s="26">
        <f t="shared" si="0"/>
        <v>0</v>
      </c>
      <c r="M45" s="17">
        <v>5117825</v>
      </c>
      <c r="N45" s="17">
        <v>13750</v>
      </c>
      <c r="O45" s="17">
        <v>0</v>
      </c>
      <c r="P45" s="17">
        <v>0</v>
      </c>
      <c r="Q45" s="17">
        <v>56800</v>
      </c>
      <c r="R45" s="18">
        <v>5188375</v>
      </c>
      <c r="S45" s="19">
        <f>Friend!E45</f>
        <v>5188375</v>
      </c>
      <c r="T45" s="26">
        <f t="shared" si="1"/>
        <v>0</v>
      </c>
      <c r="U45" s="18">
        <v>0</v>
      </c>
      <c r="V45" s="18">
        <v>749</v>
      </c>
      <c r="W45" s="19">
        <f>Friend!H45</f>
        <v>749</v>
      </c>
      <c r="X45" s="26">
        <f t="shared" si="2"/>
        <v>0</v>
      </c>
      <c r="Y45" s="18">
        <v>46662974</v>
      </c>
      <c r="Z45" s="19">
        <f>Friend!J45</f>
        <v>46662974</v>
      </c>
      <c r="AA45" s="26">
        <f t="shared" si="3"/>
        <v>0</v>
      </c>
      <c r="AB45" s="18">
        <v>340</v>
      </c>
      <c r="AC45" s="19">
        <f>Friend!M45</f>
        <v>340</v>
      </c>
      <c r="AD45" s="26">
        <f t="shared" si="4"/>
        <v>0</v>
      </c>
      <c r="AE45" s="18">
        <v>0</v>
      </c>
      <c r="AF45" s="18">
        <v>0</v>
      </c>
      <c r="AG45" s="18">
        <v>0</v>
      </c>
      <c r="AH45" s="18">
        <v>0</v>
      </c>
      <c r="AI45" s="19">
        <f>Friend!P45</f>
        <v>0</v>
      </c>
      <c r="AJ45" s="26">
        <f t="shared" si="5"/>
        <v>0</v>
      </c>
      <c r="AK45" s="18">
        <v>1399</v>
      </c>
      <c r="AL45" s="19">
        <f>Friend!R45</f>
        <v>1363</v>
      </c>
      <c r="AM45" s="26">
        <f t="shared" si="6"/>
        <v>-36</v>
      </c>
      <c r="AN45" s="18">
        <v>1556512.5</v>
      </c>
      <c r="AO45" s="19">
        <f>Friend!F45</f>
        <v>1556512.5</v>
      </c>
      <c r="AP45" s="26">
        <f t="shared" si="22"/>
        <v>0</v>
      </c>
      <c r="AQ45" s="18">
        <v>112.35</v>
      </c>
      <c r="AR45" s="19">
        <f>Friend!I45</f>
        <v>112.35</v>
      </c>
      <c r="AS45" s="26">
        <f t="shared" si="23"/>
        <v>0</v>
      </c>
      <c r="AT45" s="18">
        <v>466629.74</v>
      </c>
      <c r="AU45" s="19">
        <f>Friend!K45</f>
        <v>466629.74</v>
      </c>
      <c r="AV45" s="26">
        <f t="shared" si="24"/>
        <v>0</v>
      </c>
      <c r="AW45" s="18">
        <v>102</v>
      </c>
      <c r="AX45" s="19">
        <f>Friend!N45</f>
        <v>102</v>
      </c>
      <c r="AY45" s="26">
        <f t="shared" si="25"/>
        <v>0</v>
      </c>
      <c r="AZ45" s="18">
        <v>0</v>
      </c>
      <c r="BA45" s="19">
        <f>Friend!Q45</f>
        <v>0</v>
      </c>
      <c r="BB45" s="26">
        <f t="shared" si="26"/>
        <v>0</v>
      </c>
      <c r="BC45" s="18">
        <v>2798</v>
      </c>
      <c r="BD45" s="19">
        <f>Friend!S45</f>
        <v>2726</v>
      </c>
      <c r="BE45" s="26">
        <f t="shared" si="27"/>
        <v>-72</v>
      </c>
      <c r="BF45" s="18">
        <v>1399889.22</v>
      </c>
      <c r="BG45" s="19">
        <f>Friend!L45</f>
        <v>1399889.22</v>
      </c>
      <c r="BH45" s="26">
        <f t="shared" si="28"/>
        <v>0</v>
      </c>
      <c r="BI45" s="18">
        <v>238</v>
      </c>
      <c r="BJ45" s="14">
        <f>Friend!O45</f>
        <v>238</v>
      </c>
      <c r="BK45" s="26">
        <f t="shared" si="29"/>
        <v>0</v>
      </c>
      <c r="BL45" s="18">
        <v>5350</v>
      </c>
      <c r="BM45" s="19">
        <f>Friend!T45</f>
        <v>5350</v>
      </c>
      <c r="BN45" s="26">
        <f t="shared" si="30"/>
        <v>0</v>
      </c>
      <c r="BO45" s="18">
        <v>0</v>
      </c>
      <c r="BP45" s="19">
        <f>Friend!U45</f>
        <v>0</v>
      </c>
      <c r="BQ45" s="26">
        <f t="shared" si="31"/>
        <v>0</v>
      </c>
      <c r="BR45" s="18">
        <v>1500</v>
      </c>
      <c r="BS45" s="19">
        <f>Friend!V45</f>
        <v>1500</v>
      </c>
      <c r="BT45" s="26">
        <f t="shared" si="32"/>
        <v>0</v>
      </c>
      <c r="BU45" s="18">
        <v>0</v>
      </c>
      <c r="BV45" s="19">
        <f>Friend!W45</f>
        <v>50844.602400000003</v>
      </c>
      <c r="BW45" s="26">
        <f t="shared" si="33"/>
        <v>50844.602400000003</v>
      </c>
      <c r="BX45" s="18">
        <v>29740</v>
      </c>
      <c r="BY45" s="19">
        <f>Friend!AD45</f>
        <v>29740</v>
      </c>
      <c r="BZ45" s="26">
        <f t="shared" si="34"/>
        <v>0</v>
      </c>
      <c r="CA45" s="50">
        <v>0</v>
      </c>
      <c r="CB45" s="18">
        <v>589335.37</v>
      </c>
      <c r="CC45" s="19">
        <f>Friend!AE45</f>
        <v>538418.76760000014</v>
      </c>
      <c r="CD45" s="26">
        <f t="shared" si="35"/>
        <v>-50916.602399999858</v>
      </c>
      <c r="CE45" s="18">
        <v>545613.23400000005</v>
      </c>
      <c r="CF45" s="19">
        <v>0</v>
      </c>
      <c r="CG45" s="26">
        <f t="shared" si="36"/>
        <v>-545613.23400000005</v>
      </c>
      <c r="CH45" s="16" t="s">
        <v>160</v>
      </c>
      <c r="CI45" s="20">
        <v>42837.56625802083</v>
      </c>
      <c r="CJ45" s="16" t="s">
        <v>160</v>
      </c>
      <c r="CK45" s="20">
        <v>42837.56625802083</v>
      </c>
      <c r="CL45" s="16" t="s">
        <v>161</v>
      </c>
      <c r="CM45" s="20">
        <v>42838.108970914349</v>
      </c>
      <c r="CN45" s="16" t="s">
        <v>163</v>
      </c>
      <c r="CO45" s="20" t="s">
        <v>163</v>
      </c>
      <c r="CP45" s="16" t="s">
        <v>161</v>
      </c>
      <c r="CQ45" s="20">
        <v>42837.731159409719</v>
      </c>
      <c r="CR45" s="16" t="s">
        <v>163</v>
      </c>
      <c r="CS45" s="16" t="s">
        <v>163</v>
      </c>
      <c r="CT45" s="16" t="s">
        <v>163</v>
      </c>
      <c r="CU45" s="16" t="s">
        <v>163</v>
      </c>
      <c r="CV45" s="16">
        <v>0</v>
      </c>
      <c r="CW45" s="16" t="s">
        <v>163</v>
      </c>
    </row>
    <row r="46" spans="1:101" s="16" customFormat="1" ht="13.5" thickBot="1" x14ac:dyDescent="0.25">
      <c r="A46" s="86" t="s">
        <v>70</v>
      </c>
      <c r="B46" s="16">
        <v>3</v>
      </c>
      <c r="C46" s="16">
        <v>2017</v>
      </c>
      <c r="D46" s="16">
        <v>1</v>
      </c>
      <c r="E46" s="16">
        <v>28</v>
      </c>
      <c r="F46" s="17">
        <v>2825500.55</v>
      </c>
      <c r="G46" s="17">
        <v>6915</v>
      </c>
      <c r="H46" s="17">
        <v>164980</v>
      </c>
      <c r="I46" s="17">
        <v>114160.45</v>
      </c>
      <c r="J46" s="29">
        <v>3111556</v>
      </c>
      <c r="K46" s="19">
        <f>Friend!C46</f>
        <v>3111556</v>
      </c>
      <c r="L46" s="26">
        <f t="shared" si="0"/>
        <v>0</v>
      </c>
      <c r="M46" s="17">
        <v>2742835</v>
      </c>
      <c r="N46" s="17">
        <v>1650</v>
      </c>
      <c r="O46" s="17">
        <v>0</v>
      </c>
      <c r="P46" s="17">
        <v>0</v>
      </c>
      <c r="Q46" s="17">
        <v>20400</v>
      </c>
      <c r="R46" s="18">
        <v>2764885</v>
      </c>
      <c r="S46" s="19">
        <f>Friend!E46</f>
        <v>2764885</v>
      </c>
      <c r="T46" s="26">
        <f t="shared" si="1"/>
        <v>0</v>
      </c>
      <c r="U46" s="18">
        <v>0</v>
      </c>
      <c r="V46" s="18">
        <v>909.5</v>
      </c>
      <c r="W46" s="19">
        <f>Friend!H46</f>
        <v>909.5</v>
      </c>
      <c r="X46" s="26">
        <f t="shared" si="2"/>
        <v>0</v>
      </c>
      <c r="Y46" s="18">
        <v>10568200</v>
      </c>
      <c r="Z46" s="19">
        <f>Friend!J46</f>
        <v>10568200</v>
      </c>
      <c r="AA46" s="26">
        <f t="shared" si="3"/>
        <v>0</v>
      </c>
      <c r="AB46" s="18">
        <v>220</v>
      </c>
      <c r="AC46" s="19">
        <f>Friend!M46</f>
        <v>220</v>
      </c>
      <c r="AD46" s="26">
        <f t="shared" si="4"/>
        <v>0</v>
      </c>
      <c r="AE46" s="18">
        <v>9300</v>
      </c>
      <c r="AF46" s="18">
        <v>132950</v>
      </c>
      <c r="AG46" s="18">
        <v>0</v>
      </c>
      <c r="AH46" s="18">
        <v>142250</v>
      </c>
      <c r="AI46" s="19">
        <f>Friend!P46</f>
        <v>142250</v>
      </c>
      <c r="AJ46" s="26">
        <f t="shared" si="5"/>
        <v>0</v>
      </c>
      <c r="AK46" s="18">
        <v>1030</v>
      </c>
      <c r="AL46" s="19">
        <f>Friend!R46</f>
        <v>1001</v>
      </c>
      <c r="AM46" s="26">
        <f t="shared" si="6"/>
        <v>-29</v>
      </c>
      <c r="AN46" s="18">
        <v>774167.8</v>
      </c>
      <c r="AO46" s="19">
        <f>Friend!F46</f>
        <v>774167.8</v>
      </c>
      <c r="AP46" s="26">
        <f t="shared" si="22"/>
        <v>0</v>
      </c>
      <c r="AQ46" s="18">
        <v>136.42500000000001</v>
      </c>
      <c r="AR46" s="19">
        <f>Friend!I46</f>
        <v>136.42499999999998</v>
      </c>
      <c r="AS46" s="26">
        <f t="shared" si="23"/>
        <v>0</v>
      </c>
      <c r="AT46" s="18">
        <v>105682</v>
      </c>
      <c r="AU46" s="19">
        <f>Friend!K46</f>
        <v>105682</v>
      </c>
      <c r="AV46" s="26">
        <f t="shared" si="24"/>
        <v>0</v>
      </c>
      <c r="AW46" s="18">
        <v>66</v>
      </c>
      <c r="AX46" s="19">
        <f>Friend!N46</f>
        <v>66</v>
      </c>
      <c r="AY46" s="26">
        <f t="shared" si="25"/>
        <v>0</v>
      </c>
      <c r="AZ46" s="18">
        <v>42675</v>
      </c>
      <c r="BA46" s="19">
        <f>Friend!Q46</f>
        <v>42675</v>
      </c>
      <c r="BB46" s="26">
        <f t="shared" si="26"/>
        <v>0</v>
      </c>
      <c r="BC46" s="18">
        <v>2060</v>
      </c>
      <c r="BD46" s="19">
        <f>Friend!S46</f>
        <v>2002</v>
      </c>
      <c r="BE46" s="26">
        <f t="shared" si="27"/>
        <v>-58</v>
      </c>
      <c r="BF46" s="18">
        <v>317046</v>
      </c>
      <c r="BG46" s="19">
        <f>Friend!L46</f>
        <v>317046</v>
      </c>
      <c r="BH46" s="26">
        <f t="shared" si="28"/>
        <v>0</v>
      </c>
      <c r="BI46" s="18">
        <v>154</v>
      </c>
      <c r="BJ46" s="14">
        <f>Friend!O46</f>
        <v>154</v>
      </c>
      <c r="BK46" s="26">
        <f t="shared" si="29"/>
        <v>0</v>
      </c>
      <c r="BL46" s="18">
        <v>5350</v>
      </c>
      <c r="BM46" s="19">
        <f>Friend!T46</f>
        <v>5350</v>
      </c>
      <c r="BN46" s="26">
        <f t="shared" si="30"/>
        <v>0</v>
      </c>
      <c r="BO46" s="18">
        <v>0</v>
      </c>
      <c r="BP46" s="19">
        <f>Friend!U46</f>
        <v>0</v>
      </c>
      <c r="BQ46" s="26">
        <f t="shared" si="31"/>
        <v>0</v>
      </c>
      <c r="BR46" s="18">
        <v>1950</v>
      </c>
      <c r="BS46" s="19">
        <f>Friend!V46</f>
        <v>1950</v>
      </c>
      <c r="BT46" s="26">
        <f t="shared" si="32"/>
        <v>0</v>
      </c>
      <c r="BU46" s="18">
        <v>0</v>
      </c>
      <c r="BV46" s="19">
        <f>Friend!W46</f>
        <v>0</v>
      </c>
      <c r="BW46" s="26">
        <f t="shared" si="33"/>
        <v>0</v>
      </c>
      <c r="BX46" s="18">
        <v>22720</v>
      </c>
      <c r="BY46" s="19">
        <f>Friend!AD46</f>
        <v>22720</v>
      </c>
      <c r="BZ46" s="26">
        <f t="shared" si="34"/>
        <v>0</v>
      </c>
      <c r="CA46" s="50">
        <v>0</v>
      </c>
      <c r="CB46" s="18">
        <v>577501.22499999998</v>
      </c>
      <c r="CC46" s="19">
        <f>Friend!AE46</f>
        <v>577443.22500000009</v>
      </c>
      <c r="CD46" s="26">
        <f t="shared" si="35"/>
        <v>-57.999999999883585</v>
      </c>
      <c r="CE46" s="18">
        <v>554537.50840000005</v>
      </c>
      <c r="CF46" s="19">
        <v>0</v>
      </c>
      <c r="CG46" s="26">
        <f t="shared" si="36"/>
        <v>-554537.50840000005</v>
      </c>
      <c r="CH46" s="16" t="s">
        <v>160</v>
      </c>
      <c r="CI46" s="20">
        <v>42837.56625802083</v>
      </c>
      <c r="CJ46" s="16" t="s">
        <v>160</v>
      </c>
      <c r="CK46" s="20">
        <v>42837.56625802083</v>
      </c>
      <c r="CL46" s="16" t="s">
        <v>161</v>
      </c>
      <c r="CM46" s="20">
        <v>42838.108969675923</v>
      </c>
      <c r="CN46" s="16" t="s">
        <v>162</v>
      </c>
      <c r="CO46" s="20">
        <v>42842.971566203705</v>
      </c>
      <c r="CP46" s="16" t="s">
        <v>161</v>
      </c>
      <c r="CQ46" s="20">
        <v>42837.731059062498</v>
      </c>
      <c r="CR46" s="16" t="s">
        <v>163</v>
      </c>
      <c r="CS46" s="16" t="s">
        <v>163</v>
      </c>
      <c r="CT46" s="16" t="s">
        <v>163</v>
      </c>
      <c r="CU46" s="16" t="s">
        <v>163</v>
      </c>
      <c r="CV46" s="16">
        <v>0</v>
      </c>
      <c r="CW46" s="16" t="s">
        <v>163</v>
      </c>
    </row>
    <row r="47" spans="1:101" s="16" customFormat="1" ht="13.5" thickBot="1" x14ac:dyDescent="0.25">
      <c r="A47" s="86" t="s">
        <v>114</v>
      </c>
      <c r="B47" s="16">
        <v>3</v>
      </c>
      <c r="C47" s="16">
        <v>2017</v>
      </c>
      <c r="D47" s="16">
        <v>1</v>
      </c>
      <c r="E47" s="16">
        <v>30</v>
      </c>
      <c r="F47" s="17">
        <v>807032.9</v>
      </c>
      <c r="G47" s="17">
        <v>845</v>
      </c>
      <c r="H47" s="17">
        <v>342689.98</v>
      </c>
      <c r="I47" s="17">
        <v>704505.18</v>
      </c>
      <c r="J47" s="29">
        <v>1855073.06</v>
      </c>
      <c r="K47" s="19">
        <f>Friend!C47</f>
        <v>1855073.06</v>
      </c>
      <c r="L47" s="26">
        <f t="shared" si="0"/>
        <v>0</v>
      </c>
      <c r="M47" s="17">
        <v>1569760</v>
      </c>
      <c r="N47" s="17">
        <v>150</v>
      </c>
      <c r="O47" s="17">
        <v>0</v>
      </c>
      <c r="P47" s="17">
        <v>0</v>
      </c>
      <c r="Q47" s="17">
        <v>15550</v>
      </c>
      <c r="R47" s="18">
        <v>1585460</v>
      </c>
      <c r="S47" s="19">
        <f>Friend!E47</f>
        <v>1585460</v>
      </c>
      <c r="T47" s="26">
        <f t="shared" si="1"/>
        <v>0</v>
      </c>
      <c r="U47" s="18">
        <v>0</v>
      </c>
      <c r="V47" s="18">
        <v>0</v>
      </c>
      <c r="W47" s="19">
        <f>Friend!H47</f>
        <v>0</v>
      </c>
      <c r="X47" s="26">
        <f t="shared" si="2"/>
        <v>0</v>
      </c>
      <c r="Y47" s="18">
        <v>8113102</v>
      </c>
      <c r="Z47" s="19">
        <f>Friend!J47</f>
        <v>8113102</v>
      </c>
      <c r="AA47" s="26">
        <f t="shared" si="3"/>
        <v>0</v>
      </c>
      <c r="AB47" s="18">
        <v>160</v>
      </c>
      <c r="AC47" s="19">
        <f>Friend!M47</f>
        <v>160</v>
      </c>
      <c r="AD47" s="26">
        <f t="shared" si="4"/>
        <v>0</v>
      </c>
      <c r="AE47" s="18">
        <v>0</v>
      </c>
      <c r="AF47" s="18">
        <v>0</v>
      </c>
      <c r="AG47" s="18">
        <v>0</v>
      </c>
      <c r="AH47" s="18">
        <v>0</v>
      </c>
      <c r="AI47" s="19">
        <f>Friend!P47</f>
        <v>0</v>
      </c>
      <c r="AJ47" s="26">
        <f t="shared" si="5"/>
        <v>0</v>
      </c>
      <c r="AK47" s="18">
        <v>350</v>
      </c>
      <c r="AL47" s="19">
        <f>Friend!R47</f>
        <v>336</v>
      </c>
      <c r="AM47" s="26">
        <f t="shared" si="6"/>
        <v>-14</v>
      </c>
      <c r="AN47" s="18">
        <v>475638</v>
      </c>
      <c r="AO47" s="19">
        <f>Friend!F47</f>
        <v>475638</v>
      </c>
      <c r="AP47" s="26">
        <f t="shared" si="22"/>
        <v>0</v>
      </c>
      <c r="AQ47" s="18">
        <v>0</v>
      </c>
      <c r="AR47" s="19">
        <f>Friend!I47</f>
        <v>0</v>
      </c>
      <c r="AS47" s="26">
        <f t="shared" si="23"/>
        <v>0</v>
      </c>
      <c r="AT47" s="18">
        <v>81131.02</v>
      </c>
      <c r="AU47" s="19">
        <f>Friend!K47</f>
        <v>81131.02</v>
      </c>
      <c r="AV47" s="26">
        <f t="shared" si="24"/>
        <v>0</v>
      </c>
      <c r="AW47" s="18">
        <v>48</v>
      </c>
      <c r="AX47" s="19">
        <f>Friend!N47</f>
        <v>48</v>
      </c>
      <c r="AY47" s="26">
        <f t="shared" si="25"/>
        <v>0</v>
      </c>
      <c r="AZ47" s="18">
        <v>0</v>
      </c>
      <c r="BA47" s="19">
        <f>Friend!Q47</f>
        <v>0</v>
      </c>
      <c r="BB47" s="26">
        <f t="shared" si="26"/>
        <v>0</v>
      </c>
      <c r="BC47" s="18">
        <v>700</v>
      </c>
      <c r="BD47" s="19">
        <f>Friend!S47</f>
        <v>672</v>
      </c>
      <c r="BE47" s="26">
        <f t="shared" si="27"/>
        <v>-28</v>
      </c>
      <c r="BF47" s="18">
        <v>243393.06</v>
      </c>
      <c r="BG47" s="19">
        <f>Friend!L47</f>
        <v>243393.06</v>
      </c>
      <c r="BH47" s="26">
        <f t="shared" si="28"/>
        <v>0</v>
      </c>
      <c r="BI47" s="18">
        <v>112</v>
      </c>
      <c r="BJ47" s="14">
        <f>Friend!O47</f>
        <v>112</v>
      </c>
      <c r="BK47" s="26">
        <f t="shared" si="29"/>
        <v>0</v>
      </c>
      <c r="BL47" s="18">
        <v>5350</v>
      </c>
      <c r="BM47" s="19">
        <f>Friend!T47</f>
        <v>5350</v>
      </c>
      <c r="BN47" s="26">
        <f t="shared" si="30"/>
        <v>0</v>
      </c>
      <c r="BO47" s="18">
        <v>0</v>
      </c>
      <c r="BP47" s="19">
        <f>Friend!U47</f>
        <v>0</v>
      </c>
      <c r="BQ47" s="26">
        <f t="shared" si="31"/>
        <v>0</v>
      </c>
      <c r="BR47" s="18">
        <v>550</v>
      </c>
      <c r="BS47" s="19">
        <f>Friend!V47</f>
        <v>550</v>
      </c>
      <c r="BT47" s="26">
        <f t="shared" si="32"/>
        <v>0</v>
      </c>
      <c r="BU47" s="18">
        <v>0</v>
      </c>
      <c r="BV47" s="19">
        <f>Friend!W47</f>
        <v>0</v>
      </c>
      <c r="BW47" s="26">
        <f t="shared" si="33"/>
        <v>0</v>
      </c>
      <c r="BX47" s="18">
        <v>33220</v>
      </c>
      <c r="BY47" s="19">
        <f>Friend!AD47</f>
        <v>33220</v>
      </c>
      <c r="BZ47" s="26">
        <f t="shared" si="34"/>
        <v>0</v>
      </c>
      <c r="CA47" s="50">
        <v>0</v>
      </c>
      <c r="CB47" s="18">
        <v>274843.96000000002</v>
      </c>
      <c r="CC47" s="19">
        <f>Friend!AE47</f>
        <v>274815.96000000002</v>
      </c>
      <c r="CD47" s="26">
        <f t="shared" si="35"/>
        <v>-28</v>
      </c>
      <c r="CE47" s="18">
        <v>261488.68900000001</v>
      </c>
      <c r="CF47" s="19">
        <v>0</v>
      </c>
      <c r="CG47" s="26">
        <f t="shared" si="36"/>
        <v>-261488.68900000001</v>
      </c>
      <c r="CH47" s="16" t="s">
        <v>160</v>
      </c>
      <c r="CI47" s="20">
        <v>42837.56625802083</v>
      </c>
      <c r="CJ47" s="16" t="s">
        <v>160</v>
      </c>
      <c r="CK47" s="20">
        <v>42837.56625802083</v>
      </c>
      <c r="CL47" s="16" t="s">
        <v>161</v>
      </c>
      <c r="CM47" s="20">
        <v>42838.108972453701</v>
      </c>
      <c r="CN47" s="16" t="s">
        <v>162</v>
      </c>
      <c r="CO47" s="20">
        <v>42842.971566203705</v>
      </c>
      <c r="CP47" s="16" t="s">
        <v>161</v>
      </c>
      <c r="CQ47" s="20">
        <v>42837.731339502316</v>
      </c>
      <c r="CR47" s="16" t="s">
        <v>163</v>
      </c>
      <c r="CS47" s="16" t="s">
        <v>163</v>
      </c>
      <c r="CT47" s="16" t="s">
        <v>163</v>
      </c>
      <c r="CU47" s="16" t="s">
        <v>163</v>
      </c>
      <c r="CV47" s="16">
        <v>0</v>
      </c>
      <c r="CW47" s="16" t="s">
        <v>163</v>
      </c>
    </row>
    <row r="48" spans="1:101" s="16" customFormat="1" ht="13.5" thickBot="1" x14ac:dyDescent="0.25">
      <c r="A48" s="86" t="s">
        <v>55</v>
      </c>
      <c r="B48" s="16">
        <v>3</v>
      </c>
      <c r="C48" s="16">
        <v>2017</v>
      </c>
      <c r="D48" s="16">
        <v>1</v>
      </c>
      <c r="E48" s="16">
        <v>30</v>
      </c>
      <c r="F48" s="17">
        <v>997704.57</v>
      </c>
      <c r="G48" s="17">
        <v>6880</v>
      </c>
      <c r="H48" s="17">
        <v>79973.399999999994</v>
      </c>
      <c r="I48" s="17">
        <v>758265.89</v>
      </c>
      <c r="J48" s="29">
        <v>1842823.86</v>
      </c>
      <c r="K48" s="19">
        <f>Friend!C48</f>
        <v>1842823.86</v>
      </c>
      <c r="L48" s="26">
        <f t="shared" si="0"/>
        <v>0</v>
      </c>
      <c r="M48" s="17">
        <v>1532515</v>
      </c>
      <c r="N48" s="17">
        <v>5000</v>
      </c>
      <c r="O48" s="17">
        <v>0</v>
      </c>
      <c r="P48" s="17">
        <v>0</v>
      </c>
      <c r="Q48" s="17">
        <v>12700</v>
      </c>
      <c r="R48" s="18">
        <v>1550215</v>
      </c>
      <c r="S48" s="19">
        <f>Friend!E48</f>
        <v>1550215</v>
      </c>
      <c r="T48" s="26">
        <f t="shared" si="1"/>
        <v>0</v>
      </c>
      <c r="U48" s="18">
        <v>5296.5</v>
      </c>
      <c r="V48" s="18">
        <v>0</v>
      </c>
      <c r="W48" s="19">
        <f>Friend!H48</f>
        <v>5296.5</v>
      </c>
      <c r="X48" s="26">
        <f t="shared" si="2"/>
        <v>0</v>
      </c>
      <c r="Y48" s="18">
        <v>8451962</v>
      </c>
      <c r="Z48" s="19">
        <f>Friend!J48</f>
        <v>8451962</v>
      </c>
      <c r="AA48" s="26">
        <f t="shared" si="3"/>
        <v>0</v>
      </c>
      <c r="AB48" s="18">
        <v>8760</v>
      </c>
      <c r="AC48" s="19">
        <f>Friend!M48</f>
        <v>8760</v>
      </c>
      <c r="AD48" s="26">
        <f t="shared" si="4"/>
        <v>0</v>
      </c>
      <c r="AE48" s="18">
        <v>13810</v>
      </c>
      <c r="AF48" s="18">
        <v>59150</v>
      </c>
      <c r="AG48" s="18">
        <v>845</v>
      </c>
      <c r="AH48" s="18">
        <v>73805</v>
      </c>
      <c r="AI48" s="19">
        <f>Friend!P48</f>
        <v>73805</v>
      </c>
      <c r="AJ48" s="26">
        <f t="shared" si="5"/>
        <v>0</v>
      </c>
      <c r="AK48" s="18">
        <v>733</v>
      </c>
      <c r="AL48" s="19">
        <f>Friend!R48</f>
        <v>701</v>
      </c>
      <c r="AM48" s="26">
        <f t="shared" si="6"/>
        <v>-32</v>
      </c>
      <c r="AN48" s="18">
        <v>465064.5</v>
      </c>
      <c r="AO48" s="19">
        <f>Friend!F48</f>
        <v>465064.5</v>
      </c>
      <c r="AP48" s="26">
        <f t="shared" si="22"/>
        <v>0</v>
      </c>
      <c r="AQ48" s="18">
        <v>794.47500000000002</v>
      </c>
      <c r="AR48" s="19">
        <f>Friend!I48</f>
        <v>794.47500000000002</v>
      </c>
      <c r="AS48" s="26">
        <f t="shared" si="23"/>
        <v>0</v>
      </c>
      <c r="AT48" s="18">
        <v>84519.62</v>
      </c>
      <c r="AU48" s="19">
        <f>Friend!K48</f>
        <v>84519.62</v>
      </c>
      <c r="AV48" s="26">
        <f t="shared" si="24"/>
        <v>0</v>
      </c>
      <c r="AW48" s="18">
        <v>2628</v>
      </c>
      <c r="AX48" s="19">
        <f>Friend!N48</f>
        <v>2628</v>
      </c>
      <c r="AY48" s="26">
        <f t="shared" si="25"/>
        <v>0</v>
      </c>
      <c r="AZ48" s="18">
        <v>22141.5</v>
      </c>
      <c r="BA48" s="19">
        <f>Friend!Q48</f>
        <v>22141.5</v>
      </c>
      <c r="BB48" s="26">
        <f t="shared" si="26"/>
        <v>0</v>
      </c>
      <c r="BC48" s="18">
        <v>1466</v>
      </c>
      <c r="BD48" s="19">
        <f>Friend!S48</f>
        <v>1402</v>
      </c>
      <c r="BE48" s="26">
        <f t="shared" si="27"/>
        <v>-64</v>
      </c>
      <c r="BF48" s="18">
        <v>253558.86</v>
      </c>
      <c r="BG48" s="19">
        <f>Friend!L48</f>
        <v>253558.86</v>
      </c>
      <c r="BH48" s="26">
        <f t="shared" si="28"/>
        <v>0</v>
      </c>
      <c r="BI48" s="18">
        <v>6132</v>
      </c>
      <c r="BJ48" s="14">
        <f>Friend!O48</f>
        <v>6132</v>
      </c>
      <c r="BK48" s="26">
        <f t="shared" si="29"/>
        <v>0</v>
      </c>
      <c r="BL48" s="18">
        <v>5350</v>
      </c>
      <c r="BM48" s="19">
        <f>Friend!T48</f>
        <v>5350</v>
      </c>
      <c r="BN48" s="26">
        <f t="shared" si="30"/>
        <v>0</v>
      </c>
      <c r="BO48" s="18">
        <v>2675</v>
      </c>
      <c r="BP48" s="19">
        <f>Friend!U48</f>
        <v>2675</v>
      </c>
      <c r="BQ48" s="26">
        <f t="shared" si="31"/>
        <v>0</v>
      </c>
      <c r="BR48" s="18">
        <v>100</v>
      </c>
      <c r="BS48" s="19">
        <f>Friend!V48</f>
        <v>100</v>
      </c>
      <c r="BT48" s="26">
        <f t="shared" si="32"/>
        <v>0</v>
      </c>
      <c r="BU48" s="18">
        <v>0</v>
      </c>
      <c r="BV48" s="19">
        <f>Friend!W48</f>
        <v>0</v>
      </c>
      <c r="BW48" s="26">
        <f t="shared" si="33"/>
        <v>0</v>
      </c>
      <c r="BX48" s="18">
        <v>26000</v>
      </c>
      <c r="BY48" s="19">
        <f>Friend!AD48</f>
        <v>26000</v>
      </c>
      <c r="BZ48" s="26">
        <f t="shared" si="34"/>
        <v>0</v>
      </c>
      <c r="CA48" s="50">
        <v>0</v>
      </c>
      <c r="CB48" s="18">
        <v>280170.23499999999</v>
      </c>
      <c r="CC48" s="19">
        <f>Friend!AE48</f>
        <v>280106.23499999999</v>
      </c>
      <c r="CD48" s="26">
        <f t="shared" si="35"/>
        <v>-64</v>
      </c>
      <c r="CE48" s="18">
        <v>266446.87589999998</v>
      </c>
      <c r="CF48" s="19">
        <v>0</v>
      </c>
      <c r="CG48" s="26">
        <f t="shared" si="36"/>
        <v>-266446.87589999998</v>
      </c>
      <c r="CH48" s="16" t="s">
        <v>160</v>
      </c>
      <c r="CI48" s="20">
        <v>42837.56625802083</v>
      </c>
      <c r="CJ48" s="16" t="s">
        <v>160</v>
      </c>
      <c r="CK48" s="20">
        <v>42837.56625802083</v>
      </c>
      <c r="CL48" s="16" t="s">
        <v>161</v>
      </c>
      <c r="CM48" s="20">
        <v>42838.108969444445</v>
      </c>
      <c r="CN48" s="16" t="s">
        <v>162</v>
      </c>
      <c r="CO48" s="20">
        <v>42842.971566203705</v>
      </c>
      <c r="CP48" s="16" t="s">
        <v>161</v>
      </c>
      <c r="CQ48" s="20">
        <v>42837.731059062498</v>
      </c>
      <c r="CR48" s="16" t="s">
        <v>163</v>
      </c>
      <c r="CS48" s="16" t="s">
        <v>163</v>
      </c>
      <c r="CT48" s="16" t="s">
        <v>163</v>
      </c>
      <c r="CU48" s="16" t="s">
        <v>163</v>
      </c>
      <c r="CV48" s="16">
        <v>0</v>
      </c>
      <c r="CW48" s="16" t="s">
        <v>163</v>
      </c>
    </row>
    <row r="49" spans="1:101" s="16" customFormat="1" ht="13.5" thickBot="1" x14ac:dyDescent="0.25">
      <c r="A49" s="86" t="s">
        <v>65</v>
      </c>
      <c r="B49" s="16">
        <v>3</v>
      </c>
      <c r="C49" s="16">
        <v>2017</v>
      </c>
      <c r="D49" s="16">
        <v>1</v>
      </c>
      <c r="E49" s="16">
        <v>30</v>
      </c>
      <c r="F49" s="17">
        <v>1558929.8</v>
      </c>
      <c r="G49" s="17">
        <v>0</v>
      </c>
      <c r="H49" s="17">
        <v>17544.8</v>
      </c>
      <c r="I49" s="17">
        <v>537986.28</v>
      </c>
      <c r="J49" s="29">
        <v>2114460.88</v>
      </c>
      <c r="K49" s="19">
        <f>Friend!C49</f>
        <v>2114460.88</v>
      </c>
      <c r="L49" s="26">
        <f t="shared" si="0"/>
        <v>0</v>
      </c>
      <c r="M49" s="17">
        <v>1856940</v>
      </c>
      <c r="N49" s="17">
        <v>2750</v>
      </c>
      <c r="O49" s="17">
        <v>0</v>
      </c>
      <c r="P49" s="17">
        <v>0</v>
      </c>
      <c r="Q49" s="17">
        <v>17500</v>
      </c>
      <c r="R49" s="18">
        <v>1877190</v>
      </c>
      <c r="S49" s="19">
        <f>Friend!E49</f>
        <v>1877190</v>
      </c>
      <c r="T49" s="26">
        <f t="shared" si="1"/>
        <v>0</v>
      </c>
      <c r="U49" s="18">
        <v>8078.5</v>
      </c>
      <c r="V49" s="18">
        <v>0</v>
      </c>
      <c r="W49" s="19">
        <f>Friend!H49</f>
        <v>8078.5</v>
      </c>
      <c r="X49" s="26">
        <f t="shared" si="2"/>
        <v>0</v>
      </c>
      <c r="Y49" s="18">
        <v>7148196</v>
      </c>
      <c r="Z49" s="19">
        <f>Friend!J49</f>
        <v>7148196</v>
      </c>
      <c r="AA49" s="26">
        <f t="shared" si="3"/>
        <v>0</v>
      </c>
      <c r="AB49" s="18">
        <v>710</v>
      </c>
      <c r="AC49" s="19">
        <f>Friend!M49</f>
        <v>710</v>
      </c>
      <c r="AD49" s="26">
        <f t="shared" si="4"/>
        <v>0</v>
      </c>
      <c r="AE49" s="18">
        <v>0</v>
      </c>
      <c r="AF49" s="18">
        <v>0</v>
      </c>
      <c r="AG49" s="18">
        <v>0</v>
      </c>
      <c r="AH49" s="18">
        <v>0</v>
      </c>
      <c r="AI49" s="19">
        <f>Friend!P49</f>
        <v>0</v>
      </c>
      <c r="AJ49" s="26">
        <f t="shared" si="5"/>
        <v>0</v>
      </c>
      <c r="AK49" s="18">
        <v>403</v>
      </c>
      <c r="AL49" s="19">
        <f>Friend!R49</f>
        <v>397</v>
      </c>
      <c r="AM49" s="26">
        <f t="shared" si="6"/>
        <v>-6</v>
      </c>
      <c r="AN49" s="18">
        <v>563157</v>
      </c>
      <c r="AO49" s="19">
        <f>Friend!F49</f>
        <v>563157</v>
      </c>
      <c r="AP49" s="26">
        <f t="shared" si="22"/>
        <v>0</v>
      </c>
      <c r="AQ49" s="18">
        <v>1211.7750000000001</v>
      </c>
      <c r="AR49" s="19">
        <f>Friend!I49</f>
        <v>1211.7749999999999</v>
      </c>
      <c r="AS49" s="26">
        <f t="shared" si="23"/>
        <v>0</v>
      </c>
      <c r="AT49" s="18">
        <v>71481.960000000006</v>
      </c>
      <c r="AU49" s="19">
        <f>Friend!K49</f>
        <v>71481.960000000006</v>
      </c>
      <c r="AV49" s="26">
        <f t="shared" si="24"/>
        <v>0</v>
      </c>
      <c r="AW49" s="18">
        <v>213</v>
      </c>
      <c r="AX49" s="19">
        <f>Friend!N49</f>
        <v>213</v>
      </c>
      <c r="AY49" s="26">
        <f t="shared" si="25"/>
        <v>0</v>
      </c>
      <c r="AZ49" s="18">
        <v>0</v>
      </c>
      <c r="BA49" s="19">
        <f>Friend!Q49</f>
        <v>0</v>
      </c>
      <c r="BB49" s="26">
        <f t="shared" si="26"/>
        <v>0</v>
      </c>
      <c r="BC49" s="18">
        <v>806</v>
      </c>
      <c r="BD49" s="19">
        <f>Friend!S49</f>
        <v>794</v>
      </c>
      <c r="BE49" s="26">
        <f t="shared" si="27"/>
        <v>-12</v>
      </c>
      <c r="BF49" s="18">
        <v>214445.88</v>
      </c>
      <c r="BG49" s="19">
        <f>Friend!L49</f>
        <v>214445.88</v>
      </c>
      <c r="BH49" s="26">
        <f t="shared" si="28"/>
        <v>0</v>
      </c>
      <c r="BI49" s="18">
        <v>497</v>
      </c>
      <c r="BJ49" s="14">
        <f>Friend!O49</f>
        <v>497</v>
      </c>
      <c r="BK49" s="26">
        <f t="shared" si="29"/>
        <v>0</v>
      </c>
      <c r="BL49" s="18">
        <v>5350</v>
      </c>
      <c r="BM49" s="19">
        <f>Friend!T49</f>
        <v>5350</v>
      </c>
      <c r="BN49" s="26">
        <f t="shared" si="30"/>
        <v>0</v>
      </c>
      <c r="BO49" s="18">
        <v>0</v>
      </c>
      <c r="BP49" s="19">
        <f>Friend!U49</f>
        <v>0</v>
      </c>
      <c r="BQ49" s="26">
        <f t="shared" si="31"/>
        <v>0</v>
      </c>
      <c r="BR49" s="18">
        <v>0</v>
      </c>
      <c r="BS49" s="19">
        <f>Friend!V49</f>
        <v>0</v>
      </c>
      <c r="BT49" s="26">
        <f t="shared" si="32"/>
        <v>0</v>
      </c>
      <c r="BU49" s="18">
        <v>0</v>
      </c>
      <c r="BV49" s="19">
        <f>Friend!W49</f>
        <v>0</v>
      </c>
      <c r="BW49" s="26">
        <f t="shared" si="33"/>
        <v>0</v>
      </c>
      <c r="BX49" s="18">
        <v>13280</v>
      </c>
      <c r="BY49" s="19">
        <f>Friend!AD49</f>
        <v>13280</v>
      </c>
      <c r="BZ49" s="26">
        <f t="shared" si="34"/>
        <v>0</v>
      </c>
      <c r="CA49" s="50">
        <v>0</v>
      </c>
      <c r="CB49" s="18">
        <v>403083.85499999998</v>
      </c>
      <c r="CC49" s="19">
        <f>Friend!AE49</f>
        <v>403071.85499999998</v>
      </c>
      <c r="CD49" s="26">
        <f t="shared" si="35"/>
        <v>-12</v>
      </c>
      <c r="CE49" s="18">
        <v>387237.8333</v>
      </c>
      <c r="CF49" s="19">
        <v>0</v>
      </c>
      <c r="CG49" s="26">
        <f t="shared" si="36"/>
        <v>-387237.8333</v>
      </c>
      <c r="CH49" s="16" t="s">
        <v>160</v>
      </c>
      <c r="CI49" s="20">
        <v>42837.56625802083</v>
      </c>
      <c r="CJ49" s="16" t="s">
        <v>160</v>
      </c>
      <c r="CK49" s="20">
        <v>42837.56625802083</v>
      </c>
      <c r="CL49" s="16" t="s">
        <v>161</v>
      </c>
      <c r="CM49" s="20">
        <v>42838.10897040509</v>
      </c>
      <c r="CN49" s="16" t="s">
        <v>162</v>
      </c>
      <c r="CO49" s="20">
        <v>42842.971566203705</v>
      </c>
      <c r="CP49" s="16" t="s">
        <v>161</v>
      </c>
      <c r="CQ49" s="20">
        <v>42837.731158796298</v>
      </c>
      <c r="CR49" s="16" t="s">
        <v>163</v>
      </c>
      <c r="CS49" s="16" t="s">
        <v>163</v>
      </c>
      <c r="CT49" s="16" t="s">
        <v>163</v>
      </c>
      <c r="CU49" s="16" t="s">
        <v>163</v>
      </c>
      <c r="CV49" s="16">
        <v>0</v>
      </c>
      <c r="CW49" s="16" t="s">
        <v>163</v>
      </c>
    </row>
    <row r="50" spans="1:101" s="16" customFormat="1" ht="13.5" thickBot="1" x14ac:dyDescent="0.25">
      <c r="A50" s="86" t="s">
        <v>104</v>
      </c>
      <c r="B50" s="16">
        <v>3</v>
      </c>
      <c r="C50" s="16">
        <v>2017</v>
      </c>
      <c r="D50" s="16">
        <v>0</v>
      </c>
      <c r="E50" s="16">
        <v>30</v>
      </c>
      <c r="F50" s="17">
        <v>662899.07999999996</v>
      </c>
      <c r="G50" s="17">
        <v>268</v>
      </c>
      <c r="H50" s="17">
        <v>258160.66</v>
      </c>
      <c r="I50" s="17">
        <v>180679.54</v>
      </c>
      <c r="J50" s="29">
        <v>1102007.28</v>
      </c>
      <c r="K50" s="19">
        <f>Friend!C50</f>
        <v>1102007.28</v>
      </c>
      <c r="L50" s="26">
        <f t="shared" si="0"/>
        <v>0</v>
      </c>
      <c r="M50" s="17">
        <v>916930</v>
      </c>
      <c r="N50" s="17">
        <v>0</v>
      </c>
      <c r="O50" s="17">
        <v>0</v>
      </c>
      <c r="P50" s="17">
        <v>0</v>
      </c>
      <c r="Q50" s="17">
        <v>6650</v>
      </c>
      <c r="R50" s="18">
        <v>923580</v>
      </c>
      <c r="S50" s="19">
        <f>Friend!E50</f>
        <v>923580</v>
      </c>
      <c r="T50" s="26">
        <f t="shared" si="1"/>
        <v>0</v>
      </c>
      <c r="U50" s="18">
        <v>0</v>
      </c>
      <c r="V50" s="18">
        <v>0</v>
      </c>
      <c r="W50" s="19">
        <f>Friend!H50</f>
        <v>0</v>
      </c>
      <c r="X50" s="26">
        <f t="shared" si="2"/>
        <v>0</v>
      </c>
      <c r="Y50" s="18">
        <v>5434076</v>
      </c>
      <c r="Z50" s="19">
        <f>Friend!J50</f>
        <v>5434076</v>
      </c>
      <c r="AA50" s="26">
        <f t="shared" si="3"/>
        <v>0</v>
      </c>
      <c r="AB50" s="18">
        <v>0</v>
      </c>
      <c r="AC50" s="19">
        <f>Friend!M50</f>
        <v>0</v>
      </c>
      <c r="AD50" s="26">
        <f t="shared" si="4"/>
        <v>0</v>
      </c>
      <c r="AE50" s="18">
        <v>1650</v>
      </c>
      <c r="AF50" s="18">
        <v>0</v>
      </c>
      <c r="AG50" s="18">
        <v>0</v>
      </c>
      <c r="AH50" s="18">
        <v>1650</v>
      </c>
      <c r="AI50" s="19">
        <f>Friend!P50</f>
        <v>1650</v>
      </c>
      <c r="AJ50" s="26">
        <f t="shared" si="5"/>
        <v>0</v>
      </c>
      <c r="AK50" s="18">
        <v>62</v>
      </c>
      <c r="AL50" s="19">
        <f>Friend!R50</f>
        <v>60</v>
      </c>
      <c r="AM50" s="26">
        <f t="shared" si="6"/>
        <v>-2</v>
      </c>
      <c r="AN50" s="18">
        <v>277074</v>
      </c>
      <c r="AO50" s="19">
        <f>Friend!F50</f>
        <v>277074</v>
      </c>
      <c r="AP50" s="26">
        <f t="shared" si="22"/>
        <v>0</v>
      </c>
      <c r="AQ50" s="18">
        <v>0</v>
      </c>
      <c r="AR50" s="19">
        <f>Friend!I50</f>
        <v>0</v>
      </c>
      <c r="AS50" s="26">
        <f t="shared" si="23"/>
        <v>0</v>
      </c>
      <c r="AT50" s="18">
        <v>54340.76</v>
      </c>
      <c r="AU50" s="19">
        <f>Friend!K50</f>
        <v>54340.76</v>
      </c>
      <c r="AV50" s="26">
        <f t="shared" si="24"/>
        <v>0</v>
      </c>
      <c r="AW50" s="18">
        <v>0</v>
      </c>
      <c r="AX50" s="19">
        <f>Friend!N50</f>
        <v>0</v>
      </c>
      <c r="AY50" s="26">
        <f t="shared" si="25"/>
        <v>0</v>
      </c>
      <c r="AZ50" s="18">
        <v>495</v>
      </c>
      <c r="BA50" s="19">
        <f>Friend!Q50</f>
        <v>495</v>
      </c>
      <c r="BB50" s="26">
        <f t="shared" si="26"/>
        <v>0</v>
      </c>
      <c r="BC50" s="18">
        <v>124</v>
      </c>
      <c r="BD50" s="19">
        <f>Friend!S50</f>
        <v>120</v>
      </c>
      <c r="BE50" s="26">
        <f t="shared" si="27"/>
        <v>-4</v>
      </c>
      <c r="BF50" s="18">
        <v>163022.28</v>
      </c>
      <c r="BG50" s="19">
        <f>Friend!L50</f>
        <v>163022.28</v>
      </c>
      <c r="BH50" s="26">
        <f t="shared" si="28"/>
        <v>0</v>
      </c>
      <c r="BI50" s="18">
        <v>0</v>
      </c>
      <c r="BJ50" s="14">
        <f>Friend!O50</f>
        <v>0</v>
      </c>
      <c r="BK50" s="26">
        <f t="shared" si="29"/>
        <v>0</v>
      </c>
      <c r="BL50" s="18">
        <v>5350</v>
      </c>
      <c r="BM50" s="19">
        <f>Friend!T50</f>
        <v>5350</v>
      </c>
      <c r="BN50" s="26">
        <f t="shared" si="30"/>
        <v>0</v>
      </c>
      <c r="BO50" s="18">
        <v>1498</v>
      </c>
      <c r="BP50" s="19">
        <f>Friend!U50</f>
        <v>1498</v>
      </c>
      <c r="BQ50" s="26">
        <f t="shared" si="31"/>
        <v>0</v>
      </c>
      <c r="BR50" s="18">
        <v>0</v>
      </c>
      <c r="BS50" s="19">
        <f>Friend!V50</f>
        <v>0</v>
      </c>
      <c r="BT50" s="26">
        <f t="shared" si="32"/>
        <v>0</v>
      </c>
      <c r="BU50" s="18">
        <v>0</v>
      </c>
      <c r="BV50" s="19">
        <f>Friend!W50</f>
        <v>0</v>
      </c>
      <c r="BW50" s="26">
        <f t="shared" si="33"/>
        <v>0</v>
      </c>
      <c r="BX50" s="18">
        <v>14780</v>
      </c>
      <c r="BY50" s="19">
        <f>Friend!AD50</f>
        <v>14780</v>
      </c>
      <c r="BZ50" s="26">
        <f t="shared" si="34"/>
        <v>0</v>
      </c>
      <c r="CA50" s="50">
        <v>0</v>
      </c>
      <c r="CB50" s="18">
        <v>147383.48000000001</v>
      </c>
      <c r="CC50" s="19">
        <f>Friend!AE50</f>
        <v>147379.48000000001</v>
      </c>
      <c r="CD50" s="26">
        <f t="shared" si="35"/>
        <v>-4</v>
      </c>
      <c r="CE50" s="18">
        <v>139052.69</v>
      </c>
      <c r="CF50" s="19">
        <v>0</v>
      </c>
      <c r="CG50" s="26">
        <f t="shared" si="36"/>
        <v>-139052.69</v>
      </c>
      <c r="CH50" s="16" t="s">
        <v>160</v>
      </c>
      <c r="CI50" s="20">
        <v>42837.56625802083</v>
      </c>
      <c r="CJ50" s="16" t="s">
        <v>160</v>
      </c>
      <c r="CK50" s="20">
        <v>42837.56625802083</v>
      </c>
      <c r="CL50" s="16" t="s">
        <v>161</v>
      </c>
      <c r="CM50" s="20">
        <v>42838.108971296293</v>
      </c>
      <c r="CN50" s="16" t="s">
        <v>162</v>
      </c>
      <c r="CO50" s="20">
        <v>42842.971566203705</v>
      </c>
      <c r="CP50" s="16" t="s">
        <v>161</v>
      </c>
      <c r="CQ50" s="20">
        <v>42837.731159722221</v>
      </c>
      <c r="CR50" s="16" t="s">
        <v>163</v>
      </c>
      <c r="CS50" s="16" t="s">
        <v>163</v>
      </c>
      <c r="CT50" s="16" t="s">
        <v>163</v>
      </c>
      <c r="CU50" s="16" t="s">
        <v>163</v>
      </c>
      <c r="CV50" s="16">
        <v>0</v>
      </c>
      <c r="CW50" s="16" t="s">
        <v>163</v>
      </c>
    </row>
    <row r="51" spans="1:101" s="16" customFormat="1" ht="13.5" thickBot="1" x14ac:dyDescent="0.25">
      <c r="A51" s="86" t="s">
        <v>72</v>
      </c>
      <c r="B51" s="16">
        <v>3</v>
      </c>
      <c r="C51" s="16">
        <v>2017</v>
      </c>
      <c r="D51" s="16">
        <v>1</v>
      </c>
      <c r="E51" s="16">
        <v>28</v>
      </c>
      <c r="F51" s="17">
        <v>1930824.29</v>
      </c>
      <c r="G51" s="17">
        <v>6065.37</v>
      </c>
      <c r="H51" s="17">
        <v>193483.28</v>
      </c>
      <c r="I51" s="17">
        <v>351510.74</v>
      </c>
      <c r="J51" s="29">
        <v>2481883.6800000002</v>
      </c>
      <c r="K51" s="19">
        <f>Friend!C51</f>
        <v>2481883.6800000002</v>
      </c>
      <c r="L51" s="26">
        <f t="shared" si="0"/>
        <v>0</v>
      </c>
      <c r="M51" s="17">
        <v>2192705</v>
      </c>
      <c r="N51" s="17">
        <v>150</v>
      </c>
      <c r="O51" s="17">
        <v>0</v>
      </c>
      <c r="P51" s="17">
        <v>0</v>
      </c>
      <c r="Q51" s="17">
        <v>20750</v>
      </c>
      <c r="R51" s="18">
        <v>2213605</v>
      </c>
      <c r="S51" s="19">
        <f>Friend!E51</f>
        <v>2213605</v>
      </c>
      <c r="T51" s="26">
        <f t="shared" si="1"/>
        <v>0</v>
      </c>
      <c r="U51" s="18">
        <v>749</v>
      </c>
      <c r="V51" s="18">
        <v>0</v>
      </c>
      <c r="W51" s="19">
        <f>Friend!H51</f>
        <v>749</v>
      </c>
      <c r="X51" s="26">
        <f t="shared" si="2"/>
        <v>0</v>
      </c>
      <c r="Y51" s="18">
        <v>7814956</v>
      </c>
      <c r="Z51" s="19">
        <f>Friend!J51</f>
        <v>7814956</v>
      </c>
      <c r="AA51" s="26">
        <f t="shared" si="3"/>
        <v>0</v>
      </c>
      <c r="AB51" s="18">
        <v>70</v>
      </c>
      <c r="AC51" s="19">
        <f>Friend!M51</f>
        <v>70</v>
      </c>
      <c r="AD51" s="26">
        <f t="shared" si="4"/>
        <v>0</v>
      </c>
      <c r="AE51" s="18">
        <v>7110</v>
      </c>
      <c r="AF51" s="18">
        <v>57270</v>
      </c>
      <c r="AG51" s="18">
        <v>30</v>
      </c>
      <c r="AH51" s="18">
        <v>64410</v>
      </c>
      <c r="AI51" s="19">
        <f>Friend!P51</f>
        <v>64410</v>
      </c>
      <c r="AJ51" s="26">
        <f t="shared" si="5"/>
        <v>0</v>
      </c>
      <c r="AK51" s="18">
        <v>988</v>
      </c>
      <c r="AL51" s="19">
        <f>Friend!R51</f>
        <v>947</v>
      </c>
      <c r="AM51" s="26">
        <f t="shared" si="6"/>
        <v>-41</v>
      </c>
      <c r="AN51" s="18">
        <v>619809.4</v>
      </c>
      <c r="AO51" s="19">
        <f>Friend!F51</f>
        <v>619809.4</v>
      </c>
      <c r="AP51" s="26">
        <f t="shared" si="22"/>
        <v>0</v>
      </c>
      <c r="AQ51" s="18">
        <v>112.35</v>
      </c>
      <c r="AR51" s="19">
        <f>Friend!I51</f>
        <v>112.35</v>
      </c>
      <c r="AS51" s="26">
        <f t="shared" si="23"/>
        <v>0</v>
      </c>
      <c r="AT51" s="18">
        <v>78149.56</v>
      </c>
      <c r="AU51" s="19">
        <f>Friend!K51</f>
        <v>78149.56</v>
      </c>
      <c r="AV51" s="26">
        <f t="shared" si="24"/>
        <v>0</v>
      </c>
      <c r="AW51" s="18">
        <v>21</v>
      </c>
      <c r="AX51" s="19">
        <f>Friend!N51</f>
        <v>21</v>
      </c>
      <c r="AY51" s="26">
        <f t="shared" si="25"/>
        <v>0</v>
      </c>
      <c r="AZ51" s="18">
        <v>19323</v>
      </c>
      <c r="BA51" s="19">
        <f>Friend!Q51</f>
        <v>19323</v>
      </c>
      <c r="BB51" s="26">
        <f t="shared" si="26"/>
        <v>0</v>
      </c>
      <c r="BC51" s="18">
        <v>1976</v>
      </c>
      <c r="BD51" s="19">
        <f>Friend!S51</f>
        <v>1894</v>
      </c>
      <c r="BE51" s="26">
        <f t="shared" si="27"/>
        <v>-82</v>
      </c>
      <c r="BF51" s="18">
        <v>234448.68</v>
      </c>
      <c r="BG51" s="19">
        <f>Friend!L51</f>
        <v>234448.68</v>
      </c>
      <c r="BH51" s="26">
        <f t="shared" si="28"/>
        <v>0</v>
      </c>
      <c r="BI51" s="18">
        <v>49</v>
      </c>
      <c r="BJ51" s="14">
        <f>Friend!O51</f>
        <v>49</v>
      </c>
      <c r="BK51" s="26">
        <f t="shared" si="29"/>
        <v>0</v>
      </c>
      <c r="BL51" s="18">
        <v>5350</v>
      </c>
      <c r="BM51" s="19">
        <f>Friend!T51</f>
        <v>5350</v>
      </c>
      <c r="BN51" s="26">
        <f t="shared" si="30"/>
        <v>0</v>
      </c>
      <c r="BO51" s="18">
        <v>0</v>
      </c>
      <c r="BP51" s="19">
        <f>Friend!U51</f>
        <v>0</v>
      </c>
      <c r="BQ51" s="26">
        <f t="shared" si="31"/>
        <v>0</v>
      </c>
      <c r="BR51" s="18">
        <v>0</v>
      </c>
      <c r="BS51" s="19">
        <f>Friend!V51</f>
        <v>0</v>
      </c>
      <c r="BT51" s="26">
        <f t="shared" si="32"/>
        <v>0</v>
      </c>
      <c r="BU51" s="18">
        <v>0</v>
      </c>
      <c r="BV51" s="19">
        <f>Friend!W51</f>
        <v>0</v>
      </c>
      <c r="BW51" s="26">
        <f t="shared" si="33"/>
        <v>0</v>
      </c>
      <c r="BX51" s="18">
        <v>22420</v>
      </c>
      <c r="BY51" s="19">
        <f>Friend!AD51</f>
        <v>22420</v>
      </c>
      <c r="BZ51" s="26">
        <f t="shared" si="34"/>
        <v>0</v>
      </c>
      <c r="CA51" s="50">
        <v>0</v>
      </c>
      <c r="CB51" s="18">
        <v>457102.63</v>
      </c>
      <c r="CC51" s="19">
        <f>Friend!AE51</f>
        <v>457020.63000000006</v>
      </c>
      <c r="CD51" s="26">
        <f t="shared" si="35"/>
        <v>-81.999999999941792</v>
      </c>
      <c r="CE51" s="18">
        <v>439124.47810000001</v>
      </c>
      <c r="CF51" s="19">
        <v>0</v>
      </c>
      <c r="CG51" s="26">
        <f t="shared" si="36"/>
        <v>-439124.47810000001</v>
      </c>
      <c r="CH51" s="16" t="s">
        <v>160</v>
      </c>
      <c r="CI51" s="20">
        <v>42837.56625802083</v>
      </c>
      <c r="CJ51" s="16" t="s">
        <v>160</v>
      </c>
      <c r="CK51" s="20">
        <v>42837.56625802083</v>
      </c>
      <c r="CL51" s="16" t="s">
        <v>161</v>
      </c>
      <c r="CM51" s="20">
        <v>42838.108969560184</v>
      </c>
      <c r="CN51" s="16" t="s">
        <v>162</v>
      </c>
      <c r="CO51" s="20">
        <v>42842.971566203705</v>
      </c>
      <c r="CP51" s="16" t="s">
        <v>161</v>
      </c>
      <c r="CQ51" s="20">
        <v>42837.731059062498</v>
      </c>
      <c r="CR51" s="16" t="s">
        <v>163</v>
      </c>
      <c r="CS51" s="16" t="s">
        <v>163</v>
      </c>
      <c r="CT51" s="16" t="s">
        <v>163</v>
      </c>
      <c r="CU51" s="16" t="s">
        <v>163</v>
      </c>
      <c r="CV51" s="16">
        <v>0</v>
      </c>
      <c r="CW51" s="16" t="s">
        <v>163</v>
      </c>
    </row>
    <row r="52" spans="1:101" s="16" customFormat="1" ht="13.5" thickBot="1" x14ac:dyDescent="0.25">
      <c r="A52" s="86" t="s">
        <v>42</v>
      </c>
      <c r="B52" s="16">
        <v>3</v>
      </c>
      <c r="C52" s="16">
        <v>2017</v>
      </c>
      <c r="D52" s="16">
        <v>1</v>
      </c>
      <c r="E52" s="16">
        <v>28</v>
      </c>
      <c r="F52" s="17">
        <v>1608237.13</v>
      </c>
      <c r="G52" s="17">
        <v>860.5</v>
      </c>
      <c r="H52" s="17">
        <v>51378.17</v>
      </c>
      <c r="I52" s="17">
        <v>170102.32</v>
      </c>
      <c r="J52" s="29">
        <v>1830578.12</v>
      </c>
      <c r="K52" s="19">
        <f>Friend!C52</f>
        <v>1830578.12</v>
      </c>
      <c r="L52" s="26">
        <f t="shared" si="0"/>
        <v>0</v>
      </c>
      <c r="M52" s="17">
        <v>1614930</v>
      </c>
      <c r="N52" s="17">
        <v>7300</v>
      </c>
      <c r="O52" s="17">
        <v>0</v>
      </c>
      <c r="P52" s="17">
        <v>0</v>
      </c>
      <c r="Q52" s="17">
        <v>12450</v>
      </c>
      <c r="R52" s="18">
        <v>1634680</v>
      </c>
      <c r="S52" s="19">
        <f>Friend!E52</f>
        <v>1634680</v>
      </c>
      <c r="T52" s="26">
        <f t="shared" si="1"/>
        <v>0</v>
      </c>
      <c r="U52" s="18">
        <v>2728.5</v>
      </c>
      <c r="V52" s="18">
        <v>0</v>
      </c>
      <c r="W52" s="19">
        <f>Friend!H52</f>
        <v>2728.5</v>
      </c>
      <c r="X52" s="26">
        <f t="shared" si="2"/>
        <v>0</v>
      </c>
      <c r="Y52" s="18">
        <v>5999604</v>
      </c>
      <c r="Z52" s="19">
        <f>Friend!J52</f>
        <v>5999604</v>
      </c>
      <c r="AA52" s="26">
        <f t="shared" si="3"/>
        <v>0</v>
      </c>
      <c r="AB52" s="18">
        <v>0</v>
      </c>
      <c r="AC52" s="19">
        <f>Friend!M52</f>
        <v>0</v>
      </c>
      <c r="AD52" s="26">
        <f t="shared" si="4"/>
        <v>0</v>
      </c>
      <c r="AE52" s="18">
        <v>9770</v>
      </c>
      <c r="AF52" s="18">
        <v>16640</v>
      </c>
      <c r="AG52" s="18">
        <v>0</v>
      </c>
      <c r="AH52" s="18">
        <v>26410</v>
      </c>
      <c r="AI52" s="19">
        <f>Friend!P52</f>
        <v>26410</v>
      </c>
      <c r="AJ52" s="26">
        <f t="shared" si="5"/>
        <v>0</v>
      </c>
      <c r="AK52" s="18">
        <v>716</v>
      </c>
      <c r="AL52" s="19">
        <f>Friend!R52</f>
        <v>692</v>
      </c>
      <c r="AM52" s="26">
        <f t="shared" si="6"/>
        <v>-24</v>
      </c>
      <c r="AN52" s="18">
        <v>457710.4</v>
      </c>
      <c r="AO52" s="19">
        <f>Friend!F52</f>
        <v>457710.4</v>
      </c>
      <c r="AP52" s="26">
        <f t="shared" si="22"/>
        <v>0</v>
      </c>
      <c r="AQ52" s="18">
        <v>409.27499999999998</v>
      </c>
      <c r="AR52" s="19">
        <f>Friend!I52</f>
        <v>409.27499999999998</v>
      </c>
      <c r="AS52" s="26">
        <f t="shared" si="23"/>
        <v>0</v>
      </c>
      <c r="AT52" s="18">
        <v>59996.04</v>
      </c>
      <c r="AU52" s="19">
        <f>Friend!K52</f>
        <v>59996.04</v>
      </c>
      <c r="AV52" s="26">
        <f t="shared" si="24"/>
        <v>0</v>
      </c>
      <c r="AW52" s="18">
        <v>0</v>
      </c>
      <c r="AX52" s="19">
        <f>Friend!N52</f>
        <v>0</v>
      </c>
      <c r="AY52" s="26">
        <f t="shared" si="25"/>
        <v>0</v>
      </c>
      <c r="AZ52" s="18">
        <v>7923</v>
      </c>
      <c r="BA52" s="19">
        <f>Friend!Q52</f>
        <v>7923</v>
      </c>
      <c r="BB52" s="26">
        <f t="shared" si="26"/>
        <v>0</v>
      </c>
      <c r="BC52" s="18">
        <v>1432</v>
      </c>
      <c r="BD52" s="19">
        <f>Friend!S52</f>
        <v>1384</v>
      </c>
      <c r="BE52" s="26">
        <f t="shared" si="27"/>
        <v>-48</v>
      </c>
      <c r="BF52" s="18">
        <v>179988.12</v>
      </c>
      <c r="BG52" s="19">
        <f>Friend!L52</f>
        <v>179988.12</v>
      </c>
      <c r="BH52" s="26">
        <f t="shared" si="28"/>
        <v>0</v>
      </c>
      <c r="BI52" s="18">
        <v>0</v>
      </c>
      <c r="BJ52" s="14">
        <f>Friend!O52</f>
        <v>0</v>
      </c>
      <c r="BK52" s="26">
        <f t="shared" si="29"/>
        <v>0</v>
      </c>
      <c r="BL52" s="18">
        <v>5350</v>
      </c>
      <c r="BM52" s="19">
        <f>Friend!T52</f>
        <v>5350</v>
      </c>
      <c r="BN52" s="26">
        <f t="shared" si="30"/>
        <v>0</v>
      </c>
      <c r="BO52" s="18">
        <v>0</v>
      </c>
      <c r="BP52" s="19">
        <f>Friend!U52</f>
        <v>0</v>
      </c>
      <c r="BQ52" s="26">
        <f t="shared" si="31"/>
        <v>0</v>
      </c>
      <c r="BR52" s="18">
        <v>0</v>
      </c>
      <c r="BS52" s="19">
        <f>Friend!V52</f>
        <v>0</v>
      </c>
      <c r="BT52" s="26">
        <f t="shared" si="32"/>
        <v>0</v>
      </c>
      <c r="BU52" s="18">
        <v>0</v>
      </c>
      <c r="BV52" s="19">
        <f>Friend!W52</f>
        <v>0</v>
      </c>
      <c r="BW52" s="26">
        <f t="shared" si="33"/>
        <v>0</v>
      </c>
      <c r="BX52" s="18">
        <v>6900</v>
      </c>
      <c r="BY52" s="19">
        <f>Friend!AD52</f>
        <v>6900</v>
      </c>
      <c r="BZ52" s="26">
        <f t="shared" si="34"/>
        <v>0</v>
      </c>
      <c r="CA52" s="50">
        <v>0</v>
      </c>
      <c r="CB52" s="18">
        <v>335232.59499999997</v>
      </c>
      <c r="CC52" s="19">
        <f>Friend!AE52</f>
        <v>335184.59500000009</v>
      </c>
      <c r="CD52" s="26">
        <f t="shared" si="35"/>
        <v>-47.999999999883585</v>
      </c>
      <c r="CE52" s="18">
        <v>322125.8284</v>
      </c>
      <c r="CF52" s="19">
        <v>0</v>
      </c>
      <c r="CG52" s="26">
        <f t="shared" si="36"/>
        <v>-322125.8284</v>
      </c>
      <c r="CH52" s="16" t="s">
        <v>160</v>
      </c>
      <c r="CI52" s="20">
        <v>42837.56625802083</v>
      </c>
      <c r="CJ52" s="16" t="s">
        <v>160</v>
      </c>
      <c r="CK52" s="20">
        <v>42837.56625802083</v>
      </c>
      <c r="CL52" s="16" t="s">
        <v>161</v>
      </c>
      <c r="CM52" s="20">
        <v>42838.108968715278</v>
      </c>
      <c r="CN52" s="16" t="s">
        <v>162</v>
      </c>
      <c r="CO52" s="20">
        <v>42842.971566203705</v>
      </c>
      <c r="CP52" s="16" t="s">
        <v>161</v>
      </c>
      <c r="CQ52" s="20">
        <v>42837.731059027778</v>
      </c>
      <c r="CR52" s="16" t="s">
        <v>163</v>
      </c>
      <c r="CS52" s="16" t="s">
        <v>163</v>
      </c>
      <c r="CT52" s="16" t="s">
        <v>163</v>
      </c>
      <c r="CU52" s="16" t="s">
        <v>163</v>
      </c>
      <c r="CV52" s="16">
        <v>0</v>
      </c>
      <c r="CW52" s="16" t="s">
        <v>163</v>
      </c>
    </row>
    <row r="53" spans="1:101" s="16" customFormat="1" ht="13.5" thickBot="1" x14ac:dyDescent="0.25">
      <c r="A53" s="86" t="s">
        <v>115</v>
      </c>
      <c r="B53" s="16">
        <v>3</v>
      </c>
      <c r="C53" s="16">
        <v>2017</v>
      </c>
      <c r="D53" s="16">
        <v>0</v>
      </c>
      <c r="E53" s="16">
        <v>30</v>
      </c>
      <c r="F53" s="17">
        <v>536640.53</v>
      </c>
      <c r="G53" s="17">
        <v>0</v>
      </c>
      <c r="H53" s="17">
        <v>55325</v>
      </c>
      <c r="I53" s="17">
        <v>193983.15</v>
      </c>
      <c r="J53" s="29">
        <v>785948.68</v>
      </c>
      <c r="K53" s="19">
        <f>Friend!C53</f>
        <v>785968.68</v>
      </c>
      <c r="L53" s="26">
        <f t="shared" si="0"/>
        <v>20</v>
      </c>
      <c r="M53" s="17">
        <v>717470</v>
      </c>
      <c r="N53" s="17">
        <v>1150</v>
      </c>
      <c r="O53" s="17">
        <v>0</v>
      </c>
      <c r="P53" s="17">
        <v>0</v>
      </c>
      <c r="Q53" s="17">
        <v>4250</v>
      </c>
      <c r="R53" s="18">
        <v>722870</v>
      </c>
      <c r="S53" s="19">
        <f>Friend!E53</f>
        <v>722870</v>
      </c>
      <c r="T53" s="26">
        <f t="shared" si="1"/>
        <v>0</v>
      </c>
      <c r="U53" s="18">
        <v>0</v>
      </c>
      <c r="V53" s="18">
        <v>0</v>
      </c>
      <c r="W53" s="19">
        <f>Friend!H53</f>
        <v>0</v>
      </c>
      <c r="X53" s="26">
        <f t="shared" si="2"/>
        <v>0</v>
      </c>
      <c r="Y53" s="18">
        <v>1622456</v>
      </c>
      <c r="Z53" s="19">
        <f>Friend!J53</f>
        <v>1622456</v>
      </c>
      <c r="AA53" s="26">
        <f t="shared" si="3"/>
        <v>0</v>
      </c>
      <c r="AB53" s="18">
        <v>40</v>
      </c>
      <c r="AC53" s="19">
        <f>Friend!M53</f>
        <v>40</v>
      </c>
      <c r="AD53" s="26">
        <f t="shared" si="4"/>
        <v>0</v>
      </c>
      <c r="AE53" s="18">
        <v>0</v>
      </c>
      <c r="AF53" s="18">
        <v>0</v>
      </c>
      <c r="AG53" s="18">
        <v>0</v>
      </c>
      <c r="AH53" s="18">
        <v>0</v>
      </c>
      <c r="AI53" s="19">
        <f>Friend!P53</f>
        <v>0</v>
      </c>
      <c r="AJ53" s="26">
        <f t="shared" si="5"/>
        <v>0</v>
      </c>
      <c r="AK53" s="18">
        <v>51</v>
      </c>
      <c r="AL53" s="19">
        <f>Friend!R53</f>
        <v>51</v>
      </c>
      <c r="AM53" s="26">
        <f t="shared" si="6"/>
        <v>0</v>
      </c>
      <c r="AN53" s="18">
        <v>216861</v>
      </c>
      <c r="AO53" s="19">
        <f>Friend!F53</f>
        <v>216861</v>
      </c>
      <c r="AP53" s="26">
        <f t="shared" si="22"/>
        <v>0</v>
      </c>
      <c r="AQ53" s="18">
        <v>0</v>
      </c>
      <c r="AR53" s="19">
        <f>Friend!I53</f>
        <v>0</v>
      </c>
      <c r="AS53" s="26">
        <f t="shared" si="23"/>
        <v>0</v>
      </c>
      <c r="AT53" s="18">
        <v>16224.56</v>
      </c>
      <c r="AU53" s="19">
        <f>Friend!K53</f>
        <v>16224.56</v>
      </c>
      <c r="AV53" s="26">
        <f t="shared" si="24"/>
        <v>0</v>
      </c>
      <c r="AW53" s="18">
        <v>12</v>
      </c>
      <c r="AX53" s="19">
        <f>Friend!N53</f>
        <v>12</v>
      </c>
      <c r="AY53" s="26">
        <f t="shared" si="25"/>
        <v>0</v>
      </c>
      <c r="AZ53" s="18">
        <v>0</v>
      </c>
      <c r="BA53" s="19">
        <f>Friend!Q53</f>
        <v>0</v>
      </c>
      <c r="BB53" s="26">
        <f t="shared" si="26"/>
        <v>0</v>
      </c>
      <c r="BC53" s="18">
        <v>102</v>
      </c>
      <c r="BD53" s="19">
        <f>Friend!S53</f>
        <v>102</v>
      </c>
      <c r="BE53" s="26">
        <f t="shared" si="27"/>
        <v>0</v>
      </c>
      <c r="BF53" s="18">
        <v>48673.68</v>
      </c>
      <c r="BG53" s="19">
        <f>Friend!L53</f>
        <v>48673.68</v>
      </c>
      <c r="BH53" s="26">
        <f t="shared" si="28"/>
        <v>0</v>
      </c>
      <c r="BI53" s="18">
        <v>28</v>
      </c>
      <c r="BJ53" s="14">
        <f>Friend!O53</f>
        <v>28</v>
      </c>
      <c r="BK53" s="26">
        <f t="shared" si="29"/>
        <v>0</v>
      </c>
      <c r="BL53" s="18">
        <v>5350</v>
      </c>
      <c r="BM53" s="19">
        <f>Friend!T53</f>
        <v>5350</v>
      </c>
      <c r="BN53" s="26">
        <f t="shared" si="30"/>
        <v>0</v>
      </c>
      <c r="BO53" s="18">
        <v>0</v>
      </c>
      <c r="BP53" s="19">
        <f>Friend!U53</f>
        <v>0</v>
      </c>
      <c r="BQ53" s="26">
        <f t="shared" si="31"/>
        <v>0</v>
      </c>
      <c r="BR53" s="18">
        <v>0</v>
      </c>
      <c r="BS53" s="19">
        <f>Friend!V53</f>
        <v>0</v>
      </c>
      <c r="BT53" s="26">
        <f t="shared" si="32"/>
        <v>0</v>
      </c>
      <c r="BU53" s="18">
        <v>0</v>
      </c>
      <c r="BV53" s="19">
        <f>Friend!W53</f>
        <v>0</v>
      </c>
      <c r="BW53" s="26">
        <f t="shared" si="33"/>
        <v>0</v>
      </c>
      <c r="BX53" s="18">
        <v>11300</v>
      </c>
      <c r="BY53" s="19">
        <f>Friend!AD53</f>
        <v>11300</v>
      </c>
      <c r="BZ53" s="26">
        <f t="shared" si="34"/>
        <v>0</v>
      </c>
      <c r="CA53" s="50">
        <v>0</v>
      </c>
      <c r="CB53" s="18">
        <v>167835.88</v>
      </c>
      <c r="CC53" s="19">
        <f>Friend!AE53</f>
        <v>167835.88</v>
      </c>
      <c r="CD53" s="26">
        <f t="shared" si="35"/>
        <v>0</v>
      </c>
      <c r="CE53" s="18">
        <v>161326.99</v>
      </c>
      <c r="CF53" s="19">
        <v>0</v>
      </c>
      <c r="CG53" s="26">
        <f t="shared" si="36"/>
        <v>-161326.99</v>
      </c>
      <c r="CH53" s="16" t="s">
        <v>160</v>
      </c>
      <c r="CI53" s="20">
        <v>42837.56625802083</v>
      </c>
      <c r="CJ53" s="16" t="s">
        <v>160</v>
      </c>
      <c r="CK53" s="20">
        <v>42837.56625802083</v>
      </c>
      <c r="CL53" s="16" t="s">
        <v>161</v>
      </c>
      <c r="CM53" s="20">
        <v>42838.108972418981</v>
      </c>
      <c r="CN53" s="16" t="s">
        <v>162</v>
      </c>
      <c r="CO53" s="20">
        <v>42842.971566203705</v>
      </c>
      <c r="CP53" s="16" t="s">
        <v>161</v>
      </c>
      <c r="CQ53" s="20">
        <v>42837.731339502316</v>
      </c>
      <c r="CR53" s="16" t="s">
        <v>163</v>
      </c>
      <c r="CS53" s="16" t="s">
        <v>163</v>
      </c>
      <c r="CT53" s="16" t="s">
        <v>163</v>
      </c>
      <c r="CU53" s="16" t="s">
        <v>163</v>
      </c>
      <c r="CV53" s="16">
        <v>0</v>
      </c>
      <c r="CW53" s="16" t="s">
        <v>163</v>
      </c>
    </row>
    <row r="54" spans="1:101" s="16" customFormat="1" ht="13.5" thickBot="1" x14ac:dyDescent="0.25">
      <c r="A54" s="86" t="s">
        <v>110</v>
      </c>
      <c r="B54" s="16">
        <v>3</v>
      </c>
      <c r="C54" s="16">
        <v>2017</v>
      </c>
      <c r="D54" s="16">
        <v>0</v>
      </c>
      <c r="E54" s="16">
        <v>28</v>
      </c>
      <c r="F54" s="17">
        <v>970764.47</v>
      </c>
      <c r="G54" s="17">
        <v>0</v>
      </c>
      <c r="H54" s="17">
        <v>81075.600000000006</v>
      </c>
      <c r="I54" s="17">
        <v>415292.02</v>
      </c>
      <c r="J54" s="29">
        <v>1467132.09</v>
      </c>
      <c r="K54" s="19">
        <f>Friend!C54</f>
        <v>1467132.09</v>
      </c>
      <c r="L54" s="26">
        <f t="shared" si="0"/>
        <v>0</v>
      </c>
      <c r="M54" s="17">
        <v>1311160</v>
      </c>
      <c r="N54" s="17">
        <v>450</v>
      </c>
      <c r="O54" s="17">
        <v>0</v>
      </c>
      <c r="P54" s="17">
        <v>0</v>
      </c>
      <c r="Q54" s="17">
        <v>14250</v>
      </c>
      <c r="R54" s="18">
        <v>1325860</v>
      </c>
      <c r="S54" s="19">
        <f>Friend!E54</f>
        <v>1325860</v>
      </c>
      <c r="T54" s="26">
        <f t="shared" si="1"/>
        <v>0</v>
      </c>
      <c r="U54" s="18">
        <v>0</v>
      </c>
      <c r="V54" s="18">
        <v>0</v>
      </c>
      <c r="W54" s="19">
        <f>Friend!H54</f>
        <v>0</v>
      </c>
      <c r="X54" s="26">
        <f t="shared" si="2"/>
        <v>0</v>
      </c>
      <c r="Y54" s="18">
        <v>4151903</v>
      </c>
      <c r="Z54" s="19">
        <f>Friend!J54</f>
        <v>4151903</v>
      </c>
      <c r="AA54" s="26">
        <f t="shared" si="3"/>
        <v>0</v>
      </c>
      <c r="AB54" s="18">
        <v>110</v>
      </c>
      <c r="AC54" s="19">
        <f>Friend!M54</f>
        <v>110</v>
      </c>
      <c r="AD54" s="26">
        <f t="shared" si="4"/>
        <v>0</v>
      </c>
      <c r="AE54" s="18">
        <v>1220</v>
      </c>
      <c r="AF54" s="18">
        <v>71940</v>
      </c>
      <c r="AG54" s="18">
        <v>0</v>
      </c>
      <c r="AH54" s="18">
        <v>73160</v>
      </c>
      <c r="AI54" s="19">
        <f>Friend!P54</f>
        <v>73160</v>
      </c>
      <c r="AJ54" s="26">
        <f t="shared" si="5"/>
        <v>0</v>
      </c>
      <c r="AK54" s="18">
        <v>696</v>
      </c>
      <c r="AL54" s="19">
        <f>Friend!R54</f>
        <v>689</v>
      </c>
      <c r="AM54" s="26">
        <f t="shared" si="6"/>
        <v>-7</v>
      </c>
      <c r="AN54" s="18">
        <v>371240.8</v>
      </c>
      <c r="AO54" s="19">
        <f>Friend!F54</f>
        <v>371240.80000000005</v>
      </c>
      <c r="AP54" s="26">
        <f t="shared" si="22"/>
        <v>0</v>
      </c>
      <c r="AQ54" s="18">
        <v>0</v>
      </c>
      <c r="AR54" s="19">
        <f>Friend!I54</f>
        <v>0</v>
      </c>
      <c r="AS54" s="26">
        <f t="shared" si="23"/>
        <v>0</v>
      </c>
      <c r="AT54" s="18">
        <v>41519.03</v>
      </c>
      <c r="AU54" s="19">
        <f>Friend!K54</f>
        <v>41519.03</v>
      </c>
      <c r="AV54" s="26">
        <f t="shared" si="24"/>
        <v>0</v>
      </c>
      <c r="AW54" s="18">
        <v>33</v>
      </c>
      <c r="AX54" s="19">
        <f>Friend!N54</f>
        <v>33</v>
      </c>
      <c r="AY54" s="26">
        <f t="shared" si="25"/>
        <v>0</v>
      </c>
      <c r="AZ54" s="18">
        <v>21948</v>
      </c>
      <c r="BA54" s="19">
        <f>Friend!Q54</f>
        <v>21948</v>
      </c>
      <c r="BB54" s="26">
        <f t="shared" si="26"/>
        <v>0</v>
      </c>
      <c r="BC54" s="18">
        <v>1392</v>
      </c>
      <c r="BD54" s="19">
        <f>Friend!S54</f>
        <v>1378</v>
      </c>
      <c r="BE54" s="26">
        <f t="shared" si="27"/>
        <v>-14</v>
      </c>
      <c r="BF54" s="18">
        <v>124557.09</v>
      </c>
      <c r="BG54" s="19">
        <f>Friend!L54</f>
        <v>124557.09</v>
      </c>
      <c r="BH54" s="26">
        <f t="shared" si="28"/>
        <v>0</v>
      </c>
      <c r="BI54" s="18">
        <v>77</v>
      </c>
      <c r="BJ54" s="14">
        <f>Friend!O54</f>
        <v>77</v>
      </c>
      <c r="BK54" s="26">
        <f t="shared" si="29"/>
        <v>0</v>
      </c>
      <c r="BL54" s="18">
        <v>5350</v>
      </c>
      <c r="BM54" s="19">
        <f>Friend!T54</f>
        <v>5350</v>
      </c>
      <c r="BN54" s="26">
        <f t="shared" si="30"/>
        <v>0</v>
      </c>
      <c r="BO54" s="18">
        <v>0</v>
      </c>
      <c r="BP54" s="19">
        <f>Friend!U54</f>
        <v>0</v>
      </c>
      <c r="BQ54" s="26">
        <f t="shared" si="31"/>
        <v>0</v>
      </c>
      <c r="BR54" s="18">
        <v>0</v>
      </c>
      <c r="BS54" s="19">
        <f>Friend!V54</f>
        <v>0</v>
      </c>
      <c r="BT54" s="26">
        <f t="shared" si="32"/>
        <v>0</v>
      </c>
      <c r="BU54" s="18">
        <v>0</v>
      </c>
      <c r="BV54" s="19">
        <f>Friend!W54</f>
        <v>0</v>
      </c>
      <c r="BW54" s="26">
        <f t="shared" si="33"/>
        <v>0</v>
      </c>
      <c r="BX54" s="18">
        <v>6720</v>
      </c>
      <c r="BY54" s="19">
        <f>Friend!AD54</f>
        <v>6720</v>
      </c>
      <c r="BZ54" s="26">
        <f t="shared" si="34"/>
        <v>0</v>
      </c>
      <c r="CA54" s="50">
        <v>0</v>
      </c>
      <c r="CB54" s="18">
        <v>299395.74</v>
      </c>
      <c r="CC54" s="19">
        <f>Friend!AE54</f>
        <v>299381.74000000011</v>
      </c>
      <c r="CD54" s="26">
        <f t="shared" si="35"/>
        <v>-13.999999999883585</v>
      </c>
      <c r="CE54" s="18">
        <v>287558.31599999999</v>
      </c>
      <c r="CF54" s="19">
        <v>0</v>
      </c>
      <c r="CG54" s="26">
        <f t="shared" si="36"/>
        <v>-287558.31599999999</v>
      </c>
      <c r="CH54" s="16" t="s">
        <v>160</v>
      </c>
      <c r="CI54" s="20">
        <v>42837.56625802083</v>
      </c>
      <c r="CJ54" s="16" t="s">
        <v>160</v>
      </c>
      <c r="CK54" s="20">
        <v>42837.56625802083</v>
      </c>
      <c r="CL54" s="16" t="s">
        <v>161</v>
      </c>
      <c r="CM54" s="20">
        <v>42838.108972106478</v>
      </c>
      <c r="CN54" s="16" t="s">
        <v>162</v>
      </c>
      <c r="CO54" s="20">
        <v>42842.971566203705</v>
      </c>
      <c r="CP54" s="16" t="s">
        <v>161</v>
      </c>
      <c r="CQ54" s="20">
        <v>42837.731339351849</v>
      </c>
      <c r="CR54" s="16" t="s">
        <v>163</v>
      </c>
      <c r="CS54" s="16" t="s">
        <v>163</v>
      </c>
      <c r="CT54" s="16" t="s">
        <v>163</v>
      </c>
      <c r="CU54" s="16" t="s">
        <v>163</v>
      </c>
      <c r="CV54" s="16">
        <v>0</v>
      </c>
      <c r="CW54" s="16" t="s">
        <v>163</v>
      </c>
    </row>
    <row r="55" spans="1:101" s="16" customFormat="1" ht="13.5" thickBot="1" x14ac:dyDescent="0.25">
      <c r="A55" s="86" t="s">
        <v>88</v>
      </c>
      <c r="B55" s="16">
        <v>3</v>
      </c>
      <c r="C55" s="16">
        <v>2017</v>
      </c>
      <c r="D55" s="16">
        <v>1</v>
      </c>
      <c r="E55" s="16">
        <v>28</v>
      </c>
      <c r="F55" s="17">
        <v>690247.75</v>
      </c>
      <c r="G55" s="17">
        <v>4845</v>
      </c>
      <c r="H55" s="17">
        <v>146514.82999999999</v>
      </c>
      <c r="I55" s="17">
        <v>563796.06000000006</v>
      </c>
      <c r="J55" s="29">
        <v>1405403.64</v>
      </c>
      <c r="K55" s="19">
        <f>Friend!C55</f>
        <v>1405553.64</v>
      </c>
      <c r="L55" s="26">
        <f t="shared" si="0"/>
        <v>150</v>
      </c>
      <c r="M55" s="17">
        <v>1248055</v>
      </c>
      <c r="N55" s="17">
        <v>11800</v>
      </c>
      <c r="O55" s="17">
        <v>0</v>
      </c>
      <c r="P55" s="17">
        <v>0</v>
      </c>
      <c r="Q55" s="17">
        <v>12350</v>
      </c>
      <c r="R55" s="18">
        <v>1272205</v>
      </c>
      <c r="S55" s="19">
        <f>Friend!E55</f>
        <v>1272205</v>
      </c>
      <c r="T55" s="26">
        <f t="shared" si="1"/>
        <v>0</v>
      </c>
      <c r="U55" s="18">
        <v>0</v>
      </c>
      <c r="V55" s="18">
        <v>27392</v>
      </c>
      <c r="W55" s="19">
        <f>Friend!H55</f>
        <v>27392</v>
      </c>
      <c r="X55" s="26">
        <f t="shared" si="2"/>
        <v>0</v>
      </c>
      <c r="Y55" s="18">
        <v>3909288</v>
      </c>
      <c r="Z55" s="19">
        <f>Friend!J55</f>
        <v>3909288</v>
      </c>
      <c r="AA55" s="26">
        <f t="shared" si="3"/>
        <v>0</v>
      </c>
      <c r="AB55" s="18">
        <v>350</v>
      </c>
      <c r="AC55" s="19">
        <f>Friend!M55</f>
        <v>350</v>
      </c>
      <c r="AD55" s="26">
        <f t="shared" si="4"/>
        <v>0</v>
      </c>
      <c r="AE55" s="18">
        <v>2380</v>
      </c>
      <c r="AF55" s="18">
        <v>0</v>
      </c>
      <c r="AG55" s="18">
        <v>0</v>
      </c>
      <c r="AH55" s="18">
        <v>2380</v>
      </c>
      <c r="AI55" s="19">
        <f>Friend!P55</f>
        <v>2380</v>
      </c>
      <c r="AJ55" s="26">
        <f t="shared" si="5"/>
        <v>0</v>
      </c>
      <c r="AK55" s="18">
        <v>494</v>
      </c>
      <c r="AL55" s="19">
        <f>Friend!R55</f>
        <v>476</v>
      </c>
      <c r="AM55" s="26">
        <f t="shared" si="6"/>
        <v>-18</v>
      </c>
      <c r="AN55" s="18">
        <v>356217.4</v>
      </c>
      <c r="AO55" s="19">
        <f>Friend!F55</f>
        <v>356217.4</v>
      </c>
      <c r="AP55" s="26">
        <f t="shared" si="22"/>
        <v>0</v>
      </c>
      <c r="AQ55" s="18">
        <v>4108.8</v>
      </c>
      <c r="AR55" s="19">
        <f>Friend!I55</f>
        <v>4108.8</v>
      </c>
      <c r="AS55" s="26">
        <f t="shared" si="23"/>
        <v>0</v>
      </c>
      <c r="AT55" s="18">
        <v>39092.879999999997</v>
      </c>
      <c r="AU55" s="19">
        <f>Friend!K55</f>
        <v>39092.879999999997</v>
      </c>
      <c r="AV55" s="26">
        <f t="shared" si="24"/>
        <v>0</v>
      </c>
      <c r="AW55" s="18">
        <v>105</v>
      </c>
      <c r="AX55" s="19">
        <f>Friend!N55</f>
        <v>105</v>
      </c>
      <c r="AY55" s="26">
        <f t="shared" si="25"/>
        <v>0</v>
      </c>
      <c r="AZ55" s="18">
        <v>714</v>
      </c>
      <c r="BA55" s="19">
        <f>Friend!Q55</f>
        <v>714</v>
      </c>
      <c r="BB55" s="26">
        <f t="shared" si="26"/>
        <v>0</v>
      </c>
      <c r="BC55" s="18">
        <v>988</v>
      </c>
      <c r="BD55" s="19">
        <f>Friend!S55</f>
        <v>952</v>
      </c>
      <c r="BE55" s="26">
        <f t="shared" si="27"/>
        <v>-36</v>
      </c>
      <c r="BF55" s="18">
        <v>117278.64</v>
      </c>
      <c r="BG55" s="19">
        <f>Friend!L55</f>
        <v>117278.64</v>
      </c>
      <c r="BH55" s="26">
        <f t="shared" si="28"/>
        <v>0</v>
      </c>
      <c r="BI55" s="18">
        <v>245</v>
      </c>
      <c r="BJ55" s="14">
        <f>Friend!O55</f>
        <v>245</v>
      </c>
      <c r="BK55" s="26">
        <f t="shared" si="29"/>
        <v>0</v>
      </c>
      <c r="BL55" s="18">
        <v>5350</v>
      </c>
      <c r="BM55" s="19">
        <f>Friend!T55</f>
        <v>5350</v>
      </c>
      <c r="BN55" s="26">
        <f t="shared" si="30"/>
        <v>0</v>
      </c>
      <c r="BO55" s="18">
        <v>0</v>
      </c>
      <c r="BP55" s="19">
        <f>Friend!U55</f>
        <v>0</v>
      </c>
      <c r="BQ55" s="26">
        <f t="shared" si="31"/>
        <v>0</v>
      </c>
      <c r="BR55" s="18">
        <v>100</v>
      </c>
      <c r="BS55" s="19">
        <f>Friend!V55</f>
        <v>100</v>
      </c>
      <c r="BT55" s="26">
        <f t="shared" si="32"/>
        <v>0</v>
      </c>
      <c r="BU55" s="18">
        <v>0</v>
      </c>
      <c r="BV55" s="19">
        <f>Friend!W55</f>
        <v>0</v>
      </c>
      <c r="BW55" s="26">
        <f t="shared" si="33"/>
        <v>0</v>
      </c>
      <c r="BX55" s="18">
        <v>13160</v>
      </c>
      <c r="BY55" s="19">
        <f>Friend!AD55</f>
        <v>13160</v>
      </c>
      <c r="BZ55" s="26">
        <f t="shared" si="34"/>
        <v>0</v>
      </c>
      <c r="CA55" s="50">
        <v>0</v>
      </c>
      <c r="CB55" s="18">
        <v>264987.44</v>
      </c>
      <c r="CC55" s="19">
        <f>Friend!AE55</f>
        <v>264951.44</v>
      </c>
      <c r="CD55" s="26">
        <f t="shared" si="35"/>
        <v>-36</v>
      </c>
      <c r="CE55" s="18">
        <v>254837.11660000001</v>
      </c>
      <c r="CF55" s="19">
        <v>0</v>
      </c>
      <c r="CG55" s="26">
        <f t="shared" si="36"/>
        <v>-254837.11660000001</v>
      </c>
      <c r="CH55" s="16" t="s">
        <v>160</v>
      </c>
      <c r="CI55" s="20">
        <v>42837.566258067127</v>
      </c>
      <c r="CJ55" s="16" t="s">
        <v>160</v>
      </c>
      <c r="CK55" s="20">
        <v>42837.566258067127</v>
      </c>
      <c r="CL55" s="16" t="s">
        <v>161</v>
      </c>
      <c r="CM55" s="20">
        <v>42838.108971145833</v>
      </c>
      <c r="CN55" s="16" t="s">
        <v>162</v>
      </c>
      <c r="CO55" s="20">
        <v>42842.971566203705</v>
      </c>
      <c r="CP55" s="16" t="s">
        <v>161</v>
      </c>
      <c r="CQ55" s="20">
        <v>42837.731159606483</v>
      </c>
      <c r="CR55" s="16" t="s">
        <v>163</v>
      </c>
      <c r="CS55" s="16" t="s">
        <v>163</v>
      </c>
      <c r="CT55" s="16" t="s">
        <v>163</v>
      </c>
      <c r="CU55" s="16" t="s">
        <v>163</v>
      </c>
      <c r="CV55" s="16">
        <v>0</v>
      </c>
      <c r="CW55" s="16" t="s">
        <v>163</v>
      </c>
    </row>
    <row r="56" spans="1:101" s="16" customFormat="1" ht="13.5" thickBot="1" x14ac:dyDescent="0.25">
      <c r="A56" s="86" t="s">
        <v>75</v>
      </c>
      <c r="B56" s="16">
        <v>3</v>
      </c>
      <c r="C56" s="16">
        <v>2017</v>
      </c>
      <c r="D56" s="16">
        <v>1</v>
      </c>
      <c r="E56" s="16">
        <v>30</v>
      </c>
      <c r="F56" s="17">
        <v>1638512.31</v>
      </c>
      <c r="G56" s="17">
        <v>11135</v>
      </c>
      <c r="H56" s="17">
        <v>175340.85</v>
      </c>
      <c r="I56" s="17">
        <v>681416.91</v>
      </c>
      <c r="J56" s="29">
        <v>2506405.0699999998</v>
      </c>
      <c r="K56" s="19">
        <f>Friend!C56</f>
        <v>2506405.0699999998</v>
      </c>
      <c r="L56" s="26">
        <f t="shared" si="0"/>
        <v>0</v>
      </c>
      <c r="M56" s="17">
        <v>2003270</v>
      </c>
      <c r="N56" s="17">
        <v>2600</v>
      </c>
      <c r="O56" s="17">
        <v>0</v>
      </c>
      <c r="P56" s="17">
        <v>0</v>
      </c>
      <c r="Q56" s="17">
        <v>17150</v>
      </c>
      <c r="R56" s="18">
        <v>2023020</v>
      </c>
      <c r="S56" s="19">
        <f>Friend!E56</f>
        <v>2023019.9999999998</v>
      </c>
      <c r="T56" s="26">
        <f t="shared" si="1"/>
        <v>0</v>
      </c>
      <c r="U56" s="18">
        <v>4601</v>
      </c>
      <c r="V56" s="18">
        <v>0</v>
      </c>
      <c r="W56" s="19">
        <f>Friend!H56</f>
        <v>4601</v>
      </c>
      <c r="X56" s="26">
        <f t="shared" si="2"/>
        <v>0</v>
      </c>
      <c r="Y56" s="18">
        <v>14887669</v>
      </c>
      <c r="Z56" s="19">
        <f>Friend!J56</f>
        <v>14887669</v>
      </c>
      <c r="AA56" s="26">
        <f t="shared" si="3"/>
        <v>0</v>
      </c>
      <c r="AB56" s="18">
        <v>680</v>
      </c>
      <c r="AC56" s="19">
        <f>Friend!M56</f>
        <v>680</v>
      </c>
      <c r="AD56" s="26">
        <f t="shared" si="4"/>
        <v>0</v>
      </c>
      <c r="AE56" s="18">
        <v>32630</v>
      </c>
      <c r="AF56" s="18">
        <v>169830</v>
      </c>
      <c r="AG56" s="18">
        <v>410</v>
      </c>
      <c r="AH56" s="18">
        <v>202870</v>
      </c>
      <c r="AI56" s="19">
        <f>Friend!P56</f>
        <v>202870</v>
      </c>
      <c r="AJ56" s="26">
        <f t="shared" si="5"/>
        <v>0</v>
      </c>
      <c r="AK56" s="18">
        <v>352</v>
      </c>
      <c r="AL56" s="19">
        <f>Friend!R56</f>
        <v>337</v>
      </c>
      <c r="AM56" s="26">
        <f t="shared" si="6"/>
        <v>-15</v>
      </c>
      <c r="AN56" s="18">
        <v>606906</v>
      </c>
      <c r="AO56" s="19">
        <f>Friend!F56</f>
        <v>606905.99999999988</v>
      </c>
      <c r="AP56" s="26">
        <f t="shared" si="22"/>
        <v>0</v>
      </c>
      <c r="AQ56" s="18">
        <v>690.15</v>
      </c>
      <c r="AR56" s="19">
        <f>Friend!I56</f>
        <v>690.15</v>
      </c>
      <c r="AS56" s="26">
        <f t="shared" si="23"/>
        <v>0</v>
      </c>
      <c r="AT56" s="18">
        <v>148876.69</v>
      </c>
      <c r="AU56" s="19">
        <f>Friend!K56</f>
        <v>148876.69</v>
      </c>
      <c r="AV56" s="26">
        <f t="shared" si="24"/>
        <v>0</v>
      </c>
      <c r="AW56" s="18">
        <v>204</v>
      </c>
      <c r="AX56" s="19">
        <f>Friend!N56</f>
        <v>204</v>
      </c>
      <c r="AY56" s="26">
        <f t="shared" si="25"/>
        <v>0</v>
      </c>
      <c r="AZ56" s="18">
        <v>60861</v>
      </c>
      <c r="BA56" s="19">
        <f>Friend!Q56</f>
        <v>60861</v>
      </c>
      <c r="BB56" s="26">
        <f t="shared" si="26"/>
        <v>0</v>
      </c>
      <c r="BC56" s="18">
        <v>704</v>
      </c>
      <c r="BD56" s="19">
        <f>Friend!S56</f>
        <v>674</v>
      </c>
      <c r="BE56" s="26">
        <f t="shared" si="27"/>
        <v>-30</v>
      </c>
      <c r="BF56" s="18">
        <v>446630.07</v>
      </c>
      <c r="BG56" s="19">
        <f>Friend!L56</f>
        <v>446630.07</v>
      </c>
      <c r="BH56" s="26">
        <f t="shared" si="28"/>
        <v>0</v>
      </c>
      <c r="BI56" s="18">
        <v>476</v>
      </c>
      <c r="BJ56" s="14">
        <f>Friend!O56</f>
        <v>476</v>
      </c>
      <c r="BK56" s="26">
        <f t="shared" si="29"/>
        <v>0</v>
      </c>
      <c r="BL56" s="18">
        <v>5350</v>
      </c>
      <c r="BM56" s="19">
        <f>Friend!T56</f>
        <v>5350</v>
      </c>
      <c r="BN56" s="26">
        <f t="shared" si="30"/>
        <v>0</v>
      </c>
      <c r="BO56" s="18">
        <v>1123.5</v>
      </c>
      <c r="BP56" s="19">
        <f>Friend!U56</f>
        <v>1123.5</v>
      </c>
      <c r="BQ56" s="26">
        <f t="shared" si="31"/>
        <v>0</v>
      </c>
      <c r="BR56" s="18">
        <v>300</v>
      </c>
      <c r="BS56" s="19">
        <f>Friend!V56</f>
        <v>300</v>
      </c>
      <c r="BT56" s="26">
        <f t="shared" si="32"/>
        <v>0</v>
      </c>
      <c r="BU56" s="18">
        <v>0</v>
      </c>
      <c r="BV56" s="19">
        <f>Friend!W56</f>
        <v>0</v>
      </c>
      <c r="BW56" s="26">
        <f t="shared" si="33"/>
        <v>0</v>
      </c>
      <c r="BX56" s="18">
        <v>23180</v>
      </c>
      <c r="BY56" s="19">
        <f>Friend!AD56</f>
        <v>23180</v>
      </c>
      <c r="BZ56" s="26">
        <f t="shared" si="34"/>
        <v>0</v>
      </c>
      <c r="CA56" s="50">
        <v>0</v>
      </c>
      <c r="CB56" s="18">
        <v>340978.27</v>
      </c>
      <c r="CC56" s="19">
        <f>Friend!AE56</f>
        <v>340948.26999999984</v>
      </c>
      <c r="CD56" s="26">
        <f t="shared" si="35"/>
        <v>-30.000000000174623</v>
      </c>
      <c r="CE56" s="18">
        <v>322216.74239999999</v>
      </c>
      <c r="CF56" s="19">
        <v>0</v>
      </c>
      <c r="CG56" s="26">
        <f t="shared" si="36"/>
        <v>-322216.74239999999</v>
      </c>
      <c r="CH56" s="16" t="s">
        <v>160</v>
      </c>
      <c r="CI56" s="20">
        <v>42837.566258067127</v>
      </c>
      <c r="CJ56" s="16" t="s">
        <v>160</v>
      </c>
      <c r="CK56" s="20">
        <v>42837.566258067127</v>
      </c>
      <c r="CL56" s="16" t="s">
        <v>161</v>
      </c>
      <c r="CM56" s="20">
        <v>42838.108970752313</v>
      </c>
      <c r="CN56" s="16" t="s">
        <v>162</v>
      </c>
      <c r="CO56" s="20">
        <v>42842.971566203705</v>
      </c>
      <c r="CP56" s="16" t="s">
        <v>161</v>
      </c>
      <c r="CQ56" s="20">
        <v>42837.73115929398</v>
      </c>
      <c r="CR56" s="16" t="s">
        <v>163</v>
      </c>
      <c r="CS56" s="16" t="s">
        <v>163</v>
      </c>
      <c r="CT56" s="16" t="s">
        <v>163</v>
      </c>
      <c r="CU56" s="16" t="s">
        <v>163</v>
      </c>
      <c r="CV56" s="16">
        <v>0</v>
      </c>
      <c r="CW56" s="16" t="s">
        <v>163</v>
      </c>
    </row>
    <row r="57" spans="1:101" s="16" customFormat="1" ht="13.5" thickBot="1" x14ac:dyDescent="0.25">
      <c r="A57" s="86" t="s">
        <v>111</v>
      </c>
      <c r="B57" s="16">
        <v>3</v>
      </c>
      <c r="C57" s="16">
        <v>2017</v>
      </c>
      <c r="D57" s="16">
        <v>0</v>
      </c>
      <c r="E57" s="16">
        <v>26</v>
      </c>
      <c r="F57" s="17">
        <v>1742021.25</v>
      </c>
      <c r="G57" s="17">
        <v>0</v>
      </c>
      <c r="H57" s="17">
        <v>83653.7</v>
      </c>
      <c r="I57" s="17">
        <v>26868.45</v>
      </c>
      <c r="J57" s="29">
        <v>1852543.4</v>
      </c>
      <c r="K57" s="19">
        <f>Friend!C57</f>
        <v>1852543.4</v>
      </c>
      <c r="L57" s="26">
        <f t="shared" si="0"/>
        <v>0</v>
      </c>
      <c r="M57" s="17">
        <v>1677440</v>
      </c>
      <c r="N57" s="17">
        <v>1500</v>
      </c>
      <c r="O57" s="17">
        <v>0</v>
      </c>
      <c r="P57" s="17">
        <v>0</v>
      </c>
      <c r="Q57" s="17">
        <v>11150</v>
      </c>
      <c r="R57" s="18">
        <v>1690090</v>
      </c>
      <c r="S57" s="19">
        <f>Friend!E57</f>
        <v>1690090</v>
      </c>
      <c r="T57" s="26">
        <f t="shared" si="1"/>
        <v>0</v>
      </c>
      <c r="U57" s="18">
        <v>0</v>
      </c>
      <c r="V57" s="18">
        <v>28890</v>
      </c>
      <c r="W57" s="19">
        <f>Friend!H57</f>
        <v>28890</v>
      </c>
      <c r="X57" s="26">
        <f t="shared" si="2"/>
        <v>0</v>
      </c>
      <c r="Y57" s="18">
        <v>4003780</v>
      </c>
      <c r="Z57" s="19">
        <f>Friend!J57</f>
        <v>4003780</v>
      </c>
      <c r="AA57" s="26">
        <f t="shared" si="3"/>
        <v>0</v>
      </c>
      <c r="AB57" s="18">
        <v>0</v>
      </c>
      <c r="AC57" s="19">
        <f>Friend!M57</f>
        <v>0</v>
      </c>
      <c r="AD57" s="26">
        <f t="shared" si="4"/>
        <v>0</v>
      </c>
      <c r="AE57" s="18">
        <v>0</v>
      </c>
      <c r="AF57" s="18">
        <v>0</v>
      </c>
      <c r="AG57" s="18">
        <v>0</v>
      </c>
      <c r="AH57" s="18">
        <v>0</v>
      </c>
      <c r="AI57" s="19">
        <f>Friend!P57</f>
        <v>0</v>
      </c>
      <c r="AJ57" s="26">
        <f t="shared" si="5"/>
        <v>0</v>
      </c>
      <c r="AK57" s="18">
        <v>32</v>
      </c>
      <c r="AL57" s="19">
        <f>Friend!R57</f>
        <v>32</v>
      </c>
      <c r="AM57" s="26">
        <f t="shared" si="6"/>
        <v>0</v>
      </c>
      <c r="AN57" s="18">
        <v>439423.4</v>
      </c>
      <c r="AO57" s="19">
        <f>Friend!F57</f>
        <v>439423.4</v>
      </c>
      <c r="AP57" s="26">
        <f t="shared" si="22"/>
        <v>0</v>
      </c>
      <c r="AQ57" s="18">
        <v>4333.5</v>
      </c>
      <c r="AR57" s="19">
        <f>Friend!I57</f>
        <v>4333.5</v>
      </c>
      <c r="AS57" s="26">
        <f t="shared" si="23"/>
        <v>0</v>
      </c>
      <c r="AT57" s="18">
        <v>40037.800000000003</v>
      </c>
      <c r="AU57" s="19">
        <f>Friend!K57</f>
        <v>40037.800000000003</v>
      </c>
      <c r="AV57" s="26">
        <f t="shared" si="24"/>
        <v>0</v>
      </c>
      <c r="AW57" s="18">
        <v>0</v>
      </c>
      <c r="AX57" s="19">
        <f>Friend!N57</f>
        <v>0</v>
      </c>
      <c r="AY57" s="26">
        <f t="shared" si="25"/>
        <v>0</v>
      </c>
      <c r="AZ57" s="18">
        <v>0</v>
      </c>
      <c r="BA57" s="19">
        <f>Friend!Q57</f>
        <v>0</v>
      </c>
      <c r="BB57" s="26">
        <f t="shared" si="26"/>
        <v>0</v>
      </c>
      <c r="BC57" s="18">
        <v>64</v>
      </c>
      <c r="BD57" s="19">
        <f>Friend!S57</f>
        <v>64</v>
      </c>
      <c r="BE57" s="26">
        <f t="shared" si="27"/>
        <v>0</v>
      </c>
      <c r="BF57" s="18">
        <v>120113.4</v>
      </c>
      <c r="BG57" s="19">
        <f>Friend!L57</f>
        <v>120113.4</v>
      </c>
      <c r="BH57" s="26">
        <f t="shared" si="28"/>
        <v>0</v>
      </c>
      <c r="BI57" s="18">
        <v>0</v>
      </c>
      <c r="BJ57" s="14">
        <f>Friend!O57</f>
        <v>0</v>
      </c>
      <c r="BK57" s="26">
        <f t="shared" si="29"/>
        <v>0</v>
      </c>
      <c r="BL57" s="18">
        <v>5350</v>
      </c>
      <c r="BM57" s="19">
        <f>Friend!T57</f>
        <v>5350</v>
      </c>
      <c r="BN57" s="26">
        <f t="shared" si="30"/>
        <v>0</v>
      </c>
      <c r="BO57" s="18">
        <v>1872.5</v>
      </c>
      <c r="BP57" s="19">
        <f>Friend!U57</f>
        <v>1872.5</v>
      </c>
      <c r="BQ57" s="26">
        <f t="shared" si="31"/>
        <v>0</v>
      </c>
      <c r="BR57" s="18">
        <v>750</v>
      </c>
      <c r="BS57" s="19">
        <f>Friend!V57</f>
        <v>750</v>
      </c>
      <c r="BT57" s="26">
        <f t="shared" si="32"/>
        <v>0</v>
      </c>
      <c r="BU57" s="18">
        <v>0</v>
      </c>
      <c r="BV57" s="19">
        <f>Friend!W57</f>
        <v>0</v>
      </c>
      <c r="BW57" s="26">
        <f t="shared" si="33"/>
        <v>0</v>
      </c>
      <c r="BX57" s="18">
        <v>64580</v>
      </c>
      <c r="BY57" s="19">
        <f>Friend!AD57</f>
        <v>64580</v>
      </c>
      <c r="BZ57" s="26">
        <f t="shared" si="34"/>
        <v>0</v>
      </c>
      <c r="CA57" s="50">
        <v>0</v>
      </c>
      <c r="CB57" s="18">
        <v>291192.8</v>
      </c>
      <c r="CC57" s="19">
        <f>Friend!AE57</f>
        <v>291192.80000000005</v>
      </c>
      <c r="CD57" s="26">
        <f t="shared" si="35"/>
        <v>0</v>
      </c>
      <c r="CE57" s="18">
        <v>277878.17300000001</v>
      </c>
      <c r="CF57" s="19">
        <v>0</v>
      </c>
      <c r="CG57" s="26">
        <f t="shared" si="36"/>
        <v>-277878.17300000001</v>
      </c>
      <c r="CH57" s="16" t="s">
        <v>160</v>
      </c>
      <c r="CI57" s="20">
        <v>42837.566258067127</v>
      </c>
      <c r="CJ57" s="16" t="s">
        <v>160</v>
      </c>
      <c r="CK57" s="20">
        <v>42837.566258067127</v>
      </c>
      <c r="CL57" s="16" t="s">
        <v>161</v>
      </c>
      <c r="CM57" s="20">
        <v>42838.10897199074</v>
      </c>
      <c r="CN57" s="16" t="s">
        <v>162</v>
      </c>
      <c r="CO57" s="20">
        <v>42842.971566203705</v>
      </c>
      <c r="CP57" s="16" t="s">
        <v>161</v>
      </c>
      <c r="CQ57" s="20">
        <v>42837.731339317128</v>
      </c>
      <c r="CR57" s="16" t="s">
        <v>163</v>
      </c>
      <c r="CS57" s="16" t="s">
        <v>163</v>
      </c>
      <c r="CT57" s="16" t="s">
        <v>163</v>
      </c>
      <c r="CU57" s="16" t="s">
        <v>163</v>
      </c>
      <c r="CV57" s="16">
        <v>0</v>
      </c>
      <c r="CW57" s="16" t="s">
        <v>163</v>
      </c>
    </row>
    <row r="58" spans="1:101" s="16" customFormat="1" ht="13.5" thickBot="1" x14ac:dyDescent="0.25">
      <c r="A58" s="86" t="s">
        <v>117</v>
      </c>
      <c r="B58" s="16">
        <v>3</v>
      </c>
      <c r="C58" s="16">
        <v>2017</v>
      </c>
      <c r="D58" s="16">
        <v>1</v>
      </c>
      <c r="E58" s="16">
        <v>30</v>
      </c>
      <c r="F58" s="17">
        <v>801157.29</v>
      </c>
      <c r="G58" s="17">
        <v>1221.4000000000001</v>
      </c>
      <c r="H58" s="17">
        <v>205469.8</v>
      </c>
      <c r="I58" s="17">
        <v>179946.39</v>
      </c>
      <c r="J58" s="29">
        <v>1187794.8799999999</v>
      </c>
      <c r="K58" s="19">
        <f>Friend!C58</f>
        <v>1187794.8799999999</v>
      </c>
      <c r="L58" s="26">
        <f t="shared" si="0"/>
        <v>0</v>
      </c>
      <c r="M58" s="17">
        <v>1080395</v>
      </c>
      <c r="N58" s="17">
        <v>1600</v>
      </c>
      <c r="O58" s="17">
        <v>0</v>
      </c>
      <c r="P58" s="17">
        <v>0</v>
      </c>
      <c r="Q58" s="17">
        <v>8200</v>
      </c>
      <c r="R58" s="18">
        <v>1090195</v>
      </c>
      <c r="S58" s="19">
        <f>Friend!E58</f>
        <v>1090195</v>
      </c>
      <c r="T58" s="26">
        <f t="shared" si="1"/>
        <v>0</v>
      </c>
      <c r="U58" s="18">
        <v>0</v>
      </c>
      <c r="V58" s="18">
        <v>0</v>
      </c>
      <c r="W58" s="19">
        <f>Friend!H58</f>
        <v>0</v>
      </c>
      <c r="X58" s="26">
        <f t="shared" si="2"/>
        <v>0</v>
      </c>
      <c r="Y58" s="18">
        <v>2463996</v>
      </c>
      <c r="Z58" s="19">
        <f>Friend!J58</f>
        <v>2463996</v>
      </c>
      <c r="AA58" s="26">
        <f t="shared" si="3"/>
        <v>0</v>
      </c>
      <c r="AB58" s="18">
        <v>200</v>
      </c>
      <c r="AC58" s="19">
        <f>Friend!M58</f>
        <v>200</v>
      </c>
      <c r="AD58" s="26">
        <f t="shared" si="4"/>
        <v>0</v>
      </c>
      <c r="AE58" s="18">
        <v>5330</v>
      </c>
      <c r="AF58" s="18">
        <v>15800</v>
      </c>
      <c r="AG58" s="18">
        <v>60</v>
      </c>
      <c r="AH58" s="18">
        <v>21190</v>
      </c>
      <c r="AI58" s="19">
        <f>Friend!P58</f>
        <v>21190</v>
      </c>
      <c r="AJ58" s="26">
        <f t="shared" si="5"/>
        <v>0</v>
      </c>
      <c r="AK58" s="18">
        <v>221</v>
      </c>
      <c r="AL58" s="19">
        <f>Friend!R58</f>
        <v>206</v>
      </c>
      <c r="AM58" s="26">
        <f t="shared" si="6"/>
        <v>-15</v>
      </c>
      <c r="AN58" s="18">
        <v>327058.5</v>
      </c>
      <c r="AO58" s="19">
        <f>Friend!F58</f>
        <v>327058.5</v>
      </c>
      <c r="AP58" s="26">
        <f t="shared" si="22"/>
        <v>0</v>
      </c>
      <c r="AQ58" s="18">
        <v>0</v>
      </c>
      <c r="AR58" s="19">
        <f>Friend!I58</f>
        <v>0</v>
      </c>
      <c r="AS58" s="26">
        <f t="shared" si="23"/>
        <v>0</v>
      </c>
      <c r="AT58" s="18">
        <v>24639.96</v>
      </c>
      <c r="AU58" s="19">
        <f>Friend!K58</f>
        <v>24639.96</v>
      </c>
      <c r="AV58" s="26">
        <f t="shared" si="24"/>
        <v>0</v>
      </c>
      <c r="AW58" s="18">
        <v>60</v>
      </c>
      <c r="AX58" s="19">
        <f>Friend!N58</f>
        <v>60</v>
      </c>
      <c r="AY58" s="26">
        <f t="shared" si="25"/>
        <v>0</v>
      </c>
      <c r="AZ58" s="18">
        <v>6357</v>
      </c>
      <c r="BA58" s="19">
        <f>Friend!Q58</f>
        <v>6357</v>
      </c>
      <c r="BB58" s="26">
        <f t="shared" si="26"/>
        <v>0</v>
      </c>
      <c r="BC58" s="18">
        <v>442</v>
      </c>
      <c r="BD58" s="19">
        <f>Friend!S58</f>
        <v>412</v>
      </c>
      <c r="BE58" s="26">
        <f t="shared" si="27"/>
        <v>-30</v>
      </c>
      <c r="BF58" s="18">
        <v>73919.88</v>
      </c>
      <c r="BG58" s="19">
        <f>Friend!L58</f>
        <v>73919.88</v>
      </c>
      <c r="BH58" s="26">
        <f t="shared" si="28"/>
        <v>0</v>
      </c>
      <c r="BI58" s="18">
        <v>140</v>
      </c>
      <c r="BJ58" s="14">
        <f>Friend!O58</f>
        <v>140</v>
      </c>
      <c r="BK58" s="26">
        <f t="shared" si="29"/>
        <v>0</v>
      </c>
      <c r="BL58" s="18">
        <v>5350</v>
      </c>
      <c r="BM58" s="19">
        <f>Friend!T58</f>
        <v>5350</v>
      </c>
      <c r="BN58" s="26">
        <f t="shared" si="30"/>
        <v>0</v>
      </c>
      <c r="BO58" s="18">
        <v>374.5</v>
      </c>
      <c r="BP58" s="19">
        <f>Friend!U58</f>
        <v>374.5</v>
      </c>
      <c r="BQ58" s="26">
        <f t="shared" si="31"/>
        <v>0</v>
      </c>
      <c r="BR58" s="18">
        <v>0</v>
      </c>
      <c r="BS58" s="19">
        <f>Friend!V58</f>
        <v>0</v>
      </c>
      <c r="BT58" s="26">
        <f t="shared" si="32"/>
        <v>0</v>
      </c>
      <c r="BU58" s="18">
        <v>0</v>
      </c>
      <c r="BV58" s="19">
        <f>Friend!W58</f>
        <v>0</v>
      </c>
      <c r="BW58" s="26">
        <f t="shared" si="33"/>
        <v>0</v>
      </c>
      <c r="BX58" s="18">
        <v>12900</v>
      </c>
      <c r="BY58" s="19">
        <f>Friend!AD58</f>
        <v>12900</v>
      </c>
      <c r="BZ58" s="26">
        <f t="shared" si="34"/>
        <v>0</v>
      </c>
      <c r="CA58" s="50">
        <v>0</v>
      </c>
      <c r="CB58" s="18">
        <v>265813.08</v>
      </c>
      <c r="CC58" s="19">
        <f>Friend!AE58</f>
        <v>265783.08</v>
      </c>
      <c r="CD58" s="26">
        <f t="shared" si="35"/>
        <v>-30</v>
      </c>
      <c r="CE58" s="18">
        <v>256452.58929999999</v>
      </c>
      <c r="CF58" s="19">
        <v>0</v>
      </c>
      <c r="CG58" s="26">
        <f t="shared" si="36"/>
        <v>-256452.58929999999</v>
      </c>
      <c r="CH58" s="16" t="s">
        <v>160</v>
      </c>
      <c r="CI58" s="20">
        <v>42837.566258067127</v>
      </c>
      <c r="CJ58" s="16" t="s">
        <v>160</v>
      </c>
      <c r="CK58" s="20">
        <v>42837.566258067127</v>
      </c>
      <c r="CL58" s="16" t="s">
        <v>161</v>
      </c>
      <c r="CM58" s="20">
        <v>42838.108972337963</v>
      </c>
      <c r="CN58" s="16" t="s">
        <v>162</v>
      </c>
      <c r="CO58" s="20">
        <v>42842.971566203705</v>
      </c>
      <c r="CP58" s="16" t="s">
        <v>161</v>
      </c>
      <c r="CQ58" s="20">
        <v>42837.731339432874</v>
      </c>
      <c r="CR58" s="16" t="s">
        <v>163</v>
      </c>
      <c r="CS58" s="16" t="s">
        <v>163</v>
      </c>
      <c r="CT58" s="16" t="s">
        <v>163</v>
      </c>
      <c r="CU58" s="16" t="s">
        <v>163</v>
      </c>
      <c r="CV58" s="16">
        <v>0</v>
      </c>
      <c r="CW58" s="16" t="s">
        <v>163</v>
      </c>
    </row>
    <row r="59" spans="1:101" s="16" customFormat="1" ht="13.5" thickBot="1" x14ac:dyDescent="0.25">
      <c r="A59" s="86" t="s">
        <v>116</v>
      </c>
      <c r="B59" s="16">
        <v>3</v>
      </c>
      <c r="C59" s="16">
        <v>2017</v>
      </c>
      <c r="D59" s="16">
        <v>0</v>
      </c>
      <c r="E59" s="16">
        <v>26</v>
      </c>
      <c r="F59" s="17">
        <v>927281.6</v>
      </c>
      <c r="G59" s="17">
        <v>0</v>
      </c>
      <c r="H59" s="17">
        <v>71982.31</v>
      </c>
      <c r="I59" s="17">
        <v>96726.74</v>
      </c>
      <c r="J59" s="29">
        <v>1095990.6499999999</v>
      </c>
      <c r="K59" s="19">
        <f>Friend!C59</f>
        <v>1095990.6499999999</v>
      </c>
      <c r="L59" s="26">
        <f t="shared" si="0"/>
        <v>0</v>
      </c>
      <c r="M59" s="17">
        <v>1030850</v>
      </c>
      <c r="N59" s="17">
        <v>2450</v>
      </c>
      <c r="O59" s="17">
        <v>0</v>
      </c>
      <c r="P59" s="17">
        <v>0</v>
      </c>
      <c r="Q59" s="17">
        <v>3900</v>
      </c>
      <c r="R59" s="18">
        <v>1037200</v>
      </c>
      <c r="S59" s="19">
        <f>Friend!E59</f>
        <v>1037199.9999999999</v>
      </c>
      <c r="T59" s="26">
        <f t="shared" si="1"/>
        <v>0</v>
      </c>
      <c r="U59" s="18">
        <v>14338</v>
      </c>
      <c r="V59" s="18">
        <v>0</v>
      </c>
      <c r="W59" s="19">
        <f>Friend!H59</f>
        <v>14338</v>
      </c>
      <c r="X59" s="26">
        <f t="shared" si="2"/>
        <v>0</v>
      </c>
      <c r="Y59" s="18">
        <v>1330855</v>
      </c>
      <c r="Z59" s="19">
        <f>Friend!J59</f>
        <v>1330855</v>
      </c>
      <c r="AA59" s="26">
        <f t="shared" si="3"/>
        <v>0</v>
      </c>
      <c r="AB59" s="18">
        <v>0</v>
      </c>
      <c r="AC59" s="19">
        <f>Friend!M59</f>
        <v>0</v>
      </c>
      <c r="AD59" s="26">
        <f t="shared" si="4"/>
        <v>0</v>
      </c>
      <c r="AE59" s="18">
        <v>0</v>
      </c>
      <c r="AF59" s="18">
        <v>0</v>
      </c>
      <c r="AG59" s="18">
        <v>0</v>
      </c>
      <c r="AH59" s="18">
        <v>0</v>
      </c>
      <c r="AI59" s="19">
        <f>Friend!P59</f>
        <v>0</v>
      </c>
      <c r="AJ59" s="26">
        <f t="shared" si="5"/>
        <v>0</v>
      </c>
      <c r="AK59" s="18">
        <v>0</v>
      </c>
      <c r="AL59" s="19">
        <f>Friend!R59</f>
        <v>0</v>
      </c>
      <c r="AM59" s="26">
        <f t="shared" si="6"/>
        <v>0</v>
      </c>
      <c r="AN59" s="18">
        <v>269672</v>
      </c>
      <c r="AO59" s="19">
        <f>Friend!F59</f>
        <v>269672</v>
      </c>
      <c r="AP59" s="26">
        <f t="shared" si="22"/>
        <v>0</v>
      </c>
      <c r="AQ59" s="18">
        <v>2150.6999999999998</v>
      </c>
      <c r="AR59" s="19">
        <f>Friend!I59</f>
        <v>2150.6999999999998</v>
      </c>
      <c r="AS59" s="26">
        <f t="shared" si="23"/>
        <v>0</v>
      </c>
      <c r="AT59" s="18">
        <v>13308.55</v>
      </c>
      <c r="AU59" s="19">
        <f>Friend!K59</f>
        <v>13308.550000000001</v>
      </c>
      <c r="AV59" s="26">
        <f t="shared" si="24"/>
        <v>0</v>
      </c>
      <c r="AW59" s="18">
        <v>0</v>
      </c>
      <c r="AX59" s="19">
        <f>Friend!N59</f>
        <v>0</v>
      </c>
      <c r="AY59" s="26">
        <f t="shared" si="25"/>
        <v>0</v>
      </c>
      <c r="AZ59" s="18">
        <v>0</v>
      </c>
      <c r="BA59" s="19">
        <f>Friend!Q59</f>
        <v>0</v>
      </c>
      <c r="BB59" s="26">
        <f t="shared" si="26"/>
        <v>0</v>
      </c>
      <c r="BC59" s="18">
        <v>0</v>
      </c>
      <c r="BD59" s="19">
        <f>Friend!S59</f>
        <v>0</v>
      </c>
      <c r="BE59" s="26">
        <f t="shared" si="27"/>
        <v>0</v>
      </c>
      <c r="BF59" s="18">
        <v>39925.65</v>
      </c>
      <c r="BG59" s="19">
        <f>Friend!L59</f>
        <v>39925.65</v>
      </c>
      <c r="BH59" s="26">
        <f t="shared" si="28"/>
        <v>0</v>
      </c>
      <c r="BI59" s="18">
        <v>0</v>
      </c>
      <c r="BJ59" s="14">
        <f>Friend!O59</f>
        <v>0</v>
      </c>
      <c r="BK59" s="26">
        <f t="shared" si="29"/>
        <v>0</v>
      </c>
      <c r="BL59" s="18">
        <v>5350</v>
      </c>
      <c r="BM59" s="19">
        <f>Friend!T59</f>
        <v>5350</v>
      </c>
      <c r="BN59" s="26">
        <f t="shared" si="30"/>
        <v>0</v>
      </c>
      <c r="BO59" s="18">
        <v>0</v>
      </c>
      <c r="BP59" s="19">
        <f>Friend!U59</f>
        <v>0</v>
      </c>
      <c r="BQ59" s="26">
        <f t="shared" si="31"/>
        <v>0</v>
      </c>
      <c r="BR59" s="18">
        <v>1050</v>
      </c>
      <c r="BS59" s="19">
        <f>Friend!V59</f>
        <v>1050</v>
      </c>
      <c r="BT59" s="26">
        <f t="shared" si="32"/>
        <v>0</v>
      </c>
      <c r="BU59" s="18">
        <v>0</v>
      </c>
      <c r="BV59" s="19">
        <f>Friend!W59</f>
        <v>0</v>
      </c>
      <c r="BW59" s="26">
        <f t="shared" si="33"/>
        <v>0</v>
      </c>
      <c r="BX59" s="18">
        <v>7360</v>
      </c>
      <c r="BY59" s="19">
        <f>Friend!AD59</f>
        <v>7360</v>
      </c>
      <c r="BZ59" s="26">
        <f t="shared" si="34"/>
        <v>0</v>
      </c>
      <c r="CA59" s="50">
        <v>0</v>
      </c>
      <c r="CB59" s="18">
        <v>231445.6</v>
      </c>
      <c r="CC59" s="19">
        <f>Friend!AE59</f>
        <v>231445.6</v>
      </c>
      <c r="CD59" s="26">
        <f t="shared" si="35"/>
        <v>0</v>
      </c>
      <c r="CE59" s="18">
        <v>223290.91899999999</v>
      </c>
      <c r="CF59" s="19">
        <v>0</v>
      </c>
      <c r="CG59" s="26">
        <f t="shared" si="36"/>
        <v>-223290.91899999999</v>
      </c>
      <c r="CH59" s="16" t="s">
        <v>160</v>
      </c>
      <c r="CI59" s="20">
        <v>42837.566258067127</v>
      </c>
      <c r="CJ59" s="16" t="s">
        <v>160</v>
      </c>
      <c r="CK59" s="20">
        <v>42837.566258067127</v>
      </c>
      <c r="CL59" s="16" t="s">
        <v>161</v>
      </c>
      <c r="CM59" s="20">
        <v>42838.10897199074</v>
      </c>
      <c r="CN59" s="16" t="s">
        <v>162</v>
      </c>
      <c r="CO59" s="20">
        <v>42842.971566203705</v>
      </c>
      <c r="CP59" s="16" t="s">
        <v>161</v>
      </c>
      <c r="CQ59" s="20">
        <v>42837.731339317128</v>
      </c>
      <c r="CR59" s="16" t="s">
        <v>163</v>
      </c>
      <c r="CS59" s="16" t="s">
        <v>163</v>
      </c>
      <c r="CT59" s="16" t="s">
        <v>163</v>
      </c>
      <c r="CU59" s="16" t="s">
        <v>163</v>
      </c>
      <c r="CV59" s="16">
        <v>0</v>
      </c>
      <c r="CW59" s="16" t="s">
        <v>163</v>
      </c>
    </row>
    <row r="60" spans="1:101" s="16" customFormat="1" ht="13.5" thickBot="1" x14ac:dyDescent="0.25">
      <c r="A60" s="86" t="s">
        <v>105</v>
      </c>
      <c r="B60" s="16">
        <v>3</v>
      </c>
      <c r="C60" s="16">
        <v>2017</v>
      </c>
      <c r="D60" s="16">
        <v>0</v>
      </c>
      <c r="E60" s="16">
        <v>28</v>
      </c>
      <c r="F60" s="17">
        <v>931961.64</v>
      </c>
      <c r="G60" s="17">
        <v>790</v>
      </c>
      <c r="H60" s="17">
        <v>95832.34</v>
      </c>
      <c r="I60" s="17">
        <v>82173.7</v>
      </c>
      <c r="J60" s="29">
        <v>1110757.68</v>
      </c>
      <c r="K60" s="19">
        <f>Friend!C60</f>
        <v>1110757.68</v>
      </c>
      <c r="L60" s="26">
        <f t="shared" si="0"/>
        <v>0</v>
      </c>
      <c r="M60" s="17">
        <v>999420</v>
      </c>
      <c r="N60" s="17">
        <v>200</v>
      </c>
      <c r="O60" s="17">
        <v>0</v>
      </c>
      <c r="P60" s="17">
        <v>0</v>
      </c>
      <c r="Q60" s="17">
        <v>5500</v>
      </c>
      <c r="R60" s="18">
        <v>1005120</v>
      </c>
      <c r="S60" s="19">
        <f>Friend!E60</f>
        <v>1005120</v>
      </c>
      <c r="T60" s="26">
        <f t="shared" si="1"/>
        <v>0</v>
      </c>
      <c r="U60" s="18">
        <v>0</v>
      </c>
      <c r="V60" s="18">
        <v>0</v>
      </c>
      <c r="W60" s="19">
        <f>Friend!H60</f>
        <v>909.5</v>
      </c>
      <c r="X60" s="26">
        <f t="shared" si="2"/>
        <v>909.5</v>
      </c>
      <c r="Y60" s="18">
        <v>2736756</v>
      </c>
      <c r="Z60" s="19">
        <f>Friend!J60</f>
        <v>2736755.9999999995</v>
      </c>
      <c r="AA60" s="26">
        <f t="shared" si="3"/>
        <v>0</v>
      </c>
      <c r="AB60" s="18">
        <v>0</v>
      </c>
      <c r="AC60" s="19">
        <f>Friend!M60</f>
        <v>0</v>
      </c>
      <c r="AD60" s="26">
        <f t="shared" si="4"/>
        <v>0</v>
      </c>
      <c r="AE60" s="18">
        <v>1020</v>
      </c>
      <c r="AF60" s="18">
        <v>0</v>
      </c>
      <c r="AG60" s="18">
        <v>0</v>
      </c>
      <c r="AH60" s="18">
        <v>1020</v>
      </c>
      <c r="AI60" s="19">
        <f>Friend!P60</f>
        <v>1020</v>
      </c>
      <c r="AJ60" s="26">
        <f t="shared" si="5"/>
        <v>0</v>
      </c>
      <c r="AK60" s="18">
        <v>94</v>
      </c>
      <c r="AL60" s="19">
        <f>Friend!R60</f>
        <v>88</v>
      </c>
      <c r="AM60" s="26">
        <f t="shared" si="6"/>
        <v>-6</v>
      </c>
      <c r="AN60" s="18">
        <v>281433.59999999998</v>
      </c>
      <c r="AO60" s="19">
        <f>Friend!F60</f>
        <v>281433.60000000003</v>
      </c>
      <c r="AP60" s="26">
        <f t="shared" si="22"/>
        <v>0</v>
      </c>
      <c r="AQ60" s="18">
        <v>0</v>
      </c>
      <c r="AR60" s="19">
        <f>Friend!I60</f>
        <v>136.42499999999998</v>
      </c>
      <c r="AS60" s="26">
        <f t="shared" si="23"/>
        <v>136.42499999999998</v>
      </c>
      <c r="AT60" s="18">
        <v>27367.56</v>
      </c>
      <c r="AU60" s="19">
        <f>Friend!K60</f>
        <v>27367.559999999998</v>
      </c>
      <c r="AV60" s="26">
        <f t="shared" si="24"/>
        <v>0</v>
      </c>
      <c r="AW60" s="18">
        <v>0</v>
      </c>
      <c r="AX60" s="19">
        <f>Friend!N60</f>
        <v>0</v>
      </c>
      <c r="AY60" s="26">
        <f t="shared" si="25"/>
        <v>0</v>
      </c>
      <c r="AZ60" s="18">
        <v>306</v>
      </c>
      <c r="BA60" s="19">
        <f>Friend!Q60</f>
        <v>306</v>
      </c>
      <c r="BB60" s="26">
        <f t="shared" si="26"/>
        <v>0</v>
      </c>
      <c r="BC60" s="18">
        <v>188</v>
      </c>
      <c r="BD60" s="19">
        <f>Friend!S60</f>
        <v>176</v>
      </c>
      <c r="BE60" s="26">
        <f t="shared" si="27"/>
        <v>-12</v>
      </c>
      <c r="BF60" s="18">
        <v>82102.679999999993</v>
      </c>
      <c r="BG60" s="19">
        <f>Friend!L60</f>
        <v>82102.679999999993</v>
      </c>
      <c r="BH60" s="26">
        <f t="shared" si="28"/>
        <v>0</v>
      </c>
      <c r="BI60" s="18">
        <v>0</v>
      </c>
      <c r="BJ60" s="14">
        <f>Friend!O60</f>
        <v>0</v>
      </c>
      <c r="BK60" s="26">
        <f t="shared" si="29"/>
        <v>0</v>
      </c>
      <c r="BL60" s="18">
        <v>5350</v>
      </c>
      <c r="BM60" s="19">
        <f>Friend!T60</f>
        <v>5350</v>
      </c>
      <c r="BN60" s="26">
        <f t="shared" si="30"/>
        <v>0</v>
      </c>
      <c r="BO60" s="18">
        <v>0</v>
      </c>
      <c r="BP60" s="19">
        <f>Friend!U60</f>
        <v>0</v>
      </c>
      <c r="BQ60" s="26">
        <f t="shared" si="31"/>
        <v>0</v>
      </c>
      <c r="BR60" s="18">
        <v>0</v>
      </c>
      <c r="BS60" s="19">
        <f>Friend!V60</f>
        <v>0</v>
      </c>
      <c r="BT60" s="26">
        <f t="shared" si="32"/>
        <v>0</v>
      </c>
      <c r="BU60" s="18">
        <v>0</v>
      </c>
      <c r="BV60" s="19">
        <f>Friend!W60</f>
        <v>0</v>
      </c>
      <c r="BW60" s="26">
        <f t="shared" si="33"/>
        <v>0</v>
      </c>
      <c r="BX60" s="18">
        <v>23900</v>
      </c>
      <c r="BY60" s="19">
        <f>Friend!AD60</f>
        <v>23900</v>
      </c>
      <c r="BZ60" s="26">
        <f t="shared" si="34"/>
        <v>0</v>
      </c>
      <c r="CA60" s="50">
        <v>0</v>
      </c>
      <c r="CB60" s="18">
        <v>197942.48</v>
      </c>
      <c r="CC60" s="19">
        <f>Friend!AE60</f>
        <v>198066.90500000003</v>
      </c>
      <c r="CD60" s="26">
        <f t="shared" si="35"/>
        <v>124.42500000001746</v>
      </c>
      <c r="CE60" s="18">
        <v>189484.652</v>
      </c>
      <c r="CF60" s="19">
        <v>0</v>
      </c>
      <c r="CG60" s="26">
        <f t="shared" si="36"/>
        <v>-189484.652</v>
      </c>
      <c r="CH60" s="16" t="s">
        <v>160</v>
      </c>
      <c r="CI60" s="20">
        <v>42837.566258067127</v>
      </c>
      <c r="CJ60" s="16" t="s">
        <v>160</v>
      </c>
      <c r="CK60" s="20">
        <v>42837.566258067127</v>
      </c>
      <c r="CL60" s="16" t="s">
        <v>161</v>
      </c>
      <c r="CM60" s="20">
        <v>42838.108972256945</v>
      </c>
      <c r="CN60" s="16" t="s">
        <v>162</v>
      </c>
      <c r="CO60" s="20">
        <v>42842.971566203705</v>
      </c>
      <c r="CP60" s="16" t="s">
        <v>161</v>
      </c>
      <c r="CQ60" s="20">
        <v>42837.731339386577</v>
      </c>
      <c r="CR60" s="16" t="s">
        <v>163</v>
      </c>
      <c r="CS60" s="16" t="s">
        <v>163</v>
      </c>
      <c r="CT60" s="16" t="s">
        <v>163</v>
      </c>
      <c r="CU60" s="16" t="s">
        <v>163</v>
      </c>
      <c r="CV60" s="16">
        <v>0</v>
      </c>
      <c r="CW60" s="16" t="s">
        <v>163</v>
      </c>
    </row>
    <row r="61" spans="1:101" s="21" customFormat="1" ht="13.5" thickBot="1" x14ac:dyDescent="0.25">
      <c r="A61" s="86" t="s">
        <v>185</v>
      </c>
      <c r="B61" s="21">
        <v>3</v>
      </c>
      <c r="C61" s="21">
        <v>2017</v>
      </c>
      <c r="D61" s="21">
        <v>1</v>
      </c>
      <c r="E61" s="21">
        <v>28</v>
      </c>
      <c r="F61" s="22">
        <v>1735826.62</v>
      </c>
      <c r="G61" s="22">
        <v>585</v>
      </c>
      <c r="H61" s="22">
        <v>183992.29</v>
      </c>
      <c r="I61" s="22">
        <v>571917.21</v>
      </c>
      <c r="J61" s="30">
        <v>2492321.12</v>
      </c>
      <c r="K61" s="19">
        <f>Friend!C61</f>
        <v>2492321.12</v>
      </c>
      <c r="L61" s="26">
        <f t="shared" si="0"/>
        <v>0</v>
      </c>
      <c r="M61" s="22">
        <v>2224600</v>
      </c>
      <c r="N61" s="22">
        <v>9000</v>
      </c>
      <c r="O61" s="22">
        <v>0</v>
      </c>
      <c r="P61" s="22">
        <v>0</v>
      </c>
      <c r="Q61" s="22">
        <v>16300</v>
      </c>
      <c r="R61" s="23">
        <v>2249900</v>
      </c>
      <c r="S61" s="19">
        <f>Friend!E61</f>
        <v>2249900</v>
      </c>
      <c r="T61" s="26">
        <f t="shared" si="1"/>
        <v>0</v>
      </c>
      <c r="U61" s="23">
        <v>0</v>
      </c>
      <c r="V61" s="23">
        <v>0</v>
      </c>
      <c r="W61" s="19">
        <f>Friend!H61</f>
        <v>0</v>
      </c>
      <c r="X61" s="26">
        <f t="shared" si="2"/>
        <v>0</v>
      </c>
      <c r="Y61" s="23">
        <v>6661204</v>
      </c>
      <c r="Z61" s="19">
        <f>Friend!J61</f>
        <v>6661204</v>
      </c>
      <c r="AA61" s="26">
        <f t="shared" si="3"/>
        <v>0</v>
      </c>
      <c r="AB61" s="23">
        <v>100</v>
      </c>
      <c r="AC61" s="19">
        <f>Friend!M61</f>
        <v>100</v>
      </c>
      <c r="AD61" s="26">
        <f t="shared" si="4"/>
        <v>0</v>
      </c>
      <c r="AE61" s="23">
        <v>4200</v>
      </c>
      <c r="AF61" s="23">
        <v>49085</v>
      </c>
      <c r="AG61" s="23">
        <v>0</v>
      </c>
      <c r="AH61" s="23">
        <v>53285</v>
      </c>
      <c r="AI61" s="19">
        <f>Friend!P61</f>
        <v>53285</v>
      </c>
      <c r="AJ61" s="26">
        <f t="shared" si="5"/>
        <v>0</v>
      </c>
      <c r="AK61" s="23">
        <v>750</v>
      </c>
      <c r="AL61" s="19">
        <f>Friend!R61</f>
        <v>725</v>
      </c>
      <c r="AM61" s="26">
        <f t="shared" si="6"/>
        <v>-25</v>
      </c>
      <c r="AN61" s="23">
        <v>629972</v>
      </c>
      <c r="AO61" s="19">
        <f>Friend!F61</f>
        <v>629972.00000000012</v>
      </c>
      <c r="AP61" s="26">
        <f t="shared" si="22"/>
        <v>0</v>
      </c>
      <c r="AQ61" s="23">
        <v>0</v>
      </c>
      <c r="AR61" s="19">
        <f>Friend!I61</f>
        <v>0</v>
      </c>
      <c r="AS61" s="26">
        <f t="shared" si="23"/>
        <v>0</v>
      </c>
      <c r="AT61" s="23">
        <v>66612.039999999994</v>
      </c>
      <c r="AU61" s="19">
        <f>Friend!K61</f>
        <v>66612.040000000008</v>
      </c>
      <c r="AV61" s="26">
        <f t="shared" si="24"/>
        <v>0</v>
      </c>
      <c r="AW61" s="23">
        <v>30</v>
      </c>
      <c r="AX61" s="19">
        <f>Friend!N61</f>
        <v>30</v>
      </c>
      <c r="AY61" s="26">
        <f t="shared" si="25"/>
        <v>0</v>
      </c>
      <c r="AZ61" s="23">
        <v>15985.5</v>
      </c>
      <c r="BA61" s="19">
        <f>Friend!Q61</f>
        <v>15985.5</v>
      </c>
      <c r="BB61" s="26">
        <f t="shared" si="26"/>
        <v>0</v>
      </c>
      <c r="BC61" s="23">
        <v>1500</v>
      </c>
      <c r="BD61" s="19">
        <f>Friend!S61</f>
        <v>1450</v>
      </c>
      <c r="BE61" s="26">
        <f t="shared" si="27"/>
        <v>-50</v>
      </c>
      <c r="BF61" s="23">
        <v>199836.12</v>
      </c>
      <c r="BG61" s="19">
        <f>Friend!L61</f>
        <v>199836.12</v>
      </c>
      <c r="BH61" s="26">
        <f t="shared" si="28"/>
        <v>0</v>
      </c>
      <c r="BI61" s="23">
        <v>70</v>
      </c>
      <c r="BJ61" s="14">
        <f>Friend!O61</f>
        <v>70</v>
      </c>
      <c r="BK61" s="26">
        <f t="shared" si="29"/>
        <v>0</v>
      </c>
      <c r="BL61" s="23">
        <v>5350</v>
      </c>
      <c r="BM61" s="19">
        <f>Friend!T61</f>
        <v>5350</v>
      </c>
      <c r="BN61" s="26">
        <f t="shared" si="30"/>
        <v>0</v>
      </c>
      <c r="BO61" s="23">
        <v>0</v>
      </c>
      <c r="BP61" s="19">
        <f>Friend!U61</f>
        <v>0</v>
      </c>
      <c r="BQ61" s="26">
        <f t="shared" si="31"/>
        <v>0</v>
      </c>
      <c r="BR61" s="23">
        <v>600</v>
      </c>
      <c r="BS61" s="19">
        <f>Friend!V61</f>
        <v>0</v>
      </c>
      <c r="BT61" s="26">
        <f t="shared" si="32"/>
        <v>-600</v>
      </c>
      <c r="BU61" s="23">
        <v>0</v>
      </c>
      <c r="BV61" s="19">
        <f>Friend!W61</f>
        <v>0</v>
      </c>
      <c r="BW61" s="26">
        <f t="shared" si="33"/>
        <v>0</v>
      </c>
      <c r="BX61" s="23">
        <v>52700</v>
      </c>
      <c r="BY61" s="19">
        <f>Friend!AD61</f>
        <v>52700</v>
      </c>
      <c r="BZ61" s="26">
        <f t="shared" si="34"/>
        <v>0</v>
      </c>
      <c r="CA61" s="51">
        <v>0</v>
      </c>
      <c r="CB61" s="23">
        <v>455513.42</v>
      </c>
      <c r="CC61" s="19">
        <f>Friend!AE61</f>
        <v>456063.42000000016</v>
      </c>
      <c r="CD61" s="26">
        <f t="shared" si="35"/>
        <v>550.00000000017462</v>
      </c>
      <c r="CE61" s="23">
        <v>437360.40600000002</v>
      </c>
      <c r="CF61" s="19">
        <v>0</v>
      </c>
      <c r="CG61" s="26">
        <f t="shared" si="36"/>
        <v>-437360.40600000002</v>
      </c>
      <c r="CH61" s="21" t="s">
        <v>160</v>
      </c>
      <c r="CI61" s="24">
        <v>42837.566258067127</v>
      </c>
      <c r="CJ61" s="21" t="s">
        <v>160</v>
      </c>
      <c r="CK61" s="24">
        <v>42837.566258067127</v>
      </c>
      <c r="CL61" s="21" t="s">
        <v>161</v>
      </c>
      <c r="CM61" s="24">
        <v>42838.108969791669</v>
      </c>
      <c r="CN61" s="21" t="s">
        <v>162</v>
      </c>
      <c r="CO61" s="24">
        <v>42843.028803321758</v>
      </c>
      <c r="CP61" s="21" t="s">
        <v>161</v>
      </c>
      <c r="CQ61" s="24">
        <v>42837.731059062498</v>
      </c>
      <c r="CR61" s="21" t="s">
        <v>163</v>
      </c>
      <c r="CS61" s="21" t="s">
        <v>163</v>
      </c>
      <c r="CT61" s="21" t="s">
        <v>163</v>
      </c>
      <c r="CU61" s="21" t="s">
        <v>163</v>
      </c>
      <c r="CV61" s="21">
        <v>0</v>
      </c>
      <c r="CW61" s="21" t="s">
        <v>163</v>
      </c>
    </row>
    <row r="62" spans="1:101" s="16" customFormat="1" ht="13.5" thickBot="1" x14ac:dyDescent="0.25">
      <c r="A62" s="86" t="s">
        <v>100</v>
      </c>
      <c r="B62" s="16">
        <v>3</v>
      </c>
      <c r="C62" s="16">
        <v>2017</v>
      </c>
      <c r="D62" s="16">
        <v>1</v>
      </c>
      <c r="E62" s="16">
        <v>26</v>
      </c>
      <c r="F62" s="17">
        <v>1346492.91</v>
      </c>
      <c r="G62" s="17">
        <v>16344.87</v>
      </c>
      <c r="H62" s="17">
        <v>164607.10999999999</v>
      </c>
      <c r="I62" s="17">
        <v>90420.06</v>
      </c>
      <c r="J62" s="29">
        <v>1617864.95</v>
      </c>
      <c r="K62" s="19">
        <f>Friend!C62</f>
        <v>1617864.95</v>
      </c>
      <c r="L62" s="26">
        <f t="shared" si="0"/>
        <v>0</v>
      </c>
      <c r="M62" s="17">
        <v>1419155</v>
      </c>
      <c r="N62" s="17">
        <v>450</v>
      </c>
      <c r="O62" s="17">
        <v>0</v>
      </c>
      <c r="P62" s="17">
        <v>0</v>
      </c>
      <c r="Q62" s="17">
        <v>13250</v>
      </c>
      <c r="R62" s="18">
        <v>1432855</v>
      </c>
      <c r="S62" s="19">
        <f>Friend!E62</f>
        <v>1432855</v>
      </c>
      <c r="T62" s="26">
        <f t="shared" si="1"/>
        <v>0</v>
      </c>
      <c r="U62" s="18">
        <v>0</v>
      </c>
      <c r="V62" s="18">
        <v>0</v>
      </c>
      <c r="W62" s="19">
        <f>Friend!H62</f>
        <v>0</v>
      </c>
      <c r="X62" s="26">
        <f t="shared" si="2"/>
        <v>0</v>
      </c>
      <c r="Y62" s="18">
        <v>5311165</v>
      </c>
      <c r="Z62" s="19">
        <f>Friend!J62</f>
        <v>5311165.0000000009</v>
      </c>
      <c r="AA62" s="26">
        <f t="shared" si="3"/>
        <v>0</v>
      </c>
      <c r="AB62" s="18">
        <v>0</v>
      </c>
      <c r="AC62" s="19">
        <f>Friend!M62</f>
        <v>0</v>
      </c>
      <c r="AD62" s="26">
        <f t="shared" si="4"/>
        <v>0</v>
      </c>
      <c r="AE62" s="18">
        <v>8340</v>
      </c>
      <c r="AF62" s="18">
        <v>10795</v>
      </c>
      <c r="AG62" s="18">
        <v>1615</v>
      </c>
      <c r="AH62" s="18">
        <v>20750</v>
      </c>
      <c r="AI62" s="19">
        <f>Friend!P62</f>
        <v>20750</v>
      </c>
      <c r="AJ62" s="26">
        <f t="shared" si="5"/>
        <v>0</v>
      </c>
      <c r="AK62" s="18">
        <v>389</v>
      </c>
      <c r="AL62" s="19">
        <f>Friend!R62</f>
        <v>384</v>
      </c>
      <c r="AM62" s="26">
        <f t="shared" si="6"/>
        <v>-5</v>
      </c>
      <c r="AN62" s="18">
        <v>372542.3</v>
      </c>
      <c r="AO62" s="19">
        <f>Friend!F62</f>
        <v>372542.3</v>
      </c>
      <c r="AP62" s="26">
        <f t="shared" si="22"/>
        <v>0</v>
      </c>
      <c r="AQ62" s="18">
        <v>0</v>
      </c>
      <c r="AR62" s="19">
        <f>Friend!I62</f>
        <v>0</v>
      </c>
      <c r="AS62" s="26">
        <f t="shared" si="23"/>
        <v>0</v>
      </c>
      <c r="AT62" s="18">
        <v>53111.65</v>
      </c>
      <c r="AU62" s="19">
        <f>Friend!K62</f>
        <v>53111.650000000009</v>
      </c>
      <c r="AV62" s="26">
        <f t="shared" si="24"/>
        <v>0</v>
      </c>
      <c r="AW62" s="18">
        <v>0</v>
      </c>
      <c r="AX62" s="19">
        <f>Friend!N62</f>
        <v>0</v>
      </c>
      <c r="AY62" s="26">
        <f t="shared" si="25"/>
        <v>0</v>
      </c>
      <c r="AZ62" s="18">
        <v>6225</v>
      </c>
      <c r="BA62" s="19">
        <f>Friend!Q62</f>
        <v>6225</v>
      </c>
      <c r="BB62" s="26">
        <f t="shared" si="26"/>
        <v>0</v>
      </c>
      <c r="BC62" s="18">
        <v>778</v>
      </c>
      <c r="BD62" s="19">
        <f>Friend!S62</f>
        <v>768</v>
      </c>
      <c r="BE62" s="26">
        <f t="shared" si="27"/>
        <v>-10</v>
      </c>
      <c r="BF62" s="18">
        <v>159334.95000000001</v>
      </c>
      <c r="BG62" s="19">
        <f>Friend!L62</f>
        <v>159334.95000000001</v>
      </c>
      <c r="BH62" s="26">
        <f t="shared" si="28"/>
        <v>0</v>
      </c>
      <c r="BI62" s="18">
        <v>0</v>
      </c>
      <c r="BJ62" s="14">
        <f>Friend!O62</f>
        <v>0</v>
      </c>
      <c r="BK62" s="26">
        <f t="shared" si="29"/>
        <v>0</v>
      </c>
      <c r="BL62" s="18">
        <v>5350</v>
      </c>
      <c r="BM62" s="19">
        <f>Friend!T62</f>
        <v>5350</v>
      </c>
      <c r="BN62" s="26">
        <f t="shared" si="30"/>
        <v>0</v>
      </c>
      <c r="BO62" s="18">
        <v>1498</v>
      </c>
      <c r="BP62" s="19">
        <f>Friend!U62</f>
        <v>1498</v>
      </c>
      <c r="BQ62" s="26">
        <f t="shared" si="31"/>
        <v>0</v>
      </c>
      <c r="BR62" s="18">
        <v>2100</v>
      </c>
      <c r="BS62" s="19">
        <f>Friend!V62</f>
        <v>2100</v>
      </c>
      <c r="BT62" s="26">
        <f t="shared" si="32"/>
        <v>0</v>
      </c>
      <c r="BU62" s="18">
        <v>0</v>
      </c>
      <c r="BV62" s="19">
        <f>Friend!W62</f>
        <v>0</v>
      </c>
      <c r="BW62" s="26">
        <f t="shared" si="33"/>
        <v>0</v>
      </c>
      <c r="BX62" s="18">
        <v>28900</v>
      </c>
      <c r="BY62" s="19">
        <f>Friend!AD62</f>
        <v>28900</v>
      </c>
      <c r="BZ62" s="26">
        <f t="shared" si="34"/>
        <v>0</v>
      </c>
      <c r="CA62" s="50">
        <v>0</v>
      </c>
      <c r="CB62" s="18">
        <v>235474</v>
      </c>
      <c r="CC62" s="19">
        <f>Friend!AE62</f>
        <v>235464</v>
      </c>
      <c r="CD62" s="26">
        <f t="shared" si="35"/>
        <v>-10</v>
      </c>
      <c r="CE62" s="18">
        <v>224832.54300000001</v>
      </c>
      <c r="CF62" s="19">
        <v>0</v>
      </c>
      <c r="CG62" s="26">
        <f t="shared" si="36"/>
        <v>-224832.54300000001</v>
      </c>
      <c r="CH62" s="16" t="s">
        <v>160</v>
      </c>
      <c r="CI62" s="20">
        <v>42837.566383564816</v>
      </c>
      <c r="CJ62" s="16" t="s">
        <v>160</v>
      </c>
      <c r="CK62" s="20">
        <v>42837.566383564816</v>
      </c>
      <c r="CL62" s="16" t="s">
        <v>161</v>
      </c>
      <c r="CM62" s="20">
        <v>42838.108971759262</v>
      </c>
      <c r="CN62" s="16" t="s">
        <v>162</v>
      </c>
      <c r="CO62" s="20">
        <v>42842.971566203705</v>
      </c>
      <c r="CP62" s="16" t="s">
        <v>161</v>
      </c>
      <c r="CQ62" s="20">
        <v>42837.731339120372</v>
      </c>
      <c r="CR62" s="16" t="s">
        <v>163</v>
      </c>
      <c r="CS62" s="16" t="s">
        <v>163</v>
      </c>
      <c r="CT62" s="16" t="s">
        <v>163</v>
      </c>
      <c r="CU62" s="16" t="s">
        <v>163</v>
      </c>
      <c r="CV62" s="16">
        <v>0</v>
      </c>
      <c r="CW62" s="16" t="s">
        <v>163</v>
      </c>
    </row>
    <row r="63" spans="1:101" s="16" customFormat="1" ht="13.5" thickBot="1" x14ac:dyDescent="0.25">
      <c r="A63" s="86" t="s">
        <v>38</v>
      </c>
      <c r="B63" s="16">
        <v>3</v>
      </c>
      <c r="C63" s="16">
        <v>2017</v>
      </c>
      <c r="D63" s="16">
        <v>1</v>
      </c>
      <c r="E63" s="16">
        <v>28</v>
      </c>
      <c r="F63" s="17">
        <v>891320.04</v>
      </c>
      <c r="G63" s="17">
        <v>1545</v>
      </c>
      <c r="H63" s="17">
        <v>33884</v>
      </c>
      <c r="I63" s="17">
        <v>320356.13</v>
      </c>
      <c r="J63" s="29">
        <v>1247105.17</v>
      </c>
      <c r="K63" s="19">
        <f>Friend!C63</f>
        <v>1247105.17</v>
      </c>
      <c r="L63" s="26">
        <f t="shared" si="0"/>
        <v>0</v>
      </c>
      <c r="M63" s="17">
        <v>1130990</v>
      </c>
      <c r="N63" s="17">
        <v>50</v>
      </c>
      <c r="O63" s="17">
        <v>0</v>
      </c>
      <c r="P63" s="17">
        <v>0</v>
      </c>
      <c r="Q63" s="17">
        <v>9650</v>
      </c>
      <c r="R63" s="18">
        <v>1140690</v>
      </c>
      <c r="S63" s="19">
        <f>Friend!E63</f>
        <v>1140690</v>
      </c>
      <c r="T63" s="26">
        <f t="shared" si="1"/>
        <v>0</v>
      </c>
      <c r="U63" s="18">
        <v>0</v>
      </c>
      <c r="V63" s="18">
        <v>0</v>
      </c>
      <c r="W63" s="19">
        <f>Friend!H63</f>
        <v>0</v>
      </c>
      <c r="X63" s="26">
        <f t="shared" si="2"/>
        <v>0</v>
      </c>
      <c r="Y63" s="18">
        <v>2686839</v>
      </c>
      <c r="Z63" s="19">
        <f>Friend!J63</f>
        <v>2686839</v>
      </c>
      <c r="AA63" s="26">
        <f t="shared" si="3"/>
        <v>0</v>
      </c>
      <c r="AB63" s="18">
        <v>430</v>
      </c>
      <c r="AC63" s="19">
        <f>Friend!M63</f>
        <v>430</v>
      </c>
      <c r="AD63" s="26">
        <f t="shared" si="4"/>
        <v>0</v>
      </c>
      <c r="AE63" s="18">
        <v>4420</v>
      </c>
      <c r="AF63" s="18">
        <v>0</v>
      </c>
      <c r="AG63" s="18">
        <v>0</v>
      </c>
      <c r="AH63" s="18">
        <v>4420</v>
      </c>
      <c r="AI63" s="19">
        <f>Friend!P63</f>
        <v>4420</v>
      </c>
      <c r="AJ63" s="26">
        <f t="shared" si="5"/>
        <v>0</v>
      </c>
      <c r="AK63" s="18">
        <v>227</v>
      </c>
      <c r="AL63" s="19">
        <f>Friend!R63</f>
        <v>211</v>
      </c>
      <c r="AM63" s="26">
        <f t="shared" si="6"/>
        <v>-16</v>
      </c>
      <c r="AN63" s="18">
        <v>319393.2</v>
      </c>
      <c r="AO63" s="19">
        <f>Friend!F63</f>
        <v>319393.2</v>
      </c>
      <c r="AP63" s="26">
        <f t="shared" si="22"/>
        <v>0</v>
      </c>
      <c r="AQ63" s="18">
        <v>0</v>
      </c>
      <c r="AR63" s="19">
        <f>Friend!I63</f>
        <v>0</v>
      </c>
      <c r="AS63" s="26">
        <f t="shared" si="23"/>
        <v>0</v>
      </c>
      <c r="AT63" s="18">
        <v>26868.39</v>
      </c>
      <c r="AU63" s="19">
        <f>Friend!K63</f>
        <v>26868.39</v>
      </c>
      <c r="AV63" s="26">
        <f t="shared" si="24"/>
        <v>0</v>
      </c>
      <c r="AW63" s="18">
        <v>129</v>
      </c>
      <c r="AX63" s="19">
        <f>Friend!N63</f>
        <v>129</v>
      </c>
      <c r="AY63" s="26">
        <f t="shared" si="25"/>
        <v>0</v>
      </c>
      <c r="AZ63" s="18">
        <v>1326</v>
      </c>
      <c r="BA63" s="19">
        <f>Friend!Q63</f>
        <v>1326</v>
      </c>
      <c r="BB63" s="26">
        <f t="shared" si="26"/>
        <v>0</v>
      </c>
      <c r="BC63" s="18">
        <v>454</v>
      </c>
      <c r="BD63" s="19">
        <f>Friend!S63</f>
        <v>422</v>
      </c>
      <c r="BE63" s="26">
        <f t="shared" si="27"/>
        <v>-32</v>
      </c>
      <c r="BF63" s="18">
        <v>80605.17</v>
      </c>
      <c r="BG63" s="19">
        <f>Friend!L63</f>
        <v>80605.17</v>
      </c>
      <c r="BH63" s="26">
        <f t="shared" si="28"/>
        <v>0</v>
      </c>
      <c r="BI63" s="18">
        <v>301</v>
      </c>
      <c r="BJ63" s="14">
        <f>Friend!O63</f>
        <v>301</v>
      </c>
      <c r="BK63" s="26">
        <f t="shared" si="29"/>
        <v>0</v>
      </c>
      <c r="BL63" s="18">
        <v>5350</v>
      </c>
      <c r="BM63" s="19">
        <f>Friend!T63</f>
        <v>5350</v>
      </c>
      <c r="BN63" s="26">
        <f t="shared" si="30"/>
        <v>0</v>
      </c>
      <c r="BO63" s="18">
        <v>0</v>
      </c>
      <c r="BP63" s="19">
        <f>Friend!U63</f>
        <v>0</v>
      </c>
      <c r="BQ63" s="26">
        <f t="shared" si="31"/>
        <v>0</v>
      </c>
      <c r="BR63" s="18">
        <v>200</v>
      </c>
      <c r="BS63" s="19">
        <f>Friend!V63</f>
        <v>200</v>
      </c>
      <c r="BT63" s="26">
        <f t="shared" si="32"/>
        <v>0</v>
      </c>
      <c r="BU63" s="18">
        <v>0</v>
      </c>
      <c r="BV63" s="19">
        <f>Friend!W63</f>
        <v>0</v>
      </c>
      <c r="BW63" s="26">
        <f t="shared" si="33"/>
        <v>0</v>
      </c>
      <c r="BX63" s="18">
        <v>19820</v>
      </c>
      <c r="BY63" s="19">
        <f>Friend!AD63</f>
        <v>19820</v>
      </c>
      <c r="BZ63" s="26">
        <f t="shared" si="34"/>
        <v>0</v>
      </c>
      <c r="CA63" s="50">
        <v>0</v>
      </c>
      <c r="CB63" s="18">
        <v>241765.42</v>
      </c>
      <c r="CC63" s="19">
        <f>Friend!AE63</f>
        <v>241733.42000000004</v>
      </c>
      <c r="CD63" s="26">
        <f t="shared" si="35"/>
        <v>-31.999999999970896</v>
      </c>
      <c r="CE63" s="18">
        <v>232760.56390000001</v>
      </c>
      <c r="CF63" s="19">
        <v>0</v>
      </c>
      <c r="CG63" s="26">
        <f t="shared" si="36"/>
        <v>-232760.56390000001</v>
      </c>
      <c r="CH63" s="16" t="s">
        <v>160</v>
      </c>
      <c r="CI63" s="20">
        <v>42837.566383564816</v>
      </c>
      <c r="CJ63" s="16" t="s">
        <v>160</v>
      </c>
      <c r="CK63" s="20">
        <v>42837.566383564816</v>
      </c>
      <c r="CL63" s="16" t="s">
        <v>161</v>
      </c>
      <c r="CM63" s="20">
        <v>42838.108968553242</v>
      </c>
      <c r="CN63" s="16" t="s">
        <v>162</v>
      </c>
      <c r="CO63" s="20">
        <v>42842.971566203705</v>
      </c>
      <c r="CP63" s="16" t="s">
        <v>161</v>
      </c>
      <c r="CQ63" s="20">
        <v>42837.731058993057</v>
      </c>
      <c r="CR63" s="16" t="s">
        <v>163</v>
      </c>
      <c r="CS63" s="16" t="s">
        <v>163</v>
      </c>
      <c r="CT63" s="16" t="s">
        <v>163</v>
      </c>
      <c r="CU63" s="16" t="s">
        <v>163</v>
      </c>
      <c r="CV63" s="16">
        <v>0</v>
      </c>
      <c r="CW63" s="16" t="s">
        <v>163</v>
      </c>
    </row>
    <row r="64" spans="1:101" s="16" customFormat="1" ht="13.5" thickBot="1" x14ac:dyDescent="0.25">
      <c r="A64" s="86" t="s">
        <v>120</v>
      </c>
      <c r="B64" s="16">
        <v>3</v>
      </c>
      <c r="C64" s="16">
        <v>2017</v>
      </c>
      <c r="D64" s="16">
        <v>1</v>
      </c>
      <c r="E64" s="16">
        <v>0</v>
      </c>
      <c r="F64" s="17">
        <v>29590</v>
      </c>
      <c r="G64" s="17">
        <v>0</v>
      </c>
      <c r="H64" s="17">
        <v>1485</v>
      </c>
      <c r="I64" s="17">
        <v>370</v>
      </c>
      <c r="J64" s="29">
        <v>31445</v>
      </c>
      <c r="K64" s="19">
        <f>Friend!C64</f>
        <v>31445</v>
      </c>
      <c r="L64" s="26">
        <f t="shared" si="0"/>
        <v>0</v>
      </c>
      <c r="M64" s="17">
        <v>30715</v>
      </c>
      <c r="N64" s="17">
        <v>100</v>
      </c>
      <c r="O64" s="17">
        <v>0</v>
      </c>
      <c r="P64" s="17">
        <v>0</v>
      </c>
      <c r="Q64" s="17">
        <v>150</v>
      </c>
      <c r="R64" s="18">
        <v>30965</v>
      </c>
      <c r="S64" s="19">
        <f>Friend!E64</f>
        <v>30965</v>
      </c>
      <c r="T64" s="26">
        <f t="shared" si="1"/>
        <v>0</v>
      </c>
      <c r="U64" s="18">
        <v>0</v>
      </c>
      <c r="V64" s="18">
        <v>0</v>
      </c>
      <c r="W64" s="19">
        <f>Friend!H64</f>
        <v>0</v>
      </c>
      <c r="X64" s="26">
        <f t="shared" si="2"/>
        <v>0</v>
      </c>
      <c r="Y64" s="18">
        <v>0</v>
      </c>
      <c r="Z64" s="19">
        <f>Friend!J64</f>
        <v>0</v>
      </c>
      <c r="AA64" s="26">
        <f t="shared" si="3"/>
        <v>0</v>
      </c>
      <c r="AB64" s="18">
        <v>0</v>
      </c>
      <c r="AC64" s="19">
        <f>Friend!M64</f>
        <v>0</v>
      </c>
      <c r="AD64" s="26">
        <f t="shared" si="4"/>
        <v>0</v>
      </c>
      <c r="AE64" s="18">
        <v>0</v>
      </c>
      <c r="AF64" s="18">
        <v>0</v>
      </c>
      <c r="AG64" s="18">
        <v>0</v>
      </c>
      <c r="AH64" s="18">
        <v>0</v>
      </c>
      <c r="AI64" s="19">
        <f>Friend!P64</f>
        <v>0</v>
      </c>
      <c r="AJ64" s="26">
        <f t="shared" si="5"/>
        <v>0</v>
      </c>
      <c r="AK64" s="18">
        <v>3</v>
      </c>
      <c r="AL64" s="19">
        <f>Friend!R64</f>
        <v>3</v>
      </c>
      <c r="AM64" s="26">
        <f t="shared" si="6"/>
        <v>0</v>
      </c>
      <c r="AN64" s="18">
        <v>0</v>
      </c>
      <c r="AO64" s="19">
        <f>Friend!F64</f>
        <v>9289.5</v>
      </c>
      <c r="AP64" s="26">
        <f t="shared" si="22"/>
        <v>9289.5</v>
      </c>
      <c r="AQ64" s="18">
        <v>0</v>
      </c>
      <c r="AR64" s="19">
        <f>Friend!I64</f>
        <v>0</v>
      </c>
      <c r="AS64" s="26">
        <f t="shared" si="23"/>
        <v>0</v>
      </c>
      <c r="AT64" s="18">
        <v>0</v>
      </c>
      <c r="AU64" s="19">
        <f>Friend!K64</f>
        <v>0</v>
      </c>
      <c r="AV64" s="26">
        <f t="shared" si="24"/>
        <v>0</v>
      </c>
      <c r="AW64" s="18">
        <v>0</v>
      </c>
      <c r="AX64" s="19">
        <f>Friend!N64</f>
        <v>0</v>
      </c>
      <c r="AY64" s="26">
        <f t="shared" si="25"/>
        <v>0</v>
      </c>
      <c r="AZ64" s="18">
        <v>0</v>
      </c>
      <c r="BA64" s="19">
        <f>Friend!Q64</f>
        <v>0</v>
      </c>
      <c r="BB64" s="26">
        <f t="shared" si="26"/>
        <v>0</v>
      </c>
      <c r="BC64" s="18">
        <v>6</v>
      </c>
      <c r="BD64" s="19">
        <f>Friend!S64</f>
        <v>6</v>
      </c>
      <c r="BE64" s="26">
        <f t="shared" si="27"/>
        <v>0</v>
      </c>
      <c r="BF64" s="18">
        <v>0</v>
      </c>
      <c r="BG64" s="19">
        <f>Friend!L64</f>
        <v>0</v>
      </c>
      <c r="BH64" s="26">
        <f t="shared" si="28"/>
        <v>0</v>
      </c>
      <c r="BI64" s="18">
        <v>0</v>
      </c>
      <c r="BJ64" s="14">
        <f>Friend!O64</f>
        <v>0</v>
      </c>
      <c r="BK64" s="26">
        <f t="shared" si="29"/>
        <v>0</v>
      </c>
      <c r="BL64" s="18">
        <v>0</v>
      </c>
      <c r="BM64" s="19">
        <f>Friend!T64</f>
        <v>0</v>
      </c>
      <c r="BN64" s="26">
        <f t="shared" si="30"/>
        <v>0</v>
      </c>
      <c r="BO64" s="18">
        <v>0</v>
      </c>
      <c r="BP64" s="19">
        <f>Friend!U64</f>
        <v>0</v>
      </c>
      <c r="BQ64" s="26">
        <f t="shared" si="31"/>
        <v>0</v>
      </c>
      <c r="BR64" s="18">
        <v>0</v>
      </c>
      <c r="BS64" s="19">
        <f>Friend!V64</f>
        <v>0</v>
      </c>
      <c r="BT64" s="26">
        <f t="shared" si="32"/>
        <v>0</v>
      </c>
      <c r="BU64" s="18">
        <v>0</v>
      </c>
      <c r="BV64" s="19">
        <f>Friend!W64</f>
        <v>0</v>
      </c>
      <c r="BW64" s="26">
        <f t="shared" si="33"/>
        <v>0</v>
      </c>
      <c r="BX64" s="18">
        <v>2900</v>
      </c>
      <c r="BY64" s="19">
        <f>Friend!AD64</f>
        <v>2900</v>
      </c>
      <c r="BZ64" s="26">
        <f t="shared" si="34"/>
        <v>0</v>
      </c>
      <c r="CA64" s="50">
        <v>0</v>
      </c>
      <c r="CB64" s="18">
        <v>-2894</v>
      </c>
      <c r="CC64" s="19">
        <f>Friend!AE64</f>
        <v>6395.5</v>
      </c>
      <c r="CD64" s="26">
        <f t="shared" si="35"/>
        <v>9289.5</v>
      </c>
      <c r="CE64" s="18">
        <v>-2894.1682000000001</v>
      </c>
      <c r="CF64" s="19">
        <v>0</v>
      </c>
      <c r="CG64" s="26">
        <f t="shared" si="36"/>
        <v>2894.1682000000001</v>
      </c>
      <c r="CH64" s="16" t="s">
        <v>160</v>
      </c>
      <c r="CI64" s="20">
        <v>42837.566383564816</v>
      </c>
      <c r="CJ64" s="16" t="s">
        <v>160</v>
      </c>
      <c r="CK64" s="20">
        <v>42837.566383564816</v>
      </c>
      <c r="CL64" s="16" t="s">
        <v>161</v>
      </c>
      <c r="CM64" s="20">
        <v>42838.108972488422</v>
      </c>
      <c r="CN64" s="16" t="s">
        <v>162</v>
      </c>
      <c r="CO64" s="20">
        <v>42842.971566203705</v>
      </c>
      <c r="CP64" s="16" t="s">
        <v>161</v>
      </c>
      <c r="CQ64" s="20">
        <v>42837.731339583333</v>
      </c>
      <c r="CR64" s="16" t="s">
        <v>163</v>
      </c>
      <c r="CS64" s="16" t="s">
        <v>163</v>
      </c>
      <c r="CT64" s="16" t="s">
        <v>163</v>
      </c>
      <c r="CU64" s="16" t="s">
        <v>163</v>
      </c>
      <c r="CV64" s="16">
        <v>0</v>
      </c>
      <c r="CW64" s="16" t="s">
        <v>163</v>
      </c>
    </row>
    <row r="65" spans="1:101" s="16" customFormat="1" ht="13.5" thickBot="1" x14ac:dyDescent="0.25">
      <c r="A65" s="86" t="s">
        <v>67</v>
      </c>
      <c r="B65" s="16">
        <v>3</v>
      </c>
      <c r="C65" s="16">
        <v>2017</v>
      </c>
      <c r="D65" s="16">
        <v>1</v>
      </c>
      <c r="E65" s="16">
        <v>30</v>
      </c>
      <c r="F65" s="17">
        <v>580395.06000000006</v>
      </c>
      <c r="G65" s="17">
        <v>0</v>
      </c>
      <c r="H65" s="17">
        <v>28942</v>
      </c>
      <c r="I65" s="17">
        <v>101021.3</v>
      </c>
      <c r="J65" s="29">
        <v>710358.36</v>
      </c>
      <c r="K65" s="19">
        <f>Friend!C65</f>
        <v>710358.36</v>
      </c>
      <c r="L65" s="26">
        <f t="shared" si="0"/>
        <v>0</v>
      </c>
      <c r="M65" s="17">
        <v>625280</v>
      </c>
      <c r="N65" s="17">
        <v>100</v>
      </c>
      <c r="O65" s="17">
        <v>0</v>
      </c>
      <c r="P65" s="17">
        <v>0</v>
      </c>
      <c r="Q65" s="17">
        <v>5150</v>
      </c>
      <c r="R65" s="18">
        <v>630530</v>
      </c>
      <c r="S65" s="19">
        <f>Friend!E65</f>
        <v>630530</v>
      </c>
      <c r="T65" s="26">
        <f t="shared" si="1"/>
        <v>0</v>
      </c>
      <c r="U65" s="18">
        <v>0</v>
      </c>
      <c r="V65" s="18">
        <v>0</v>
      </c>
      <c r="W65" s="19">
        <f>Friend!H65</f>
        <v>0</v>
      </c>
      <c r="X65" s="26">
        <f t="shared" si="2"/>
        <v>0</v>
      </c>
      <c r="Y65" s="18">
        <v>2169612</v>
      </c>
      <c r="Z65" s="19">
        <f>Friend!J65</f>
        <v>2169612</v>
      </c>
      <c r="AA65" s="26">
        <f t="shared" si="3"/>
        <v>0</v>
      </c>
      <c r="AB65" s="18">
        <v>0</v>
      </c>
      <c r="AC65" s="19">
        <f>Friend!M65</f>
        <v>0</v>
      </c>
      <c r="AD65" s="26">
        <f t="shared" si="4"/>
        <v>0</v>
      </c>
      <c r="AE65" s="18">
        <v>0</v>
      </c>
      <c r="AF65" s="18">
        <v>0</v>
      </c>
      <c r="AG65" s="18">
        <v>0</v>
      </c>
      <c r="AH65" s="18">
        <v>0</v>
      </c>
      <c r="AI65" s="19">
        <f>Friend!P65</f>
        <v>0</v>
      </c>
      <c r="AJ65" s="26">
        <f t="shared" si="5"/>
        <v>0</v>
      </c>
      <c r="AK65" s="18">
        <v>0</v>
      </c>
      <c r="AL65" s="19">
        <f>Friend!R65</f>
        <v>0</v>
      </c>
      <c r="AM65" s="26">
        <f t="shared" si="6"/>
        <v>0</v>
      </c>
      <c r="AN65" s="18">
        <v>189159</v>
      </c>
      <c r="AO65" s="19">
        <f>Friend!F65</f>
        <v>189159</v>
      </c>
      <c r="AP65" s="26">
        <f t="shared" si="22"/>
        <v>0</v>
      </c>
      <c r="AQ65" s="18">
        <v>0</v>
      </c>
      <c r="AR65" s="19">
        <f>Friend!I65</f>
        <v>0</v>
      </c>
      <c r="AS65" s="26">
        <f t="shared" si="23"/>
        <v>0</v>
      </c>
      <c r="AT65" s="18">
        <v>21696.12</v>
      </c>
      <c r="AU65" s="19">
        <f>Friend!K65</f>
        <v>21696.12</v>
      </c>
      <c r="AV65" s="26">
        <f t="shared" si="24"/>
        <v>0</v>
      </c>
      <c r="AW65" s="18">
        <v>0</v>
      </c>
      <c r="AX65" s="19">
        <f>Friend!N65</f>
        <v>0</v>
      </c>
      <c r="AY65" s="26">
        <f t="shared" si="25"/>
        <v>0</v>
      </c>
      <c r="AZ65" s="18">
        <v>0</v>
      </c>
      <c r="BA65" s="19">
        <f>Friend!Q65</f>
        <v>0</v>
      </c>
      <c r="BB65" s="26">
        <f t="shared" si="26"/>
        <v>0</v>
      </c>
      <c r="BC65" s="18">
        <v>0</v>
      </c>
      <c r="BD65" s="19">
        <f>Friend!S65</f>
        <v>0</v>
      </c>
      <c r="BE65" s="26">
        <f t="shared" si="27"/>
        <v>0</v>
      </c>
      <c r="BF65" s="18">
        <v>65088.36</v>
      </c>
      <c r="BG65" s="19">
        <f>Friend!L65</f>
        <v>65088.36</v>
      </c>
      <c r="BH65" s="26">
        <f t="shared" si="28"/>
        <v>0</v>
      </c>
      <c r="BI65" s="18">
        <v>0</v>
      </c>
      <c r="BJ65" s="14">
        <f>Friend!O65</f>
        <v>0</v>
      </c>
      <c r="BK65" s="26">
        <f t="shared" si="29"/>
        <v>0</v>
      </c>
      <c r="BL65" s="18">
        <v>5350</v>
      </c>
      <c r="BM65" s="19">
        <f>Friend!T65</f>
        <v>5350</v>
      </c>
      <c r="BN65" s="26">
        <f t="shared" si="30"/>
        <v>0</v>
      </c>
      <c r="BO65" s="18">
        <v>0</v>
      </c>
      <c r="BP65" s="19">
        <f>Friend!U65</f>
        <v>0</v>
      </c>
      <c r="BQ65" s="26">
        <f t="shared" si="31"/>
        <v>0</v>
      </c>
      <c r="BR65" s="18">
        <v>1950</v>
      </c>
      <c r="BS65" s="19">
        <f>Friend!V65</f>
        <v>1950</v>
      </c>
      <c r="BT65" s="26">
        <f t="shared" si="32"/>
        <v>0</v>
      </c>
      <c r="BU65" s="18">
        <v>0</v>
      </c>
      <c r="BV65" s="19">
        <f>Friend!W65</f>
        <v>0</v>
      </c>
      <c r="BW65" s="26">
        <f t="shared" si="33"/>
        <v>0</v>
      </c>
      <c r="BX65" s="18">
        <v>18160</v>
      </c>
      <c r="BY65" s="19">
        <f>Friend!AD65</f>
        <v>18160</v>
      </c>
      <c r="BZ65" s="26">
        <f t="shared" si="34"/>
        <v>0</v>
      </c>
      <c r="CA65" s="50">
        <v>0</v>
      </c>
      <c r="CB65" s="18">
        <v>120306.76</v>
      </c>
      <c r="CC65" s="19">
        <f>Friend!AE65</f>
        <v>120306.76000000001</v>
      </c>
      <c r="CD65" s="26">
        <f t="shared" si="35"/>
        <v>0</v>
      </c>
      <c r="CE65" s="18">
        <v>115003.2366</v>
      </c>
      <c r="CF65" s="19">
        <v>0</v>
      </c>
      <c r="CG65" s="26">
        <f t="shared" si="36"/>
        <v>-115003.2366</v>
      </c>
      <c r="CH65" s="16" t="s">
        <v>160</v>
      </c>
      <c r="CI65" s="20">
        <v>42837.566383564816</v>
      </c>
      <c r="CJ65" s="16" t="s">
        <v>160</v>
      </c>
      <c r="CK65" s="20">
        <v>42837.566383564816</v>
      </c>
      <c r="CL65" s="16" t="s">
        <v>161</v>
      </c>
      <c r="CM65" s="20">
        <v>42838.108970486108</v>
      </c>
      <c r="CN65" s="16" t="s">
        <v>162</v>
      </c>
      <c r="CO65" s="20">
        <v>42842.971566203705</v>
      </c>
      <c r="CP65" s="16" t="s">
        <v>161</v>
      </c>
      <c r="CQ65" s="20">
        <v>42837.731158877315</v>
      </c>
      <c r="CR65" s="16" t="s">
        <v>163</v>
      </c>
      <c r="CS65" s="16" t="s">
        <v>163</v>
      </c>
      <c r="CT65" s="16" t="s">
        <v>163</v>
      </c>
      <c r="CU65" s="16" t="s">
        <v>163</v>
      </c>
      <c r="CV65" s="16">
        <v>0</v>
      </c>
      <c r="CW65" s="16" t="s">
        <v>163</v>
      </c>
    </row>
    <row r="66" spans="1:101" s="16" customFormat="1" ht="13.5" thickBot="1" x14ac:dyDescent="0.25">
      <c r="A66" s="86" t="s">
        <v>94</v>
      </c>
      <c r="B66" s="16">
        <v>3</v>
      </c>
      <c r="C66" s="16">
        <v>2017</v>
      </c>
      <c r="D66" s="16">
        <v>1</v>
      </c>
      <c r="E66" s="16">
        <v>30</v>
      </c>
      <c r="F66" s="17">
        <v>1120133.19</v>
      </c>
      <c r="G66" s="17">
        <v>1920</v>
      </c>
      <c r="H66" s="17">
        <v>624193.81999999995</v>
      </c>
      <c r="I66" s="17">
        <v>328178.33</v>
      </c>
      <c r="J66" s="29">
        <v>2074425.34</v>
      </c>
      <c r="K66" s="19">
        <f>Friend!C66</f>
        <v>2074475.34</v>
      </c>
      <c r="L66" s="26">
        <f t="shared" si="0"/>
        <v>50</v>
      </c>
      <c r="M66" s="17">
        <v>1793050</v>
      </c>
      <c r="N66" s="17">
        <v>0</v>
      </c>
      <c r="O66" s="17">
        <v>0</v>
      </c>
      <c r="P66" s="17">
        <v>0</v>
      </c>
      <c r="Q66" s="17">
        <v>13950</v>
      </c>
      <c r="R66" s="18">
        <v>1807000</v>
      </c>
      <c r="S66" s="19">
        <f>Friend!E66</f>
        <v>1807000</v>
      </c>
      <c r="T66" s="26">
        <f t="shared" si="1"/>
        <v>0</v>
      </c>
      <c r="U66" s="18">
        <v>0</v>
      </c>
      <c r="V66" s="18">
        <v>0</v>
      </c>
      <c r="W66" s="19">
        <f>Friend!H66</f>
        <v>0</v>
      </c>
      <c r="X66" s="26">
        <f t="shared" si="2"/>
        <v>0</v>
      </c>
      <c r="Y66" s="18">
        <v>8320178</v>
      </c>
      <c r="Z66" s="19">
        <f>Friend!J66</f>
        <v>8320178</v>
      </c>
      <c r="AA66" s="26">
        <f t="shared" si="3"/>
        <v>0</v>
      </c>
      <c r="AB66" s="18">
        <v>0</v>
      </c>
      <c r="AC66" s="19">
        <f>Friend!M66</f>
        <v>0</v>
      </c>
      <c r="AD66" s="26">
        <f t="shared" si="4"/>
        <v>0</v>
      </c>
      <c r="AE66" s="18">
        <v>1180</v>
      </c>
      <c r="AF66" s="18">
        <v>0</v>
      </c>
      <c r="AG66" s="18">
        <v>0</v>
      </c>
      <c r="AH66" s="18">
        <v>1180</v>
      </c>
      <c r="AI66" s="19">
        <f>Friend!P66</f>
        <v>1180</v>
      </c>
      <c r="AJ66" s="26">
        <f t="shared" si="5"/>
        <v>0</v>
      </c>
      <c r="AK66" s="18">
        <v>275</v>
      </c>
      <c r="AL66" s="19">
        <f>Friend!R66</f>
        <v>253</v>
      </c>
      <c r="AM66" s="26">
        <f t="shared" si="6"/>
        <v>-22</v>
      </c>
      <c r="AN66" s="18">
        <v>542100</v>
      </c>
      <c r="AO66" s="19">
        <f>Friend!F66</f>
        <v>542100</v>
      </c>
      <c r="AP66" s="26">
        <f t="shared" si="22"/>
        <v>0</v>
      </c>
      <c r="AQ66" s="18">
        <v>0</v>
      </c>
      <c r="AR66" s="19">
        <f>Friend!I66</f>
        <v>0</v>
      </c>
      <c r="AS66" s="26">
        <f t="shared" si="23"/>
        <v>0</v>
      </c>
      <c r="AT66" s="18">
        <v>83201.78</v>
      </c>
      <c r="AU66" s="19">
        <f>Friend!K66</f>
        <v>83201.78</v>
      </c>
      <c r="AV66" s="26">
        <f t="shared" si="24"/>
        <v>0</v>
      </c>
      <c r="AW66" s="18">
        <v>0</v>
      </c>
      <c r="AX66" s="19">
        <f>Friend!N66</f>
        <v>0</v>
      </c>
      <c r="AY66" s="26">
        <f t="shared" si="25"/>
        <v>0</v>
      </c>
      <c r="AZ66" s="18">
        <v>354</v>
      </c>
      <c r="BA66" s="19">
        <f>Friend!Q66</f>
        <v>354</v>
      </c>
      <c r="BB66" s="26">
        <f t="shared" si="26"/>
        <v>0</v>
      </c>
      <c r="BC66" s="18">
        <v>550</v>
      </c>
      <c r="BD66" s="19">
        <f>Friend!S66</f>
        <v>506</v>
      </c>
      <c r="BE66" s="26">
        <f t="shared" si="27"/>
        <v>-44</v>
      </c>
      <c r="BF66" s="18">
        <v>249605.34</v>
      </c>
      <c r="BG66" s="19">
        <f>Friend!L66</f>
        <v>249605.34</v>
      </c>
      <c r="BH66" s="26">
        <f t="shared" si="28"/>
        <v>0</v>
      </c>
      <c r="BI66" s="18">
        <v>0</v>
      </c>
      <c r="BJ66" s="14">
        <f>Friend!O66</f>
        <v>0</v>
      </c>
      <c r="BK66" s="26">
        <f t="shared" si="29"/>
        <v>0</v>
      </c>
      <c r="BL66" s="18">
        <v>5350</v>
      </c>
      <c r="BM66" s="19">
        <f>Friend!T66</f>
        <v>5350</v>
      </c>
      <c r="BN66" s="26">
        <f t="shared" si="30"/>
        <v>0</v>
      </c>
      <c r="BO66" s="18">
        <v>0</v>
      </c>
      <c r="BP66" s="19">
        <f>Friend!U66</f>
        <v>0</v>
      </c>
      <c r="BQ66" s="26">
        <f t="shared" si="31"/>
        <v>0</v>
      </c>
      <c r="BR66" s="18">
        <v>0</v>
      </c>
      <c r="BS66" s="19">
        <f>Friend!V66</f>
        <v>0</v>
      </c>
      <c r="BT66" s="26">
        <f t="shared" si="32"/>
        <v>0</v>
      </c>
      <c r="BU66" s="18">
        <v>0</v>
      </c>
      <c r="BV66" s="19">
        <f>Friend!W66</f>
        <v>0</v>
      </c>
      <c r="BW66" s="26">
        <f t="shared" si="33"/>
        <v>0</v>
      </c>
      <c r="BX66" s="18">
        <v>11940</v>
      </c>
      <c r="BY66" s="19">
        <f>Friend!AD66</f>
        <v>11940</v>
      </c>
      <c r="BZ66" s="26">
        <f t="shared" si="34"/>
        <v>0</v>
      </c>
      <c r="CA66" s="50">
        <v>0</v>
      </c>
      <c r="CB66" s="18">
        <v>359310.44</v>
      </c>
      <c r="CC66" s="19">
        <f>Friend!AE66</f>
        <v>359266.44000000006</v>
      </c>
      <c r="CD66" s="26">
        <f t="shared" si="35"/>
        <v>-43.999999999941792</v>
      </c>
      <c r="CE66" s="18">
        <v>344086.02879999997</v>
      </c>
      <c r="CF66" s="19">
        <v>0</v>
      </c>
      <c r="CG66" s="26">
        <f t="shared" si="36"/>
        <v>-344086.02879999997</v>
      </c>
      <c r="CH66" s="16" t="s">
        <v>160</v>
      </c>
      <c r="CI66" s="20">
        <v>42837.566383564816</v>
      </c>
      <c r="CJ66" s="16" t="s">
        <v>160</v>
      </c>
      <c r="CK66" s="20">
        <v>42837.566383564816</v>
      </c>
      <c r="CL66" s="16" t="s">
        <v>161</v>
      </c>
      <c r="CM66" s="20">
        <v>42838.108972222224</v>
      </c>
      <c r="CN66" s="16" t="s">
        <v>162</v>
      </c>
      <c r="CO66" s="20">
        <v>42842.971566203705</v>
      </c>
      <c r="CP66" s="16" t="s">
        <v>161</v>
      </c>
      <c r="CQ66" s="20">
        <v>42837.731339351849</v>
      </c>
      <c r="CR66" s="16" t="s">
        <v>163</v>
      </c>
      <c r="CS66" s="16" t="s">
        <v>163</v>
      </c>
      <c r="CT66" s="16" t="s">
        <v>163</v>
      </c>
      <c r="CU66" s="16" t="s">
        <v>163</v>
      </c>
      <c r="CV66" s="16">
        <v>0</v>
      </c>
      <c r="CW66" s="16" t="s">
        <v>163</v>
      </c>
    </row>
    <row r="67" spans="1:101" s="16" customFormat="1" ht="13.5" thickBot="1" x14ac:dyDescent="0.25">
      <c r="A67" s="86" t="s">
        <v>43</v>
      </c>
      <c r="B67" s="16">
        <v>3</v>
      </c>
      <c r="C67" s="16">
        <v>2017</v>
      </c>
      <c r="D67" s="16">
        <v>1</v>
      </c>
      <c r="E67" s="16">
        <v>28</v>
      </c>
      <c r="F67" s="17">
        <v>3536218.86</v>
      </c>
      <c r="G67" s="17">
        <v>12264.3</v>
      </c>
      <c r="H67" s="17">
        <v>175027.8</v>
      </c>
      <c r="I67" s="17">
        <v>394202.04</v>
      </c>
      <c r="J67" s="29">
        <v>4117713</v>
      </c>
      <c r="K67" s="19">
        <f>Friend!C67</f>
        <v>4117713</v>
      </c>
      <c r="L67" s="26">
        <f t="shared" si="0"/>
        <v>0</v>
      </c>
      <c r="M67" s="17">
        <v>3186550</v>
      </c>
      <c r="N67" s="17">
        <v>3750</v>
      </c>
      <c r="O67" s="17">
        <v>0</v>
      </c>
      <c r="P67" s="17">
        <v>0</v>
      </c>
      <c r="Q67" s="17">
        <v>29150</v>
      </c>
      <c r="R67" s="18">
        <v>3219450</v>
      </c>
      <c r="S67" s="19">
        <f>Friend!E67</f>
        <v>3219450</v>
      </c>
      <c r="T67" s="26">
        <f t="shared" si="1"/>
        <v>0</v>
      </c>
      <c r="U67" s="18">
        <v>13749.5</v>
      </c>
      <c r="V67" s="18">
        <v>0</v>
      </c>
      <c r="W67" s="19">
        <f>Friend!H67</f>
        <v>13752</v>
      </c>
      <c r="X67" s="26">
        <f t="shared" si="2"/>
        <v>2.5</v>
      </c>
      <c r="Y67" s="18">
        <v>27235600</v>
      </c>
      <c r="Z67" s="19">
        <f>Friend!J67</f>
        <v>27235600</v>
      </c>
      <c r="AA67" s="26">
        <f t="shared" si="3"/>
        <v>0</v>
      </c>
      <c r="AB67" s="18">
        <v>490</v>
      </c>
      <c r="AC67" s="19">
        <f>Friend!M67</f>
        <v>490</v>
      </c>
      <c r="AD67" s="26">
        <f t="shared" si="4"/>
        <v>0</v>
      </c>
      <c r="AE67" s="18">
        <v>3230</v>
      </c>
      <c r="AF67" s="18">
        <v>49890</v>
      </c>
      <c r="AG67" s="18">
        <v>0</v>
      </c>
      <c r="AH67" s="18">
        <v>53120</v>
      </c>
      <c r="AI67" s="19">
        <f>Friend!P67</f>
        <v>53120</v>
      </c>
      <c r="AJ67" s="26">
        <f t="shared" si="5"/>
        <v>0</v>
      </c>
      <c r="AK67" s="18">
        <v>478</v>
      </c>
      <c r="AL67" s="19">
        <f>Friend!R67</f>
        <v>446</v>
      </c>
      <c r="AM67" s="26">
        <f t="shared" si="6"/>
        <v>-32</v>
      </c>
      <c r="AN67" s="18">
        <v>901446</v>
      </c>
      <c r="AO67" s="19">
        <f>Friend!F67</f>
        <v>901446.00000000012</v>
      </c>
      <c r="AP67" s="26">
        <f t="shared" si="22"/>
        <v>0</v>
      </c>
      <c r="AQ67" s="18">
        <v>2062.4250000000002</v>
      </c>
      <c r="AR67" s="19">
        <f>Friend!I67</f>
        <v>2062.7999999999997</v>
      </c>
      <c r="AS67" s="26">
        <f t="shared" si="23"/>
        <v>0.37499999999954525</v>
      </c>
      <c r="AT67" s="18">
        <v>272356</v>
      </c>
      <c r="AU67" s="19">
        <f>Friend!K67</f>
        <v>272356</v>
      </c>
      <c r="AV67" s="26">
        <f t="shared" si="24"/>
        <v>0</v>
      </c>
      <c r="AW67" s="18">
        <v>147</v>
      </c>
      <c r="AX67" s="19">
        <f>Friend!N67</f>
        <v>147</v>
      </c>
      <c r="AY67" s="26">
        <f t="shared" si="25"/>
        <v>0</v>
      </c>
      <c r="AZ67" s="18">
        <v>15936</v>
      </c>
      <c r="BA67" s="19">
        <f>Friend!Q67</f>
        <v>15936</v>
      </c>
      <c r="BB67" s="26">
        <f t="shared" si="26"/>
        <v>0</v>
      </c>
      <c r="BC67" s="18">
        <v>956</v>
      </c>
      <c r="BD67" s="19">
        <f>Friend!S67</f>
        <v>892</v>
      </c>
      <c r="BE67" s="26">
        <f t="shared" si="27"/>
        <v>-64</v>
      </c>
      <c r="BF67" s="18">
        <v>817068</v>
      </c>
      <c r="BG67" s="19">
        <f>Friend!L67</f>
        <v>817068</v>
      </c>
      <c r="BH67" s="26">
        <f t="shared" si="28"/>
        <v>0</v>
      </c>
      <c r="BI67" s="18">
        <v>343</v>
      </c>
      <c r="BJ67" s="14">
        <f>Friend!O67</f>
        <v>343</v>
      </c>
      <c r="BK67" s="26">
        <f t="shared" si="29"/>
        <v>0</v>
      </c>
      <c r="BL67" s="18">
        <v>5350</v>
      </c>
      <c r="BM67" s="19">
        <f>Friend!T67</f>
        <v>5350</v>
      </c>
      <c r="BN67" s="26">
        <f t="shared" si="30"/>
        <v>0</v>
      </c>
      <c r="BO67" s="18">
        <v>0</v>
      </c>
      <c r="BP67" s="19">
        <f>Friend!U67</f>
        <v>0</v>
      </c>
      <c r="BQ67" s="26">
        <f t="shared" si="31"/>
        <v>0</v>
      </c>
      <c r="BR67" s="18">
        <v>2550</v>
      </c>
      <c r="BS67" s="19">
        <f>Friend!V67</f>
        <v>2550</v>
      </c>
      <c r="BT67" s="26">
        <f t="shared" si="32"/>
        <v>0</v>
      </c>
      <c r="BU67" s="18">
        <v>0</v>
      </c>
      <c r="BV67" s="19">
        <f>Friend!W67</f>
        <v>0</v>
      </c>
      <c r="BW67" s="26">
        <f t="shared" si="33"/>
        <v>0</v>
      </c>
      <c r="BX67" s="18">
        <v>63000</v>
      </c>
      <c r="BY67" s="19">
        <f>Friend!AD67</f>
        <v>63000</v>
      </c>
      <c r="BZ67" s="26">
        <f t="shared" si="34"/>
        <v>0</v>
      </c>
      <c r="CA67" s="50">
        <v>0</v>
      </c>
      <c r="CB67" s="18">
        <v>304445.42499999999</v>
      </c>
      <c r="CC67" s="19">
        <f>Friend!AE67</f>
        <v>304381.80000000028</v>
      </c>
      <c r="CD67" s="26">
        <f t="shared" si="35"/>
        <v>-63.624999999708962</v>
      </c>
      <c r="CE67" s="18">
        <v>278639.80560000002</v>
      </c>
      <c r="CF67" s="19">
        <v>0</v>
      </c>
      <c r="CG67" s="26">
        <f t="shared" si="36"/>
        <v>-278639.80560000002</v>
      </c>
      <c r="CH67" s="16" t="s">
        <v>160</v>
      </c>
      <c r="CI67" s="20">
        <v>42837.566383564816</v>
      </c>
      <c r="CJ67" s="16" t="s">
        <v>160</v>
      </c>
      <c r="CK67" s="20">
        <v>42837.566383564816</v>
      </c>
      <c r="CL67" s="16" t="s">
        <v>161</v>
      </c>
      <c r="CM67" s="20">
        <v>42838.10896878472</v>
      </c>
      <c r="CN67" s="16" t="s">
        <v>162</v>
      </c>
      <c r="CO67" s="20">
        <v>42842.971566203705</v>
      </c>
      <c r="CP67" s="16" t="s">
        <v>161</v>
      </c>
      <c r="CQ67" s="20">
        <v>42837.731059027778</v>
      </c>
      <c r="CR67" s="16" t="s">
        <v>163</v>
      </c>
      <c r="CS67" s="16" t="s">
        <v>163</v>
      </c>
      <c r="CT67" s="16" t="s">
        <v>163</v>
      </c>
      <c r="CU67" s="16" t="s">
        <v>163</v>
      </c>
      <c r="CV67" s="16">
        <v>0</v>
      </c>
      <c r="CW67" s="16" t="s">
        <v>163</v>
      </c>
    </row>
    <row r="68" spans="1:101" s="16" customFormat="1" ht="13.5" thickBot="1" x14ac:dyDescent="0.25">
      <c r="A68" s="86" t="s">
        <v>122</v>
      </c>
      <c r="B68" s="16">
        <v>3</v>
      </c>
      <c r="C68" s="16">
        <v>2017</v>
      </c>
      <c r="D68" s="16">
        <v>1</v>
      </c>
      <c r="E68" s="16">
        <v>0</v>
      </c>
      <c r="F68" s="17">
        <v>134155.62</v>
      </c>
      <c r="G68" s="17">
        <v>0</v>
      </c>
      <c r="H68" s="17">
        <v>0</v>
      </c>
      <c r="I68" s="17">
        <v>7835.3</v>
      </c>
      <c r="J68" s="29">
        <v>141990.92000000001</v>
      </c>
      <c r="K68" s="19">
        <f>Friend!C68</f>
        <v>141990.92000000001</v>
      </c>
      <c r="L68" s="26">
        <f t="shared" ref="L68:L88" si="37">K68-J68</f>
        <v>0</v>
      </c>
      <c r="M68" s="17">
        <v>116745</v>
      </c>
      <c r="N68" s="17">
        <v>0</v>
      </c>
      <c r="O68" s="17">
        <v>0</v>
      </c>
      <c r="P68" s="17">
        <v>0</v>
      </c>
      <c r="Q68" s="17">
        <v>1300</v>
      </c>
      <c r="R68" s="18">
        <v>118045</v>
      </c>
      <c r="S68" s="19">
        <f>Friend!E68</f>
        <v>118045.00000000001</v>
      </c>
      <c r="T68" s="26">
        <f t="shared" ref="T68:T88" si="38">S68-R68</f>
        <v>0</v>
      </c>
      <c r="U68" s="18">
        <v>0</v>
      </c>
      <c r="V68" s="18">
        <v>0</v>
      </c>
      <c r="W68" s="19">
        <f>Friend!H68</f>
        <v>0</v>
      </c>
      <c r="X68" s="26">
        <f t="shared" ref="X68:X88" si="39">W68-(U68+(V68))</f>
        <v>0</v>
      </c>
      <c r="Y68" s="18">
        <v>752864</v>
      </c>
      <c r="Z68" s="19">
        <f>Friend!J68</f>
        <v>752864</v>
      </c>
      <c r="AA68" s="26">
        <f t="shared" ref="AA68:AA88" si="40">Z68-Y68</f>
        <v>0</v>
      </c>
      <c r="AB68" s="18">
        <v>0</v>
      </c>
      <c r="AC68" s="19">
        <f>Friend!M68</f>
        <v>0</v>
      </c>
      <c r="AD68" s="26">
        <f t="shared" ref="AD68:AD88" si="41">AC68-AB68</f>
        <v>0</v>
      </c>
      <c r="AE68" s="18">
        <v>0</v>
      </c>
      <c r="AF68" s="18">
        <v>0</v>
      </c>
      <c r="AG68" s="18">
        <v>0</v>
      </c>
      <c r="AH68" s="18">
        <v>0</v>
      </c>
      <c r="AI68" s="19">
        <f>Friend!P68</f>
        <v>0</v>
      </c>
      <c r="AJ68" s="26">
        <f t="shared" ref="AJ68:AJ88" si="42">AI68-AH68</f>
        <v>0</v>
      </c>
      <c r="AK68" s="18">
        <v>0</v>
      </c>
      <c r="AL68" s="19">
        <f>Friend!R68</f>
        <v>0</v>
      </c>
      <c r="AM68" s="26">
        <f t="shared" ref="AM68:AM88" si="43">AL68-AK68</f>
        <v>0</v>
      </c>
      <c r="AN68" s="18">
        <v>0</v>
      </c>
      <c r="AO68" s="19">
        <f>Friend!F68</f>
        <v>33052.600000000006</v>
      </c>
      <c r="AP68" s="26">
        <f t="shared" si="22"/>
        <v>33052.600000000006</v>
      </c>
      <c r="AQ68" s="18">
        <v>0</v>
      </c>
      <c r="AR68" s="19">
        <f>Friend!I68</f>
        <v>0</v>
      </c>
      <c r="AS68" s="26">
        <f t="shared" si="23"/>
        <v>0</v>
      </c>
      <c r="AT68" s="18">
        <v>7528.64</v>
      </c>
      <c r="AU68" s="19">
        <f>Friend!K68</f>
        <v>7528.64</v>
      </c>
      <c r="AV68" s="26">
        <f t="shared" si="24"/>
        <v>0</v>
      </c>
      <c r="AW68" s="18">
        <v>0</v>
      </c>
      <c r="AX68" s="19">
        <f>Friend!N68</f>
        <v>0</v>
      </c>
      <c r="AY68" s="26">
        <f t="shared" si="25"/>
        <v>0</v>
      </c>
      <c r="AZ68" s="18">
        <v>0</v>
      </c>
      <c r="BA68" s="19">
        <f>Friend!Q68</f>
        <v>0</v>
      </c>
      <c r="BB68" s="26">
        <f t="shared" si="26"/>
        <v>0</v>
      </c>
      <c r="BC68" s="18">
        <v>0</v>
      </c>
      <c r="BD68" s="19">
        <f>Friend!S68</f>
        <v>0</v>
      </c>
      <c r="BE68" s="26">
        <f t="shared" si="27"/>
        <v>0</v>
      </c>
      <c r="BF68" s="18">
        <v>22585.919999999998</v>
      </c>
      <c r="BG68" s="19">
        <f>Friend!L68</f>
        <v>22585.919999999998</v>
      </c>
      <c r="BH68" s="26">
        <f t="shared" si="28"/>
        <v>0</v>
      </c>
      <c r="BI68" s="18">
        <v>0</v>
      </c>
      <c r="BJ68" s="14">
        <f>Friend!O68</f>
        <v>0</v>
      </c>
      <c r="BK68" s="26">
        <f t="shared" si="29"/>
        <v>0</v>
      </c>
      <c r="BL68" s="18">
        <v>0</v>
      </c>
      <c r="BM68" s="19">
        <f>Friend!T68</f>
        <v>0</v>
      </c>
      <c r="BN68" s="26">
        <f t="shared" si="30"/>
        <v>0</v>
      </c>
      <c r="BO68" s="18">
        <v>0</v>
      </c>
      <c r="BP68" s="19">
        <f>Friend!U68</f>
        <v>0</v>
      </c>
      <c r="BQ68" s="26">
        <f t="shared" si="31"/>
        <v>0</v>
      </c>
      <c r="BR68" s="18">
        <v>0</v>
      </c>
      <c r="BS68" s="19">
        <f>Friend!V68</f>
        <v>0</v>
      </c>
      <c r="BT68" s="26">
        <f t="shared" si="32"/>
        <v>0</v>
      </c>
      <c r="BU68" s="18">
        <v>0</v>
      </c>
      <c r="BV68" s="19">
        <f>Friend!W68</f>
        <v>0</v>
      </c>
      <c r="BW68" s="26">
        <f t="shared" si="33"/>
        <v>0</v>
      </c>
      <c r="BX68" s="18">
        <v>0</v>
      </c>
      <c r="BY68" s="19">
        <f>Friend!AD68</f>
        <v>0</v>
      </c>
      <c r="BZ68" s="26">
        <f t="shared" si="34"/>
        <v>0</v>
      </c>
      <c r="CA68" s="50">
        <v>0</v>
      </c>
      <c r="CB68" s="18">
        <v>-15057.28</v>
      </c>
      <c r="CC68" s="19">
        <f>Friend!AE68</f>
        <v>17995.320000000007</v>
      </c>
      <c r="CD68" s="26">
        <f t="shared" si="35"/>
        <v>33052.600000000006</v>
      </c>
      <c r="CE68" s="18">
        <v>-15057.28</v>
      </c>
      <c r="CF68" s="19">
        <v>0</v>
      </c>
      <c r="CG68" s="26">
        <f t="shared" si="36"/>
        <v>15057.28</v>
      </c>
      <c r="CH68" s="16" t="s">
        <v>160</v>
      </c>
      <c r="CI68" s="20">
        <v>42837.566383599536</v>
      </c>
      <c r="CJ68" s="16" t="s">
        <v>160</v>
      </c>
      <c r="CK68" s="20">
        <v>42837.566383599536</v>
      </c>
      <c r="CL68" s="16" t="s">
        <v>163</v>
      </c>
      <c r="CM68" s="20" t="s">
        <v>163</v>
      </c>
      <c r="CN68" s="16" t="s">
        <v>162</v>
      </c>
      <c r="CO68" s="20">
        <v>42842.971566203705</v>
      </c>
      <c r="CP68" s="16" t="s">
        <v>163</v>
      </c>
      <c r="CQ68" s="20" t="s">
        <v>163</v>
      </c>
      <c r="CR68" s="16" t="s">
        <v>163</v>
      </c>
      <c r="CS68" s="16" t="s">
        <v>163</v>
      </c>
      <c r="CT68" s="16" t="s">
        <v>163</v>
      </c>
      <c r="CU68" s="16" t="s">
        <v>163</v>
      </c>
      <c r="CV68" s="16">
        <v>0</v>
      </c>
      <c r="CW68" s="16" t="s">
        <v>163</v>
      </c>
    </row>
    <row r="69" spans="1:101" s="16" customFormat="1" ht="13.5" thickBot="1" x14ac:dyDescent="0.25">
      <c r="A69" s="86" t="s">
        <v>79</v>
      </c>
      <c r="B69" s="16">
        <v>3</v>
      </c>
      <c r="C69" s="16">
        <v>2017</v>
      </c>
      <c r="D69" s="16">
        <v>0</v>
      </c>
      <c r="E69" s="16">
        <v>30</v>
      </c>
      <c r="F69" s="17">
        <v>1968417.83</v>
      </c>
      <c r="G69" s="17">
        <v>0</v>
      </c>
      <c r="H69" s="17">
        <v>165586.4</v>
      </c>
      <c r="I69" s="17">
        <v>507887.65</v>
      </c>
      <c r="J69" s="29">
        <v>2641891.88</v>
      </c>
      <c r="K69" s="19">
        <f>Friend!C69</f>
        <v>2641891.88</v>
      </c>
      <c r="L69" s="26">
        <f t="shared" si="37"/>
        <v>0</v>
      </c>
      <c r="M69" s="17">
        <v>2418055</v>
      </c>
      <c r="N69" s="17">
        <v>1500</v>
      </c>
      <c r="O69" s="17">
        <v>0</v>
      </c>
      <c r="P69" s="17">
        <v>0</v>
      </c>
      <c r="Q69" s="17">
        <v>16350</v>
      </c>
      <c r="R69" s="18">
        <v>2435905</v>
      </c>
      <c r="S69" s="19">
        <f>Friend!E69</f>
        <v>2435905</v>
      </c>
      <c r="T69" s="26">
        <f t="shared" si="38"/>
        <v>0</v>
      </c>
      <c r="U69" s="18">
        <v>0</v>
      </c>
      <c r="V69" s="18">
        <v>0</v>
      </c>
      <c r="W69" s="19">
        <f>Friend!H69</f>
        <v>0</v>
      </c>
      <c r="X69" s="26">
        <f t="shared" si="39"/>
        <v>0</v>
      </c>
      <c r="Y69" s="18">
        <v>5512396</v>
      </c>
      <c r="Z69" s="19">
        <f>Friend!J69</f>
        <v>5512396</v>
      </c>
      <c r="AA69" s="26">
        <f t="shared" si="40"/>
        <v>0</v>
      </c>
      <c r="AB69" s="18">
        <v>0</v>
      </c>
      <c r="AC69" s="19">
        <f>Friend!M69</f>
        <v>0</v>
      </c>
      <c r="AD69" s="26">
        <f t="shared" si="41"/>
        <v>0</v>
      </c>
      <c r="AE69" s="18">
        <v>0</v>
      </c>
      <c r="AF69" s="18">
        <v>0</v>
      </c>
      <c r="AG69" s="18">
        <v>0</v>
      </c>
      <c r="AH69" s="18">
        <v>0</v>
      </c>
      <c r="AI69" s="19">
        <f>Friend!P69</f>
        <v>0</v>
      </c>
      <c r="AJ69" s="26">
        <f t="shared" si="42"/>
        <v>0</v>
      </c>
      <c r="AK69" s="18">
        <v>169</v>
      </c>
      <c r="AL69" s="19">
        <f>Friend!R69</f>
        <v>161</v>
      </c>
      <c r="AM69" s="26">
        <f t="shared" si="43"/>
        <v>-8</v>
      </c>
      <c r="AN69" s="18">
        <v>730771.5</v>
      </c>
      <c r="AO69" s="19">
        <f>Friend!F69</f>
        <v>730771.5</v>
      </c>
      <c r="AP69" s="26">
        <f t="shared" si="22"/>
        <v>0</v>
      </c>
      <c r="AQ69" s="18">
        <v>0</v>
      </c>
      <c r="AR69" s="19">
        <f>Friend!I69</f>
        <v>0</v>
      </c>
      <c r="AS69" s="26">
        <f t="shared" si="23"/>
        <v>0</v>
      </c>
      <c r="AT69" s="18">
        <v>55123.96</v>
      </c>
      <c r="AU69" s="19">
        <f>Friend!K69</f>
        <v>55123.96</v>
      </c>
      <c r="AV69" s="26">
        <f t="shared" si="24"/>
        <v>0</v>
      </c>
      <c r="AW69" s="18">
        <v>0</v>
      </c>
      <c r="AX69" s="19">
        <f>Friend!N69</f>
        <v>0</v>
      </c>
      <c r="AY69" s="26">
        <f t="shared" si="25"/>
        <v>0</v>
      </c>
      <c r="AZ69" s="18">
        <v>0</v>
      </c>
      <c r="BA69" s="19">
        <f>Friend!Q69</f>
        <v>0</v>
      </c>
      <c r="BB69" s="26">
        <f t="shared" si="26"/>
        <v>0</v>
      </c>
      <c r="BC69" s="18">
        <v>338</v>
      </c>
      <c r="BD69" s="19">
        <f>Friend!S69</f>
        <v>322</v>
      </c>
      <c r="BE69" s="26">
        <f t="shared" si="27"/>
        <v>-16</v>
      </c>
      <c r="BF69" s="18">
        <v>165371.88</v>
      </c>
      <c r="BG69" s="19">
        <f>Friend!L69</f>
        <v>165371.88</v>
      </c>
      <c r="BH69" s="26">
        <f t="shared" si="28"/>
        <v>0</v>
      </c>
      <c r="BI69" s="18">
        <v>0</v>
      </c>
      <c r="BJ69" s="14">
        <f>Friend!O69</f>
        <v>0</v>
      </c>
      <c r="BK69" s="26">
        <f t="shared" si="29"/>
        <v>0</v>
      </c>
      <c r="BL69" s="18">
        <v>5350</v>
      </c>
      <c r="BM69" s="19">
        <f>Friend!T69</f>
        <v>5350</v>
      </c>
      <c r="BN69" s="26">
        <f t="shared" si="30"/>
        <v>0</v>
      </c>
      <c r="BO69" s="18">
        <v>0</v>
      </c>
      <c r="BP69" s="19">
        <f>Friend!U69</f>
        <v>0</v>
      </c>
      <c r="BQ69" s="26">
        <f t="shared" si="31"/>
        <v>0</v>
      </c>
      <c r="BR69" s="18">
        <v>700</v>
      </c>
      <c r="BS69" s="19">
        <f>Friend!V69</f>
        <v>950</v>
      </c>
      <c r="BT69" s="26">
        <f t="shared" si="32"/>
        <v>250</v>
      </c>
      <c r="BU69" s="18">
        <v>0</v>
      </c>
      <c r="BV69" s="19">
        <f>Friend!W69</f>
        <v>0</v>
      </c>
      <c r="BW69" s="26">
        <f t="shared" si="33"/>
        <v>0</v>
      </c>
      <c r="BX69" s="18">
        <v>45600</v>
      </c>
      <c r="BY69" s="19">
        <f>Friend!AD69</f>
        <v>45600</v>
      </c>
      <c r="BZ69" s="26">
        <f t="shared" si="34"/>
        <v>0</v>
      </c>
      <c r="CA69" s="50">
        <v>0</v>
      </c>
      <c r="CB69" s="18">
        <v>569211.57999999996</v>
      </c>
      <c r="CC69" s="19">
        <f>Friend!AE69</f>
        <v>568945.57999999996</v>
      </c>
      <c r="CD69" s="26">
        <f t="shared" si="35"/>
        <v>-266</v>
      </c>
      <c r="CE69" s="18">
        <v>547278.29500000004</v>
      </c>
      <c r="CF69" s="19">
        <v>0</v>
      </c>
      <c r="CG69" s="26">
        <f t="shared" si="36"/>
        <v>-547278.29500000004</v>
      </c>
      <c r="CH69" s="16" t="s">
        <v>160</v>
      </c>
      <c r="CI69" s="20">
        <v>42837.566383599536</v>
      </c>
      <c r="CJ69" s="16" t="s">
        <v>160</v>
      </c>
      <c r="CK69" s="20">
        <v>42837.566383599536</v>
      </c>
      <c r="CL69" s="16" t="s">
        <v>161</v>
      </c>
      <c r="CM69" s="20">
        <v>42838.108970486108</v>
      </c>
      <c r="CN69" s="16" t="s">
        <v>162</v>
      </c>
      <c r="CO69" s="20">
        <v>42842.971566203705</v>
      </c>
      <c r="CP69" s="16" t="s">
        <v>161</v>
      </c>
      <c r="CQ69" s="20">
        <v>42837.731158993054</v>
      </c>
      <c r="CR69" s="16" t="s">
        <v>163</v>
      </c>
      <c r="CS69" s="16" t="s">
        <v>163</v>
      </c>
      <c r="CT69" s="16" t="s">
        <v>163</v>
      </c>
      <c r="CU69" s="16" t="s">
        <v>163</v>
      </c>
      <c r="CV69" s="16">
        <v>0</v>
      </c>
      <c r="CW69" s="16" t="s">
        <v>163</v>
      </c>
    </row>
    <row r="70" spans="1:101" s="16" customFormat="1" ht="13.5" thickBot="1" x14ac:dyDescent="0.25">
      <c r="A70" s="86" t="s">
        <v>48</v>
      </c>
      <c r="B70" s="16">
        <v>3</v>
      </c>
      <c r="C70" s="16">
        <v>2017</v>
      </c>
      <c r="D70" s="16">
        <v>1</v>
      </c>
      <c r="E70" s="16">
        <v>30</v>
      </c>
      <c r="F70" s="17">
        <v>2768829.22</v>
      </c>
      <c r="G70" s="17">
        <v>115</v>
      </c>
      <c r="H70" s="17">
        <v>109570.14</v>
      </c>
      <c r="I70" s="17">
        <v>451801.88</v>
      </c>
      <c r="J70" s="29">
        <v>3330316.24</v>
      </c>
      <c r="K70" s="19">
        <f>Friend!C70</f>
        <v>3330316.24</v>
      </c>
      <c r="L70" s="26">
        <f t="shared" si="37"/>
        <v>0</v>
      </c>
      <c r="M70" s="17">
        <v>2773285</v>
      </c>
      <c r="N70" s="17">
        <v>2150</v>
      </c>
      <c r="O70" s="17">
        <v>0</v>
      </c>
      <c r="P70" s="17">
        <v>0</v>
      </c>
      <c r="Q70" s="17">
        <v>26450</v>
      </c>
      <c r="R70" s="18">
        <v>2801885</v>
      </c>
      <c r="S70" s="19">
        <f>Friend!E70</f>
        <v>2801885</v>
      </c>
      <c r="T70" s="26">
        <f t="shared" si="38"/>
        <v>0</v>
      </c>
      <c r="U70" s="18">
        <v>0</v>
      </c>
      <c r="V70" s="18">
        <v>0</v>
      </c>
      <c r="W70" s="19">
        <f>Friend!H70</f>
        <v>0</v>
      </c>
      <c r="X70" s="26">
        <f t="shared" si="39"/>
        <v>0</v>
      </c>
      <c r="Y70" s="18">
        <v>17065208</v>
      </c>
      <c r="Z70" s="19">
        <f>Friend!J70</f>
        <v>17065208</v>
      </c>
      <c r="AA70" s="26">
        <f t="shared" si="40"/>
        <v>0</v>
      </c>
      <c r="AB70" s="18">
        <v>140</v>
      </c>
      <c r="AC70" s="19">
        <f>Friend!M70</f>
        <v>140</v>
      </c>
      <c r="AD70" s="26">
        <f t="shared" si="41"/>
        <v>0</v>
      </c>
      <c r="AE70" s="18">
        <v>34690</v>
      </c>
      <c r="AF70" s="18">
        <v>19750</v>
      </c>
      <c r="AG70" s="18">
        <v>0</v>
      </c>
      <c r="AH70" s="18">
        <v>54440</v>
      </c>
      <c r="AI70" s="19">
        <f>Friend!P70</f>
        <v>54440</v>
      </c>
      <c r="AJ70" s="26">
        <f t="shared" si="42"/>
        <v>0</v>
      </c>
      <c r="AK70" s="18">
        <v>1234</v>
      </c>
      <c r="AL70" s="19">
        <f>Friend!R70</f>
        <v>1209</v>
      </c>
      <c r="AM70" s="26">
        <f t="shared" si="43"/>
        <v>-25</v>
      </c>
      <c r="AN70" s="18">
        <v>840565.5</v>
      </c>
      <c r="AO70" s="19">
        <f>Friend!F70</f>
        <v>840565.5</v>
      </c>
      <c r="AP70" s="26">
        <f t="shared" si="22"/>
        <v>0</v>
      </c>
      <c r="AQ70" s="18">
        <v>0</v>
      </c>
      <c r="AR70" s="19">
        <f>Friend!I70</f>
        <v>0</v>
      </c>
      <c r="AS70" s="26">
        <f t="shared" si="23"/>
        <v>0</v>
      </c>
      <c r="AT70" s="18">
        <v>170652.08</v>
      </c>
      <c r="AU70" s="19">
        <f>Friend!K70</f>
        <v>170652.08000000002</v>
      </c>
      <c r="AV70" s="26">
        <f t="shared" si="24"/>
        <v>0</v>
      </c>
      <c r="AW70" s="18">
        <v>42</v>
      </c>
      <c r="AX70" s="19">
        <f>Friend!N70</f>
        <v>42</v>
      </c>
      <c r="AY70" s="26">
        <f t="shared" si="25"/>
        <v>0</v>
      </c>
      <c r="AZ70" s="18">
        <v>16332</v>
      </c>
      <c r="BA70" s="19">
        <f>Friend!Q70</f>
        <v>16332</v>
      </c>
      <c r="BB70" s="26">
        <f t="shared" si="26"/>
        <v>0</v>
      </c>
      <c r="BC70" s="18">
        <v>2468</v>
      </c>
      <c r="BD70" s="19">
        <f>Friend!S70</f>
        <v>2418</v>
      </c>
      <c r="BE70" s="26">
        <f t="shared" si="27"/>
        <v>-50</v>
      </c>
      <c r="BF70" s="18">
        <v>511956.24</v>
      </c>
      <c r="BG70" s="19">
        <f>Friend!L70</f>
        <v>511956.24</v>
      </c>
      <c r="BH70" s="26">
        <f t="shared" si="28"/>
        <v>0</v>
      </c>
      <c r="BI70" s="18">
        <v>98</v>
      </c>
      <c r="BJ70" s="14">
        <f>Friend!O70</f>
        <v>98</v>
      </c>
      <c r="BK70" s="26">
        <f t="shared" si="29"/>
        <v>0</v>
      </c>
      <c r="BL70" s="18">
        <v>5350</v>
      </c>
      <c r="BM70" s="19">
        <f>Friend!T70</f>
        <v>5350</v>
      </c>
      <c r="BN70" s="26">
        <f t="shared" si="30"/>
        <v>0</v>
      </c>
      <c r="BO70" s="18">
        <v>0</v>
      </c>
      <c r="BP70" s="19">
        <f>Friend!U70</f>
        <v>0</v>
      </c>
      <c r="BQ70" s="26">
        <f t="shared" si="31"/>
        <v>0</v>
      </c>
      <c r="BR70" s="18">
        <v>0</v>
      </c>
      <c r="BS70" s="19">
        <f>Friend!V70</f>
        <v>0</v>
      </c>
      <c r="BT70" s="26">
        <f t="shared" si="32"/>
        <v>0</v>
      </c>
      <c r="BU70" s="18">
        <v>0</v>
      </c>
      <c r="BV70" s="19">
        <f>Friend!W70</f>
        <v>0</v>
      </c>
      <c r="BW70" s="26">
        <f t="shared" si="33"/>
        <v>0</v>
      </c>
      <c r="BX70" s="18">
        <v>35600</v>
      </c>
      <c r="BY70" s="19">
        <f>Friend!AD70</f>
        <v>35600</v>
      </c>
      <c r="BZ70" s="26">
        <f t="shared" si="34"/>
        <v>0</v>
      </c>
      <c r="CA70" s="50">
        <v>0</v>
      </c>
      <c r="CB70" s="18">
        <v>477013.34</v>
      </c>
      <c r="CC70" s="19">
        <f>Friend!AE70</f>
        <v>476963.34000000008</v>
      </c>
      <c r="CD70" s="26">
        <f t="shared" si="35"/>
        <v>-49.999999999941792</v>
      </c>
      <c r="CE70" s="18">
        <v>452918.98019999999</v>
      </c>
      <c r="CF70" s="19">
        <v>0</v>
      </c>
      <c r="CG70" s="26">
        <f t="shared" si="36"/>
        <v>-452918.98019999999</v>
      </c>
      <c r="CH70" s="16" t="s">
        <v>160</v>
      </c>
      <c r="CI70" s="20">
        <v>42837.566383599536</v>
      </c>
      <c r="CJ70" s="16" t="s">
        <v>160</v>
      </c>
      <c r="CK70" s="20">
        <v>42837.566383599536</v>
      </c>
      <c r="CL70" s="16" t="s">
        <v>161</v>
      </c>
      <c r="CM70" s="20">
        <v>42838.108969097222</v>
      </c>
      <c r="CN70" s="16" t="s">
        <v>162</v>
      </c>
      <c r="CO70" s="20">
        <v>42842.971566203705</v>
      </c>
      <c r="CP70" s="16" t="s">
        <v>161</v>
      </c>
      <c r="CQ70" s="20">
        <v>42837.731059027778</v>
      </c>
      <c r="CR70" s="16" t="s">
        <v>163</v>
      </c>
      <c r="CS70" s="16" t="s">
        <v>163</v>
      </c>
      <c r="CT70" s="16" t="s">
        <v>163</v>
      </c>
      <c r="CU70" s="16" t="s">
        <v>163</v>
      </c>
      <c r="CV70" s="16">
        <v>0</v>
      </c>
      <c r="CW70" s="16" t="s">
        <v>163</v>
      </c>
    </row>
    <row r="71" spans="1:101" s="16" customFormat="1" ht="13.5" thickBot="1" x14ac:dyDescent="0.25">
      <c r="A71" s="86" t="s">
        <v>56</v>
      </c>
      <c r="B71" s="16">
        <v>3</v>
      </c>
      <c r="C71" s="16">
        <v>2017</v>
      </c>
      <c r="D71" s="16">
        <v>1</v>
      </c>
      <c r="E71" s="16">
        <v>30</v>
      </c>
      <c r="F71" s="17">
        <v>1322679.49</v>
      </c>
      <c r="G71" s="17">
        <v>320</v>
      </c>
      <c r="H71" s="17">
        <v>172815.7</v>
      </c>
      <c r="I71" s="17">
        <v>292109.3</v>
      </c>
      <c r="J71" s="29">
        <v>1787924.49</v>
      </c>
      <c r="K71" s="19">
        <f>Friend!C71</f>
        <v>1787924.49</v>
      </c>
      <c r="L71" s="26">
        <f t="shared" si="37"/>
        <v>0</v>
      </c>
      <c r="M71" s="17">
        <v>1663340</v>
      </c>
      <c r="N71" s="17">
        <v>3300</v>
      </c>
      <c r="O71" s="17">
        <v>0</v>
      </c>
      <c r="P71" s="17">
        <v>0</v>
      </c>
      <c r="Q71" s="17">
        <v>11200</v>
      </c>
      <c r="R71" s="18">
        <v>1677840</v>
      </c>
      <c r="S71" s="19">
        <f>Friend!E71</f>
        <v>1677840</v>
      </c>
      <c r="T71" s="26">
        <f t="shared" si="38"/>
        <v>0</v>
      </c>
      <c r="U71" s="18">
        <v>0</v>
      </c>
      <c r="V71" s="18">
        <v>0</v>
      </c>
      <c r="W71" s="19">
        <f>Friend!H71</f>
        <v>0</v>
      </c>
      <c r="X71" s="26">
        <f t="shared" si="39"/>
        <v>0</v>
      </c>
      <c r="Y71" s="18">
        <v>1967483</v>
      </c>
      <c r="Z71" s="19">
        <f>Friend!J71</f>
        <v>1967483</v>
      </c>
      <c r="AA71" s="26">
        <f t="shared" si="40"/>
        <v>0</v>
      </c>
      <c r="AB71" s="18">
        <v>210</v>
      </c>
      <c r="AC71" s="19">
        <f>Friend!M71</f>
        <v>210</v>
      </c>
      <c r="AD71" s="26">
        <f t="shared" si="41"/>
        <v>0</v>
      </c>
      <c r="AE71" s="18">
        <v>16320</v>
      </c>
      <c r="AF71" s="18">
        <v>0</v>
      </c>
      <c r="AG71" s="18">
        <v>0</v>
      </c>
      <c r="AH71" s="18">
        <v>16320</v>
      </c>
      <c r="AI71" s="19">
        <f>Friend!P71</f>
        <v>16320</v>
      </c>
      <c r="AJ71" s="26">
        <f t="shared" si="42"/>
        <v>0</v>
      </c>
      <c r="AK71" s="18">
        <v>307</v>
      </c>
      <c r="AL71" s="19">
        <f>Friend!R71</f>
        <v>298</v>
      </c>
      <c r="AM71" s="26">
        <f t="shared" si="43"/>
        <v>-9</v>
      </c>
      <c r="AN71" s="18">
        <v>503352</v>
      </c>
      <c r="AO71" s="19">
        <f>Friend!F71</f>
        <v>503352</v>
      </c>
      <c r="AP71" s="26">
        <f t="shared" si="22"/>
        <v>0</v>
      </c>
      <c r="AQ71" s="18">
        <v>0</v>
      </c>
      <c r="AR71" s="19">
        <f>Friend!I71</f>
        <v>0</v>
      </c>
      <c r="AS71" s="26">
        <f t="shared" si="23"/>
        <v>0</v>
      </c>
      <c r="AT71" s="18">
        <v>19674.830000000002</v>
      </c>
      <c r="AU71" s="19">
        <f>Friend!K71</f>
        <v>19674.830000000002</v>
      </c>
      <c r="AV71" s="26">
        <f t="shared" si="24"/>
        <v>0</v>
      </c>
      <c r="AW71" s="18">
        <v>63</v>
      </c>
      <c r="AX71" s="19">
        <f>Friend!N71</f>
        <v>63</v>
      </c>
      <c r="AY71" s="26">
        <f t="shared" si="25"/>
        <v>0</v>
      </c>
      <c r="AZ71" s="18">
        <v>4896</v>
      </c>
      <c r="BA71" s="19">
        <f>Friend!Q71</f>
        <v>4896</v>
      </c>
      <c r="BB71" s="26">
        <f t="shared" si="26"/>
        <v>0</v>
      </c>
      <c r="BC71" s="18">
        <v>614</v>
      </c>
      <c r="BD71" s="19">
        <f>Friend!S71</f>
        <v>596</v>
      </c>
      <c r="BE71" s="26">
        <f t="shared" si="27"/>
        <v>-18</v>
      </c>
      <c r="BF71" s="18">
        <v>59024.49</v>
      </c>
      <c r="BG71" s="19">
        <f>Friend!L71</f>
        <v>59024.49</v>
      </c>
      <c r="BH71" s="26">
        <f t="shared" si="28"/>
        <v>0</v>
      </c>
      <c r="BI71" s="18">
        <v>147</v>
      </c>
      <c r="BJ71" s="14">
        <f>Friend!O71</f>
        <v>147</v>
      </c>
      <c r="BK71" s="26">
        <f t="shared" si="29"/>
        <v>0</v>
      </c>
      <c r="BL71" s="18">
        <v>5350</v>
      </c>
      <c r="BM71" s="19">
        <f>Friend!T71</f>
        <v>5350</v>
      </c>
      <c r="BN71" s="26">
        <f t="shared" si="30"/>
        <v>0</v>
      </c>
      <c r="BO71" s="18">
        <v>0</v>
      </c>
      <c r="BP71" s="19">
        <f>Friend!U71</f>
        <v>0</v>
      </c>
      <c r="BQ71" s="26">
        <f t="shared" si="31"/>
        <v>0</v>
      </c>
      <c r="BR71" s="18">
        <v>0</v>
      </c>
      <c r="BS71" s="19">
        <f>Friend!V71</f>
        <v>0</v>
      </c>
      <c r="BT71" s="26">
        <f t="shared" si="32"/>
        <v>0</v>
      </c>
      <c r="BU71" s="18">
        <v>0</v>
      </c>
      <c r="BV71" s="19">
        <f>Friend!W71</f>
        <v>0</v>
      </c>
      <c r="BW71" s="26">
        <f t="shared" si="33"/>
        <v>0</v>
      </c>
      <c r="BX71" s="18">
        <v>24000</v>
      </c>
      <c r="BY71" s="19">
        <f>Friend!AD71</f>
        <v>24000</v>
      </c>
      <c r="BZ71" s="26">
        <f t="shared" si="34"/>
        <v>0</v>
      </c>
      <c r="CA71" s="50">
        <v>0</v>
      </c>
      <c r="CB71" s="18">
        <v>440015.34</v>
      </c>
      <c r="CC71" s="19">
        <f>Friend!AE71</f>
        <v>439997.34000000008</v>
      </c>
      <c r="CD71" s="26">
        <f t="shared" si="35"/>
        <v>-17.999999999941792</v>
      </c>
      <c r="CE71" s="18">
        <v>425748.18109999999</v>
      </c>
      <c r="CF71" s="19">
        <v>0</v>
      </c>
      <c r="CG71" s="26">
        <f t="shared" si="36"/>
        <v>-425748.18109999999</v>
      </c>
      <c r="CH71" s="16" t="s">
        <v>160</v>
      </c>
      <c r="CI71" s="20">
        <v>42837.566383599536</v>
      </c>
      <c r="CJ71" s="16" t="s">
        <v>160</v>
      </c>
      <c r="CK71" s="20">
        <v>42837.566383599536</v>
      </c>
      <c r="CL71" s="16" t="s">
        <v>161</v>
      </c>
      <c r="CM71" s="20">
        <v>42838.108969988425</v>
      </c>
      <c r="CN71" s="16" t="s">
        <v>162</v>
      </c>
      <c r="CO71" s="20">
        <v>42842.971566203705</v>
      </c>
      <c r="CP71" s="16" t="s">
        <v>161</v>
      </c>
      <c r="CQ71" s="20">
        <v>42837.731059108795</v>
      </c>
      <c r="CR71" s="16" t="s">
        <v>163</v>
      </c>
      <c r="CS71" s="16" t="s">
        <v>163</v>
      </c>
      <c r="CT71" s="16" t="s">
        <v>163</v>
      </c>
      <c r="CU71" s="16" t="s">
        <v>163</v>
      </c>
      <c r="CV71" s="16">
        <v>0</v>
      </c>
      <c r="CW71" s="16" t="s">
        <v>163</v>
      </c>
    </row>
    <row r="72" spans="1:101" s="16" customFormat="1" ht="13.5" thickBot="1" x14ac:dyDescent="0.25">
      <c r="A72" s="86" t="s">
        <v>95</v>
      </c>
      <c r="B72" s="16">
        <v>3</v>
      </c>
      <c r="C72" s="16">
        <v>2017</v>
      </c>
      <c r="D72" s="16">
        <v>0</v>
      </c>
      <c r="E72" s="16">
        <v>28</v>
      </c>
      <c r="F72" s="17">
        <v>1642426.03</v>
      </c>
      <c r="G72" s="17">
        <v>3615</v>
      </c>
      <c r="H72" s="17">
        <v>545539.83999999997</v>
      </c>
      <c r="I72" s="17">
        <v>744133.67</v>
      </c>
      <c r="J72" s="29">
        <v>2935714.54</v>
      </c>
      <c r="K72" s="19">
        <f>Friend!C72</f>
        <v>2935714.54</v>
      </c>
      <c r="L72" s="26">
        <f t="shared" si="37"/>
        <v>0</v>
      </c>
      <c r="M72" s="17">
        <v>2617335</v>
      </c>
      <c r="N72" s="17">
        <v>1300</v>
      </c>
      <c r="O72" s="17">
        <v>0</v>
      </c>
      <c r="P72" s="17">
        <v>0</v>
      </c>
      <c r="Q72" s="17">
        <v>24850</v>
      </c>
      <c r="R72" s="18">
        <v>2643485</v>
      </c>
      <c r="S72" s="19">
        <f>Friend!E72</f>
        <v>2643485</v>
      </c>
      <c r="T72" s="26">
        <f t="shared" si="38"/>
        <v>0</v>
      </c>
      <c r="U72" s="18">
        <v>18414.7</v>
      </c>
      <c r="V72" s="18">
        <v>0</v>
      </c>
      <c r="W72" s="19">
        <f>Friend!H72</f>
        <v>18414.7</v>
      </c>
      <c r="X72" s="26">
        <f t="shared" si="39"/>
        <v>0</v>
      </c>
      <c r="Y72" s="18">
        <v>8662318</v>
      </c>
      <c r="Z72" s="19">
        <f>Friend!J72</f>
        <v>8662318</v>
      </c>
      <c r="AA72" s="26">
        <f t="shared" si="40"/>
        <v>0</v>
      </c>
      <c r="AB72" s="18">
        <v>80</v>
      </c>
      <c r="AC72" s="19">
        <f>Friend!M72</f>
        <v>80</v>
      </c>
      <c r="AD72" s="26">
        <f t="shared" si="41"/>
        <v>0</v>
      </c>
      <c r="AE72" s="18">
        <v>1980</v>
      </c>
      <c r="AF72" s="18">
        <v>0</v>
      </c>
      <c r="AG72" s="18">
        <v>0</v>
      </c>
      <c r="AH72" s="18">
        <v>1980</v>
      </c>
      <c r="AI72" s="19">
        <f>Friend!P72</f>
        <v>1980</v>
      </c>
      <c r="AJ72" s="26">
        <f t="shared" si="42"/>
        <v>0</v>
      </c>
      <c r="AK72" s="18">
        <v>103</v>
      </c>
      <c r="AL72" s="19">
        <f>Friend!R72</f>
        <v>101</v>
      </c>
      <c r="AM72" s="26">
        <f t="shared" si="43"/>
        <v>-2</v>
      </c>
      <c r="AN72" s="18">
        <v>740175.8</v>
      </c>
      <c r="AO72" s="19">
        <f>Friend!F72</f>
        <v>740175.8</v>
      </c>
      <c r="AP72" s="26">
        <f t="shared" si="22"/>
        <v>0</v>
      </c>
      <c r="AQ72" s="18">
        <v>2762.2049999999999</v>
      </c>
      <c r="AR72" s="19">
        <f>Friend!I72</f>
        <v>2762.2049999999999</v>
      </c>
      <c r="AS72" s="26">
        <f t="shared" si="23"/>
        <v>0</v>
      </c>
      <c r="AT72" s="18">
        <v>86623.18</v>
      </c>
      <c r="AU72" s="19">
        <f>Friend!K72</f>
        <v>86623.180000000008</v>
      </c>
      <c r="AV72" s="26">
        <f t="shared" si="24"/>
        <v>0</v>
      </c>
      <c r="AW72" s="18">
        <v>24</v>
      </c>
      <c r="AX72" s="19">
        <f>Friend!N72</f>
        <v>24</v>
      </c>
      <c r="AY72" s="26">
        <f t="shared" si="25"/>
        <v>0</v>
      </c>
      <c r="AZ72" s="18">
        <v>594</v>
      </c>
      <c r="BA72" s="19">
        <f>Friend!Q72</f>
        <v>594</v>
      </c>
      <c r="BB72" s="26">
        <f t="shared" si="26"/>
        <v>0</v>
      </c>
      <c r="BC72" s="18">
        <v>206</v>
      </c>
      <c r="BD72" s="19">
        <f>Friend!S72</f>
        <v>202</v>
      </c>
      <c r="BE72" s="26">
        <f t="shared" si="27"/>
        <v>-4</v>
      </c>
      <c r="BF72" s="18">
        <v>259869.54</v>
      </c>
      <c r="BG72" s="19">
        <f>Friend!L72</f>
        <v>259869.54</v>
      </c>
      <c r="BH72" s="26">
        <f t="shared" si="28"/>
        <v>0</v>
      </c>
      <c r="BI72" s="18">
        <v>56</v>
      </c>
      <c r="BJ72" s="14">
        <f>Friend!O72</f>
        <v>56</v>
      </c>
      <c r="BK72" s="26">
        <f t="shared" si="29"/>
        <v>0</v>
      </c>
      <c r="BL72" s="18">
        <v>5350</v>
      </c>
      <c r="BM72" s="19">
        <f>Friend!T72</f>
        <v>5350</v>
      </c>
      <c r="BN72" s="26">
        <f t="shared" si="30"/>
        <v>0</v>
      </c>
      <c r="BO72" s="18">
        <v>0</v>
      </c>
      <c r="BP72" s="19">
        <f>Friend!U72</f>
        <v>0</v>
      </c>
      <c r="BQ72" s="26">
        <f t="shared" si="31"/>
        <v>0</v>
      </c>
      <c r="BR72" s="18">
        <v>600</v>
      </c>
      <c r="BS72" s="19">
        <f>Friend!V72</f>
        <v>600</v>
      </c>
      <c r="BT72" s="26">
        <f t="shared" si="32"/>
        <v>0</v>
      </c>
      <c r="BU72" s="18">
        <v>0</v>
      </c>
      <c r="BV72" s="19">
        <f>Friend!W72</f>
        <v>0</v>
      </c>
      <c r="BW72" s="26">
        <f t="shared" si="33"/>
        <v>0</v>
      </c>
      <c r="BX72" s="18">
        <v>26840</v>
      </c>
      <c r="BY72" s="19">
        <f>Friend!AD72</f>
        <v>26840</v>
      </c>
      <c r="BZ72" s="26">
        <f t="shared" si="34"/>
        <v>0</v>
      </c>
      <c r="CA72" s="50">
        <v>0</v>
      </c>
      <c r="CB72" s="18">
        <v>537645.64500000002</v>
      </c>
      <c r="CC72" s="19">
        <f>Friend!AE72</f>
        <v>537641.64500000002</v>
      </c>
      <c r="CD72" s="26">
        <f t="shared" si="35"/>
        <v>-4</v>
      </c>
      <c r="CE72" s="18">
        <v>515333.5049</v>
      </c>
      <c r="CF72" s="19">
        <v>0</v>
      </c>
      <c r="CG72" s="26">
        <f t="shared" si="36"/>
        <v>-515333.5049</v>
      </c>
      <c r="CH72" s="16" t="s">
        <v>160</v>
      </c>
      <c r="CI72" s="20">
        <v>42837.566383599536</v>
      </c>
      <c r="CJ72" s="16" t="s">
        <v>160</v>
      </c>
      <c r="CK72" s="20">
        <v>42837.566383599536</v>
      </c>
      <c r="CL72" s="16" t="s">
        <v>161</v>
      </c>
      <c r="CM72" s="20">
        <v>42838.108971064816</v>
      </c>
      <c r="CN72" s="16" t="s">
        <v>162</v>
      </c>
      <c r="CO72" s="20">
        <v>42842.971566203705</v>
      </c>
      <c r="CP72" s="16" t="s">
        <v>161</v>
      </c>
      <c r="CQ72" s="20">
        <v>42837.731159490744</v>
      </c>
      <c r="CR72" s="16" t="s">
        <v>163</v>
      </c>
      <c r="CS72" s="16" t="s">
        <v>163</v>
      </c>
      <c r="CT72" s="16" t="s">
        <v>163</v>
      </c>
      <c r="CU72" s="16" t="s">
        <v>163</v>
      </c>
      <c r="CV72" s="16">
        <v>0</v>
      </c>
      <c r="CW72" s="16" t="s">
        <v>163</v>
      </c>
    </row>
    <row r="73" spans="1:101" s="16" customFormat="1" ht="13.5" thickBot="1" x14ac:dyDescent="0.25">
      <c r="A73" s="86" t="s">
        <v>96</v>
      </c>
      <c r="B73" s="16">
        <v>3</v>
      </c>
      <c r="C73" s="16">
        <v>2017</v>
      </c>
      <c r="D73" s="16">
        <v>0</v>
      </c>
      <c r="E73" s="16">
        <v>30</v>
      </c>
      <c r="F73" s="17">
        <v>813174.73</v>
      </c>
      <c r="G73" s="17">
        <v>985</v>
      </c>
      <c r="H73" s="17">
        <v>29280</v>
      </c>
      <c r="I73" s="17">
        <v>317564.89</v>
      </c>
      <c r="J73" s="29">
        <v>1161004.6200000001</v>
      </c>
      <c r="K73" s="19">
        <f>Friend!C73</f>
        <v>1161004.6200000001</v>
      </c>
      <c r="L73" s="26">
        <f t="shared" si="37"/>
        <v>0</v>
      </c>
      <c r="M73" s="17">
        <v>1047005</v>
      </c>
      <c r="N73" s="17">
        <v>1050</v>
      </c>
      <c r="O73" s="17">
        <v>0</v>
      </c>
      <c r="P73" s="17">
        <v>0</v>
      </c>
      <c r="Q73" s="17">
        <v>8500</v>
      </c>
      <c r="R73" s="18">
        <v>1056555</v>
      </c>
      <c r="S73" s="19">
        <f>Friend!E73</f>
        <v>1056555</v>
      </c>
      <c r="T73" s="26">
        <f t="shared" si="38"/>
        <v>0</v>
      </c>
      <c r="U73" s="18">
        <v>2889</v>
      </c>
      <c r="V73" s="18">
        <v>0</v>
      </c>
      <c r="W73" s="19">
        <f>Friend!H73</f>
        <v>2889</v>
      </c>
      <c r="X73" s="26">
        <f t="shared" si="39"/>
        <v>0</v>
      </c>
      <c r="Y73" s="18">
        <v>2782154</v>
      </c>
      <c r="Z73" s="19">
        <f>Friend!J73</f>
        <v>2782154</v>
      </c>
      <c r="AA73" s="26">
        <f t="shared" si="40"/>
        <v>0</v>
      </c>
      <c r="AB73" s="18">
        <v>260</v>
      </c>
      <c r="AC73" s="19">
        <f>Friend!M73</f>
        <v>260</v>
      </c>
      <c r="AD73" s="26">
        <f t="shared" si="41"/>
        <v>0</v>
      </c>
      <c r="AE73" s="18">
        <v>830</v>
      </c>
      <c r="AF73" s="18">
        <v>3870</v>
      </c>
      <c r="AG73" s="18">
        <v>0</v>
      </c>
      <c r="AH73" s="18">
        <v>4700</v>
      </c>
      <c r="AI73" s="19">
        <f>Friend!P73</f>
        <v>4700</v>
      </c>
      <c r="AJ73" s="26">
        <f t="shared" si="42"/>
        <v>0</v>
      </c>
      <c r="AK73" s="18">
        <v>175</v>
      </c>
      <c r="AL73" s="19">
        <f>Friend!R73</f>
        <v>164</v>
      </c>
      <c r="AM73" s="26">
        <f t="shared" si="43"/>
        <v>-11</v>
      </c>
      <c r="AN73" s="18">
        <v>316966.5</v>
      </c>
      <c r="AO73" s="19">
        <f>Friend!F73</f>
        <v>316966.5</v>
      </c>
      <c r="AP73" s="26">
        <f t="shared" si="22"/>
        <v>0</v>
      </c>
      <c r="AQ73" s="18">
        <v>433.35</v>
      </c>
      <c r="AR73" s="19">
        <f>Friend!I73</f>
        <v>433.34999999999997</v>
      </c>
      <c r="AS73" s="26">
        <f t="shared" si="23"/>
        <v>0</v>
      </c>
      <c r="AT73" s="18">
        <v>27821.54</v>
      </c>
      <c r="AU73" s="19">
        <f>Friend!K73</f>
        <v>27821.54</v>
      </c>
      <c r="AV73" s="26">
        <f t="shared" si="24"/>
        <v>0</v>
      </c>
      <c r="AW73" s="18">
        <v>78</v>
      </c>
      <c r="AX73" s="19">
        <f>Friend!N73</f>
        <v>78</v>
      </c>
      <c r="AY73" s="26">
        <f t="shared" si="25"/>
        <v>0</v>
      </c>
      <c r="AZ73" s="18">
        <v>1410</v>
      </c>
      <c r="BA73" s="19">
        <f>Friend!Q73</f>
        <v>1410</v>
      </c>
      <c r="BB73" s="26">
        <f t="shared" si="26"/>
        <v>0</v>
      </c>
      <c r="BC73" s="18">
        <v>350</v>
      </c>
      <c r="BD73" s="19">
        <f>Friend!S73</f>
        <v>328</v>
      </c>
      <c r="BE73" s="26">
        <f t="shared" si="27"/>
        <v>-22</v>
      </c>
      <c r="BF73" s="18">
        <v>83464.62</v>
      </c>
      <c r="BG73" s="19">
        <f>Friend!L73</f>
        <v>83464.62</v>
      </c>
      <c r="BH73" s="26">
        <f t="shared" si="28"/>
        <v>0</v>
      </c>
      <c r="BI73" s="18">
        <v>182</v>
      </c>
      <c r="BJ73" s="14">
        <f>Friend!O73</f>
        <v>182</v>
      </c>
      <c r="BK73" s="26">
        <f t="shared" si="29"/>
        <v>0</v>
      </c>
      <c r="BL73" s="18">
        <v>5350</v>
      </c>
      <c r="BM73" s="19">
        <f>Friend!T73</f>
        <v>5350</v>
      </c>
      <c r="BN73" s="26">
        <f t="shared" si="30"/>
        <v>0</v>
      </c>
      <c r="BO73" s="18">
        <v>0</v>
      </c>
      <c r="BP73" s="19">
        <f>Friend!U73</f>
        <v>0</v>
      </c>
      <c r="BQ73" s="26">
        <f t="shared" si="31"/>
        <v>0</v>
      </c>
      <c r="BR73" s="18">
        <v>900</v>
      </c>
      <c r="BS73" s="19">
        <f>Friend!V73</f>
        <v>900</v>
      </c>
      <c r="BT73" s="26">
        <f t="shared" si="32"/>
        <v>0</v>
      </c>
      <c r="BU73" s="18">
        <v>0</v>
      </c>
      <c r="BV73" s="19">
        <f>Friend!W73</f>
        <v>0</v>
      </c>
      <c r="BW73" s="26">
        <f t="shared" si="33"/>
        <v>0</v>
      </c>
      <c r="BX73" s="18">
        <v>12590</v>
      </c>
      <c r="BY73" s="19">
        <f>Friend!AD73</f>
        <v>12590</v>
      </c>
      <c r="BZ73" s="26">
        <f t="shared" si="34"/>
        <v>0</v>
      </c>
      <c r="CA73" s="50">
        <v>0</v>
      </c>
      <c r="CB73" s="18">
        <v>244494.77</v>
      </c>
      <c r="CC73" s="19">
        <f>Friend!AE73</f>
        <v>244472.76999999996</v>
      </c>
      <c r="CD73" s="26">
        <f t="shared" si="35"/>
        <v>-22.000000000029104</v>
      </c>
      <c r="CE73" s="18">
        <v>234919.97450000001</v>
      </c>
      <c r="CF73" s="19">
        <v>0</v>
      </c>
      <c r="CG73" s="26">
        <f t="shared" si="36"/>
        <v>-234919.97450000001</v>
      </c>
      <c r="CH73" s="16" t="s">
        <v>160</v>
      </c>
      <c r="CI73" s="20">
        <v>42837.566383645833</v>
      </c>
      <c r="CJ73" s="16" t="s">
        <v>160</v>
      </c>
      <c r="CK73" s="20">
        <v>42837.566383645833</v>
      </c>
      <c r="CL73" s="16" t="s">
        <v>161</v>
      </c>
      <c r="CM73" s="20">
        <v>42838.108971377318</v>
      </c>
      <c r="CN73" s="16" t="s">
        <v>162</v>
      </c>
      <c r="CO73" s="20">
        <v>42842.971566203705</v>
      </c>
      <c r="CP73" s="16" t="s">
        <v>161</v>
      </c>
      <c r="CQ73" s="20">
        <v>42837.731159722221</v>
      </c>
      <c r="CR73" s="16" t="s">
        <v>163</v>
      </c>
      <c r="CS73" s="16" t="s">
        <v>163</v>
      </c>
      <c r="CT73" s="16" t="s">
        <v>163</v>
      </c>
      <c r="CU73" s="16" t="s">
        <v>163</v>
      </c>
      <c r="CV73" s="16">
        <v>0</v>
      </c>
      <c r="CW73" s="16" t="s">
        <v>163</v>
      </c>
    </row>
    <row r="74" spans="1:101" s="16" customFormat="1" ht="13.5" thickBot="1" x14ac:dyDescent="0.25">
      <c r="A74" s="86" t="s">
        <v>92</v>
      </c>
      <c r="B74" s="16">
        <v>3</v>
      </c>
      <c r="C74" s="16">
        <v>2017</v>
      </c>
      <c r="D74" s="16">
        <v>1</v>
      </c>
      <c r="E74" s="16">
        <v>26</v>
      </c>
      <c r="F74" s="17">
        <v>1136349.53</v>
      </c>
      <c r="G74" s="17">
        <v>0</v>
      </c>
      <c r="H74" s="17">
        <v>30672</v>
      </c>
      <c r="I74" s="17">
        <v>37221.06</v>
      </c>
      <c r="J74" s="29">
        <v>1204242.5900000001</v>
      </c>
      <c r="K74" s="19">
        <f>Friend!C74</f>
        <v>1204242.5900000001</v>
      </c>
      <c r="L74" s="26">
        <f t="shared" si="37"/>
        <v>0</v>
      </c>
      <c r="M74" s="17">
        <v>1042475</v>
      </c>
      <c r="N74" s="17">
        <v>350</v>
      </c>
      <c r="O74" s="17">
        <v>0</v>
      </c>
      <c r="P74" s="17">
        <v>0</v>
      </c>
      <c r="Q74" s="17">
        <v>11950</v>
      </c>
      <c r="R74" s="18">
        <v>1054775</v>
      </c>
      <c r="S74" s="19">
        <f>Friend!E74</f>
        <v>1054775</v>
      </c>
      <c r="T74" s="26">
        <f t="shared" si="38"/>
        <v>0</v>
      </c>
      <c r="U74" s="18">
        <v>0</v>
      </c>
      <c r="V74" s="18">
        <v>0</v>
      </c>
      <c r="W74" s="19">
        <f>Friend!H74</f>
        <v>0</v>
      </c>
      <c r="X74" s="26">
        <f t="shared" si="39"/>
        <v>0</v>
      </c>
      <c r="Y74" s="18">
        <v>4413753</v>
      </c>
      <c r="Z74" s="19">
        <f>Friend!J74</f>
        <v>4413753</v>
      </c>
      <c r="AA74" s="26">
        <f t="shared" si="40"/>
        <v>0</v>
      </c>
      <c r="AB74" s="18">
        <v>0</v>
      </c>
      <c r="AC74" s="19">
        <f>Friend!M74</f>
        <v>0</v>
      </c>
      <c r="AD74" s="26">
        <f t="shared" si="41"/>
        <v>0</v>
      </c>
      <c r="AE74" s="18">
        <v>0</v>
      </c>
      <c r="AF74" s="18">
        <v>0</v>
      </c>
      <c r="AG74" s="18">
        <v>0</v>
      </c>
      <c r="AH74" s="18">
        <v>0</v>
      </c>
      <c r="AI74" s="19">
        <f>Friend!P74</f>
        <v>0</v>
      </c>
      <c r="AJ74" s="26">
        <f t="shared" si="42"/>
        <v>0</v>
      </c>
      <c r="AK74" s="18">
        <v>9</v>
      </c>
      <c r="AL74" s="19">
        <f>Friend!R74</f>
        <v>7</v>
      </c>
      <c r="AM74" s="26">
        <f t="shared" si="43"/>
        <v>-2</v>
      </c>
      <c r="AN74" s="18">
        <v>274241.5</v>
      </c>
      <c r="AO74" s="19">
        <f>Friend!F74</f>
        <v>274241.5</v>
      </c>
      <c r="AP74" s="26">
        <f t="shared" si="22"/>
        <v>0</v>
      </c>
      <c r="AQ74" s="18">
        <v>0</v>
      </c>
      <c r="AR74" s="19">
        <f>Friend!I74</f>
        <v>0</v>
      </c>
      <c r="AS74" s="26">
        <f t="shared" si="23"/>
        <v>0</v>
      </c>
      <c r="AT74" s="18">
        <v>44137.53</v>
      </c>
      <c r="AU74" s="19">
        <f>Friend!K74</f>
        <v>44137.53</v>
      </c>
      <c r="AV74" s="26">
        <f t="shared" si="24"/>
        <v>0</v>
      </c>
      <c r="AW74" s="18">
        <v>0</v>
      </c>
      <c r="AX74" s="19">
        <f>Friend!N74</f>
        <v>0</v>
      </c>
      <c r="AY74" s="26">
        <f t="shared" si="25"/>
        <v>0</v>
      </c>
      <c r="AZ74" s="18">
        <v>0</v>
      </c>
      <c r="BA74" s="19">
        <f>Friend!Q74</f>
        <v>0</v>
      </c>
      <c r="BB74" s="26">
        <f t="shared" si="26"/>
        <v>0</v>
      </c>
      <c r="BC74" s="18">
        <v>18</v>
      </c>
      <c r="BD74" s="19">
        <f>Friend!S74</f>
        <v>14</v>
      </c>
      <c r="BE74" s="26">
        <f t="shared" si="27"/>
        <v>-4</v>
      </c>
      <c r="BF74" s="18">
        <v>132412.59</v>
      </c>
      <c r="BG74" s="19">
        <f>Friend!L74</f>
        <v>132412.59</v>
      </c>
      <c r="BH74" s="26">
        <f t="shared" si="28"/>
        <v>0</v>
      </c>
      <c r="BI74" s="18">
        <v>0</v>
      </c>
      <c r="BJ74" s="14">
        <f>Friend!O74</f>
        <v>0</v>
      </c>
      <c r="BK74" s="26">
        <f t="shared" si="29"/>
        <v>0</v>
      </c>
      <c r="BL74" s="18">
        <v>5350</v>
      </c>
      <c r="BM74" s="19">
        <f>Friend!T74</f>
        <v>5350</v>
      </c>
      <c r="BN74" s="26">
        <f t="shared" si="30"/>
        <v>0</v>
      </c>
      <c r="BO74" s="18">
        <v>0</v>
      </c>
      <c r="BP74" s="19">
        <f>Friend!U74</f>
        <v>0</v>
      </c>
      <c r="BQ74" s="26">
        <f t="shared" si="31"/>
        <v>0</v>
      </c>
      <c r="BR74" s="18">
        <v>0</v>
      </c>
      <c r="BS74" s="19">
        <f>Friend!V74</f>
        <v>0</v>
      </c>
      <c r="BT74" s="26">
        <f t="shared" si="32"/>
        <v>0</v>
      </c>
      <c r="BU74" s="18">
        <v>0</v>
      </c>
      <c r="BV74" s="19">
        <f>Friend!W74</f>
        <v>0</v>
      </c>
      <c r="BW74" s="26">
        <f t="shared" si="33"/>
        <v>0</v>
      </c>
      <c r="BX74" s="18">
        <v>17380</v>
      </c>
      <c r="BY74" s="19">
        <f>Friend!AD74</f>
        <v>17380</v>
      </c>
      <c r="BZ74" s="26">
        <f t="shared" si="34"/>
        <v>0</v>
      </c>
      <c r="CA74" s="50">
        <v>0</v>
      </c>
      <c r="CB74" s="18">
        <v>163254.44</v>
      </c>
      <c r="CC74" s="19">
        <f>Friend!AE74</f>
        <v>163250.44000000003</v>
      </c>
      <c r="CD74" s="26">
        <f t="shared" si="35"/>
        <v>-3.9999999999708962</v>
      </c>
      <c r="CE74" s="18">
        <v>155564.92129999999</v>
      </c>
      <c r="CF74" s="19">
        <v>0</v>
      </c>
      <c r="CG74" s="26">
        <f t="shared" si="36"/>
        <v>-155564.92129999999</v>
      </c>
      <c r="CH74" s="16" t="s">
        <v>160</v>
      </c>
      <c r="CI74" s="20">
        <v>42837.566383645833</v>
      </c>
      <c r="CJ74" s="16" t="s">
        <v>160</v>
      </c>
      <c r="CK74" s="20">
        <v>42837.566383645833</v>
      </c>
      <c r="CL74" s="16" t="s">
        <v>161</v>
      </c>
      <c r="CM74" s="20">
        <v>42838.10897144676</v>
      </c>
      <c r="CN74" s="16" t="s">
        <v>162</v>
      </c>
      <c r="CO74" s="20">
        <v>42842.971566203705</v>
      </c>
      <c r="CP74" s="16" t="s">
        <v>161</v>
      </c>
      <c r="CQ74" s="20">
        <v>42837.73115983796</v>
      </c>
      <c r="CR74" s="16" t="s">
        <v>163</v>
      </c>
      <c r="CS74" s="16" t="s">
        <v>163</v>
      </c>
      <c r="CT74" s="16" t="s">
        <v>163</v>
      </c>
      <c r="CU74" s="16" t="s">
        <v>163</v>
      </c>
      <c r="CV74" s="16">
        <v>0</v>
      </c>
      <c r="CW74" s="16" t="s">
        <v>163</v>
      </c>
    </row>
    <row r="75" spans="1:101" s="16" customFormat="1" ht="13.5" thickBot="1" x14ac:dyDescent="0.25">
      <c r="A75" s="86" t="s">
        <v>98</v>
      </c>
      <c r="B75" s="16">
        <v>3</v>
      </c>
      <c r="C75" s="16">
        <v>2017</v>
      </c>
      <c r="D75" s="16">
        <v>0</v>
      </c>
      <c r="E75" s="16">
        <v>26</v>
      </c>
      <c r="F75" s="17">
        <v>617089.03</v>
      </c>
      <c r="G75" s="17">
        <v>0</v>
      </c>
      <c r="H75" s="17">
        <v>17339</v>
      </c>
      <c r="I75" s="17">
        <v>20628.3</v>
      </c>
      <c r="J75" s="29">
        <v>655056.32999999996</v>
      </c>
      <c r="K75" s="19">
        <f>Friend!C75</f>
        <v>655056.32999999996</v>
      </c>
      <c r="L75" s="26">
        <f t="shared" si="37"/>
        <v>0</v>
      </c>
      <c r="M75" s="17">
        <v>630735</v>
      </c>
      <c r="N75" s="17">
        <v>550</v>
      </c>
      <c r="O75" s="17">
        <v>0</v>
      </c>
      <c r="P75" s="17">
        <v>0</v>
      </c>
      <c r="Q75" s="17">
        <v>2950</v>
      </c>
      <c r="R75" s="18">
        <v>634235</v>
      </c>
      <c r="S75" s="19">
        <f>Friend!E75</f>
        <v>634235</v>
      </c>
      <c r="T75" s="26">
        <f t="shared" si="38"/>
        <v>0</v>
      </c>
      <c r="U75" s="18">
        <v>0</v>
      </c>
      <c r="V75" s="18">
        <v>0</v>
      </c>
      <c r="W75" s="19">
        <f>Friend!H75</f>
        <v>0</v>
      </c>
      <c r="X75" s="26">
        <f t="shared" si="39"/>
        <v>0</v>
      </c>
      <c r="Y75" s="18">
        <v>201211</v>
      </c>
      <c r="Z75" s="19">
        <f>Friend!J75</f>
        <v>201211</v>
      </c>
      <c r="AA75" s="26">
        <f t="shared" si="40"/>
        <v>0</v>
      </c>
      <c r="AB75" s="18">
        <v>50</v>
      </c>
      <c r="AC75" s="19">
        <f>Friend!M75</f>
        <v>50</v>
      </c>
      <c r="AD75" s="26">
        <f t="shared" si="41"/>
        <v>0</v>
      </c>
      <c r="AE75" s="18">
        <v>0</v>
      </c>
      <c r="AF75" s="18">
        <v>0</v>
      </c>
      <c r="AG75" s="18">
        <v>0</v>
      </c>
      <c r="AH75" s="18">
        <v>0</v>
      </c>
      <c r="AI75" s="19">
        <f>Friend!P75</f>
        <v>0</v>
      </c>
      <c r="AJ75" s="26">
        <f t="shared" si="42"/>
        <v>0</v>
      </c>
      <c r="AK75" s="18">
        <v>203</v>
      </c>
      <c r="AL75" s="19">
        <f>Friend!R75</f>
        <v>188</v>
      </c>
      <c r="AM75" s="26">
        <f t="shared" si="43"/>
        <v>-15</v>
      </c>
      <c r="AN75" s="18">
        <v>164901.1</v>
      </c>
      <c r="AO75" s="19">
        <f>Friend!F75</f>
        <v>164901.1</v>
      </c>
      <c r="AP75" s="26">
        <f t="shared" si="22"/>
        <v>0</v>
      </c>
      <c r="AQ75" s="18">
        <v>0</v>
      </c>
      <c r="AR75" s="19">
        <f>Friend!I75</f>
        <v>0</v>
      </c>
      <c r="AS75" s="26">
        <f t="shared" si="23"/>
        <v>0</v>
      </c>
      <c r="AT75" s="18">
        <v>2012.11</v>
      </c>
      <c r="AU75" s="19">
        <f>Friend!K75</f>
        <v>2012.1100000000001</v>
      </c>
      <c r="AV75" s="26">
        <f t="shared" si="24"/>
        <v>0</v>
      </c>
      <c r="AW75" s="18">
        <v>15</v>
      </c>
      <c r="AX75" s="19">
        <f>Friend!N75</f>
        <v>15</v>
      </c>
      <c r="AY75" s="26">
        <f t="shared" si="25"/>
        <v>0</v>
      </c>
      <c r="AZ75" s="18">
        <v>0</v>
      </c>
      <c r="BA75" s="19">
        <f>Friend!Q75</f>
        <v>0</v>
      </c>
      <c r="BB75" s="26">
        <f t="shared" si="26"/>
        <v>0</v>
      </c>
      <c r="BC75" s="18">
        <v>406</v>
      </c>
      <c r="BD75" s="19">
        <f>Friend!S75</f>
        <v>376</v>
      </c>
      <c r="BE75" s="26">
        <f t="shared" si="27"/>
        <v>-30</v>
      </c>
      <c r="BF75" s="18">
        <v>6036.33</v>
      </c>
      <c r="BG75" s="19">
        <f>Friend!L75</f>
        <v>6036.33</v>
      </c>
      <c r="BH75" s="26">
        <f t="shared" si="28"/>
        <v>0</v>
      </c>
      <c r="BI75" s="18">
        <v>35</v>
      </c>
      <c r="BJ75" s="14">
        <f>Friend!O75</f>
        <v>35</v>
      </c>
      <c r="BK75" s="26">
        <f t="shared" si="29"/>
        <v>0</v>
      </c>
      <c r="BL75" s="18">
        <v>5350</v>
      </c>
      <c r="BM75" s="19">
        <f>Friend!T75</f>
        <v>5350</v>
      </c>
      <c r="BN75" s="26">
        <f t="shared" si="30"/>
        <v>0</v>
      </c>
      <c r="BO75" s="18">
        <v>0</v>
      </c>
      <c r="BP75" s="19">
        <f>Friend!U75</f>
        <v>0</v>
      </c>
      <c r="BQ75" s="26">
        <f t="shared" si="31"/>
        <v>0</v>
      </c>
      <c r="BR75" s="18">
        <v>1350</v>
      </c>
      <c r="BS75" s="19">
        <f>Friend!V75</f>
        <v>1350</v>
      </c>
      <c r="BT75" s="26">
        <f t="shared" si="32"/>
        <v>0</v>
      </c>
      <c r="BU75" s="18">
        <v>0</v>
      </c>
      <c r="BV75" s="19">
        <f>Friend!W75</f>
        <v>0</v>
      </c>
      <c r="BW75" s="26">
        <f t="shared" si="33"/>
        <v>0</v>
      </c>
      <c r="BX75" s="18">
        <v>26040</v>
      </c>
      <c r="BY75" s="19">
        <f>Friend!AD75</f>
        <v>26040</v>
      </c>
      <c r="BZ75" s="26">
        <f t="shared" si="34"/>
        <v>0</v>
      </c>
      <c r="CA75" s="50">
        <v>0</v>
      </c>
      <c r="CB75" s="18">
        <v>128507.88</v>
      </c>
      <c r="CC75" s="19">
        <f>Friend!AE75</f>
        <v>128477.88</v>
      </c>
      <c r="CD75" s="26">
        <f t="shared" si="35"/>
        <v>-30</v>
      </c>
      <c r="CE75" s="18">
        <v>123548.667</v>
      </c>
      <c r="CF75" s="19">
        <v>0</v>
      </c>
      <c r="CG75" s="26">
        <f t="shared" si="36"/>
        <v>-123548.667</v>
      </c>
      <c r="CH75" s="16" t="s">
        <v>160</v>
      </c>
      <c r="CI75" s="20">
        <v>42837.566383645833</v>
      </c>
      <c r="CJ75" s="16" t="s">
        <v>160</v>
      </c>
      <c r="CK75" s="20">
        <v>42837.566383645833</v>
      </c>
      <c r="CL75" s="16" t="s">
        <v>161</v>
      </c>
      <c r="CM75" s="20">
        <v>42838.108971643516</v>
      </c>
      <c r="CN75" s="16" t="s">
        <v>162</v>
      </c>
      <c r="CO75" s="20">
        <v>42842.971566203705</v>
      </c>
      <c r="CP75" s="16" t="s">
        <v>161</v>
      </c>
      <c r="CQ75" s="20">
        <v>42837.731339039354</v>
      </c>
      <c r="CR75" s="16" t="s">
        <v>163</v>
      </c>
      <c r="CS75" s="16" t="s">
        <v>163</v>
      </c>
      <c r="CT75" s="16" t="s">
        <v>163</v>
      </c>
      <c r="CU75" s="16" t="s">
        <v>163</v>
      </c>
      <c r="CV75" s="16">
        <v>0</v>
      </c>
      <c r="CW75" s="16" t="s">
        <v>163</v>
      </c>
    </row>
    <row r="76" spans="1:101" s="16" customFormat="1" ht="13.5" thickBot="1" x14ac:dyDescent="0.25">
      <c r="A76" s="86" t="s">
        <v>51</v>
      </c>
      <c r="B76" s="16">
        <v>3</v>
      </c>
      <c r="C76" s="16">
        <v>2017</v>
      </c>
      <c r="D76" s="16">
        <v>1</v>
      </c>
      <c r="E76" s="16">
        <v>30</v>
      </c>
      <c r="F76" s="17">
        <v>2114609.4500000002</v>
      </c>
      <c r="G76" s="17">
        <v>4155</v>
      </c>
      <c r="H76" s="17">
        <v>348263.7</v>
      </c>
      <c r="I76" s="17">
        <v>356241.93</v>
      </c>
      <c r="J76" s="29">
        <v>2823270.08</v>
      </c>
      <c r="K76" s="19">
        <f>Friend!C76</f>
        <v>2823270.08</v>
      </c>
      <c r="L76" s="26">
        <f t="shared" si="37"/>
        <v>0</v>
      </c>
      <c r="M76" s="17">
        <v>2544335</v>
      </c>
      <c r="N76" s="17">
        <v>750</v>
      </c>
      <c r="O76" s="17">
        <v>0</v>
      </c>
      <c r="P76" s="17">
        <v>0</v>
      </c>
      <c r="Q76" s="17">
        <v>19850</v>
      </c>
      <c r="R76" s="18">
        <v>2564935</v>
      </c>
      <c r="S76" s="19">
        <f>Friend!E76</f>
        <v>2564935</v>
      </c>
      <c r="T76" s="26">
        <f t="shared" si="38"/>
        <v>0</v>
      </c>
      <c r="U76" s="18">
        <v>11663</v>
      </c>
      <c r="V76" s="18">
        <v>0</v>
      </c>
      <c r="W76" s="19">
        <f>Friend!H76</f>
        <v>11663</v>
      </c>
      <c r="X76" s="26">
        <f t="shared" si="39"/>
        <v>0</v>
      </c>
      <c r="Y76" s="18">
        <v>7451336</v>
      </c>
      <c r="Z76" s="19">
        <f>Friend!J76</f>
        <v>7451336</v>
      </c>
      <c r="AA76" s="26">
        <f t="shared" si="40"/>
        <v>0</v>
      </c>
      <c r="AB76" s="18">
        <v>20</v>
      </c>
      <c r="AC76" s="19">
        <f>Friend!M76</f>
        <v>20</v>
      </c>
      <c r="AD76" s="26">
        <f t="shared" si="41"/>
        <v>0</v>
      </c>
      <c r="AE76" s="18">
        <v>22360</v>
      </c>
      <c r="AF76" s="18">
        <v>17805</v>
      </c>
      <c r="AG76" s="18">
        <v>12075</v>
      </c>
      <c r="AH76" s="18">
        <v>52240</v>
      </c>
      <c r="AI76" s="19">
        <f>Friend!P76</f>
        <v>52240</v>
      </c>
      <c r="AJ76" s="26">
        <f t="shared" si="42"/>
        <v>0</v>
      </c>
      <c r="AK76" s="18">
        <v>3517</v>
      </c>
      <c r="AL76" s="19">
        <f>Friend!R76</f>
        <v>3517</v>
      </c>
      <c r="AM76" s="26">
        <f t="shared" si="43"/>
        <v>0</v>
      </c>
      <c r="AN76" s="18">
        <v>769480.5</v>
      </c>
      <c r="AO76" s="19">
        <f>Friend!F76</f>
        <v>769480.5</v>
      </c>
      <c r="AP76" s="26">
        <f t="shared" si="22"/>
        <v>0</v>
      </c>
      <c r="AQ76" s="18">
        <v>1749.45</v>
      </c>
      <c r="AR76" s="19">
        <f>Friend!I76</f>
        <v>1749.45</v>
      </c>
      <c r="AS76" s="26">
        <f t="shared" si="23"/>
        <v>0</v>
      </c>
      <c r="AT76" s="18">
        <v>74513.36</v>
      </c>
      <c r="AU76" s="19">
        <f>Friend!K76</f>
        <v>74513.36</v>
      </c>
      <c r="AV76" s="26">
        <f t="shared" si="24"/>
        <v>0</v>
      </c>
      <c r="AW76" s="18">
        <v>6</v>
      </c>
      <c r="AX76" s="19">
        <f>Friend!N76</f>
        <v>6</v>
      </c>
      <c r="AY76" s="26">
        <f t="shared" si="25"/>
        <v>0</v>
      </c>
      <c r="AZ76" s="18">
        <v>15672</v>
      </c>
      <c r="BA76" s="19">
        <f>Friend!Q76</f>
        <v>15672</v>
      </c>
      <c r="BB76" s="26">
        <f t="shared" si="26"/>
        <v>0</v>
      </c>
      <c r="BC76" s="18">
        <v>7034</v>
      </c>
      <c r="BD76" s="19">
        <f>Friend!S76</f>
        <v>7034</v>
      </c>
      <c r="BE76" s="26">
        <f t="shared" si="27"/>
        <v>0</v>
      </c>
      <c r="BF76" s="18">
        <v>223540.08</v>
      </c>
      <c r="BG76" s="19">
        <f>Friend!L76</f>
        <v>223540.08</v>
      </c>
      <c r="BH76" s="26">
        <f t="shared" si="28"/>
        <v>0</v>
      </c>
      <c r="BI76" s="18">
        <v>14</v>
      </c>
      <c r="BJ76" s="14">
        <f>Friend!O76</f>
        <v>14</v>
      </c>
      <c r="BK76" s="26">
        <f t="shared" si="29"/>
        <v>0</v>
      </c>
      <c r="BL76" s="18">
        <v>5350</v>
      </c>
      <c r="BM76" s="19">
        <f>Friend!T76</f>
        <v>5350</v>
      </c>
      <c r="BN76" s="26">
        <f t="shared" si="30"/>
        <v>0</v>
      </c>
      <c r="BO76" s="18">
        <v>0</v>
      </c>
      <c r="BP76" s="19">
        <f>Friend!U76</f>
        <v>0</v>
      </c>
      <c r="BQ76" s="26">
        <f t="shared" si="31"/>
        <v>0</v>
      </c>
      <c r="BR76" s="18">
        <v>0</v>
      </c>
      <c r="BS76" s="19">
        <f>Friend!V76</f>
        <v>0</v>
      </c>
      <c r="BT76" s="26">
        <f t="shared" si="32"/>
        <v>0</v>
      </c>
      <c r="BU76" s="18">
        <v>0</v>
      </c>
      <c r="BV76" s="19">
        <f>Friend!W76</f>
        <v>0</v>
      </c>
      <c r="BW76" s="26">
        <f t="shared" si="33"/>
        <v>0</v>
      </c>
      <c r="BX76" s="18">
        <v>10720</v>
      </c>
      <c r="BY76" s="19">
        <f>Friend!AD76</f>
        <v>10720</v>
      </c>
      <c r="BZ76" s="26">
        <f t="shared" si="34"/>
        <v>0</v>
      </c>
      <c r="CA76" s="50">
        <v>0</v>
      </c>
      <c r="CB76" s="18">
        <v>628825.23</v>
      </c>
      <c r="CC76" s="19">
        <f>Friend!AE76</f>
        <v>628825.23</v>
      </c>
      <c r="CD76" s="26">
        <f t="shared" si="35"/>
        <v>0</v>
      </c>
      <c r="CE76" s="18">
        <v>606565.34360000002</v>
      </c>
      <c r="CF76" s="19">
        <v>0</v>
      </c>
      <c r="CG76" s="26">
        <f t="shared" si="36"/>
        <v>-606565.34360000002</v>
      </c>
      <c r="CH76" s="16" t="s">
        <v>160</v>
      </c>
      <c r="CI76" s="20">
        <v>42837.566383645833</v>
      </c>
      <c r="CJ76" s="16" t="s">
        <v>160</v>
      </c>
      <c r="CK76" s="20">
        <v>42837.566383645833</v>
      </c>
      <c r="CL76" s="16" t="s">
        <v>161</v>
      </c>
      <c r="CM76" s="20">
        <v>42838.10896917824</v>
      </c>
      <c r="CN76" s="16" t="s">
        <v>162</v>
      </c>
      <c r="CO76" s="20">
        <v>42842.971566203705</v>
      </c>
      <c r="CP76" s="16" t="s">
        <v>161</v>
      </c>
      <c r="CQ76" s="20">
        <v>42837.731059027778</v>
      </c>
      <c r="CR76" s="16" t="s">
        <v>163</v>
      </c>
      <c r="CS76" s="16" t="s">
        <v>163</v>
      </c>
      <c r="CT76" s="16" t="s">
        <v>163</v>
      </c>
      <c r="CU76" s="16" t="s">
        <v>163</v>
      </c>
      <c r="CV76" s="16">
        <v>0</v>
      </c>
      <c r="CW76" s="16" t="s">
        <v>163</v>
      </c>
    </row>
    <row r="77" spans="1:101" s="16" customFormat="1" ht="13.5" thickBot="1" x14ac:dyDescent="0.25">
      <c r="A77" s="86" t="s">
        <v>89</v>
      </c>
      <c r="B77" s="16">
        <v>3</v>
      </c>
      <c r="C77" s="16">
        <v>2017</v>
      </c>
      <c r="D77" s="16">
        <v>0</v>
      </c>
      <c r="E77" s="16">
        <v>30</v>
      </c>
      <c r="F77" s="17">
        <v>1042513.1</v>
      </c>
      <c r="G77" s="17">
        <v>145</v>
      </c>
      <c r="H77" s="17">
        <v>110419.1</v>
      </c>
      <c r="I77" s="17">
        <v>502097.2</v>
      </c>
      <c r="J77" s="29">
        <v>1655174.4</v>
      </c>
      <c r="K77" s="19">
        <f>Friend!C77</f>
        <v>1655174.4</v>
      </c>
      <c r="L77" s="26">
        <f t="shared" si="37"/>
        <v>0</v>
      </c>
      <c r="M77" s="17">
        <v>1412395</v>
      </c>
      <c r="N77" s="17">
        <v>1850</v>
      </c>
      <c r="O77" s="17">
        <v>0</v>
      </c>
      <c r="P77" s="17">
        <v>0</v>
      </c>
      <c r="Q77" s="17">
        <v>12550</v>
      </c>
      <c r="R77" s="18">
        <v>1426795</v>
      </c>
      <c r="S77" s="19">
        <f>Friend!E77</f>
        <v>1426795</v>
      </c>
      <c r="T77" s="26">
        <f t="shared" si="38"/>
        <v>0</v>
      </c>
      <c r="U77" s="18">
        <v>1926</v>
      </c>
      <c r="V77" s="18">
        <v>0</v>
      </c>
      <c r="W77" s="19">
        <f>Friend!H77</f>
        <v>1926</v>
      </c>
      <c r="X77" s="26">
        <f t="shared" si="39"/>
        <v>0</v>
      </c>
      <c r="Y77" s="18">
        <v>7347980</v>
      </c>
      <c r="Z77" s="19">
        <f>Friend!J77</f>
        <v>7347980</v>
      </c>
      <c r="AA77" s="26">
        <f t="shared" si="40"/>
        <v>0</v>
      </c>
      <c r="AB77" s="18">
        <v>10</v>
      </c>
      <c r="AC77" s="19">
        <f>Friend!M77</f>
        <v>10</v>
      </c>
      <c r="AD77" s="26">
        <f t="shared" si="41"/>
        <v>0</v>
      </c>
      <c r="AE77" s="18">
        <v>4540</v>
      </c>
      <c r="AF77" s="18">
        <v>18655</v>
      </c>
      <c r="AG77" s="18">
        <v>0</v>
      </c>
      <c r="AH77" s="18">
        <v>23195</v>
      </c>
      <c r="AI77" s="19">
        <f>Friend!P77</f>
        <v>23195</v>
      </c>
      <c r="AJ77" s="26">
        <f t="shared" si="42"/>
        <v>0</v>
      </c>
      <c r="AK77" s="18">
        <v>412</v>
      </c>
      <c r="AL77" s="19">
        <f>Friend!R77</f>
        <v>383</v>
      </c>
      <c r="AM77" s="26">
        <f t="shared" si="43"/>
        <v>-29</v>
      </c>
      <c r="AN77" s="18">
        <v>428038.5</v>
      </c>
      <c r="AO77" s="19">
        <f>Friend!F77</f>
        <v>428038.5</v>
      </c>
      <c r="AP77" s="26">
        <f t="shared" si="22"/>
        <v>0</v>
      </c>
      <c r="AQ77" s="18">
        <v>288.89999999999998</v>
      </c>
      <c r="AR77" s="19">
        <f>Friend!I77</f>
        <v>288.89999999999998</v>
      </c>
      <c r="AS77" s="26">
        <f t="shared" si="23"/>
        <v>0</v>
      </c>
      <c r="AT77" s="18">
        <v>73479.8</v>
      </c>
      <c r="AU77" s="19">
        <f>Friend!K77</f>
        <v>73479.8</v>
      </c>
      <c r="AV77" s="26">
        <f t="shared" si="24"/>
        <v>0</v>
      </c>
      <c r="AW77" s="18">
        <v>3</v>
      </c>
      <c r="AX77" s="19">
        <f>Friend!N77</f>
        <v>3</v>
      </c>
      <c r="AY77" s="26">
        <f t="shared" si="25"/>
        <v>0</v>
      </c>
      <c r="AZ77" s="18">
        <v>6958.5</v>
      </c>
      <c r="BA77" s="19">
        <f>Friend!Q77</f>
        <v>6958.5</v>
      </c>
      <c r="BB77" s="26">
        <f t="shared" si="26"/>
        <v>0</v>
      </c>
      <c r="BC77" s="18">
        <v>824</v>
      </c>
      <c r="BD77" s="19">
        <f>Friend!S77</f>
        <v>766</v>
      </c>
      <c r="BE77" s="26">
        <f t="shared" si="27"/>
        <v>-58</v>
      </c>
      <c r="BF77" s="18">
        <v>220439.4</v>
      </c>
      <c r="BG77" s="19">
        <f>Friend!L77</f>
        <v>220439.4</v>
      </c>
      <c r="BH77" s="26">
        <f t="shared" si="28"/>
        <v>0</v>
      </c>
      <c r="BI77" s="18">
        <v>7</v>
      </c>
      <c r="BJ77" s="14">
        <f>Friend!O77</f>
        <v>7</v>
      </c>
      <c r="BK77" s="26">
        <f t="shared" si="29"/>
        <v>0</v>
      </c>
      <c r="BL77" s="18">
        <v>5350</v>
      </c>
      <c r="BM77" s="19">
        <f>Friend!T77</f>
        <v>5350</v>
      </c>
      <c r="BN77" s="26">
        <f t="shared" si="30"/>
        <v>0</v>
      </c>
      <c r="BO77" s="18">
        <v>0</v>
      </c>
      <c r="BP77" s="19">
        <f>Friend!U77</f>
        <v>0</v>
      </c>
      <c r="BQ77" s="26">
        <f t="shared" si="31"/>
        <v>0</v>
      </c>
      <c r="BR77" s="18">
        <v>400</v>
      </c>
      <c r="BS77" s="19">
        <f>Friend!V77</f>
        <v>400</v>
      </c>
      <c r="BT77" s="26">
        <f t="shared" si="32"/>
        <v>0</v>
      </c>
      <c r="BU77" s="18">
        <v>0</v>
      </c>
      <c r="BV77" s="19">
        <f>Friend!W77</f>
        <v>0</v>
      </c>
      <c r="BW77" s="26">
        <f t="shared" si="33"/>
        <v>0</v>
      </c>
      <c r="BX77" s="18">
        <v>17980</v>
      </c>
      <c r="BY77" s="19">
        <f>Friend!AD77</f>
        <v>17980</v>
      </c>
      <c r="BZ77" s="26">
        <f t="shared" si="34"/>
        <v>0</v>
      </c>
      <c r="CA77" s="50">
        <v>0</v>
      </c>
      <c r="CB77" s="18">
        <v>265413.3</v>
      </c>
      <c r="CC77" s="19">
        <f>Friend!AE77</f>
        <v>265355.30000000005</v>
      </c>
      <c r="CD77" s="26">
        <f t="shared" si="35"/>
        <v>-57.999999999941792</v>
      </c>
      <c r="CE77" s="18">
        <v>252330.003</v>
      </c>
      <c r="CF77" s="19">
        <v>0</v>
      </c>
      <c r="CG77" s="26">
        <f t="shared" si="36"/>
        <v>-252330.003</v>
      </c>
      <c r="CH77" s="16" t="s">
        <v>160</v>
      </c>
      <c r="CI77" s="20">
        <v>42837.566383645833</v>
      </c>
      <c r="CJ77" s="16" t="s">
        <v>160</v>
      </c>
      <c r="CK77" s="20">
        <v>42837.566383645833</v>
      </c>
      <c r="CL77" s="16" t="s">
        <v>161</v>
      </c>
      <c r="CM77" s="20">
        <v>42838.108971215275</v>
      </c>
      <c r="CN77" s="16" t="s">
        <v>162</v>
      </c>
      <c r="CO77" s="20">
        <v>42842.971566203705</v>
      </c>
      <c r="CP77" s="16" t="s">
        <v>161</v>
      </c>
      <c r="CQ77" s="20">
        <v>42837.731159687501</v>
      </c>
      <c r="CR77" s="16" t="s">
        <v>163</v>
      </c>
      <c r="CS77" s="16" t="s">
        <v>163</v>
      </c>
      <c r="CT77" s="16" t="s">
        <v>163</v>
      </c>
      <c r="CU77" s="16" t="s">
        <v>163</v>
      </c>
      <c r="CV77" s="16">
        <v>0</v>
      </c>
      <c r="CW77" s="16" t="s">
        <v>163</v>
      </c>
    </row>
    <row r="78" spans="1:101" s="16" customFormat="1" ht="13.5" thickBot="1" x14ac:dyDescent="0.25">
      <c r="A78" s="86" t="s">
        <v>69</v>
      </c>
      <c r="B78" s="16">
        <v>3</v>
      </c>
      <c r="C78" s="16">
        <v>2017</v>
      </c>
      <c r="D78" s="16">
        <v>1</v>
      </c>
      <c r="E78" s="16">
        <v>30</v>
      </c>
      <c r="F78" s="17">
        <v>1054786.58</v>
      </c>
      <c r="G78" s="17">
        <v>0</v>
      </c>
      <c r="H78" s="17">
        <v>235364.81</v>
      </c>
      <c r="I78" s="17">
        <v>201918.21</v>
      </c>
      <c r="J78" s="29">
        <v>1492069.6</v>
      </c>
      <c r="K78" s="19">
        <f>Friend!C78</f>
        <v>1492069.6</v>
      </c>
      <c r="L78" s="26">
        <f t="shared" si="37"/>
        <v>0</v>
      </c>
      <c r="M78" s="17">
        <v>1358905</v>
      </c>
      <c r="N78" s="17">
        <v>650</v>
      </c>
      <c r="O78" s="17">
        <v>0</v>
      </c>
      <c r="P78" s="17">
        <v>0</v>
      </c>
      <c r="Q78" s="17">
        <v>11650</v>
      </c>
      <c r="R78" s="18">
        <v>1371205</v>
      </c>
      <c r="S78" s="19">
        <f>Friend!E78</f>
        <v>1371205</v>
      </c>
      <c r="T78" s="26">
        <f t="shared" si="38"/>
        <v>0</v>
      </c>
      <c r="U78" s="18">
        <v>1177</v>
      </c>
      <c r="V78" s="18">
        <v>1658.5</v>
      </c>
      <c r="W78" s="19">
        <f>Friend!H78</f>
        <v>2835.5</v>
      </c>
      <c r="X78" s="26">
        <f t="shared" si="39"/>
        <v>0</v>
      </c>
      <c r="Y78" s="18">
        <v>3167820</v>
      </c>
      <c r="Z78" s="19">
        <f>Friend!J78</f>
        <v>3167820</v>
      </c>
      <c r="AA78" s="26">
        <f t="shared" si="40"/>
        <v>0</v>
      </c>
      <c r="AB78" s="18">
        <v>210</v>
      </c>
      <c r="AC78" s="19">
        <f>Friend!M78</f>
        <v>210</v>
      </c>
      <c r="AD78" s="26">
        <f t="shared" si="41"/>
        <v>0</v>
      </c>
      <c r="AE78" s="18">
        <v>8830</v>
      </c>
      <c r="AF78" s="18">
        <v>0</v>
      </c>
      <c r="AG78" s="18">
        <v>0</v>
      </c>
      <c r="AH78" s="18">
        <v>8830</v>
      </c>
      <c r="AI78" s="19">
        <f>Friend!P78</f>
        <v>8830</v>
      </c>
      <c r="AJ78" s="26">
        <f t="shared" si="42"/>
        <v>0</v>
      </c>
      <c r="AK78" s="18">
        <v>630</v>
      </c>
      <c r="AL78" s="19">
        <f>Friend!R78</f>
        <v>596</v>
      </c>
      <c r="AM78" s="26">
        <f t="shared" si="43"/>
        <v>-34</v>
      </c>
      <c r="AN78" s="18">
        <v>411361.5</v>
      </c>
      <c r="AO78" s="19">
        <f>Friend!F78</f>
        <v>411361.5</v>
      </c>
      <c r="AP78" s="26">
        <f t="shared" si="22"/>
        <v>0</v>
      </c>
      <c r="AQ78" s="18">
        <v>425.32499999999999</v>
      </c>
      <c r="AR78" s="19">
        <f>Friend!I78</f>
        <v>425.32499999999999</v>
      </c>
      <c r="AS78" s="26">
        <f t="shared" si="23"/>
        <v>0</v>
      </c>
      <c r="AT78" s="18">
        <v>31678.2</v>
      </c>
      <c r="AU78" s="19">
        <f>Friend!K78</f>
        <v>31678.2</v>
      </c>
      <c r="AV78" s="26">
        <f t="shared" si="24"/>
        <v>0</v>
      </c>
      <c r="AW78" s="18">
        <v>63</v>
      </c>
      <c r="AX78" s="19">
        <f>Friend!N78</f>
        <v>63</v>
      </c>
      <c r="AY78" s="26">
        <f t="shared" si="25"/>
        <v>0</v>
      </c>
      <c r="AZ78" s="18">
        <v>2649</v>
      </c>
      <c r="BA78" s="19">
        <f>Friend!Q78</f>
        <v>2649</v>
      </c>
      <c r="BB78" s="26">
        <f t="shared" si="26"/>
        <v>0</v>
      </c>
      <c r="BC78" s="18">
        <v>1260</v>
      </c>
      <c r="BD78" s="19">
        <f>Friend!S78</f>
        <v>1192</v>
      </c>
      <c r="BE78" s="26">
        <f t="shared" si="27"/>
        <v>-68</v>
      </c>
      <c r="BF78" s="18">
        <v>95034.6</v>
      </c>
      <c r="BG78" s="19">
        <f>Friend!L78</f>
        <v>95034.6</v>
      </c>
      <c r="BH78" s="26">
        <f t="shared" si="28"/>
        <v>0</v>
      </c>
      <c r="BI78" s="18">
        <v>147</v>
      </c>
      <c r="BJ78" s="14">
        <f>Friend!O78</f>
        <v>147</v>
      </c>
      <c r="BK78" s="26">
        <f t="shared" si="29"/>
        <v>0</v>
      </c>
      <c r="BL78" s="18">
        <v>5350</v>
      </c>
      <c r="BM78" s="19">
        <f>Friend!T78</f>
        <v>5350</v>
      </c>
      <c r="BN78" s="26">
        <f t="shared" si="30"/>
        <v>0</v>
      </c>
      <c r="BO78" s="18">
        <v>0</v>
      </c>
      <c r="BP78" s="19">
        <f>Friend!U78</f>
        <v>0</v>
      </c>
      <c r="BQ78" s="26">
        <f t="shared" si="31"/>
        <v>0</v>
      </c>
      <c r="BR78" s="18">
        <v>0</v>
      </c>
      <c r="BS78" s="19">
        <f>Friend!V78</f>
        <v>0</v>
      </c>
      <c r="BT78" s="26">
        <f t="shared" si="32"/>
        <v>0</v>
      </c>
      <c r="BU78" s="18">
        <v>0</v>
      </c>
      <c r="BV78" s="19">
        <f>Friend!W78</f>
        <v>0</v>
      </c>
      <c r="BW78" s="26">
        <f t="shared" si="33"/>
        <v>0</v>
      </c>
      <c r="BX78" s="18">
        <v>19280</v>
      </c>
      <c r="BY78" s="19">
        <f>Friend!AD78</f>
        <v>19280</v>
      </c>
      <c r="BZ78" s="26">
        <f t="shared" si="34"/>
        <v>0</v>
      </c>
      <c r="CA78" s="50">
        <v>0</v>
      </c>
      <c r="CB78" s="18">
        <v>327562.42499999999</v>
      </c>
      <c r="CC78" s="19">
        <f>Friend!AE78</f>
        <v>327494.42500000005</v>
      </c>
      <c r="CD78" s="26">
        <f t="shared" si="35"/>
        <v>-67.999999999941792</v>
      </c>
      <c r="CE78" s="18">
        <v>315907.4019</v>
      </c>
      <c r="CF78" s="19">
        <v>0</v>
      </c>
      <c r="CG78" s="26">
        <f t="shared" si="36"/>
        <v>-315907.4019</v>
      </c>
      <c r="CH78" s="16" t="s">
        <v>160</v>
      </c>
      <c r="CI78" s="20">
        <v>42837.566383645833</v>
      </c>
      <c r="CJ78" s="16" t="s">
        <v>160</v>
      </c>
      <c r="CK78" s="20">
        <v>42837.566383645833</v>
      </c>
      <c r="CL78" s="16" t="s">
        <v>161</v>
      </c>
      <c r="CM78" s="20">
        <v>42838.108970636575</v>
      </c>
      <c r="CN78" s="16" t="s">
        <v>162</v>
      </c>
      <c r="CO78" s="20">
        <v>42842.971566203705</v>
      </c>
      <c r="CP78" s="16" t="s">
        <v>161</v>
      </c>
      <c r="CQ78" s="20">
        <v>42837.731159108793</v>
      </c>
      <c r="CR78" s="16" t="s">
        <v>163</v>
      </c>
      <c r="CS78" s="16" t="s">
        <v>163</v>
      </c>
      <c r="CT78" s="16" t="s">
        <v>163</v>
      </c>
      <c r="CU78" s="16" t="s">
        <v>163</v>
      </c>
      <c r="CV78" s="16">
        <v>0</v>
      </c>
      <c r="CW78" s="16" t="s">
        <v>163</v>
      </c>
    </row>
    <row r="79" spans="1:101" s="16" customFormat="1" ht="13.5" thickBot="1" x14ac:dyDescent="0.25">
      <c r="A79" s="86" t="s">
        <v>57</v>
      </c>
      <c r="B79" s="16">
        <v>3</v>
      </c>
      <c r="C79" s="16">
        <v>2017</v>
      </c>
      <c r="D79" s="16">
        <v>1</v>
      </c>
      <c r="E79" s="16">
        <v>30</v>
      </c>
      <c r="F79" s="17">
        <v>1651141.2</v>
      </c>
      <c r="G79" s="17">
        <v>1325</v>
      </c>
      <c r="H79" s="17">
        <v>80100</v>
      </c>
      <c r="I79" s="17">
        <v>727644.46</v>
      </c>
      <c r="J79" s="29">
        <v>2460210.66</v>
      </c>
      <c r="K79" s="19">
        <f>Friend!C79</f>
        <v>2460210.66</v>
      </c>
      <c r="L79" s="26">
        <f t="shared" si="37"/>
        <v>0</v>
      </c>
      <c r="M79" s="17">
        <v>2154715</v>
      </c>
      <c r="N79" s="17">
        <v>6500</v>
      </c>
      <c r="O79" s="17">
        <v>0</v>
      </c>
      <c r="P79" s="17">
        <v>0</v>
      </c>
      <c r="Q79" s="17">
        <v>14850</v>
      </c>
      <c r="R79" s="18">
        <v>2176065</v>
      </c>
      <c r="S79" s="19">
        <f>Friend!E79</f>
        <v>2176065</v>
      </c>
      <c r="T79" s="26">
        <f t="shared" si="38"/>
        <v>0</v>
      </c>
      <c r="U79" s="18">
        <v>0</v>
      </c>
      <c r="V79" s="18">
        <v>0</v>
      </c>
      <c r="W79" s="19">
        <f>Friend!H79</f>
        <v>0</v>
      </c>
      <c r="X79" s="26">
        <f t="shared" si="39"/>
        <v>0</v>
      </c>
      <c r="Y79" s="18">
        <v>8183522</v>
      </c>
      <c r="Z79" s="19">
        <f>Friend!J79</f>
        <v>8183522</v>
      </c>
      <c r="AA79" s="26">
        <f t="shared" si="40"/>
        <v>0</v>
      </c>
      <c r="AB79" s="18">
        <v>140</v>
      </c>
      <c r="AC79" s="19">
        <f>Friend!M79</f>
        <v>140</v>
      </c>
      <c r="AD79" s="26">
        <f t="shared" si="41"/>
        <v>0</v>
      </c>
      <c r="AE79" s="18">
        <v>2970</v>
      </c>
      <c r="AF79" s="18">
        <v>23870</v>
      </c>
      <c r="AG79" s="18">
        <v>0</v>
      </c>
      <c r="AH79" s="18">
        <v>26840</v>
      </c>
      <c r="AI79" s="19">
        <f>Friend!P79</f>
        <v>26840</v>
      </c>
      <c r="AJ79" s="26">
        <f t="shared" si="42"/>
        <v>0</v>
      </c>
      <c r="AK79" s="18">
        <v>155</v>
      </c>
      <c r="AL79" s="19">
        <f>Friend!R79</f>
        <v>148</v>
      </c>
      <c r="AM79" s="26">
        <f t="shared" si="43"/>
        <v>-7</v>
      </c>
      <c r="AN79" s="18">
        <v>652819.5</v>
      </c>
      <c r="AO79" s="19">
        <f>Friend!F79</f>
        <v>652819.5</v>
      </c>
      <c r="AP79" s="26">
        <f t="shared" si="22"/>
        <v>0</v>
      </c>
      <c r="AQ79" s="18">
        <v>0</v>
      </c>
      <c r="AR79" s="19">
        <f>Friend!I79</f>
        <v>0</v>
      </c>
      <c r="AS79" s="26">
        <f t="shared" si="23"/>
        <v>0</v>
      </c>
      <c r="AT79" s="18">
        <v>81835.22</v>
      </c>
      <c r="AU79" s="19">
        <f>Friend!K79</f>
        <v>81835.22</v>
      </c>
      <c r="AV79" s="26">
        <f t="shared" si="24"/>
        <v>0</v>
      </c>
      <c r="AW79" s="18">
        <v>42</v>
      </c>
      <c r="AX79" s="19">
        <f>Friend!N79</f>
        <v>42</v>
      </c>
      <c r="AY79" s="26">
        <f t="shared" si="25"/>
        <v>0</v>
      </c>
      <c r="AZ79" s="18">
        <v>8052</v>
      </c>
      <c r="BA79" s="19">
        <f>Friend!Q79</f>
        <v>8052</v>
      </c>
      <c r="BB79" s="26">
        <f t="shared" si="26"/>
        <v>0</v>
      </c>
      <c r="BC79" s="18">
        <v>310</v>
      </c>
      <c r="BD79" s="19">
        <f>Friend!S79</f>
        <v>296</v>
      </c>
      <c r="BE79" s="26">
        <f t="shared" si="27"/>
        <v>-14</v>
      </c>
      <c r="BF79" s="18">
        <v>245505.66</v>
      </c>
      <c r="BG79" s="19">
        <f>Friend!L79</f>
        <v>245505.66</v>
      </c>
      <c r="BH79" s="26">
        <f t="shared" si="28"/>
        <v>0</v>
      </c>
      <c r="BI79" s="18">
        <v>98</v>
      </c>
      <c r="BJ79" s="14">
        <f>Friend!O79</f>
        <v>98</v>
      </c>
      <c r="BK79" s="26">
        <f t="shared" si="29"/>
        <v>0</v>
      </c>
      <c r="BL79" s="18">
        <v>5350</v>
      </c>
      <c r="BM79" s="19">
        <f>Friend!T79</f>
        <v>5350</v>
      </c>
      <c r="BN79" s="26">
        <f t="shared" si="30"/>
        <v>0</v>
      </c>
      <c r="BO79" s="18">
        <v>38787.5</v>
      </c>
      <c r="BP79" s="19">
        <f>Friend!U79</f>
        <v>38787.5</v>
      </c>
      <c r="BQ79" s="26">
        <f t="shared" si="31"/>
        <v>0</v>
      </c>
      <c r="BR79" s="18">
        <v>0</v>
      </c>
      <c r="BS79" s="19">
        <f>Friend!V79</f>
        <v>0</v>
      </c>
      <c r="BT79" s="26">
        <f t="shared" si="32"/>
        <v>0</v>
      </c>
      <c r="BU79" s="18">
        <v>0</v>
      </c>
      <c r="BV79" s="19">
        <f>Friend!W79</f>
        <v>0</v>
      </c>
      <c r="BW79" s="26">
        <f t="shared" si="33"/>
        <v>0</v>
      </c>
      <c r="BX79" s="18">
        <v>28500</v>
      </c>
      <c r="BY79" s="19">
        <f>Friend!AD79</f>
        <v>28500</v>
      </c>
      <c r="BZ79" s="26">
        <f t="shared" si="34"/>
        <v>0</v>
      </c>
      <c r="CA79" s="50">
        <v>0</v>
      </c>
      <c r="CB79" s="18">
        <v>424775.56</v>
      </c>
      <c r="CC79" s="19">
        <f>Friend!AE79</f>
        <v>424761.55999999994</v>
      </c>
      <c r="CD79" s="26">
        <f t="shared" si="35"/>
        <v>-14.000000000058208</v>
      </c>
      <c r="CE79" s="18">
        <v>406237.76089999999</v>
      </c>
      <c r="CF79" s="19">
        <v>0</v>
      </c>
      <c r="CG79" s="26">
        <f t="shared" si="36"/>
        <v>-406237.76089999999</v>
      </c>
      <c r="CH79" s="16" t="s">
        <v>160</v>
      </c>
      <c r="CI79" s="20">
        <v>42837.566383645833</v>
      </c>
      <c r="CJ79" s="16" t="s">
        <v>160</v>
      </c>
      <c r="CK79" s="20">
        <v>42837.566383645833</v>
      </c>
      <c r="CL79" s="16" t="s">
        <v>161</v>
      </c>
      <c r="CM79" s="20">
        <v>42838.108969988425</v>
      </c>
      <c r="CN79" s="16" t="s">
        <v>162</v>
      </c>
      <c r="CO79" s="20">
        <v>42842.971566203705</v>
      </c>
      <c r="CP79" s="16" t="s">
        <v>161</v>
      </c>
      <c r="CQ79" s="20">
        <v>42837.731059108795</v>
      </c>
      <c r="CR79" s="16" t="s">
        <v>163</v>
      </c>
      <c r="CS79" s="16" t="s">
        <v>163</v>
      </c>
      <c r="CT79" s="16" t="s">
        <v>163</v>
      </c>
      <c r="CU79" s="16" t="s">
        <v>163</v>
      </c>
      <c r="CV79" s="16">
        <v>0</v>
      </c>
      <c r="CW79" s="16" t="s">
        <v>163</v>
      </c>
    </row>
    <row r="80" spans="1:101" s="16" customFormat="1" ht="13.5" thickBot="1" x14ac:dyDescent="0.25">
      <c r="A80" s="86" t="s">
        <v>80</v>
      </c>
      <c r="B80" s="16">
        <v>3</v>
      </c>
      <c r="C80" s="16">
        <v>2017</v>
      </c>
      <c r="D80" s="16">
        <v>1</v>
      </c>
      <c r="E80" s="16">
        <v>30</v>
      </c>
      <c r="F80" s="17">
        <v>1881678.69</v>
      </c>
      <c r="G80" s="17">
        <v>155</v>
      </c>
      <c r="H80" s="17">
        <v>391793.64</v>
      </c>
      <c r="I80" s="17">
        <v>261920.46</v>
      </c>
      <c r="J80" s="29">
        <v>2535547.79</v>
      </c>
      <c r="K80" s="19">
        <f>Friend!C80</f>
        <v>2535547.79</v>
      </c>
      <c r="L80" s="26">
        <f t="shared" si="37"/>
        <v>0</v>
      </c>
      <c r="M80" s="17">
        <v>2259445</v>
      </c>
      <c r="N80" s="17">
        <v>1000</v>
      </c>
      <c r="O80" s="17">
        <v>0</v>
      </c>
      <c r="P80" s="17">
        <v>0</v>
      </c>
      <c r="Q80" s="17">
        <v>21300</v>
      </c>
      <c r="R80" s="18">
        <v>2281745</v>
      </c>
      <c r="S80" s="19">
        <f>Friend!E80</f>
        <v>2281745</v>
      </c>
      <c r="T80" s="26">
        <f t="shared" si="38"/>
        <v>0</v>
      </c>
      <c r="U80" s="18">
        <v>0</v>
      </c>
      <c r="V80" s="18">
        <v>0</v>
      </c>
      <c r="W80" s="19">
        <f>Friend!H80</f>
        <v>0</v>
      </c>
      <c r="X80" s="26">
        <f t="shared" si="39"/>
        <v>0</v>
      </c>
      <c r="Y80" s="18">
        <v>7344093</v>
      </c>
      <c r="Z80" s="19">
        <f>Friend!J80</f>
        <v>7344093</v>
      </c>
      <c r="AA80" s="26">
        <f t="shared" si="40"/>
        <v>0</v>
      </c>
      <c r="AB80" s="18">
        <v>0</v>
      </c>
      <c r="AC80" s="19">
        <f>Friend!M80</f>
        <v>0</v>
      </c>
      <c r="AD80" s="26">
        <f t="shared" si="41"/>
        <v>0</v>
      </c>
      <c r="AE80" s="18">
        <v>39030</v>
      </c>
      <c r="AF80" s="18">
        <v>47830</v>
      </c>
      <c r="AG80" s="18">
        <v>90</v>
      </c>
      <c r="AH80" s="18">
        <v>86950</v>
      </c>
      <c r="AI80" s="19">
        <f>Friend!P80</f>
        <v>86950</v>
      </c>
      <c r="AJ80" s="26">
        <f t="shared" si="42"/>
        <v>0</v>
      </c>
      <c r="AK80" s="18">
        <v>1408</v>
      </c>
      <c r="AL80" s="19">
        <f>Friend!R80</f>
        <v>1271</v>
      </c>
      <c r="AM80" s="26">
        <f t="shared" si="43"/>
        <v>-137</v>
      </c>
      <c r="AN80" s="18">
        <v>684523.5</v>
      </c>
      <c r="AO80" s="19">
        <f>Friend!F80</f>
        <v>684523.5</v>
      </c>
      <c r="AP80" s="26">
        <f t="shared" si="22"/>
        <v>0</v>
      </c>
      <c r="AQ80" s="18">
        <v>0</v>
      </c>
      <c r="AR80" s="19">
        <f>Friend!I80</f>
        <v>0</v>
      </c>
      <c r="AS80" s="26">
        <f t="shared" si="23"/>
        <v>0</v>
      </c>
      <c r="AT80" s="18">
        <v>73440.929999999993</v>
      </c>
      <c r="AU80" s="19">
        <f>Friend!K80</f>
        <v>73440.930000000008</v>
      </c>
      <c r="AV80" s="26">
        <f t="shared" si="24"/>
        <v>0</v>
      </c>
      <c r="AW80" s="18">
        <v>0</v>
      </c>
      <c r="AX80" s="19">
        <f>Friend!N80</f>
        <v>0</v>
      </c>
      <c r="AY80" s="26">
        <f t="shared" si="25"/>
        <v>0</v>
      </c>
      <c r="AZ80" s="18">
        <v>26085</v>
      </c>
      <c r="BA80" s="19">
        <f>Friend!Q80</f>
        <v>26085</v>
      </c>
      <c r="BB80" s="26">
        <f t="shared" si="26"/>
        <v>0</v>
      </c>
      <c r="BC80" s="18">
        <v>2816</v>
      </c>
      <c r="BD80" s="19">
        <f>Friend!S80</f>
        <v>2542</v>
      </c>
      <c r="BE80" s="26">
        <f t="shared" si="27"/>
        <v>-274</v>
      </c>
      <c r="BF80" s="18">
        <v>220322.79</v>
      </c>
      <c r="BG80" s="19">
        <f>Friend!L80</f>
        <v>220322.79</v>
      </c>
      <c r="BH80" s="26">
        <f t="shared" si="28"/>
        <v>0</v>
      </c>
      <c r="BI80" s="18">
        <v>0</v>
      </c>
      <c r="BJ80" s="14">
        <f>Friend!O80</f>
        <v>0</v>
      </c>
      <c r="BK80" s="26">
        <f t="shared" si="29"/>
        <v>0</v>
      </c>
      <c r="BL80" s="18">
        <v>5350</v>
      </c>
      <c r="BM80" s="19">
        <f>Friend!T80</f>
        <v>5350</v>
      </c>
      <c r="BN80" s="26">
        <f t="shared" si="30"/>
        <v>0</v>
      </c>
      <c r="BO80" s="18">
        <v>4708</v>
      </c>
      <c r="BP80" s="19">
        <f>Friend!U80</f>
        <v>4708</v>
      </c>
      <c r="BQ80" s="26">
        <f t="shared" si="31"/>
        <v>0</v>
      </c>
      <c r="BR80" s="18">
        <v>0</v>
      </c>
      <c r="BS80" s="19">
        <f>Friend!V80</f>
        <v>0</v>
      </c>
      <c r="BT80" s="26">
        <f t="shared" si="32"/>
        <v>0</v>
      </c>
      <c r="BU80" s="18">
        <v>0</v>
      </c>
      <c r="BV80" s="19">
        <f>Friend!W80</f>
        <v>0</v>
      </c>
      <c r="BW80" s="26">
        <f t="shared" si="33"/>
        <v>0</v>
      </c>
      <c r="BX80" s="18">
        <v>29560</v>
      </c>
      <c r="BY80" s="19">
        <f>Friend!AD80</f>
        <v>29560</v>
      </c>
      <c r="BZ80" s="26">
        <f t="shared" si="34"/>
        <v>0</v>
      </c>
      <c r="CA80" s="50">
        <v>0</v>
      </c>
      <c r="CB80" s="18">
        <v>526924.64</v>
      </c>
      <c r="CC80" s="19">
        <f>Friend!AE80</f>
        <v>526650.64</v>
      </c>
      <c r="CD80" s="26">
        <f t="shared" si="35"/>
        <v>-274</v>
      </c>
      <c r="CE80" s="18">
        <v>506922.08390000003</v>
      </c>
      <c r="CF80" s="19">
        <v>0</v>
      </c>
      <c r="CG80" s="26">
        <f t="shared" si="36"/>
        <v>-506922.08390000003</v>
      </c>
      <c r="CH80" s="16" t="s">
        <v>160</v>
      </c>
      <c r="CI80" s="20">
        <v>42837.566383645833</v>
      </c>
      <c r="CJ80" s="16" t="s">
        <v>160</v>
      </c>
      <c r="CK80" s="20">
        <v>42837.566383645833</v>
      </c>
      <c r="CL80" s="16" t="s">
        <v>161</v>
      </c>
      <c r="CM80" s="20">
        <v>42838.108970023146</v>
      </c>
      <c r="CN80" s="16" t="s">
        <v>162</v>
      </c>
      <c r="CO80" s="20">
        <v>42842.971566203705</v>
      </c>
      <c r="CP80" s="16" t="s">
        <v>161</v>
      </c>
      <c r="CQ80" s="20">
        <v>42837.731059108795</v>
      </c>
      <c r="CR80" s="16" t="s">
        <v>163</v>
      </c>
      <c r="CS80" s="16" t="s">
        <v>163</v>
      </c>
      <c r="CT80" s="16" t="s">
        <v>163</v>
      </c>
      <c r="CU80" s="16" t="s">
        <v>163</v>
      </c>
      <c r="CV80" s="16">
        <v>0</v>
      </c>
      <c r="CW80" s="16" t="s">
        <v>163</v>
      </c>
    </row>
    <row r="81" spans="1:101" s="16" customFormat="1" ht="13.5" thickBot="1" x14ac:dyDescent="0.25">
      <c r="A81" s="86" t="s">
        <v>47</v>
      </c>
      <c r="B81" s="16">
        <v>3</v>
      </c>
      <c r="C81" s="16">
        <v>2017</v>
      </c>
      <c r="D81" s="16">
        <v>1</v>
      </c>
      <c r="E81" s="16">
        <v>30</v>
      </c>
      <c r="F81" s="17">
        <v>1077278.43</v>
      </c>
      <c r="G81" s="17">
        <v>0</v>
      </c>
      <c r="H81" s="17">
        <v>45322.1</v>
      </c>
      <c r="I81" s="17">
        <v>365917.24</v>
      </c>
      <c r="J81" s="29">
        <v>1488517.77</v>
      </c>
      <c r="K81" s="19">
        <f>Friend!C81</f>
        <v>1488517.77</v>
      </c>
      <c r="L81" s="26">
        <f t="shared" si="37"/>
        <v>0</v>
      </c>
      <c r="M81" s="17">
        <v>1317390</v>
      </c>
      <c r="N81" s="17">
        <v>5100</v>
      </c>
      <c r="O81" s="17">
        <v>0</v>
      </c>
      <c r="P81" s="17">
        <v>0</v>
      </c>
      <c r="Q81" s="17">
        <v>10750</v>
      </c>
      <c r="R81" s="18">
        <v>1333240</v>
      </c>
      <c r="S81" s="19">
        <f>Friend!E81</f>
        <v>1333240</v>
      </c>
      <c r="T81" s="26">
        <f t="shared" si="38"/>
        <v>0</v>
      </c>
      <c r="U81" s="18">
        <v>0</v>
      </c>
      <c r="V81" s="18">
        <v>0</v>
      </c>
      <c r="W81" s="19">
        <f>Friend!H81</f>
        <v>0</v>
      </c>
      <c r="X81" s="26">
        <f t="shared" si="39"/>
        <v>0</v>
      </c>
      <c r="Y81" s="18">
        <v>4190259</v>
      </c>
      <c r="Z81" s="19">
        <f>Friend!J81</f>
        <v>4190259</v>
      </c>
      <c r="AA81" s="26">
        <f t="shared" si="40"/>
        <v>0</v>
      </c>
      <c r="AB81" s="18">
        <v>290</v>
      </c>
      <c r="AC81" s="19">
        <f>Friend!M81</f>
        <v>290</v>
      </c>
      <c r="AD81" s="26">
        <f t="shared" si="41"/>
        <v>0</v>
      </c>
      <c r="AE81" s="18">
        <v>0</v>
      </c>
      <c r="AF81" s="18">
        <v>38745</v>
      </c>
      <c r="AG81" s="18">
        <v>30</v>
      </c>
      <c r="AH81" s="18">
        <v>38775</v>
      </c>
      <c r="AI81" s="19">
        <f>Friend!P81</f>
        <v>38775</v>
      </c>
      <c r="AJ81" s="26">
        <f t="shared" si="42"/>
        <v>0</v>
      </c>
      <c r="AK81" s="18">
        <v>376</v>
      </c>
      <c r="AL81" s="19">
        <f>Friend!R81</f>
        <v>376</v>
      </c>
      <c r="AM81" s="26">
        <f t="shared" si="43"/>
        <v>0</v>
      </c>
      <c r="AN81" s="18">
        <v>399972</v>
      </c>
      <c r="AO81" s="19">
        <f>Friend!F81</f>
        <v>399972</v>
      </c>
      <c r="AP81" s="26">
        <f t="shared" si="22"/>
        <v>0</v>
      </c>
      <c r="AQ81" s="18">
        <v>0</v>
      </c>
      <c r="AR81" s="19">
        <f>Friend!I81</f>
        <v>0</v>
      </c>
      <c r="AS81" s="26">
        <f t="shared" si="23"/>
        <v>0</v>
      </c>
      <c r="AT81" s="18">
        <v>41902.589999999997</v>
      </c>
      <c r="AU81" s="19">
        <f>Friend!K81</f>
        <v>41902.590000000004</v>
      </c>
      <c r="AV81" s="26">
        <f t="shared" si="24"/>
        <v>0</v>
      </c>
      <c r="AW81" s="18">
        <v>87</v>
      </c>
      <c r="AX81" s="19">
        <f>Friend!N81</f>
        <v>87</v>
      </c>
      <c r="AY81" s="26">
        <f t="shared" si="25"/>
        <v>0</v>
      </c>
      <c r="AZ81" s="18">
        <v>11632.5</v>
      </c>
      <c r="BA81" s="19">
        <f>Friend!Q81</f>
        <v>11632.5</v>
      </c>
      <c r="BB81" s="26">
        <f t="shared" si="26"/>
        <v>0</v>
      </c>
      <c r="BC81" s="18">
        <v>752</v>
      </c>
      <c r="BD81" s="19">
        <f>Friend!S81</f>
        <v>752</v>
      </c>
      <c r="BE81" s="26">
        <f t="shared" si="27"/>
        <v>0</v>
      </c>
      <c r="BF81" s="18">
        <v>125707.77</v>
      </c>
      <c r="BG81" s="19">
        <f>Friend!L81</f>
        <v>125707.77</v>
      </c>
      <c r="BH81" s="26">
        <f t="shared" si="28"/>
        <v>0</v>
      </c>
      <c r="BI81" s="18">
        <v>203</v>
      </c>
      <c r="BJ81" s="14">
        <f>Friend!O81</f>
        <v>203</v>
      </c>
      <c r="BK81" s="26">
        <f t="shared" si="29"/>
        <v>0</v>
      </c>
      <c r="BL81" s="18">
        <v>5350</v>
      </c>
      <c r="BM81" s="19">
        <f>Friend!T81</f>
        <v>5350</v>
      </c>
      <c r="BN81" s="26">
        <f t="shared" si="30"/>
        <v>0</v>
      </c>
      <c r="BO81" s="18">
        <v>1498</v>
      </c>
      <c r="BP81" s="19">
        <f>Friend!U81</f>
        <v>1498</v>
      </c>
      <c r="BQ81" s="26">
        <f t="shared" si="31"/>
        <v>0</v>
      </c>
      <c r="BR81" s="18">
        <v>400</v>
      </c>
      <c r="BS81" s="19">
        <f>Friend!V81</f>
        <v>400</v>
      </c>
      <c r="BT81" s="26">
        <f t="shared" si="32"/>
        <v>0</v>
      </c>
      <c r="BU81" s="18">
        <v>0</v>
      </c>
      <c r="BV81" s="19">
        <f>Friend!W81</f>
        <v>0</v>
      </c>
      <c r="BW81" s="26">
        <f t="shared" si="33"/>
        <v>0</v>
      </c>
      <c r="BX81" s="18">
        <v>22800</v>
      </c>
      <c r="BY81" s="19">
        <f>Friend!AD81</f>
        <v>22800</v>
      </c>
      <c r="BZ81" s="26">
        <f t="shared" si="34"/>
        <v>0</v>
      </c>
      <c r="CA81" s="50">
        <v>0</v>
      </c>
      <c r="CB81" s="18">
        <v>298300.32</v>
      </c>
      <c r="CC81" s="19">
        <f>Friend!AE81</f>
        <v>298300.32</v>
      </c>
      <c r="CD81" s="26">
        <f t="shared" si="35"/>
        <v>0</v>
      </c>
      <c r="CE81" s="18">
        <v>286738.9228</v>
      </c>
      <c r="CF81" s="19">
        <v>0</v>
      </c>
      <c r="CG81" s="26">
        <f t="shared" si="36"/>
        <v>-286738.9228</v>
      </c>
      <c r="CH81" s="16" t="s">
        <v>160</v>
      </c>
      <c r="CI81" s="20">
        <v>42837.566383645833</v>
      </c>
      <c r="CJ81" s="16" t="s">
        <v>160</v>
      </c>
      <c r="CK81" s="20">
        <v>42837.566383645833</v>
      </c>
      <c r="CL81" s="16" t="s">
        <v>161</v>
      </c>
      <c r="CM81" s="20">
        <v>42838.108968981483</v>
      </c>
      <c r="CN81" s="16" t="s">
        <v>162</v>
      </c>
      <c r="CO81" s="20">
        <v>42842.971566203705</v>
      </c>
      <c r="CP81" s="16" t="s">
        <v>161</v>
      </c>
      <c r="CQ81" s="20">
        <v>42837.731059027778</v>
      </c>
      <c r="CR81" s="16" t="s">
        <v>163</v>
      </c>
      <c r="CS81" s="16" t="s">
        <v>163</v>
      </c>
      <c r="CT81" s="16" t="s">
        <v>163</v>
      </c>
      <c r="CU81" s="16" t="s">
        <v>163</v>
      </c>
      <c r="CV81" s="16">
        <v>0</v>
      </c>
      <c r="CW81" s="16" t="s">
        <v>163</v>
      </c>
    </row>
    <row r="82" spans="1:101" s="16" customFormat="1" ht="13.5" thickBot="1" x14ac:dyDescent="0.25">
      <c r="A82" s="86" t="s">
        <v>61</v>
      </c>
      <c r="B82" s="16">
        <v>3</v>
      </c>
      <c r="C82" s="16">
        <v>2017</v>
      </c>
      <c r="D82" s="16">
        <v>1</v>
      </c>
      <c r="E82" s="16">
        <v>30</v>
      </c>
      <c r="F82" s="17">
        <v>862727.16</v>
      </c>
      <c r="G82" s="17">
        <v>535</v>
      </c>
      <c r="H82" s="17">
        <v>376546.66</v>
      </c>
      <c r="I82" s="17">
        <v>399959.07</v>
      </c>
      <c r="J82" s="29">
        <v>1639767.89</v>
      </c>
      <c r="K82" s="19">
        <f>Friend!C82</f>
        <v>1639767.89</v>
      </c>
      <c r="L82" s="26">
        <f t="shared" si="37"/>
        <v>0</v>
      </c>
      <c r="M82" s="17">
        <v>1467165</v>
      </c>
      <c r="N82" s="17">
        <v>200</v>
      </c>
      <c r="O82" s="17">
        <v>0</v>
      </c>
      <c r="P82" s="17">
        <v>0</v>
      </c>
      <c r="Q82" s="17">
        <v>12350</v>
      </c>
      <c r="R82" s="18">
        <v>1479715</v>
      </c>
      <c r="S82" s="19">
        <f>Friend!E82</f>
        <v>1479715</v>
      </c>
      <c r="T82" s="26">
        <f t="shared" si="38"/>
        <v>0</v>
      </c>
      <c r="U82" s="18">
        <v>0</v>
      </c>
      <c r="V82" s="18">
        <v>0</v>
      </c>
      <c r="W82" s="19">
        <f>Friend!H82</f>
        <v>0</v>
      </c>
      <c r="X82" s="26">
        <f t="shared" si="39"/>
        <v>0</v>
      </c>
      <c r="Y82" s="18">
        <v>4738263</v>
      </c>
      <c r="Z82" s="19">
        <f>Friend!J82</f>
        <v>4738263.0000000009</v>
      </c>
      <c r="AA82" s="26">
        <f t="shared" si="40"/>
        <v>0</v>
      </c>
      <c r="AB82" s="18">
        <v>400</v>
      </c>
      <c r="AC82" s="19">
        <f>Friend!M82</f>
        <v>400</v>
      </c>
      <c r="AD82" s="26">
        <f t="shared" si="41"/>
        <v>0</v>
      </c>
      <c r="AE82" s="18">
        <v>18750</v>
      </c>
      <c r="AF82" s="18">
        <v>13440</v>
      </c>
      <c r="AG82" s="18">
        <v>0</v>
      </c>
      <c r="AH82" s="18">
        <v>32190</v>
      </c>
      <c r="AI82" s="19">
        <f>Friend!P82</f>
        <v>32190</v>
      </c>
      <c r="AJ82" s="26">
        <f t="shared" si="42"/>
        <v>0</v>
      </c>
      <c r="AK82" s="18">
        <v>276</v>
      </c>
      <c r="AL82" s="19">
        <f>Friend!R82</f>
        <v>267</v>
      </c>
      <c r="AM82" s="26">
        <f t="shared" si="43"/>
        <v>-9</v>
      </c>
      <c r="AN82" s="18">
        <v>443914.5</v>
      </c>
      <c r="AO82" s="19">
        <f>Friend!F82</f>
        <v>443914.5</v>
      </c>
      <c r="AP82" s="26">
        <f t="shared" si="22"/>
        <v>0</v>
      </c>
      <c r="AQ82" s="18">
        <v>0</v>
      </c>
      <c r="AR82" s="19">
        <f>Friend!I82</f>
        <v>0</v>
      </c>
      <c r="AS82" s="26">
        <f t="shared" si="23"/>
        <v>0</v>
      </c>
      <c r="AT82" s="18">
        <v>47382.63</v>
      </c>
      <c r="AU82" s="19">
        <f>Friend!K82</f>
        <v>47382.630000000012</v>
      </c>
      <c r="AV82" s="26">
        <f t="shared" si="24"/>
        <v>0</v>
      </c>
      <c r="AW82" s="18">
        <v>120</v>
      </c>
      <c r="AX82" s="19">
        <f>Friend!N82</f>
        <v>120</v>
      </c>
      <c r="AY82" s="26">
        <f t="shared" si="25"/>
        <v>0</v>
      </c>
      <c r="AZ82" s="18">
        <v>9657</v>
      </c>
      <c r="BA82" s="19">
        <f>Friend!Q82</f>
        <v>9657</v>
      </c>
      <c r="BB82" s="26">
        <f t="shared" si="26"/>
        <v>0</v>
      </c>
      <c r="BC82" s="18">
        <v>552</v>
      </c>
      <c r="BD82" s="19">
        <f>Friend!S82</f>
        <v>534</v>
      </c>
      <c r="BE82" s="26">
        <f t="shared" si="27"/>
        <v>-18</v>
      </c>
      <c r="BF82" s="18">
        <v>142147.89000000001</v>
      </c>
      <c r="BG82" s="19">
        <f>Friend!L82</f>
        <v>142147.89000000001</v>
      </c>
      <c r="BH82" s="26">
        <f t="shared" si="28"/>
        <v>0</v>
      </c>
      <c r="BI82" s="18">
        <v>280</v>
      </c>
      <c r="BJ82" s="14">
        <f>Friend!O82</f>
        <v>280</v>
      </c>
      <c r="BK82" s="26">
        <f t="shared" si="29"/>
        <v>0</v>
      </c>
      <c r="BL82" s="18">
        <v>5350</v>
      </c>
      <c r="BM82" s="19">
        <f>Friend!T82</f>
        <v>5350</v>
      </c>
      <c r="BN82" s="26">
        <f t="shared" si="30"/>
        <v>0</v>
      </c>
      <c r="BO82" s="18">
        <v>0</v>
      </c>
      <c r="BP82" s="19">
        <f>Friend!U82</f>
        <v>0</v>
      </c>
      <c r="BQ82" s="26">
        <f t="shared" si="31"/>
        <v>0</v>
      </c>
      <c r="BR82" s="18">
        <v>0</v>
      </c>
      <c r="BS82" s="19">
        <f>Friend!V82</f>
        <v>0</v>
      </c>
      <c r="BT82" s="26">
        <f t="shared" si="32"/>
        <v>0</v>
      </c>
      <c r="BU82" s="18">
        <v>0</v>
      </c>
      <c r="BV82" s="19">
        <f>Friend!W82</f>
        <v>0</v>
      </c>
      <c r="BW82" s="26">
        <f t="shared" si="33"/>
        <v>0</v>
      </c>
      <c r="BX82" s="18">
        <v>12400</v>
      </c>
      <c r="BY82" s="19">
        <f>Friend!AD82</f>
        <v>12400</v>
      </c>
      <c r="BZ82" s="26">
        <f t="shared" si="34"/>
        <v>0</v>
      </c>
      <c r="CA82" s="50">
        <v>0</v>
      </c>
      <c r="CB82" s="18">
        <v>341328.24</v>
      </c>
      <c r="CC82" s="19">
        <f>Friend!AE82</f>
        <v>341310.24</v>
      </c>
      <c r="CD82" s="26">
        <f t="shared" si="35"/>
        <v>-18</v>
      </c>
      <c r="CE82" s="18">
        <v>328595.80540000001</v>
      </c>
      <c r="CF82" s="19">
        <v>0</v>
      </c>
      <c r="CG82" s="26">
        <f t="shared" si="36"/>
        <v>-328595.80540000001</v>
      </c>
      <c r="CH82" s="16" t="s">
        <v>160</v>
      </c>
      <c r="CI82" s="20">
        <v>42837.566383645833</v>
      </c>
      <c r="CJ82" s="16" t="s">
        <v>160</v>
      </c>
      <c r="CK82" s="20">
        <v>42837.566383645833</v>
      </c>
      <c r="CL82" s="16" t="s">
        <v>161</v>
      </c>
      <c r="CM82" s="20">
        <v>42838.108970138892</v>
      </c>
      <c r="CN82" s="16" t="s">
        <v>162</v>
      </c>
      <c r="CO82" s="20">
        <v>42842.971566203705</v>
      </c>
      <c r="CP82" s="16" t="s">
        <v>161</v>
      </c>
      <c r="CQ82" s="20">
        <v>42837.731158599534</v>
      </c>
      <c r="CR82" s="16" t="s">
        <v>163</v>
      </c>
      <c r="CS82" s="16" t="s">
        <v>163</v>
      </c>
      <c r="CT82" s="16" t="s">
        <v>163</v>
      </c>
      <c r="CU82" s="16" t="s">
        <v>163</v>
      </c>
      <c r="CV82" s="16">
        <v>0</v>
      </c>
      <c r="CW82" s="16" t="s">
        <v>163</v>
      </c>
    </row>
    <row r="83" spans="1:101" s="16" customFormat="1" ht="13.5" thickBot="1" x14ac:dyDescent="0.25">
      <c r="A83" s="86" t="s">
        <v>71</v>
      </c>
      <c r="B83" s="16">
        <v>3</v>
      </c>
      <c r="C83" s="16">
        <v>2017</v>
      </c>
      <c r="D83" s="16">
        <v>1</v>
      </c>
      <c r="E83" s="16">
        <v>28</v>
      </c>
      <c r="F83" s="17">
        <v>1805863.15</v>
      </c>
      <c r="G83" s="17">
        <v>26695.7</v>
      </c>
      <c r="H83" s="17">
        <v>508823.84</v>
      </c>
      <c r="I83" s="17">
        <v>257191.01</v>
      </c>
      <c r="J83" s="29">
        <v>2598573.7000000002</v>
      </c>
      <c r="K83" s="19">
        <f>Friend!C83</f>
        <v>2598573.7000000002</v>
      </c>
      <c r="L83" s="26">
        <f t="shared" si="37"/>
        <v>0</v>
      </c>
      <c r="M83" s="17">
        <v>2272570</v>
      </c>
      <c r="N83" s="17">
        <v>450</v>
      </c>
      <c r="O83" s="17">
        <v>0</v>
      </c>
      <c r="P83" s="17">
        <v>0</v>
      </c>
      <c r="Q83" s="17">
        <v>25150</v>
      </c>
      <c r="R83" s="18">
        <v>2298170</v>
      </c>
      <c r="S83" s="19">
        <f>Friend!E83</f>
        <v>2298170</v>
      </c>
      <c r="T83" s="26">
        <f t="shared" si="38"/>
        <v>0</v>
      </c>
      <c r="U83" s="18">
        <v>0</v>
      </c>
      <c r="V83" s="18">
        <v>0</v>
      </c>
      <c r="W83" s="19">
        <f>Friend!H83</f>
        <v>0</v>
      </c>
      <c r="X83" s="26">
        <f t="shared" si="39"/>
        <v>0</v>
      </c>
      <c r="Y83" s="18">
        <v>9036790</v>
      </c>
      <c r="Z83" s="19">
        <f>Friend!J83</f>
        <v>9036790</v>
      </c>
      <c r="AA83" s="26">
        <f t="shared" si="40"/>
        <v>0</v>
      </c>
      <c r="AB83" s="18">
        <v>0</v>
      </c>
      <c r="AC83" s="19">
        <f>Friend!M83</f>
        <v>0</v>
      </c>
      <c r="AD83" s="26">
        <f t="shared" si="41"/>
        <v>0</v>
      </c>
      <c r="AE83" s="18">
        <v>6440</v>
      </c>
      <c r="AF83" s="18">
        <v>114585</v>
      </c>
      <c r="AG83" s="18">
        <v>655</v>
      </c>
      <c r="AH83" s="18">
        <v>121680</v>
      </c>
      <c r="AI83" s="19">
        <f>Friend!P83</f>
        <v>121680</v>
      </c>
      <c r="AJ83" s="26">
        <f t="shared" si="42"/>
        <v>0</v>
      </c>
      <c r="AK83" s="18">
        <v>658</v>
      </c>
      <c r="AL83" s="19">
        <f>Friend!R83</f>
        <v>632</v>
      </c>
      <c r="AM83" s="26">
        <f t="shared" si="43"/>
        <v>-26</v>
      </c>
      <c r="AN83" s="18">
        <v>643487.6</v>
      </c>
      <c r="AO83" s="19">
        <f>Friend!F83</f>
        <v>643487.60000000009</v>
      </c>
      <c r="AP83" s="26">
        <f t="shared" si="22"/>
        <v>0</v>
      </c>
      <c r="AQ83" s="18">
        <v>0</v>
      </c>
      <c r="AR83" s="19">
        <f>Friend!I83</f>
        <v>0</v>
      </c>
      <c r="AS83" s="26">
        <f t="shared" si="23"/>
        <v>0</v>
      </c>
      <c r="AT83" s="18">
        <v>90367.9</v>
      </c>
      <c r="AU83" s="19">
        <f>Friend!K83</f>
        <v>90367.900000000009</v>
      </c>
      <c r="AV83" s="26">
        <f t="shared" si="24"/>
        <v>0</v>
      </c>
      <c r="AW83" s="18">
        <v>0</v>
      </c>
      <c r="AX83" s="19">
        <f>Friend!N83</f>
        <v>0</v>
      </c>
      <c r="AY83" s="26">
        <f t="shared" si="25"/>
        <v>0</v>
      </c>
      <c r="AZ83" s="18">
        <v>36504</v>
      </c>
      <c r="BA83" s="19">
        <f>Friend!Q83</f>
        <v>36504</v>
      </c>
      <c r="BB83" s="26">
        <f t="shared" si="26"/>
        <v>0</v>
      </c>
      <c r="BC83" s="18">
        <v>1316</v>
      </c>
      <c r="BD83" s="19">
        <f>Friend!S83</f>
        <v>1264</v>
      </c>
      <c r="BE83" s="26">
        <f t="shared" si="27"/>
        <v>-52</v>
      </c>
      <c r="BF83" s="18">
        <v>271103.7</v>
      </c>
      <c r="BG83" s="19">
        <f>Friend!L83</f>
        <v>271103.7</v>
      </c>
      <c r="BH83" s="26">
        <f t="shared" si="28"/>
        <v>0</v>
      </c>
      <c r="BI83" s="18">
        <v>0</v>
      </c>
      <c r="BJ83" s="14">
        <f>Friend!O83</f>
        <v>0</v>
      </c>
      <c r="BK83" s="26">
        <f t="shared" si="29"/>
        <v>0</v>
      </c>
      <c r="BL83" s="18">
        <v>5350</v>
      </c>
      <c r="BM83" s="19">
        <f>Friend!T83</f>
        <v>5350</v>
      </c>
      <c r="BN83" s="26">
        <f t="shared" si="30"/>
        <v>0</v>
      </c>
      <c r="BO83" s="18">
        <v>0</v>
      </c>
      <c r="BP83" s="19">
        <f>Friend!U83</f>
        <v>0</v>
      </c>
      <c r="BQ83" s="26">
        <f t="shared" si="31"/>
        <v>0</v>
      </c>
      <c r="BR83" s="18">
        <v>1200</v>
      </c>
      <c r="BS83" s="19">
        <f>Friend!V83</f>
        <v>1200</v>
      </c>
      <c r="BT83" s="26">
        <f t="shared" si="32"/>
        <v>0</v>
      </c>
      <c r="BU83" s="18">
        <v>0</v>
      </c>
      <c r="BV83" s="19">
        <f>Friend!W83</f>
        <v>0</v>
      </c>
      <c r="BW83" s="26">
        <f t="shared" si="33"/>
        <v>0</v>
      </c>
      <c r="BX83" s="18">
        <v>19160</v>
      </c>
      <c r="BY83" s="19">
        <f>Friend!AD83</f>
        <v>19160</v>
      </c>
      <c r="BZ83" s="26">
        <f t="shared" si="34"/>
        <v>0</v>
      </c>
      <c r="CA83" s="50">
        <v>0</v>
      </c>
      <c r="CB83" s="18">
        <v>474861.8</v>
      </c>
      <c r="CC83" s="19">
        <f>Friend!AE83</f>
        <v>474809.8000000001</v>
      </c>
      <c r="CD83" s="26">
        <f t="shared" si="35"/>
        <v>-51.999999999883585</v>
      </c>
      <c r="CE83" s="18">
        <v>455759.71779999998</v>
      </c>
      <c r="CF83" s="19">
        <v>0</v>
      </c>
      <c r="CG83" s="26">
        <f t="shared" si="36"/>
        <v>-455759.71779999998</v>
      </c>
      <c r="CH83" s="16" t="s">
        <v>160</v>
      </c>
      <c r="CI83" s="20">
        <v>42837.566383645833</v>
      </c>
      <c r="CJ83" s="16" t="s">
        <v>160</v>
      </c>
      <c r="CK83" s="20">
        <v>42837.566383645833</v>
      </c>
      <c r="CL83" s="16" t="s">
        <v>161</v>
      </c>
      <c r="CM83" s="20">
        <v>42838.108969641202</v>
      </c>
      <c r="CN83" s="16" t="s">
        <v>162</v>
      </c>
      <c r="CO83" s="20">
        <v>42842.971566203705</v>
      </c>
      <c r="CP83" s="16" t="s">
        <v>161</v>
      </c>
      <c r="CQ83" s="20">
        <v>42837.731059062498</v>
      </c>
      <c r="CR83" s="16" t="s">
        <v>163</v>
      </c>
      <c r="CS83" s="16" t="s">
        <v>163</v>
      </c>
      <c r="CT83" s="16" t="s">
        <v>163</v>
      </c>
      <c r="CU83" s="16" t="s">
        <v>163</v>
      </c>
      <c r="CV83" s="16">
        <v>0</v>
      </c>
      <c r="CW83" s="16" t="s">
        <v>163</v>
      </c>
    </row>
    <row r="84" spans="1:101" s="16" customFormat="1" ht="13.5" thickBot="1" x14ac:dyDescent="0.25">
      <c r="A84" s="86" t="s">
        <v>50</v>
      </c>
      <c r="B84" s="16">
        <v>3</v>
      </c>
      <c r="C84" s="16">
        <v>2017</v>
      </c>
      <c r="D84" s="16">
        <v>1</v>
      </c>
      <c r="E84" s="16">
        <v>30</v>
      </c>
      <c r="F84" s="17">
        <v>1554949.57</v>
      </c>
      <c r="G84" s="17">
        <v>485</v>
      </c>
      <c r="H84" s="17">
        <v>15290.2</v>
      </c>
      <c r="I84" s="17">
        <v>217955.04</v>
      </c>
      <c r="J84" s="29">
        <v>1788679.81</v>
      </c>
      <c r="K84" s="19">
        <f>Friend!C84</f>
        <v>1788679.81</v>
      </c>
      <c r="L84" s="26">
        <f t="shared" si="37"/>
        <v>0</v>
      </c>
      <c r="M84" s="17">
        <v>1580585</v>
      </c>
      <c r="N84" s="17">
        <v>700</v>
      </c>
      <c r="O84" s="17">
        <v>0</v>
      </c>
      <c r="P84" s="17">
        <v>0</v>
      </c>
      <c r="Q84" s="17">
        <v>10950</v>
      </c>
      <c r="R84" s="18">
        <v>1592235</v>
      </c>
      <c r="S84" s="19">
        <f>Friend!E84</f>
        <v>1592235</v>
      </c>
      <c r="T84" s="26">
        <f t="shared" si="38"/>
        <v>0</v>
      </c>
      <c r="U84" s="18">
        <v>0</v>
      </c>
      <c r="V84" s="18">
        <v>0</v>
      </c>
      <c r="W84" s="19">
        <f>Friend!H84</f>
        <v>0</v>
      </c>
      <c r="X84" s="26">
        <f t="shared" si="39"/>
        <v>0</v>
      </c>
      <c r="Y84" s="18">
        <v>5191827</v>
      </c>
      <c r="Z84" s="19">
        <f>Friend!J84</f>
        <v>5191827</v>
      </c>
      <c r="AA84" s="26">
        <f t="shared" si="40"/>
        <v>0</v>
      </c>
      <c r="AB84" s="18">
        <v>40</v>
      </c>
      <c r="AC84" s="19">
        <f>Friend!M84</f>
        <v>40</v>
      </c>
      <c r="AD84" s="26">
        <f t="shared" si="41"/>
        <v>0</v>
      </c>
      <c r="AE84" s="18">
        <v>9880</v>
      </c>
      <c r="AF84" s="18">
        <v>34850</v>
      </c>
      <c r="AG84" s="18">
        <v>60</v>
      </c>
      <c r="AH84" s="18">
        <v>44790</v>
      </c>
      <c r="AI84" s="19">
        <f>Friend!P84</f>
        <v>44790</v>
      </c>
      <c r="AJ84" s="26">
        <f t="shared" si="42"/>
        <v>0</v>
      </c>
      <c r="AK84" s="18">
        <v>703</v>
      </c>
      <c r="AL84" s="19">
        <f>Friend!R84</f>
        <v>680</v>
      </c>
      <c r="AM84" s="26">
        <f t="shared" si="43"/>
        <v>-23</v>
      </c>
      <c r="AN84" s="18">
        <v>477670.5</v>
      </c>
      <c r="AO84" s="19">
        <f>Friend!F84</f>
        <v>477670.5</v>
      </c>
      <c r="AP84" s="26">
        <f t="shared" si="22"/>
        <v>0</v>
      </c>
      <c r="AQ84" s="18">
        <v>0</v>
      </c>
      <c r="AR84" s="19">
        <f>Friend!I84</f>
        <v>0</v>
      </c>
      <c r="AS84" s="26">
        <f t="shared" si="23"/>
        <v>0</v>
      </c>
      <c r="AT84" s="18">
        <v>51918.27</v>
      </c>
      <c r="AU84" s="19">
        <f>Friend!K84</f>
        <v>51918.270000000004</v>
      </c>
      <c r="AV84" s="26">
        <f t="shared" si="24"/>
        <v>0</v>
      </c>
      <c r="AW84" s="18">
        <v>12</v>
      </c>
      <c r="AX84" s="19">
        <f>Friend!N84</f>
        <v>12</v>
      </c>
      <c r="AY84" s="26">
        <f t="shared" si="25"/>
        <v>0</v>
      </c>
      <c r="AZ84" s="18">
        <v>13437</v>
      </c>
      <c r="BA84" s="19">
        <f>Friend!Q84</f>
        <v>13437</v>
      </c>
      <c r="BB84" s="26">
        <f t="shared" si="26"/>
        <v>0</v>
      </c>
      <c r="BC84" s="18">
        <v>1406</v>
      </c>
      <c r="BD84" s="19">
        <f>Friend!S84</f>
        <v>1360</v>
      </c>
      <c r="BE84" s="26">
        <f t="shared" si="27"/>
        <v>-46</v>
      </c>
      <c r="BF84" s="18">
        <v>155754.81</v>
      </c>
      <c r="BG84" s="19">
        <f>Friend!L84</f>
        <v>155754.81</v>
      </c>
      <c r="BH84" s="26">
        <f t="shared" si="28"/>
        <v>0</v>
      </c>
      <c r="BI84" s="18">
        <v>28</v>
      </c>
      <c r="BJ84" s="14">
        <f>Friend!O84</f>
        <v>28</v>
      </c>
      <c r="BK84" s="26">
        <f t="shared" si="29"/>
        <v>0</v>
      </c>
      <c r="BL84" s="18">
        <v>5350</v>
      </c>
      <c r="BM84" s="19">
        <f>Friend!T84</f>
        <v>5350</v>
      </c>
      <c r="BN84" s="26">
        <f t="shared" si="30"/>
        <v>0</v>
      </c>
      <c r="BO84" s="18">
        <v>0</v>
      </c>
      <c r="BP84" s="19">
        <f>Friend!U84</f>
        <v>0</v>
      </c>
      <c r="BQ84" s="26">
        <f t="shared" si="31"/>
        <v>0</v>
      </c>
      <c r="BR84" s="18">
        <v>100</v>
      </c>
      <c r="BS84" s="19">
        <f>Friend!V84</f>
        <v>100</v>
      </c>
      <c r="BT84" s="26">
        <f t="shared" si="32"/>
        <v>0</v>
      </c>
      <c r="BU84" s="18">
        <v>0</v>
      </c>
      <c r="BV84" s="19">
        <f>Friend!W84</f>
        <v>0</v>
      </c>
      <c r="BW84" s="26">
        <f t="shared" si="33"/>
        <v>0</v>
      </c>
      <c r="BX84" s="18">
        <v>32960</v>
      </c>
      <c r="BY84" s="19">
        <f>Friend!AD84</f>
        <v>32960</v>
      </c>
      <c r="BZ84" s="26">
        <f t="shared" si="34"/>
        <v>0</v>
      </c>
      <c r="CA84" s="50">
        <v>0</v>
      </c>
      <c r="CB84" s="18">
        <v>350238.96</v>
      </c>
      <c r="CC84" s="19">
        <f>Friend!AE84</f>
        <v>350192.96</v>
      </c>
      <c r="CD84" s="26">
        <f t="shared" si="35"/>
        <v>-46</v>
      </c>
      <c r="CE84" s="18">
        <v>336430.1703</v>
      </c>
      <c r="CF84" s="19">
        <v>0</v>
      </c>
      <c r="CG84" s="26">
        <f t="shared" si="36"/>
        <v>-336430.1703</v>
      </c>
      <c r="CH84" s="16" t="s">
        <v>160</v>
      </c>
      <c r="CI84" s="20">
        <v>42837.566383680554</v>
      </c>
      <c r="CJ84" s="16" t="s">
        <v>160</v>
      </c>
      <c r="CK84" s="20">
        <v>42837.566383680554</v>
      </c>
      <c r="CL84" s="16" t="s">
        <v>161</v>
      </c>
      <c r="CM84" s="20">
        <v>42838.108969363428</v>
      </c>
      <c r="CN84" s="16" t="s">
        <v>162</v>
      </c>
      <c r="CO84" s="20">
        <v>42842.971566203705</v>
      </c>
      <c r="CP84" s="16" t="s">
        <v>161</v>
      </c>
      <c r="CQ84" s="20">
        <v>42837.731059027778</v>
      </c>
      <c r="CR84" s="16" t="s">
        <v>163</v>
      </c>
      <c r="CS84" s="16" t="s">
        <v>163</v>
      </c>
      <c r="CT84" s="16" t="s">
        <v>163</v>
      </c>
      <c r="CU84" s="16" t="s">
        <v>163</v>
      </c>
      <c r="CV84" s="16">
        <v>0</v>
      </c>
      <c r="CW84" s="16" t="s">
        <v>163</v>
      </c>
    </row>
    <row r="85" spans="1:101" s="16" customFormat="1" ht="13.5" thickBot="1" x14ac:dyDescent="0.25">
      <c r="A85" s="86" t="s">
        <v>63</v>
      </c>
      <c r="B85" s="16">
        <v>3</v>
      </c>
      <c r="C85" s="16">
        <v>2017</v>
      </c>
      <c r="D85" s="16">
        <v>0</v>
      </c>
      <c r="E85" s="16">
        <v>30</v>
      </c>
      <c r="F85" s="17">
        <v>2343209.77</v>
      </c>
      <c r="G85" s="17">
        <v>696</v>
      </c>
      <c r="H85" s="17">
        <v>155606.78</v>
      </c>
      <c r="I85" s="17">
        <v>144731.07999999999</v>
      </c>
      <c r="J85" s="29">
        <v>2644243.63</v>
      </c>
      <c r="K85" s="19">
        <f>Friend!C85</f>
        <v>2644243.63</v>
      </c>
      <c r="L85" s="26">
        <f t="shared" si="37"/>
        <v>0</v>
      </c>
      <c r="M85" s="17">
        <v>2346320</v>
      </c>
      <c r="N85" s="17">
        <v>2100</v>
      </c>
      <c r="O85" s="17">
        <v>0</v>
      </c>
      <c r="P85" s="17">
        <v>0</v>
      </c>
      <c r="Q85" s="17">
        <v>20300</v>
      </c>
      <c r="R85" s="18">
        <v>2368720</v>
      </c>
      <c r="S85" s="19">
        <f>Friend!E85</f>
        <v>2368720</v>
      </c>
      <c r="T85" s="26">
        <f t="shared" si="38"/>
        <v>0</v>
      </c>
      <c r="U85" s="18">
        <v>2033</v>
      </c>
      <c r="V85" s="18">
        <v>-2033</v>
      </c>
      <c r="W85" s="19">
        <f>Friend!H85</f>
        <v>0</v>
      </c>
      <c r="X85" s="26">
        <f t="shared" si="39"/>
        <v>0</v>
      </c>
      <c r="Y85" s="18">
        <v>7716621</v>
      </c>
      <c r="Z85" s="19">
        <f>Friend!J85</f>
        <v>7716621</v>
      </c>
      <c r="AA85" s="26">
        <f t="shared" si="40"/>
        <v>0</v>
      </c>
      <c r="AB85" s="18">
        <v>50</v>
      </c>
      <c r="AC85" s="19">
        <f>Friend!M85</f>
        <v>50</v>
      </c>
      <c r="AD85" s="26">
        <f t="shared" si="41"/>
        <v>0</v>
      </c>
      <c r="AE85" s="18">
        <v>0</v>
      </c>
      <c r="AF85" s="18">
        <v>0</v>
      </c>
      <c r="AG85" s="18">
        <v>0</v>
      </c>
      <c r="AH85" s="18">
        <v>0</v>
      </c>
      <c r="AI85" s="19">
        <f>Friend!P85</f>
        <v>0</v>
      </c>
      <c r="AJ85" s="26">
        <f t="shared" si="42"/>
        <v>0</v>
      </c>
      <c r="AK85" s="18">
        <v>15</v>
      </c>
      <c r="AL85" s="19">
        <f>Friend!R85</f>
        <v>15</v>
      </c>
      <c r="AM85" s="26">
        <f t="shared" si="43"/>
        <v>0</v>
      </c>
      <c r="AN85" s="18">
        <v>710616</v>
      </c>
      <c r="AO85" s="19">
        <f>Friend!F85</f>
        <v>710616</v>
      </c>
      <c r="AP85" s="26">
        <f t="shared" si="22"/>
        <v>0</v>
      </c>
      <c r="AQ85" s="18">
        <v>0</v>
      </c>
      <c r="AR85" s="19">
        <f>Friend!I85</f>
        <v>0</v>
      </c>
      <c r="AS85" s="26">
        <f t="shared" si="23"/>
        <v>0</v>
      </c>
      <c r="AT85" s="18">
        <v>77166.210000000006</v>
      </c>
      <c r="AU85" s="19">
        <f>Friend!K85</f>
        <v>77166.210000000006</v>
      </c>
      <c r="AV85" s="26">
        <f t="shared" si="24"/>
        <v>0</v>
      </c>
      <c r="AW85" s="18">
        <v>15</v>
      </c>
      <c r="AX85" s="19">
        <f>Friend!N85</f>
        <v>15</v>
      </c>
      <c r="AY85" s="26">
        <f t="shared" si="25"/>
        <v>0</v>
      </c>
      <c r="AZ85" s="18">
        <v>0</v>
      </c>
      <c r="BA85" s="19">
        <f>Friend!Q85</f>
        <v>0</v>
      </c>
      <c r="BB85" s="26">
        <f t="shared" si="26"/>
        <v>0</v>
      </c>
      <c r="BC85" s="18">
        <v>30</v>
      </c>
      <c r="BD85" s="19">
        <f>Friend!S85</f>
        <v>30</v>
      </c>
      <c r="BE85" s="26">
        <f t="shared" si="27"/>
        <v>0</v>
      </c>
      <c r="BF85" s="18">
        <v>231498.63</v>
      </c>
      <c r="BG85" s="19">
        <f>Friend!L85</f>
        <v>231498.63</v>
      </c>
      <c r="BH85" s="26">
        <f t="shared" si="28"/>
        <v>0</v>
      </c>
      <c r="BI85" s="18">
        <v>35</v>
      </c>
      <c r="BJ85" s="14">
        <f>Friend!O85</f>
        <v>35</v>
      </c>
      <c r="BK85" s="26">
        <f t="shared" si="29"/>
        <v>0</v>
      </c>
      <c r="BL85" s="18">
        <v>5350</v>
      </c>
      <c r="BM85" s="19">
        <f>Friend!T85</f>
        <v>5350</v>
      </c>
      <c r="BN85" s="26">
        <f t="shared" si="30"/>
        <v>0</v>
      </c>
      <c r="BO85" s="18">
        <v>1498</v>
      </c>
      <c r="BP85" s="19">
        <f>Friend!U85</f>
        <v>1498</v>
      </c>
      <c r="BQ85" s="26">
        <f t="shared" si="31"/>
        <v>0</v>
      </c>
      <c r="BR85" s="18">
        <v>300</v>
      </c>
      <c r="BS85" s="19">
        <f>Friend!V85</f>
        <v>300</v>
      </c>
      <c r="BT85" s="26">
        <f t="shared" si="32"/>
        <v>0</v>
      </c>
      <c r="BU85" s="18">
        <v>0</v>
      </c>
      <c r="BV85" s="19">
        <f>Friend!W85</f>
        <v>0</v>
      </c>
      <c r="BW85" s="26">
        <f t="shared" si="33"/>
        <v>0</v>
      </c>
      <c r="BX85" s="18">
        <v>29980</v>
      </c>
      <c r="BY85" s="19">
        <f>Friend!AD85</f>
        <v>29980</v>
      </c>
      <c r="BZ85" s="26">
        <f t="shared" si="34"/>
        <v>0</v>
      </c>
      <c r="CA85" s="50">
        <v>0</v>
      </c>
      <c r="CB85" s="18">
        <v>519150.58</v>
      </c>
      <c r="CC85" s="19">
        <f>Friend!AE85</f>
        <v>519150.57999999996</v>
      </c>
      <c r="CD85" s="26">
        <f t="shared" si="35"/>
        <v>0</v>
      </c>
      <c r="CE85" s="18">
        <v>497831.2</v>
      </c>
      <c r="CF85" s="19">
        <v>0</v>
      </c>
      <c r="CG85" s="26">
        <f t="shared" si="36"/>
        <v>-497831.2</v>
      </c>
      <c r="CH85" s="16" t="s">
        <v>160</v>
      </c>
      <c r="CI85" s="20">
        <v>42837.566383680554</v>
      </c>
      <c r="CJ85" s="16" t="s">
        <v>160</v>
      </c>
      <c r="CK85" s="20">
        <v>42837.566383680554</v>
      </c>
      <c r="CL85" s="16" t="s">
        <v>161</v>
      </c>
      <c r="CM85" s="20">
        <v>42838.108970254631</v>
      </c>
      <c r="CN85" s="16" t="s">
        <v>162</v>
      </c>
      <c r="CO85" s="20">
        <v>42842.971566203705</v>
      </c>
      <c r="CP85" s="16" t="s">
        <v>161</v>
      </c>
      <c r="CQ85" s="20">
        <v>42837.73115871528</v>
      </c>
      <c r="CR85" s="16" t="s">
        <v>163</v>
      </c>
      <c r="CS85" s="16" t="s">
        <v>163</v>
      </c>
      <c r="CT85" s="16" t="s">
        <v>163</v>
      </c>
      <c r="CU85" s="16" t="s">
        <v>163</v>
      </c>
      <c r="CV85" s="16">
        <v>0</v>
      </c>
      <c r="CW85" s="16" t="s">
        <v>163</v>
      </c>
    </row>
    <row r="86" spans="1:101" s="16" customFormat="1" ht="13.5" thickBot="1" x14ac:dyDescent="0.25">
      <c r="A86" s="86" t="s">
        <v>60</v>
      </c>
      <c r="B86" s="16">
        <v>3</v>
      </c>
      <c r="C86" s="16">
        <v>2017</v>
      </c>
      <c r="D86" s="16">
        <v>0</v>
      </c>
      <c r="E86" s="16">
        <v>30</v>
      </c>
      <c r="F86" s="17">
        <v>1632929.77</v>
      </c>
      <c r="G86" s="17">
        <v>3145</v>
      </c>
      <c r="H86" s="17">
        <v>5401</v>
      </c>
      <c r="I86" s="17">
        <v>509613.88</v>
      </c>
      <c r="J86" s="29">
        <v>2151089.65</v>
      </c>
      <c r="K86" s="19">
        <f>Friend!C86</f>
        <v>2151089.65</v>
      </c>
      <c r="L86" s="26">
        <f t="shared" si="37"/>
        <v>0</v>
      </c>
      <c r="M86" s="17">
        <v>1859890</v>
      </c>
      <c r="N86" s="17">
        <v>350</v>
      </c>
      <c r="O86" s="17">
        <v>0</v>
      </c>
      <c r="P86" s="17">
        <v>0</v>
      </c>
      <c r="Q86" s="17">
        <v>16550</v>
      </c>
      <c r="R86" s="18">
        <v>1876790</v>
      </c>
      <c r="S86" s="19">
        <f>Friend!E86</f>
        <v>1876790</v>
      </c>
      <c r="T86" s="26">
        <f t="shared" si="38"/>
        <v>0</v>
      </c>
      <c r="U86" s="18">
        <v>0</v>
      </c>
      <c r="V86" s="18">
        <v>0</v>
      </c>
      <c r="W86" s="19">
        <f>Friend!H86</f>
        <v>0</v>
      </c>
      <c r="X86" s="26">
        <f t="shared" si="39"/>
        <v>0</v>
      </c>
      <c r="Y86" s="18">
        <v>8417155</v>
      </c>
      <c r="Z86" s="19">
        <f>Friend!J86</f>
        <v>8417155</v>
      </c>
      <c r="AA86" s="26">
        <f t="shared" si="40"/>
        <v>0</v>
      </c>
      <c r="AB86" s="18">
        <v>0</v>
      </c>
      <c r="AC86" s="19">
        <f>Friend!M86</f>
        <v>0</v>
      </c>
      <c r="AD86" s="26">
        <f t="shared" si="41"/>
        <v>0</v>
      </c>
      <c r="AE86" s="18">
        <v>7940</v>
      </c>
      <c r="AF86" s="18">
        <v>11555</v>
      </c>
      <c r="AG86" s="18">
        <v>0</v>
      </c>
      <c r="AH86" s="18">
        <v>19495</v>
      </c>
      <c r="AI86" s="19">
        <f>Friend!P86</f>
        <v>19495</v>
      </c>
      <c r="AJ86" s="26">
        <f t="shared" si="42"/>
        <v>0</v>
      </c>
      <c r="AK86" s="18">
        <v>136</v>
      </c>
      <c r="AL86" s="19">
        <f>Friend!R86</f>
        <v>135</v>
      </c>
      <c r="AM86" s="26">
        <f t="shared" si="43"/>
        <v>-1</v>
      </c>
      <c r="AN86" s="18">
        <v>563037</v>
      </c>
      <c r="AO86" s="19">
        <f>Friend!F86</f>
        <v>563037</v>
      </c>
      <c r="AP86" s="26">
        <f t="shared" si="22"/>
        <v>0</v>
      </c>
      <c r="AQ86" s="18">
        <v>0</v>
      </c>
      <c r="AR86" s="19">
        <f>Friend!I86</f>
        <v>0</v>
      </c>
      <c r="AS86" s="26">
        <f t="shared" si="23"/>
        <v>0</v>
      </c>
      <c r="AT86" s="18">
        <v>84171.55</v>
      </c>
      <c r="AU86" s="19">
        <f>Friend!K86</f>
        <v>84171.55</v>
      </c>
      <c r="AV86" s="26">
        <f t="shared" si="24"/>
        <v>0</v>
      </c>
      <c r="AW86" s="18">
        <v>0</v>
      </c>
      <c r="AX86" s="19">
        <f>Friend!N86</f>
        <v>0</v>
      </c>
      <c r="AY86" s="26">
        <f t="shared" si="25"/>
        <v>0</v>
      </c>
      <c r="AZ86" s="18">
        <v>5848.5</v>
      </c>
      <c r="BA86" s="19">
        <f>Friend!Q86</f>
        <v>5848.5</v>
      </c>
      <c r="BB86" s="26">
        <f t="shared" si="26"/>
        <v>0</v>
      </c>
      <c r="BC86" s="18">
        <v>272</v>
      </c>
      <c r="BD86" s="19">
        <f>Friend!S86</f>
        <v>270</v>
      </c>
      <c r="BE86" s="26">
        <f t="shared" si="27"/>
        <v>-2</v>
      </c>
      <c r="BF86" s="18">
        <v>252514.65</v>
      </c>
      <c r="BG86" s="19">
        <f>Friend!L86</f>
        <v>252514.65</v>
      </c>
      <c r="BH86" s="26">
        <f t="shared" si="28"/>
        <v>0</v>
      </c>
      <c r="BI86" s="18">
        <v>0</v>
      </c>
      <c r="BJ86" s="14">
        <f>Friend!O86</f>
        <v>0</v>
      </c>
      <c r="BK86" s="26">
        <f t="shared" si="29"/>
        <v>0</v>
      </c>
      <c r="BL86" s="18">
        <v>5350</v>
      </c>
      <c r="BM86" s="19">
        <f>Friend!T86</f>
        <v>5350</v>
      </c>
      <c r="BN86" s="26">
        <f t="shared" si="30"/>
        <v>0</v>
      </c>
      <c r="BO86" s="18">
        <v>0</v>
      </c>
      <c r="BP86" s="19">
        <f>Friend!U86</f>
        <v>0</v>
      </c>
      <c r="BQ86" s="26">
        <f t="shared" si="31"/>
        <v>0</v>
      </c>
      <c r="BR86" s="18">
        <v>550</v>
      </c>
      <c r="BS86" s="19">
        <f>Friend!V86</f>
        <v>550</v>
      </c>
      <c r="BT86" s="26">
        <f t="shared" si="32"/>
        <v>0</v>
      </c>
      <c r="BU86" s="18">
        <v>0</v>
      </c>
      <c r="BV86" s="19">
        <f>Friend!W86</f>
        <v>0</v>
      </c>
      <c r="BW86" s="26">
        <f t="shared" si="33"/>
        <v>0</v>
      </c>
      <c r="BX86" s="18">
        <v>13960</v>
      </c>
      <c r="BY86" s="19">
        <f>Friend!AD86</f>
        <v>13960</v>
      </c>
      <c r="BZ86" s="26">
        <f t="shared" si="34"/>
        <v>0</v>
      </c>
      <c r="CA86" s="50">
        <v>0</v>
      </c>
      <c r="CB86" s="18">
        <v>380954.4</v>
      </c>
      <c r="CC86" s="19">
        <f>Friend!AE86</f>
        <v>380952.4</v>
      </c>
      <c r="CD86" s="26">
        <f t="shared" si="35"/>
        <v>-2</v>
      </c>
      <c r="CE86" s="18">
        <v>363879.67499999999</v>
      </c>
      <c r="CF86" s="19">
        <v>0</v>
      </c>
      <c r="CG86" s="26">
        <f t="shared" si="36"/>
        <v>-363879.67499999999</v>
      </c>
      <c r="CH86" s="16" t="s">
        <v>160</v>
      </c>
      <c r="CI86" s="20">
        <v>42837.566383680554</v>
      </c>
      <c r="CJ86" s="16" t="s">
        <v>160</v>
      </c>
      <c r="CK86" s="20">
        <v>42837.566383680554</v>
      </c>
      <c r="CL86" s="16" t="s">
        <v>161</v>
      </c>
      <c r="CM86" s="20">
        <v>42838.108970173613</v>
      </c>
      <c r="CN86" s="16" t="s">
        <v>162</v>
      </c>
      <c r="CO86" s="20">
        <v>42842.971566203705</v>
      </c>
      <c r="CP86" s="16" t="s">
        <v>161</v>
      </c>
      <c r="CQ86" s="20">
        <v>42837.731158680559</v>
      </c>
      <c r="CR86" s="16" t="s">
        <v>163</v>
      </c>
      <c r="CS86" s="16" t="s">
        <v>163</v>
      </c>
      <c r="CT86" s="16" t="s">
        <v>163</v>
      </c>
      <c r="CU86" s="16" t="s">
        <v>163</v>
      </c>
      <c r="CV86" s="16">
        <v>0</v>
      </c>
      <c r="CW86" s="16" t="s">
        <v>163</v>
      </c>
    </row>
    <row r="87" spans="1:101" s="16" customFormat="1" ht="13.5" thickBot="1" x14ac:dyDescent="0.25">
      <c r="A87" s="86" t="s">
        <v>83</v>
      </c>
      <c r="B87" s="16">
        <v>3</v>
      </c>
      <c r="C87" s="16">
        <v>2017</v>
      </c>
      <c r="D87" s="16">
        <v>0</v>
      </c>
      <c r="E87" s="16">
        <v>30</v>
      </c>
      <c r="F87" s="17">
        <v>1917474.16</v>
      </c>
      <c r="G87" s="17">
        <v>280</v>
      </c>
      <c r="H87" s="17">
        <v>24245</v>
      </c>
      <c r="I87" s="17">
        <v>349500.39</v>
      </c>
      <c r="J87" s="29">
        <v>2291499.5499999998</v>
      </c>
      <c r="K87" s="19">
        <f>Friend!C87</f>
        <v>2291499.5499999998</v>
      </c>
      <c r="L87" s="26">
        <f t="shared" si="37"/>
        <v>0</v>
      </c>
      <c r="M87" s="17">
        <v>1886255</v>
      </c>
      <c r="N87" s="17">
        <v>650</v>
      </c>
      <c r="O87" s="17">
        <v>0</v>
      </c>
      <c r="P87" s="17">
        <v>0</v>
      </c>
      <c r="Q87" s="17">
        <v>15850</v>
      </c>
      <c r="R87" s="18">
        <v>1902755</v>
      </c>
      <c r="S87" s="19">
        <f>Friend!E87</f>
        <v>1902754.9999999998</v>
      </c>
      <c r="T87" s="26">
        <f t="shared" si="38"/>
        <v>0</v>
      </c>
      <c r="U87" s="18">
        <v>1498</v>
      </c>
      <c r="V87" s="18">
        <v>0</v>
      </c>
      <c r="W87" s="19">
        <f>Friend!H87</f>
        <v>1498</v>
      </c>
      <c r="X87" s="26">
        <f t="shared" si="39"/>
        <v>0</v>
      </c>
      <c r="Y87" s="18">
        <v>12017485</v>
      </c>
      <c r="Z87" s="19">
        <f>Friend!J87</f>
        <v>12017485</v>
      </c>
      <c r="AA87" s="26">
        <f t="shared" si="40"/>
        <v>0</v>
      </c>
      <c r="AB87" s="18">
        <v>220</v>
      </c>
      <c r="AC87" s="19">
        <f>Friend!M87</f>
        <v>220</v>
      </c>
      <c r="AD87" s="26">
        <f t="shared" si="41"/>
        <v>0</v>
      </c>
      <c r="AE87" s="18">
        <v>0</v>
      </c>
      <c r="AF87" s="18">
        <v>0</v>
      </c>
      <c r="AG87" s="18">
        <v>0</v>
      </c>
      <c r="AH87" s="18">
        <v>0</v>
      </c>
      <c r="AI87" s="19">
        <f>Friend!P87</f>
        <v>0</v>
      </c>
      <c r="AJ87" s="26">
        <f t="shared" si="42"/>
        <v>0</v>
      </c>
      <c r="AK87" s="18">
        <v>33</v>
      </c>
      <c r="AL87" s="19">
        <f>Friend!R87</f>
        <v>33</v>
      </c>
      <c r="AM87" s="26">
        <f t="shared" si="43"/>
        <v>0</v>
      </c>
      <c r="AN87" s="18">
        <v>570826.5</v>
      </c>
      <c r="AO87" s="19">
        <f>Friend!F87</f>
        <v>570826.49999999988</v>
      </c>
      <c r="AP87" s="26">
        <f t="shared" si="22"/>
        <v>0</v>
      </c>
      <c r="AQ87" s="18">
        <v>224.7</v>
      </c>
      <c r="AR87" s="19">
        <f>Friend!I87</f>
        <v>224.7</v>
      </c>
      <c r="AS87" s="26">
        <f t="shared" si="23"/>
        <v>0</v>
      </c>
      <c r="AT87" s="18">
        <v>120174.85</v>
      </c>
      <c r="AU87" s="19">
        <f>Friend!K87</f>
        <v>120174.85</v>
      </c>
      <c r="AV87" s="26">
        <f t="shared" si="24"/>
        <v>0</v>
      </c>
      <c r="AW87" s="18">
        <v>66</v>
      </c>
      <c r="AX87" s="19">
        <f>Friend!N87</f>
        <v>66</v>
      </c>
      <c r="AY87" s="26">
        <f t="shared" si="25"/>
        <v>0</v>
      </c>
      <c r="AZ87" s="18">
        <v>0</v>
      </c>
      <c r="BA87" s="19">
        <f>Friend!Q87</f>
        <v>0</v>
      </c>
      <c r="BB87" s="26">
        <f t="shared" si="26"/>
        <v>0</v>
      </c>
      <c r="BC87" s="18">
        <v>66</v>
      </c>
      <c r="BD87" s="19">
        <f>Friend!S87</f>
        <v>66</v>
      </c>
      <c r="BE87" s="26">
        <f t="shared" si="27"/>
        <v>0</v>
      </c>
      <c r="BF87" s="18">
        <v>360524.55</v>
      </c>
      <c r="BG87" s="19">
        <f>Friend!L87</f>
        <v>360524.55</v>
      </c>
      <c r="BH87" s="26">
        <f t="shared" si="28"/>
        <v>0</v>
      </c>
      <c r="BI87" s="18">
        <v>154</v>
      </c>
      <c r="BJ87" s="14">
        <f>Friend!O87</f>
        <v>154</v>
      </c>
      <c r="BK87" s="26">
        <f t="shared" si="29"/>
        <v>0</v>
      </c>
      <c r="BL87" s="18">
        <v>5350</v>
      </c>
      <c r="BM87" s="19">
        <f>Friend!T87</f>
        <v>5350</v>
      </c>
      <c r="BN87" s="26">
        <f t="shared" si="30"/>
        <v>0</v>
      </c>
      <c r="BO87" s="18">
        <v>1498</v>
      </c>
      <c r="BP87" s="19">
        <f>Friend!U87</f>
        <v>1498</v>
      </c>
      <c r="BQ87" s="26">
        <f t="shared" si="31"/>
        <v>0</v>
      </c>
      <c r="BR87" s="18">
        <v>750</v>
      </c>
      <c r="BS87" s="19">
        <f>Friend!V87</f>
        <v>750</v>
      </c>
      <c r="BT87" s="26">
        <f t="shared" si="32"/>
        <v>0</v>
      </c>
      <c r="BU87" s="18">
        <v>0</v>
      </c>
      <c r="BV87" s="19">
        <f>Friend!W87</f>
        <v>0</v>
      </c>
      <c r="BW87" s="26">
        <f t="shared" si="33"/>
        <v>0</v>
      </c>
      <c r="BX87" s="18">
        <v>17200</v>
      </c>
      <c r="BY87" s="19">
        <f>Friend!AD87</f>
        <v>17200</v>
      </c>
      <c r="BZ87" s="26">
        <f t="shared" si="34"/>
        <v>0</v>
      </c>
      <c r="CA87" s="50">
        <v>0</v>
      </c>
      <c r="CB87" s="18">
        <v>305815.5</v>
      </c>
      <c r="CC87" s="19">
        <f>Friend!AE87</f>
        <v>305815.49999999983</v>
      </c>
      <c r="CD87" s="26">
        <f t="shared" si="35"/>
        <v>0</v>
      </c>
      <c r="CE87" s="18">
        <v>288681.984</v>
      </c>
      <c r="CF87" s="19">
        <v>0</v>
      </c>
      <c r="CG87" s="26">
        <f t="shared" si="36"/>
        <v>-288681.984</v>
      </c>
      <c r="CH87" s="16" t="s">
        <v>160</v>
      </c>
      <c r="CI87" s="20">
        <v>42837.566383680554</v>
      </c>
      <c r="CJ87" s="16" t="s">
        <v>160</v>
      </c>
      <c r="CK87" s="20">
        <v>42837.566383680554</v>
      </c>
      <c r="CL87" s="16" t="s">
        <v>161</v>
      </c>
      <c r="CM87" s="20">
        <v>42838.108970567133</v>
      </c>
      <c r="CN87" s="16" t="s">
        <v>162</v>
      </c>
      <c r="CO87" s="20">
        <v>42842.971566203705</v>
      </c>
      <c r="CP87" s="16" t="s">
        <v>161</v>
      </c>
      <c r="CQ87" s="20">
        <v>42837.731159062503</v>
      </c>
      <c r="CR87" s="16" t="s">
        <v>163</v>
      </c>
      <c r="CS87" s="16" t="s">
        <v>163</v>
      </c>
      <c r="CT87" s="16" t="s">
        <v>163</v>
      </c>
      <c r="CU87" s="16" t="s">
        <v>163</v>
      </c>
      <c r="CV87" s="16">
        <v>0</v>
      </c>
      <c r="CW87" s="16" t="s">
        <v>163</v>
      </c>
    </row>
    <row r="88" spans="1:101" s="16" customFormat="1" x14ac:dyDescent="0.2">
      <c r="A88" s="86" t="s">
        <v>107</v>
      </c>
      <c r="B88" s="16">
        <v>3</v>
      </c>
      <c r="C88" s="16">
        <v>2017</v>
      </c>
      <c r="D88" s="16">
        <v>1</v>
      </c>
      <c r="E88" s="16">
        <v>26</v>
      </c>
      <c r="F88" s="17">
        <v>1643159.15</v>
      </c>
      <c r="G88" s="17">
        <v>0</v>
      </c>
      <c r="H88" s="17">
        <v>30120</v>
      </c>
      <c r="I88" s="17">
        <v>210902.23</v>
      </c>
      <c r="J88" s="29">
        <v>1884181.38</v>
      </c>
      <c r="K88" s="19">
        <f>Friend!C88</f>
        <v>1884181.38</v>
      </c>
      <c r="L88" s="26">
        <f t="shared" si="37"/>
        <v>0</v>
      </c>
      <c r="M88" s="17">
        <v>1594170</v>
      </c>
      <c r="N88" s="17">
        <v>200</v>
      </c>
      <c r="O88" s="17">
        <v>0</v>
      </c>
      <c r="P88" s="17">
        <v>0</v>
      </c>
      <c r="Q88" s="17">
        <v>16400</v>
      </c>
      <c r="R88" s="18">
        <v>1610770</v>
      </c>
      <c r="S88" s="19">
        <f>Friend!E88</f>
        <v>1610770</v>
      </c>
      <c r="T88" s="26">
        <f t="shared" si="38"/>
        <v>0</v>
      </c>
      <c r="U88" s="18">
        <v>1177</v>
      </c>
      <c r="V88" s="18">
        <v>0</v>
      </c>
      <c r="W88" s="19">
        <f>Friend!H88</f>
        <v>1177</v>
      </c>
      <c r="X88" s="26">
        <f t="shared" si="39"/>
        <v>0</v>
      </c>
      <c r="Y88" s="18">
        <v>8244046</v>
      </c>
      <c r="Z88" s="19">
        <f>Friend!J88</f>
        <v>8244046</v>
      </c>
      <c r="AA88" s="26">
        <f t="shared" si="40"/>
        <v>0</v>
      </c>
      <c r="AB88" s="18">
        <v>510</v>
      </c>
      <c r="AC88" s="19">
        <f>Friend!M88</f>
        <v>510</v>
      </c>
      <c r="AD88" s="26">
        <f t="shared" si="41"/>
        <v>0</v>
      </c>
      <c r="AE88" s="18">
        <v>0</v>
      </c>
      <c r="AF88" s="18">
        <v>0</v>
      </c>
      <c r="AG88" s="18">
        <v>0</v>
      </c>
      <c r="AH88" s="18">
        <v>0</v>
      </c>
      <c r="AI88" s="19">
        <f>Friend!P88</f>
        <v>0</v>
      </c>
      <c r="AJ88" s="26">
        <f t="shared" si="42"/>
        <v>0</v>
      </c>
      <c r="AK88" s="18">
        <v>137</v>
      </c>
      <c r="AL88" s="19">
        <f>Friend!R88</f>
        <v>136</v>
      </c>
      <c r="AM88" s="26">
        <f t="shared" si="43"/>
        <v>-1</v>
      </c>
      <c r="AN88" s="18">
        <v>418800.2</v>
      </c>
      <c r="AO88" s="19">
        <f>Friend!F88</f>
        <v>418800.2</v>
      </c>
      <c r="AP88" s="26">
        <f t="shared" si="22"/>
        <v>0</v>
      </c>
      <c r="AQ88" s="18">
        <v>176.55</v>
      </c>
      <c r="AR88" s="19">
        <f>Friend!I88</f>
        <v>176.54999999999998</v>
      </c>
      <c r="AS88" s="26">
        <f t="shared" si="23"/>
        <v>0</v>
      </c>
      <c r="AT88" s="18">
        <v>82440.460000000006</v>
      </c>
      <c r="AU88" s="19">
        <f>Friend!K88</f>
        <v>82440.460000000006</v>
      </c>
      <c r="AV88" s="26">
        <f t="shared" si="24"/>
        <v>0</v>
      </c>
      <c r="AW88" s="18">
        <v>153</v>
      </c>
      <c r="AX88" s="19">
        <f>Friend!N88</f>
        <v>153</v>
      </c>
      <c r="AY88" s="26">
        <f t="shared" si="25"/>
        <v>0</v>
      </c>
      <c r="AZ88" s="18">
        <v>0</v>
      </c>
      <c r="BA88" s="19">
        <f>Friend!Q88</f>
        <v>0</v>
      </c>
      <c r="BB88" s="26">
        <f t="shared" si="26"/>
        <v>0</v>
      </c>
      <c r="BC88" s="18">
        <v>274</v>
      </c>
      <c r="BD88" s="19">
        <f>Friend!S88</f>
        <v>272</v>
      </c>
      <c r="BE88" s="26">
        <f t="shared" si="27"/>
        <v>-2</v>
      </c>
      <c r="BF88" s="18">
        <v>247321.38</v>
      </c>
      <c r="BG88" s="19">
        <f>Friend!L88</f>
        <v>247321.38</v>
      </c>
      <c r="BH88" s="26">
        <f t="shared" si="28"/>
        <v>0</v>
      </c>
      <c r="BI88" s="18">
        <v>357</v>
      </c>
      <c r="BJ88" s="14">
        <f>Friend!O88</f>
        <v>357</v>
      </c>
      <c r="BK88" s="26">
        <f t="shared" si="29"/>
        <v>0</v>
      </c>
      <c r="BL88" s="18">
        <v>5350</v>
      </c>
      <c r="BM88" s="19">
        <f>Friend!T88</f>
        <v>5350</v>
      </c>
      <c r="BN88" s="26">
        <f t="shared" si="30"/>
        <v>0</v>
      </c>
      <c r="BO88" s="18">
        <v>0</v>
      </c>
      <c r="BP88" s="19">
        <f>Friend!U88</f>
        <v>0</v>
      </c>
      <c r="BQ88" s="26">
        <f t="shared" si="31"/>
        <v>0</v>
      </c>
      <c r="BR88" s="18">
        <v>800</v>
      </c>
      <c r="BS88" s="19">
        <f>Friend!V88</f>
        <v>800</v>
      </c>
      <c r="BT88" s="26">
        <f t="shared" si="32"/>
        <v>0</v>
      </c>
      <c r="BU88" s="18">
        <v>0</v>
      </c>
      <c r="BV88" s="19">
        <f>Friend!W88</f>
        <v>0</v>
      </c>
      <c r="BW88" s="26">
        <f t="shared" si="33"/>
        <v>0</v>
      </c>
      <c r="BX88" s="18">
        <v>14400</v>
      </c>
      <c r="BY88" s="19">
        <f>Friend!AD88</f>
        <v>14400</v>
      </c>
      <c r="BZ88" s="26">
        <f t="shared" si="34"/>
        <v>0</v>
      </c>
      <c r="CA88" s="50">
        <v>0</v>
      </c>
      <c r="CB88" s="18">
        <v>233462.83</v>
      </c>
      <c r="CC88" s="19">
        <f>Friend!AE88</f>
        <v>233460.83000000002</v>
      </c>
      <c r="CD88" s="26">
        <f t="shared" si="35"/>
        <v>-1.9999999999708962</v>
      </c>
      <c r="CE88" s="18">
        <v>221708.1361</v>
      </c>
      <c r="CF88" s="19">
        <v>0</v>
      </c>
      <c r="CG88" s="26">
        <f t="shared" si="36"/>
        <v>-221708.1361</v>
      </c>
      <c r="CH88" s="16" t="s">
        <v>160</v>
      </c>
      <c r="CI88" s="20">
        <v>42837.566383680554</v>
      </c>
      <c r="CJ88" s="16" t="s">
        <v>160</v>
      </c>
      <c r="CK88" s="20">
        <v>42837.566383680554</v>
      </c>
      <c r="CL88" s="16" t="s">
        <v>161</v>
      </c>
      <c r="CM88" s="20">
        <v>42838.108971759262</v>
      </c>
      <c r="CN88" s="16" t="s">
        <v>162</v>
      </c>
      <c r="CO88" s="20">
        <v>42842.971566203705</v>
      </c>
      <c r="CP88" s="16" t="s">
        <v>161</v>
      </c>
      <c r="CQ88" s="20">
        <v>42837.731339120372</v>
      </c>
      <c r="CR88" s="16" t="s">
        <v>163</v>
      </c>
      <c r="CS88" s="16" t="s">
        <v>163</v>
      </c>
      <c r="CT88" s="16" t="s">
        <v>163</v>
      </c>
      <c r="CU88" s="16" t="s">
        <v>163</v>
      </c>
      <c r="CV88" s="16">
        <v>0</v>
      </c>
      <c r="CW88" s="16" t="s">
        <v>163</v>
      </c>
    </row>
  </sheetData>
  <autoFilter ref="CD1:CD88"/>
  <sortState ref="A3:CW87">
    <sortCondition ref="A2"/>
  </sortState>
  <mergeCells count="23">
    <mergeCell ref="J1:L1"/>
    <mergeCell ref="A1:A2"/>
    <mergeCell ref="U1:X1"/>
    <mergeCell ref="Y1:AA1"/>
    <mergeCell ref="AB1:AD1"/>
    <mergeCell ref="BO1:BQ1"/>
    <mergeCell ref="AE1:AJ1"/>
    <mergeCell ref="AK1:AM1"/>
    <mergeCell ref="AN1:AP1"/>
    <mergeCell ref="AQ1:AS1"/>
    <mergeCell ref="AT1:AV1"/>
    <mergeCell ref="CB1:CD1"/>
    <mergeCell ref="CE1:CG1"/>
    <mergeCell ref="BX1:BZ1"/>
    <mergeCell ref="BU1:BW1"/>
    <mergeCell ref="BR1:BT1"/>
    <mergeCell ref="BL1:BN1"/>
    <mergeCell ref="BI1:BK1"/>
    <mergeCell ref="M1:T1"/>
    <mergeCell ref="BF1:BH1"/>
    <mergeCell ref="BC1:BE1"/>
    <mergeCell ref="AW1:AY1"/>
    <mergeCell ref="AZ1:BB1"/>
  </mergeCells>
  <conditionalFormatting sqref="L3:L88 T3:T88">
    <cfRule type="cellIs" dxfId="20" priority="21" operator="notEqual">
      <formula>0</formula>
    </cfRule>
  </conditionalFormatting>
  <conditionalFormatting sqref="X3:X88">
    <cfRule type="cellIs" dxfId="19" priority="20" operator="notEqual">
      <formula>0</formula>
    </cfRule>
  </conditionalFormatting>
  <conditionalFormatting sqref="AA3:AA88">
    <cfRule type="cellIs" dxfId="18" priority="19" operator="notEqual">
      <formula>0</formula>
    </cfRule>
  </conditionalFormatting>
  <conditionalFormatting sqref="AD3:AD88">
    <cfRule type="cellIs" dxfId="17" priority="18" operator="notEqual">
      <formula>0</formula>
    </cfRule>
  </conditionalFormatting>
  <conditionalFormatting sqref="AJ3:AJ88">
    <cfRule type="cellIs" dxfId="16" priority="17" operator="notEqual">
      <formula>0</formula>
    </cfRule>
  </conditionalFormatting>
  <conditionalFormatting sqref="AM3:AM88">
    <cfRule type="cellIs" dxfId="15" priority="16" operator="notEqual">
      <formula>0</formula>
    </cfRule>
  </conditionalFormatting>
  <conditionalFormatting sqref="AP3:AP88">
    <cfRule type="cellIs" dxfId="14" priority="15" operator="notEqual">
      <formula>0</formula>
    </cfRule>
  </conditionalFormatting>
  <conditionalFormatting sqref="AS3:AS88">
    <cfRule type="cellIs" dxfId="13" priority="14" operator="notEqual">
      <formula>0</formula>
    </cfRule>
  </conditionalFormatting>
  <conditionalFormatting sqref="AV3:AV88">
    <cfRule type="cellIs" dxfId="12" priority="13" operator="notEqual">
      <formula>0</formula>
    </cfRule>
  </conditionalFormatting>
  <conditionalFormatting sqref="BH3:BH88">
    <cfRule type="cellIs" dxfId="11" priority="12" operator="notEqual">
      <formula>0</formula>
    </cfRule>
  </conditionalFormatting>
  <conditionalFormatting sqref="BE3:BE88">
    <cfRule type="cellIs" dxfId="10" priority="11" operator="notEqual">
      <formula>0</formula>
    </cfRule>
  </conditionalFormatting>
  <conditionalFormatting sqref="BB3:BB88">
    <cfRule type="cellIs" dxfId="9" priority="10" operator="notEqual">
      <formula>0</formula>
    </cfRule>
  </conditionalFormatting>
  <conditionalFormatting sqref="AY3:AY88">
    <cfRule type="cellIs" dxfId="8" priority="9" operator="notEqual">
      <formula>0</formula>
    </cfRule>
  </conditionalFormatting>
  <conditionalFormatting sqref="BK3:BK88">
    <cfRule type="cellIs" dxfId="7" priority="8" operator="notEqual">
      <formula>0</formula>
    </cfRule>
  </conditionalFormatting>
  <conditionalFormatting sqref="BN3:BN88">
    <cfRule type="cellIs" dxfId="6" priority="7" operator="notEqual">
      <formula>0</formula>
    </cfRule>
  </conditionalFormatting>
  <conditionalFormatting sqref="BQ3:BQ88">
    <cfRule type="cellIs" dxfId="5" priority="6" operator="notEqual">
      <formula>0</formula>
    </cfRule>
  </conditionalFormatting>
  <conditionalFormatting sqref="BT3:BT88">
    <cfRule type="cellIs" dxfId="4" priority="5" operator="notEqual">
      <formula>0</formula>
    </cfRule>
  </conditionalFormatting>
  <conditionalFormatting sqref="BW3:BW88">
    <cfRule type="cellIs" dxfId="3" priority="4" operator="notEqual">
      <formula>0</formula>
    </cfRule>
  </conditionalFormatting>
  <conditionalFormatting sqref="BZ3:BZ88">
    <cfRule type="cellIs" dxfId="2" priority="3" operator="notEqual">
      <formula>0</formula>
    </cfRule>
  </conditionalFormatting>
  <conditionalFormatting sqref="CD3:CD88">
    <cfRule type="cellIs" dxfId="1" priority="2" operator="notEqual">
      <formula>0</formula>
    </cfRule>
  </conditionalFormatting>
  <conditionalFormatting sqref="CG3:CG88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PDC</vt:lpstr>
      <vt:lpstr>Friend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2017-04-17T07:14:21Z</dcterms:created>
  <dcterms:modified xsi:type="dcterms:W3CDTF">2017-04-18T02:53:07Z</dcterms:modified>
</cp:coreProperties>
</file>