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OR\C2C\BP\Shop\Commission\Report\"/>
    </mc:Choice>
  </mc:AlternateContent>
  <bookViews>
    <workbookView xWindow="0" yWindow="0" windowWidth="20490" windowHeight="7560" activeTab="4"/>
  </bookViews>
  <sheets>
    <sheet name="PDC" sheetId="1" r:id="rId1"/>
    <sheet name="Friend" sheetId="2" r:id="rId2"/>
    <sheet name="Diff" sheetId="3" r:id="rId3"/>
    <sheet name="Compare" sheetId="4" r:id="rId4"/>
    <sheet name="Sheet4" sheetId="5" r:id="rId5"/>
  </sheets>
  <definedNames>
    <definedName name="_xlnm.Print_Area" localSheetId="1">Friend!$A$1:$AE$5</definedName>
    <definedName name="_xlnm.Print_Titles" localSheetId="1">Friend!$1:$5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AA4" i="4"/>
  <c r="AB4" i="4" s="1"/>
  <c r="AA5" i="4"/>
  <c r="AB5" i="4"/>
  <c r="AA6" i="4"/>
  <c r="AB6" i="4" s="1"/>
  <c r="AA7" i="4"/>
  <c r="AB7" i="4"/>
  <c r="AA8" i="4"/>
  <c r="AB8" i="4" s="1"/>
  <c r="AA9" i="4"/>
  <c r="AB9" i="4"/>
  <c r="AA10" i="4"/>
  <c r="AB10" i="4" s="1"/>
  <c r="AA11" i="4"/>
  <c r="AB11" i="4"/>
  <c r="AA12" i="4"/>
  <c r="AB12" i="4" s="1"/>
  <c r="AA13" i="4"/>
  <c r="AB13" i="4"/>
  <c r="AA14" i="4"/>
  <c r="AB14" i="4" s="1"/>
  <c r="AA15" i="4"/>
  <c r="AB15" i="4"/>
  <c r="AA16" i="4"/>
  <c r="AB16" i="4" s="1"/>
  <c r="AA17" i="4"/>
  <c r="AB17" i="4"/>
  <c r="AA18" i="4"/>
  <c r="AB18" i="4" s="1"/>
  <c r="AA19" i="4"/>
  <c r="AB19" i="4"/>
  <c r="AA20" i="4"/>
  <c r="AB20" i="4" s="1"/>
  <c r="AA21" i="4"/>
  <c r="AB21" i="4"/>
  <c r="AA22" i="4"/>
  <c r="AB22" i="4" s="1"/>
  <c r="AA23" i="4"/>
  <c r="AB23" i="4"/>
  <c r="AA24" i="4"/>
  <c r="AB24" i="4" s="1"/>
  <c r="AA25" i="4"/>
  <c r="AB25" i="4"/>
  <c r="AA26" i="4"/>
  <c r="AB26" i="4" s="1"/>
  <c r="AA27" i="4"/>
  <c r="AB27" i="4"/>
  <c r="AA28" i="4"/>
  <c r="AB28" i="4" s="1"/>
  <c r="AA29" i="4"/>
  <c r="AB29" i="4"/>
  <c r="AA30" i="4"/>
  <c r="AB30" i="4" s="1"/>
  <c r="AA31" i="4"/>
  <c r="AB31" i="4"/>
  <c r="AA32" i="4"/>
  <c r="AB32" i="4" s="1"/>
  <c r="AA33" i="4"/>
  <c r="AB33" i="4"/>
  <c r="AA34" i="4"/>
  <c r="AB34" i="4" s="1"/>
  <c r="AA35" i="4"/>
  <c r="AB35" i="4"/>
  <c r="AA36" i="4"/>
  <c r="AB36" i="4" s="1"/>
  <c r="AA37" i="4"/>
  <c r="AB37" i="4"/>
  <c r="AA38" i="4"/>
  <c r="AB38" i="4" s="1"/>
  <c r="AA39" i="4"/>
  <c r="AB39" i="4"/>
  <c r="AA40" i="4"/>
  <c r="AB40" i="4" s="1"/>
  <c r="AA41" i="4"/>
  <c r="AB41" i="4"/>
  <c r="AA42" i="4"/>
  <c r="AB42" i="4" s="1"/>
  <c r="AA43" i="4"/>
  <c r="AB43" i="4"/>
  <c r="AA44" i="4"/>
  <c r="AB44" i="4" s="1"/>
  <c r="AA45" i="4"/>
  <c r="AB45" i="4"/>
  <c r="AA46" i="4"/>
  <c r="AB46" i="4" s="1"/>
  <c r="AA47" i="4"/>
  <c r="AB47" i="4"/>
  <c r="AA48" i="4"/>
  <c r="AB48" i="4" s="1"/>
  <c r="AA49" i="4"/>
  <c r="AB49" i="4"/>
  <c r="AA50" i="4"/>
  <c r="AB50" i="4" s="1"/>
  <c r="AA51" i="4"/>
  <c r="AB51" i="4"/>
  <c r="AA52" i="4"/>
  <c r="AB52" i="4" s="1"/>
  <c r="AA53" i="4"/>
  <c r="AB53" i="4"/>
  <c r="AA54" i="4"/>
  <c r="AB54" i="4" s="1"/>
  <c r="AA55" i="4"/>
  <c r="AB55" i="4"/>
  <c r="AA56" i="4"/>
  <c r="AB56" i="4" s="1"/>
  <c r="AA57" i="4"/>
  <c r="AB57" i="4"/>
  <c r="AA58" i="4"/>
  <c r="AB58" i="4" s="1"/>
  <c r="AA59" i="4"/>
  <c r="AB59" i="4"/>
  <c r="AA60" i="4"/>
  <c r="AB60" i="4" s="1"/>
  <c r="AA61" i="4"/>
  <c r="AB61" i="4"/>
  <c r="AA62" i="4"/>
  <c r="AB62" i="4" s="1"/>
  <c r="AA63" i="4"/>
  <c r="AB63" i="4"/>
  <c r="AA64" i="4"/>
  <c r="AB64" i="4" s="1"/>
  <c r="AA65" i="4"/>
  <c r="AB65" i="4"/>
  <c r="AA66" i="4"/>
  <c r="AB66" i="4" s="1"/>
  <c r="AA67" i="4"/>
  <c r="AB67" i="4"/>
  <c r="AA68" i="4"/>
  <c r="AB68" i="4" s="1"/>
  <c r="AA69" i="4"/>
  <c r="AB69" i="4"/>
  <c r="AA70" i="4"/>
  <c r="AB70" i="4" s="1"/>
  <c r="AA71" i="4"/>
  <c r="AB71" i="4"/>
  <c r="AA72" i="4"/>
  <c r="AB72" i="4" s="1"/>
  <c r="AA73" i="4"/>
  <c r="AB73" i="4"/>
  <c r="AA74" i="4"/>
  <c r="AB74" i="4" s="1"/>
  <c r="AA75" i="4"/>
  <c r="AB75" i="4"/>
  <c r="AA76" i="4"/>
  <c r="AB76" i="4" s="1"/>
  <c r="AA77" i="4"/>
  <c r="AB77" i="4"/>
  <c r="AA78" i="4"/>
  <c r="AB78" i="4" s="1"/>
  <c r="AA79" i="4"/>
  <c r="AB79" i="4"/>
  <c r="AA80" i="4"/>
  <c r="AB80" i="4" s="1"/>
  <c r="AA81" i="4"/>
  <c r="AB81" i="4"/>
  <c r="AA82" i="4"/>
  <c r="AB82" i="4" s="1"/>
  <c r="AA83" i="4"/>
  <c r="AB83" i="4"/>
  <c r="AA84" i="4"/>
  <c r="AB84" i="4" s="1"/>
  <c r="AA85" i="4"/>
  <c r="AB85" i="4"/>
  <c r="AA86" i="4"/>
  <c r="AB86" i="4" s="1"/>
  <c r="AA87" i="4"/>
  <c r="AB87" i="4"/>
  <c r="AA88" i="4"/>
  <c r="AB88" i="4" s="1"/>
  <c r="AD4" i="4"/>
  <c r="AE4" i="4"/>
  <c r="AD5" i="4"/>
  <c r="AE5" i="4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D35" i="4"/>
  <c r="AE35" i="4"/>
  <c r="AD36" i="4"/>
  <c r="AE36" i="4"/>
  <c r="AD37" i="4"/>
  <c r="AE37" i="4"/>
  <c r="AD38" i="4"/>
  <c r="AE38" i="4"/>
  <c r="AD39" i="4"/>
  <c r="AE39" i="4"/>
  <c r="AD40" i="4"/>
  <c r="AE40" i="4"/>
  <c r="AD41" i="4"/>
  <c r="AE41" i="4"/>
  <c r="AD42" i="4"/>
  <c r="AE42" i="4"/>
  <c r="AD43" i="4"/>
  <c r="AE43" i="4"/>
  <c r="AD44" i="4"/>
  <c r="AE44" i="4"/>
  <c r="AD45" i="4"/>
  <c r="AE45" i="4"/>
  <c r="AD46" i="4"/>
  <c r="AE46" i="4"/>
  <c r="AD47" i="4"/>
  <c r="AE47" i="4"/>
  <c r="AD48" i="4"/>
  <c r="AE48" i="4"/>
  <c r="AD49" i="4"/>
  <c r="AE49" i="4"/>
  <c r="AD50" i="4"/>
  <c r="AE50" i="4"/>
  <c r="AD51" i="4"/>
  <c r="AE51" i="4"/>
  <c r="AD52" i="4"/>
  <c r="AE52" i="4"/>
  <c r="AD53" i="4"/>
  <c r="AE53" i="4"/>
  <c r="AD54" i="4"/>
  <c r="AE54" i="4"/>
  <c r="AD55" i="4"/>
  <c r="AE55" i="4"/>
  <c r="AD56" i="4"/>
  <c r="AE56" i="4"/>
  <c r="AD57" i="4"/>
  <c r="AE57" i="4"/>
  <c r="AD58" i="4"/>
  <c r="AE58" i="4"/>
  <c r="AD59" i="4"/>
  <c r="AE59" i="4"/>
  <c r="AD60" i="4"/>
  <c r="AE60" i="4"/>
  <c r="AD61" i="4"/>
  <c r="AE61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69" i="4"/>
  <c r="AE69" i="4"/>
  <c r="AD70" i="4"/>
  <c r="AE70" i="4"/>
  <c r="AD71" i="4"/>
  <c r="AE71" i="4"/>
  <c r="AD72" i="4"/>
  <c r="AE72" i="4"/>
  <c r="AD73" i="4"/>
  <c r="AE73" i="4"/>
  <c r="AD74" i="4"/>
  <c r="AE74" i="4"/>
  <c r="AD75" i="4"/>
  <c r="AE75" i="4"/>
  <c r="AD76" i="4"/>
  <c r="AE76" i="4"/>
  <c r="AD77" i="4"/>
  <c r="AE77" i="4"/>
  <c r="AD78" i="4"/>
  <c r="AE78" i="4"/>
  <c r="AD79" i="4"/>
  <c r="AE79" i="4"/>
  <c r="AD80" i="4"/>
  <c r="AE80" i="4"/>
  <c r="AD81" i="4"/>
  <c r="AE81" i="4"/>
  <c r="AD82" i="4"/>
  <c r="AE82" i="4"/>
  <c r="AD83" i="4"/>
  <c r="AE83" i="4"/>
  <c r="AD84" i="4"/>
  <c r="AE84" i="4"/>
  <c r="AD85" i="4"/>
  <c r="AE85" i="4"/>
  <c r="AD86" i="4"/>
  <c r="AE86" i="4"/>
  <c r="AD87" i="4"/>
  <c r="AE87" i="4"/>
  <c r="AD88" i="4"/>
  <c r="AE88" i="4"/>
  <c r="AG4" i="4"/>
  <c r="AH4" i="4" s="1"/>
  <c r="AG5" i="4"/>
  <c r="AH5" i="4"/>
  <c r="AG6" i="4"/>
  <c r="AH6" i="4" s="1"/>
  <c r="AG7" i="4"/>
  <c r="AH7" i="4"/>
  <c r="AG8" i="4"/>
  <c r="AH8" i="4" s="1"/>
  <c r="AG9" i="4"/>
  <c r="AH9" i="4"/>
  <c r="AG10" i="4"/>
  <c r="AH10" i="4" s="1"/>
  <c r="AG11" i="4"/>
  <c r="AH11" i="4"/>
  <c r="AG12" i="4"/>
  <c r="AH12" i="4" s="1"/>
  <c r="AG13" i="4"/>
  <c r="AH13" i="4"/>
  <c r="AG14" i="4"/>
  <c r="AH14" i="4" s="1"/>
  <c r="AG15" i="4"/>
  <c r="AH15" i="4"/>
  <c r="AG16" i="4"/>
  <c r="AH16" i="4" s="1"/>
  <c r="AG17" i="4"/>
  <c r="AH17" i="4"/>
  <c r="AG18" i="4"/>
  <c r="AH18" i="4" s="1"/>
  <c r="AG19" i="4"/>
  <c r="AH19" i="4"/>
  <c r="AG20" i="4"/>
  <c r="AH20" i="4" s="1"/>
  <c r="AG21" i="4"/>
  <c r="AH21" i="4"/>
  <c r="AG22" i="4"/>
  <c r="AH22" i="4" s="1"/>
  <c r="AG23" i="4"/>
  <c r="AH23" i="4"/>
  <c r="AG24" i="4"/>
  <c r="AH24" i="4" s="1"/>
  <c r="AG25" i="4"/>
  <c r="AH25" i="4"/>
  <c r="AG26" i="4"/>
  <c r="AH26" i="4" s="1"/>
  <c r="AG27" i="4"/>
  <c r="AH27" i="4"/>
  <c r="AG28" i="4"/>
  <c r="AH28" i="4" s="1"/>
  <c r="AG29" i="4"/>
  <c r="AH29" i="4"/>
  <c r="AG30" i="4"/>
  <c r="AH30" i="4" s="1"/>
  <c r="AG31" i="4"/>
  <c r="AH31" i="4"/>
  <c r="AG32" i="4"/>
  <c r="AH32" i="4" s="1"/>
  <c r="AG33" i="4"/>
  <c r="AH33" i="4"/>
  <c r="AG34" i="4"/>
  <c r="AH34" i="4" s="1"/>
  <c r="AG35" i="4"/>
  <c r="AH35" i="4"/>
  <c r="AG36" i="4"/>
  <c r="AH36" i="4" s="1"/>
  <c r="AG37" i="4"/>
  <c r="AH37" i="4"/>
  <c r="AG38" i="4"/>
  <c r="AH38" i="4" s="1"/>
  <c r="AG39" i="4"/>
  <c r="AH39" i="4"/>
  <c r="AG40" i="4"/>
  <c r="AH40" i="4" s="1"/>
  <c r="AG41" i="4"/>
  <c r="AH41" i="4"/>
  <c r="AG42" i="4"/>
  <c r="AH42" i="4" s="1"/>
  <c r="AG43" i="4"/>
  <c r="AH43" i="4"/>
  <c r="AG44" i="4"/>
  <c r="AH44" i="4" s="1"/>
  <c r="AG45" i="4"/>
  <c r="AH45" i="4"/>
  <c r="AG46" i="4"/>
  <c r="AH46" i="4" s="1"/>
  <c r="AG47" i="4"/>
  <c r="AH47" i="4"/>
  <c r="AG48" i="4"/>
  <c r="AH48" i="4" s="1"/>
  <c r="AG49" i="4"/>
  <c r="AH49" i="4"/>
  <c r="AG50" i="4"/>
  <c r="AH50" i="4" s="1"/>
  <c r="AG51" i="4"/>
  <c r="AH51" i="4"/>
  <c r="AG52" i="4"/>
  <c r="AH52" i="4" s="1"/>
  <c r="AG53" i="4"/>
  <c r="AH53" i="4"/>
  <c r="AG54" i="4"/>
  <c r="AH54" i="4" s="1"/>
  <c r="AG55" i="4"/>
  <c r="AH55" i="4"/>
  <c r="AG56" i="4"/>
  <c r="AH56" i="4" s="1"/>
  <c r="AG57" i="4"/>
  <c r="AH57" i="4"/>
  <c r="AG58" i="4"/>
  <c r="AH58" i="4" s="1"/>
  <c r="AG59" i="4"/>
  <c r="AH59" i="4"/>
  <c r="AG60" i="4"/>
  <c r="AH60" i="4" s="1"/>
  <c r="AG61" i="4"/>
  <c r="AH61" i="4"/>
  <c r="AG62" i="4"/>
  <c r="AH62" i="4" s="1"/>
  <c r="AG63" i="4"/>
  <c r="AH63" i="4"/>
  <c r="AG64" i="4"/>
  <c r="AH64" i="4" s="1"/>
  <c r="AG65" i="4"/>
  <c r="AH65" i="4"/>
  <c r="AG66" i="4"/>
  <c r="AH66" i="4" s="1"/>
  <c r="AG67" i="4"/>
  <c r="AH67" i="4"/>
  <c r="AG68" i="4"/>
  <c r="AH68" i="4" s="1"/>
  <c r="AG69" i="4"/>
  <c r="AH69" i="4"/>
  <c r="AG70" i="4"/>
  <c r="AH70" i="4" s="1"/>
  <c r="AG71" i="4"/>
  <c r="AH71" i="4"/>
  <c r="AG72" i="4"/>
  <c r="AH72" i="4" s="1"/>
  <c r="AG73" i="4"/>
  <c r="AH73" i="4"/>
  <c r="AG74" i="4"/>
  <c r="AH74" i="4" s="1"/>
  <c r="AG75" i="4"/>
  <c r="AH75" i="4"/>
  <c r="AG76" i="4"/>
  <c r="AH76" i="4" s="1"/>
  <c r="AG77" i="4"/>
  <c r="AH77" i="4"/>
  <c r="AG78" i="4"/>
  <c r="AH78" i="4" s="1"/>
  <c r="AG79" i="4"/>
  <c r="AH79" i="4"/>
  <c r="AG80" i="4"/>
  <c r="AH80" i="4" s="1"/>
  <c r="AG81" i="4"/>
  <c r="AH81" i="4"/>
  <c r="AG82" i="4"/>
  <c r="AH82" i="4" s="1"/>
  <c r="AG83" i="4"/>
  <c r="AH83" i="4"/>
  <c r="AG84" i="4"/>
  <c r="AH84" i="4" s="1"/>
  <c r="AG85" i="4"/>
  <c r="AH85" i="4"/>
  <c r="AG86" i="4"/>
  <c r="AH86" i="4" s="1"/>
  <c r="AG87" i="4"/>
  <c r="AH87" i="4"/>
  <c r="AG88" i="4"/>
  <c r="AH88" i="4" s="1"/>
  <c r="AJ4" i="4"/>
  <c r="AK4" i="4"/>
  <c r="AJ5" i="4"/>
  <c r="AK5" i="4"/>
  <c r="AJ6" i="4"/>
  <c r="AK6" i="4"/>
  <c r="AJ7" i="4"/>
  <c r="AK7" i="4"/>
  <c r="AJ8" i="4"/>
  <c r="AK8" i="4"/>
  <c r="AJ9" i="4"/>
  <c r="AK9" i="4"/>
  <c r="AJ10" i="4"/>
  <c r="AK10" i="4"/>
  <c r="AJ11" i="4"/>
  <c r="AK11" i="4"/>
  <c r="AJ12" i="4"/>
  <c r="AK12" i="4"/>
  <c r="AJ13" i="4"/>
  <c r="AK13" i="4"/>
  <c r="AJ14" i="4"/>
  <c r="AK14" i="4"/>
  <c r="AJ15" i="4"/>
  <c r="AK15" i="4"/>
  <c r="AJ16" i="4"/>
  <c r="AK16" i="4"/>
  <c r="AJ17" i="4"/>
  <c r="AK17" i="4"/>
  <c r="AJ18" i="4"/>
  <c r="AK18" i="4"/>
  <c r="AJ19" i="4"/>
  <c r="AK19" i="4"/>
  <c r="AJ20" i="4"/>
  <c r="AK20" i="4"/>
  <c r="AJ21" i="4"/>
  <c r="AK21" i="4"/>
  <c r="AJ22" i="4"/>
  <c r="AK22" i="4"/>
  <c r="AJ23" i="4"/>
  <c r="AK23" i="4"/>
  <c r="AJ24" i="4"/>
  <c r="AK24" i="4"/>
  <c r="AJ25" i="4"/>
  <c r="AK25" i="4"/>
  <c r="AJ26" i="4"/>
  <c r="AK26" i="4"/>
  <c r="AJ27" i="4"/>
  <c r="AK27" i="4"/>
  <c r="AJ28" i="4"/>
  <c r="AK28" i="4"/>
  <c r="AJ29" i="4"/>
  <c r="AK29" i="4"/>
  <c r="AJ30" i="4"/>
  <c r="AK30" i="4"/>
  <c r="AJ31" i="4"/>
  <c r="AK31" i="4"/>
  <c r="AJ32" i="4"/>
  <c r="AK32" i="4"/>
  <c r="AJ33" i="4"/>
  <c r="AK33" i="4"/>
  <c r="AJ34" i="4"/>
  <c r="AK34" i="4"/>
  <c r="AJ35" i="4"/>
  <c r="AK35" i="4"/>
  <c r="AJ36" i="4"/>
  <c r="AK36" i="4"/>
  <c r="AJ37" i="4"/>
  <c r="AK37" i="4"/>
  <c r="AJ38" i="4"/>
  <c r="AK38" i="4"/>
  <c r="AJ39" i="4"/>
  <c r="AK39" i="4"/>
  <c r="AJ40" i="4"/>
  <c r="AK40" i="4"/>
  <c r="AJ41" i="4"/>
  <c r="AK41" i="4"/>
  <c r="AJ42" i="4"/>
  <c r="AK42" i="4"/>
  <c r="AJ43" i="4"/>
  <c r="AK43" i="4"/>
  <c r="AJ44" i="4"/>
  <c r="AK44" i="4"/>
  <c r="AJ45" i="4"/>
  <c r="AK45" i="4"/>
  <c r="AJ46" i="4"/>
  <c r="AK46" i="4"/>
  <c r="AJ47" i="4"/>
  <c r="AK47" i="4"/>
  <c r="AJ48" i="4"/>
  <c r="AK48" i="4"/>
  <c r="AJ49" i="4"/>
  <c r="AK49" i="4"/>
  <c r="AJ50" i="4"/>
  <c r="AK50" i="4"/>
  <c r="AJ51" i="4"/>
  <c r="AK51" i="4"/>
  <c r="AJ52" i="4"/>
  <c r="AK52" i="4"/>
  <c r="AJ53" i="4"/>
  <c r="AK53" i="4"/>
  <c r="AJ54" i="4"/>
  <c r="AK54" i="4"/>
  <c r="AJ55" i="4"/>
  <c r="AK55" i="4"/>
  <c r="AJ56" i="4"/>
  <c r="AK56" i="4"/>
  <c r="AJ57" i="4"/>
  <c r="AK57" i="4"/>
  <c r="AJ58" i="4"/>
  <c r="AK58" i="4"/>
  <c r="AJ59" i="4"/>
  <c r="AK59" i="4"/>
  <c r="AJ60" i="4"/>
  <c r="AK60" i="4"/>
  <c r="AJ61" i="4"/>
  <c r="AK61" i="4"/>
  <c r="AJ62" i="4"/>
  <c r="AK62" i="4"/>
  <c r="AJ63" i="4"/>
  <c r="AK63" i="4"/>
  <c r="AJ64" i="4"/>
  <c r="AK64" i="4"/>
  <c r="AJ65" i="4"/>
  <c r="AK65" i="4"/>
  <c r="AJ66" i="4"/>
  <c r="AK66" i="4"/>
  <c r="AJ67" i="4"/>
  <c r="AK67" i="4"/>
  <c r="AJ68" i="4"/>
  <c r="AK68" i="4"/>
  <c r="AJ69" i="4"/>
  <c r="AK69" i="4"/>
  <c r="AJ70" i="4"/>
  <c r="AK70" i="4"/>
  <c r="AJ71" i="4"/>
  <c r="AK71" i="4"/>
  <c r="AJ72" i="4"/>
  <c r="AK72" i="4"/>
  <c r="AJ73" i="4"/>
  <c r="AK73" i="4"/>
  <c r="AJ74" i="4"/>
  <c r="AK74" i="4"/>
  <c r="AJ75" i="4"/>
  <c r="AK75" i="4"/>
  <c r="AJ76" i="4"/>
  <c r="AK76" i="4"/>
  <c r="AJ77" i="4"/>
  <c r="AK77" i="4"/>
  <c r="AJ78" i="4"/>
  <c r="AK78" i="4"/>
  <c r="AJ79" i="4"/>
  <c r="AK79" i="4"/>
  <c r="AJ80" i="4"/>
  <c r="AK80" i="4"/>
  <c r="AJ81" i="4"/>
  <c r="AK81" i="4"/>
  <c r="AJ82" i="4"/>
  <c r="AK82" i="4"/>
  <c r="AJ83" i="4"/>
  <c r="AK83" i="4"/>
  <c r="AJ84" i="4"/>
  <c r="AK84" i="4"/>
  <c r="AJ85" i="4"/>
  <c r="AK85" i="4"/>
  <c r="AJ86" i="4"/>
  <c r="AK86" i="4"/>
  <c r="AJ87" i="4"/>
  <c r="AK87" i="4"/>
  <c r="AJ88" i="4"/>
  <c r="AK88" i="4"/>
  <c r="AM4" i="4"/>
  <c r="AN4" i="4" s="1"/>
  <c r="AM5" i="4"/>
  <c r="AN5" i="4"/>
  <c r="AM6" i="4"/>
  <c r="AN6" i="4" s="1"/>
  <c r="AM7" i="4"/>
  <c r="AN7" i="4"/>
  <c r="AM8" i="4"/>
  <c r="AN8" i="4" s="1"/>
  <c r="AM9" i="4"/>
  <c r="AN9" i="4"/>
  <c r="AM10" i="4"/>
  <c r="AN10" i="4" s="1"/>
  <c r="AM11" i="4"/>
  <c r="AN11" i="4"/>
  <c r="AM12" i="4"/>
  <c r="AN12" i="4" s="1"/>
  <c r="AM13" i="4"/>
  <c r="AN13" i="4"/>
  <c r="AM14" i="4"/>
  <c r="AN14" i="4" s="1"/>
  <c r="AM15" i="4"/>
  <c r="AN15" i="4"/>
  <c r="AM16" i="4"/>
  <c r="AN16" i="4" s="1"/>
  <c r="AM17" i="4"/>
  <c r="AN17" i="4"/>
  <c r="AM18" i="4"/>
  <c r="AN18" i="4" s="1"/>
  <c r="AM19" i="4"/>
  <c r="AN19" i="4"/>
  <c r="AM20" i="4"/>
  <c r="AN20" i="4" s="1"/>
  <c r="AM21" i="4"/>
  <c r="AN21" i="4"/>
  <c r="AM22" i="4"/>
  <c r="AN22" i="4" s="1"/>
  <c r="AM23" i="4"/>
  <c r="AN23" i="4"/>
  <c r="AM24" i="4"/>
  <c r="AN24" i="4" s="1"/>
  <c r="AM25" i="4"/>
  <c r="AN25" i="4"/>
  <c r="AM26" i="4"/>
  <c r="AN26" i="4" s="1"/>
  <c r="AM27" i="4"/>
  <c r="AN27" i="4"/>
  <c r="AM28" i="4"/>
  <c r="AN28" i="4" s="1"/>
  <c r="AM29" i="4"/>
  <c r="AN29" i="4"/>
  <c r="AM30" i="4"/>
  <c r="AN30" i="4" s="1"/>
  <c r="AM31" i="4"/>
  <c r="AN31" i="4"/>
  <c r="AM32" i="4"/>
  <c r="AN32" i="4" s="1"/>
  <c r="AM33" i="4"/>
  <c r="AN33" i="4"/>
  <c r="AM34" i="4"/>
  <c r="AN34" i="4" s="1"/>
  <c r="AM35" i="4"/>
  <c r="AN35" i="4"/>
  <c r="AM36" i="4"/>
  <c r="AN36" i="4" s="1"/>
  <c r="AM37" i="4"/>
  <c r="AN37" i="4"/>
  <c r="AM38" i="4"/>
  <c r="AN38" i="4" s="1"/>
  <c r="AM39" i="4"/>
  <c r="AN39" i="4"/>
  <c r="AM40" i="4"/>
  <c r="AN40" i="4" s="1"/>
  <c r="AM41" i="4"/>
  <c r="AN41" i="4"/>
  <c r="AM42" i="4"/>
  <c r="AN42" i="4" s="1"/>
  <c r="AM43" i="4"/>
  <c r="AN43" i="4"/>
  <c r="AM44" i="4"/>
  <c r="AN44" i="4" s="1"/>
  <c r="AM45" i="4"/>
  <c r="AN45" i="4"/>
  <c r="AM46" i="4"/>
  <c r="AN46" i="4" s="1"/>
  <c r="AM47" i="4"/>
  <c r="AN47" i="4"/>
  <c r="AM48" i="4"/>
  <c r="AN48" i="4" s="1"/>
  <c r="AM49" i="4"/>
  <c r="AN49" i="4"/>
  <c r="AM50" i="4"/>
  <c r="AN50" i="4" s="1"/>
  <c r="AM51" i="4"/>
  <c r="AN51" i="4"/>
  <c r="AM52" i="4"/>
  <c r="AN52" i="4" s="1"/>
  <c r="AM53" i="4"/>
  <c r="AN53" i="4"/>
  <c r="AM54" i="4"/>
  <c r="AN54" i="4" s="1"/>
  <c r="AM55" i="4"/>
  <c r="AN55" i="4"/>
  <c r="AM56" i="4"/>
  <c r="AN56" i="4" s="1"/>
  <c r="AM57" i="4"/>
  <c r="AN57" i="4"/>
  <c r="AM58" i="4"/>
  <c r="AN58" i="4" s="1"/>
  <c r="AM59" i="4"/>
  <c r="AN59" i="4"/>
  <c r="AM60" i="4"/>
  <c r="AN60" i="4" s="1"/>
  <c r="AM61" i="4"/>
  <c r="AN61" i="4"/>
  <c r="AM62" i="4"/>
  <c r="AN62" i="4" s="1"/>
  <c r="AM63" i="4"/>
  <c r="AN63" i="4"/>
  <c r="AM64" i="4"/>
  <c r="AN64" i="4" s="1"/>
  <c r="AM65" i="4"/>
  <c r="AN65" i="4"/>
  <c r="AM66" i="4"/>
  <c r="AN66" i="4" s="1"/>
  <c r="AM67" i="4"/>
  <c r="AN67" i="4"/>
  <c r="AM68" i="4"/>
  <c r="AN68" i="4" s="1"/>
  <c r="AM69" i="4"/>
  <c r="AN69" i="4"/>
  <c r="AM70" i="4"/>
  <c r="AN70" i="4" s="1"/>
  <c r="AM71" i="4"/>
  <c r="AN71" i="4"/>
  <c r="AM72" i="4"/>
  <c r="AN72" i="4" s="1"/>
  <c r="AM73" i="4"/>
  <c r="AN73" i="4"/>
  <c r="AM74" i="4"/>
  <c r="AN74" i="4" s="1"/>
  <c r="AM75" i="4"/>
  <c r="AN75" i="4"/>
  <c r="AM76" i="4"/>
  <c r="AN76" i="4" s="1"/>
  <c r="AM77" i="4"/>
  <c r="AN77" i="4"/>
  <c r="AM78" i="4"/>
  <c r="AN78" i="4" s="1"/>
  <c r="AM79" i="4"/>
  <c r="AN79" i="4"/>
  <c r="AM80" i="4"/>
  <c r="AN80" i="4" s="1"/>
  <c r="AM81" i="4"/>
  <c r="AN81" i="4"/>
  <c r="AM82" i="4"/>
  <c r="AN82" i="4" s="1"/>
  <c r="AM83" i="4"/>
  <c r="AN83" i="4"/>
  <c r="AM84" i="4"/>
  <c r="AN84" i="4" s="1"/>
  <c r="AM85" i="4"/>
  <c r="AN85" i="4"/>
  <c r="AM86" i="4"/>
  <c r="AN86" i="4" s="1"/>
  <c r="AM87" i="4"/>
  <c r="AN87" i="4"/>
  <c r="AM88" i="4"/>
  <c r="AN88" i="4" s="1"/>
  <c r="AP4" i="4"/>
  <c r="AQ4" i="4"/>
  <c r="AP5" i="4"/>
  <c r="AQ5" i="4"/>
  <c r="AP6" i="4"/>
  <c r="AQ6" i="4"/>
  <c r="AP7" i="4"/>
  <c r="AQ7" i="4"/>
  <c r="AP8" i="4"/>
  <c r="AQ8" i="4"/>
  <c r="AP9" i="4"/>
  <c r="AQ9" i="4"/>
  <c r="AP10" i="4"/>
  <c r="AQ10" i="4"/>
  <c r="AP11" i="4"/>
  <c r="AQ11" i="4"/>
  <c r="AP12" i="4"/>
  <c r="AQ12" i="4"/>
  <c r="AP13" i="4"/>
  <c r="AQ13" i="4"/>
  <c r="AP14" i="4"/>
  <c r="AQ14" i="4"/>
  <c r="AP15" i="4"/>
  <c r="AQ15" i="4"/>
  <c r="AP16" i="4"/>
  <c r="AQ16" i="4"/>
  <c r="AP17" i="4"/>
  <c r="AQ17" i="4"/>
  <c r="AP18" i="4"/>
  <c r="AQ18" i="4"/>
  <c r="AP19" i="4"/>
  <c r="AQ19" i="4"/>
  <c r="AP20" i="4"/>
  <c r="AQ20" i="4"/>
  <c r="AP21" i="4"/>
  <c r="AQ21" i="4"/>
  <c r="AP22" i="4"/>
  <c r="AQ22" i="4"/>
  <c r="AP23" i="4"/>
  <c r="AQ23" i="4"/>
  <c r="AP24" i="4"/>
  <c r="AQ24" i="4"/>
  <c r="AP25" i="4"/>
  <c r="AQ25" i="4"/>
  <c r="AP26" i="4"/>
  <c r="AQ26" i="4"/>
  <c r="AP27" i="4"/>
  <c r="AQ27" i="4"/>
  <c r="AP28" i="4"/>
  <c r="AQ28" i="4"/>
  <c r="AP29" i="4"/>
  <c r="AQ29" i="4"/>
  <c r="AP30" i="4"/>
  <c r="AQ30" i="4"/>
  <c r="AP31" i="4"/>
  <c r="AQ31" i="4"/>
  <c r="AP32" i="4"/>
  <c r="AQ32" i="4"/>
  <c r="AP33" i="4"/>
  <c r="AQ33" i="4"/>
  <c r="AP34" i="4"/>
  <c r="AQ34" i="4"/>
  <c r="AP35" i="4"/>
  <c r="AQ35" i="4"/>
  <c r="AP36" i="4"/>
  <c r="AQ36" i="4"/>
  <c r="AP37" i="4"/>
  <c r="AQ37" i="4"/>
  <c r="AP38" i="4"/>
  <c r="AQ38" i="4"/>
  <c r="AP39" i="4"/>
  <c r="AQ39" i="4"/>
  <c r="AP40" i="4"/>
  <c r="AQ40" i="4"/>
  <c r="AP41" i="4"/>
  <c r="AQ41" i="4"/>
  <c r="AP42" i="4"/>
  <c r="AQ42" i="4"/>
  <c r="AP43" i="4"/>
  <c r="AQ43" i="4"/>
  <c r="AP44" i="4"/>
  <c r="AQ44" i="4"/>
  <c r="AP45" i="4"/>
  <c r="AQ45" i="4"/>
  <c r="AP46" i="4"/>
  <c r="AQ46" i="4"/>
  <c r="AP47" i="4"/>
  <c r="AQ47" i="4"/>
  <c r="AP48" i="4"/>
  <c r="AQ48" i="4"/>
  <c r="AP49" i="4"/>
  <c r="AQ49" i="4"/>
  <c r="AP50" i="4"/>
  <c r="AQ50" i="4"/>
  <c r="AP51" i="4"/>
  <c r="AQ51" i="4"/>
  <c r="AP52" i="4"/>
  <c r="AQ52" i="4"/>
  <c r="AP53" i="4"/>
  <c r="AQ53" i="4"/>
  <c r="AP54" i="4"/>
  <c r="AQ54" i="4"/>
  <c r="AP55" i="4"/>
  <c r="AQ55" i="4"/>
  <c r="AP56" i="4"/>
  <c r="AQ56" i="4"/>
  <c r="AP57" i="4"/>
  <c r="AQ57" i="4"/>
  <c r="AP58" i="4"/>
  <c r="AQ58" i="4"/>
  <c r="AP59" i="4"/>
  <c r="AQ59" i="4"/>
  <c r="AP60" i="4"/>
  <c r="AQ60" i="4"/>
  <c r="AP61" i="4"/>
  <c r="AQ61" i="4"/>
  <c r="AP62" i="4"/>
  <c r="AQ62" i="4"/>
  <c r="AP63" i="4"/>
  <c r="AQ63" i="4"/>
  <c r="AP64" i="4"/>
  <c r="AQ64" i="4"/>
  <c r="AP65" i="4"/>
  <c r="AQ65" i="4"/>
  <c r="AP66" i="4"/>
  <c r="AQ66" i="4"/>
  <c r="AP67" i="4"/>
  <c r="AQ67" i="4"/>
  <c r="AP68" i="4"/>
  <c r="AQ68" i="4"/>
  <c r="AP69" i="4"/>
  <c r="AQ69" i="4"/>
  <c r="AP70" i="4"/>
  <c r="AQ70" i="4"/>
  <c r="AP71" i="4"/>
  <c r="AQ71" i="4"/>
  <c r="AP72" i="4"/>
  <c r="AQ72" i="4"/>
  <c r="AP73" i="4"/>
  <c r="AQ73" i="4"/>
  <c r="AP74" i="4"/>
  <c r="AQ74" i="4"/>
  <c r="AP75" i="4"/>
  <c r="AQ75" i="4"/>
  <c r="AP76" i="4"/>
  <c r="AQ76" i="4"/>
  <c r="AP77" i="4"/>
  <c r="AQ77" i="4"/>
  <c r="AP78" i="4"/>
  <c r="AQ78" i="4"/>
  <c r="AP79" i="4"/>
  <c r="AQ79" i="4"/>
  <c r="AP80" i="4"/>
  <c r="AQ80" i="4"/>
  <c r="AP81" i="4"/>
  <c r="AQ81" i="4"/>
  <c r="AP82" i="4"/>
  <c r="AQ82" i="4"/>
  <c r="AP83" i="4"/>
  <c r="AQ83" i="4"/>
  <c r="AP84" i="4"/>
  <c r="AQ84" i="4"/>
  <c r="AP85" i="4"/>
  <c r="AQ85" i="4"/>
  <c r="AP86" i="4"/>
  <c r="AQ86" i="4"/>
  <c r="AP87" i="4"/>
  <c r="AQ87" i="4"/>
  <c r="AP88" i="4"/>
  <c r="AQ88" i="4"/>
  <c r="AS4" i="4"/>
  <c r="AT4" i="4" s="1"/>
  <c r="AS5" i="4"/>
  <c r="AT5" i="4"/>
  <c r="AS6" i="4"/>
  <c r="AT6" i="4" s="1"/>
  <c r="AS7" i="4"/>
  <c r="AT7" i="4"/>
  <c r="AS8" i="4"/>
  <c r="AT8" i="4" s="1"/>
  <c r="AS9" i="4"/>
  <c r="AT9" i="4"/>
  <c r="AS10" i="4"/>
  <c r="AT10" i="4" s="1"/>
  <c r="AS11" i="4"/>
  <c r="AT11" i="4"/>
  <c r="AS12" i="4"/>
  <c r="AT12" i="4" s="1"/>
  <c r="AS13" i="4"/>
  <c r="AT13" i="4"/>
  <c r="AS14" i="4"/>
  <c r="AT14" i="4" s="1"/>
  <c r="AS15" i="4"/>
  <c r="AT15" i="4"/>
  <c r="AS16" i="4"/>
  <c r="AT16" i="4" s="1"/>
  <c r="AS17" i="4"/>
  <c r="AT17" i="4"/>
  <c r="AS18" i="4"/>
  <c r="AT18" i="4" s="1"/>
  <c r="AS19" i="4"/>
  <c r="AT19" i="4"/>
  <c r="AS20" i="4"/>
  <c r="AT20" i="4" s="1"/>
  <c r="AS21" i="4"/>
  <c r="AT21" i="4"/>
  <c r="AS22" i="4"/>
  <c r="AT22" i="4" s="1"/>
  <c r="AS23" i="4"/>
  <c r="AT23" i="4"/>
  <c r="AS24" i="4"/>
  <c r="AT24" i="4" s="1"/>
  <c r="AS25" i="4"/>
  <c r="AT25" i="4"/>
  <c r="AS26" i="4"/>
  <c r="AT26" i="4" s="1"/>
  <c r="AS27" i="4"/>
  <c r="AT27" i="4"/>
  <c r="AS28" i="4"/>
  <c r="AT28" i="4" s="1"/>
  <c r="AS29" i="4"/>
  <c r="AT29" i="4"/>
  <c r="AS30" i="4"/>
  <c r="AT30" i="4" s="1"/>
  <c r="AS31" i="4"/>
  <c r="AT31" i="4"/>
  <c r="AS32" i="4"/>
  <c r="AT32" i="4" s="1"/>
  <c r="AS33" i="4"/>
  <c r="AT33" i="4"/>
  <c r="AS34" i="4"/>
  <c r="AT34" i="4" s="1"/>
  <c r="AS35" i="4"/>
  <c r="AT35" i="4"/>
  <c r="AS36" i="4"/>
  <c r="AT36" i="4" s="1"/>
  <c r="AS37" i="4"/>
  <c r="AT37" i="4"/>
  <c r="AS38" i="4"/>
  <c r="AT38" i="4" s="1"/>
  <c r="AS39" i="4"/>
  <c r="AT39" i="4"/>
  <c r="AS40" i="4"/>
  <c r="AT40" i="4" s="1"/>
  <c r="AS41" i="4"/>
  <c r="AT41" i="4"/>
  <c r="AS42" i="4"/>
  <c r="AT42" i="4" s="1"/>
  <c r="AS43" i="4"/>
  <c r="AT43" i="4"/>
  <c r="AS44" i="4"/>
  <c r="AT44" i="4" s="1"/>
  <c r="AS45" i="4"/>
  <c r="AT45" i="4"/>
  <c r="AS46" i="4"/>
  <c r="AT46" i="4" s="1"/>
  <c r="AS47" i="4"/>
  <c r="AT47" i="4"/>
  <c r="AS48" i="4"/>
  <c r="AT48" i="4" s="1"/>
  <c r="AS49" i="4"/>
  <c r="AT49" i="4"/>
  <c r="AS50" i="4"/>
  <c r="AT50" i="4" s="1"/>
  <c r="AS51" i="4"/>
  <c r="AT51" i="4"/>
  <c r="AS52" i="4"/>
  <c r="AT52" i="4" s="1"/>
  <c r="AS53" i="4"/>
  <c r="AT53" i="4"/>
  <c r="AS54" i="4"/>
  <c r="AT54" i="4" s="1"/>
  <c r="AS55" i="4"/>
  <c r="AT55" i="4"/>
  <c r="AS56" i="4"/>
  <c r="AT56" i="4" s="1"/>
  <c r="AS57" i="4"/>
  <c r="AT57" i="4"/>
  <c r="AS58" i="4"/>
  <c r="AT58" i="4" s="1"/>
  <c r="AS59" i="4"/>
  <c r="AT59" i="4"/>
  <c r="AS60" i="4"/>
  <c r="AT60" i="4" s="1"/>
  <c r="AS61" i="4"/>
  <c r="AT61" i="4"/>
  <c r="AS62" i="4"/>
  <c r="AT62" i="4" s="1"/>
  <c r="AS63" i="4"/>
  <c r="AT63" i="4"/>
  <c r="AS64" i="4"/>
  <c r="AT64" i="4" s="1"/>
  <c r="AS65" i="4"/>
  <c r="AT65" i="4"/>
  <c r="AS66" i="4"/>
  <c r="AT66" i="4" s="1"/>
  <c r="AS67" i="4"/>
  <c r="AT67" i="4"/>
  <c r="AS68" i="4"/>
  <c r="AT68" i="4" s="1"/>
  <c r="AS69" i="4"/>
  <c r="AT69" i="4"/>
  <c r="AS70" i="4"/>
  <c r="AT70" i="4" s="1"/>
  <c r="AS71" i="4"/>
  <c r="AT71" i="4"/>
  <c r="AS72" i="4"/>
  <c r="AT72" i="4" s="1"/>
  <c r="AS73" i="4"/>
  <c r="AT73" i="4"/>
  <c r="AS74" i="4"/>
  <c r="AT74" i="4" s="1"/>
  <c r="AS75" i="4"/>
  <c r="AT75" i="4"/>
  <c r="AS76" i="4"/>
  <c r="AT76" i="4" s="1"/>
  <c r="AS77" i="4"/>
  <c r="AT77" i="4"/>
  <c r="AS78" i="4"/>
  <c r="AT78" i="4" s="1"/>
  <c r="AS79" i="4"/>
  <c r="AT79" i="4"/>
  <c r="AS80" i="4"/>
  <c r="AT80" i="4" s="1"/>
  <c r="AS81" i="4"/>
  <c r="AT81" i="4"/>
  <c r="AS82" i="4"/>
  <c r="AT82" i="4" s="1"/>
  <c r="AS83" i="4"/>
  <c r="AT83" i="4"/>
  <c r="AS84" i="4"/>
  <c r="AT84" i="4" s="1"/>
  <c r="AS85" i="4"/>
  <c r="AT85" i="4"/>
  <c r="AS86" i="4"/>
  <c r="AT86" i="4" s="1"/>
  <c r="AS87" i="4"/>
  <c r="AT87" i="4"/>
  <c r="AS88" i="4"/>
  <c r="AT88" i="4" s="1"/>
  <c r="AV4" i="4"/>
  <c r="AW4" i="4" s="1"/>
  <c r="AV5" i="4"/>
  <c r="AW5" i="4"/>
  <c r="AV6" i="4"/>
  <c r="AW6" i="4" s="1"/>
  <c r="AV7" i="4"/>
  <c r="AW7" i="4"/>
  <c r="AV8" i="4"/>
  <c r="AW8" i="4" s="1"/>
  <c r="AV9" i="4"/>
  <c r="AW9" i="4"/>
  <c r="AV10" i="4"/>
  <c r="AW10" i="4" s="1"/>
  <c r="AV11" i="4"/>
  <c r="AW11" i="4"/>
  <c r="AV12" i="4"/>
  <c r="AW12" i="4" s="1"/>
  <c r="AV13" i="4"/>
  <c r="AW13" i="4"/>
  <c r="AV14" i="4"/>
  <c r="AW14" i="4" s="1"/>
  <c r="AV15" i="4"/>
  <c r="AW15" i="4"/>
  <c r="AV16" i="4"/>
  <c r="AW16" i="4" s="1"/>
  <c r="AV17" i="4"/>
  <c r="AW17" i="4"/>
  <c r="AV18" i="4"/>
  <c r="AW18" i="4" s="1"/>
  <c r="AV19" i="4"/>
  <c r="AW19" i="4"/>
  <c r="AV20" i="4"/>
  <c r="AW20" i="4" s="1"/>
  <c r="AV21" i="4"/>
  <c r="AW21" i="4"/>
  <c r="AV22" i="4"/>
  <c r="AW22" i="4" s="1"/>
  <c r="AV23" i="4"/>
  <c r="AW23" i="4"/>
  <c r="AV24" i="4"/>
  <c r="AW24" i="4" s="1"/>
  <c r="AV25" i="4"/>
  <c r="AW25" i="4"/>
  <c r="AV26" i="4"/>
  <c r="AW26" i="4" s="1"/>
  <c r="AV27" i="4"/>
  <c r="AW27" i="4"/>
  <c r="AV28" i="4"/>
  <c r="AW28" i="4" s="1"/>
  <c r="AV29" i="4"/>
  <c r="AW29" i="4"/>
  <c r="AV30" i="4"/>
  <c r="AW30" i="4" s="1"/>
  <c r="AV31" i="4"/>
  <c r="AW31" i="4"/>
  <c r="AV32" i="4"/>
  <c r="AW32" i="4" s="1"/>
  <c r="AV33" i="4"/>
  <c r="AW33" i="4"/>
  <c r="AV34" i="4"/>
  <c r="AW34" i="4" s="1"/>
  <c r="AV35" i="4"/>
  <c r="AW35" i="4"/>
  <c r="AV36" i="4"/>
  <c r="AW36" i="4" s="1"/>
  <c r="AV37" i="4"/>
  <c r="AW37" i="4"/>
  <c r="AV38" i="4"/>
  <c r="AW38" i="4" s="1"/>
  <c r="AV39" i="4"/>
  <c r="AW39" i="4"/>
  <c r="AV40" i="4"/>
  <c r="AW40" i="4" s="1"/>
  <c r="AV41" i="4"/>
  <c r="AW41" i="4"/>
  <c r="AV42" i="4"/>
  <c r="AW42" i="4" s="1"/>
  <c r="AV43" i="4"/>
  <c r="AW43" i="4"/>
  <c r="AV44" i="4"/>
  <c r="AW44" i="4" s="1"/>
  <c r="AV45" i="4"/>
  <c r="AW45" i="4"/>
  <c r="AV46" i="4"/>
  <c r="AW46" i="4" s="1"/>
  <c r="AV47" i="4"/>
  <c r="AW47" i="4"/>
  <c r="AV48" i="4"/>
  <c r="AW48" i="4" s="1"/>
  <c r="AV49" i="4"/>
  <c r="AW49" i="4"/>
  <c r="AV50" i="4"/>
  <c r="AW50" i="4" s="1"/>
  <c r="AV51" i="4"/>
  <c r="AW51" i="4"/>
  <c r="AV52" i="4"/>
  <c r="AW52" i="4" s="1"/>
  <c r="AV53" i="4"/>
  <c r="AW53" i="4"/>
  <c r="AV54" i="4"/>
  <c r="AW54" i="4" s="1"/>
  <c r="AV55" i="4"/>
  <c r="AW55" i="4"/>
  <c r="AV56" i="4"/>
  <c r="AW56" i="4" s="1"/>
  <c r="AV57" i="4"/>
  <c r="AW57" i="4"/>
  <c r="AV58" i="4"/>
  <c r="AW58" i="4" s="1"/>
  <c r="AV59" i="4"/>
  <c r="AW59" i="4"/>
  <c r="AV60" i="4"/>
  <c r="AW60" i="4" s="1"/>
  <c r="AV61" i="4"/>
  <c r="AW61" i="4"/>
  <c r="AV62" i="4"/>
  <c r="AW62" i="4" s="1"/>
  <c r="AV63" i="4"/>
  <c r="AW63" i="4"/>
  <c r="AV64" i="4"/>
  <c r="AW64" i="4" s="1"/>
  <c r="AV65" i="4"/>
  <c r="AW65" i="4"/>
  <c r="AV66" i="4"/>
  <c r="AW66" i="4" s="1"/>
  <c r="AV67" i="4"/>
  <c r="AW67" i="4"/>
  <c r="AV68" i="4"/>
  <c r="AW68" i="4" s="1"/>
  <c r="AV69" i="4"/>
  <c r="AW69" i="4"/>
  <c r="AV70" i="4"/>
  <c r="AW70" i="4" s="1"/>
  <c r="AV71" i="4"/>
  <c r="AW71" i="4"/>
  <c r="AV72" i="4"/>
  <c r="AW72" i="4" s="1"/>
  <c r="AV73" i="4"/>
  <c r="AW73" i="4"/>
  <c r="AV74" i="4"/>
  <c r="AW74" i="4" s="1"/>
  <c r="AV75" i="4"/>
  <c r="AW75" i="4"/>
  <c r="AV76" i="4"/>
  <c r="AW76" i="4" s="1"/>
  <c r="AV77" i="4"/>
  <c r="AW77" i="4"/>
  <c r="AV78" i="4"/>
  <c r="AW78" i="4" s="1"/>
  <c r="AV79" i="4"/>
  <c r="AW79" i="4"/>
  <c r="AV80" i="4"/>
  <c r="AW80" i="4" s="1"/>
  <c r="AV81" i="4"/>
  <c r="AW81" i="4"/>
  <c r="AV82" i="4"/>
  <c r="AW82" i="4" s="1"/>
  <c r="AV83" i="4"/>
  <c r="AW83" i="4"/>
  <c r="AV84" i="4"/>
  <c r="AW84" i="4" s="1"/>
  <c r="AV85" i="4"/>
  <c r="AW85" i="4"/>
  <c r="AV86" i="4"/>
  <c r="AW86" i="4" s="1"/>
  <c r="AV87" i="4"/>
  <c r="AW87" i="4"/>
  <c r="AV88" i="4"/>
  <c r="AW88" i="4" s="1"/>
  <c r="AY4" i="4"/>
  <c r="AZ4" i="4"/>
  <c r="AY5" i="4"/>
  <c r="AZ5" i="4"/>
  <c r="AY6" i="4"/>
  <c r="AZ6" i="4"/>
  <c r="AY7" i="4"/>
  <c r="AZ7" i="4"/>
  <c r="AY8" i="4"/>
  <c r="AZ8" i="4"/>
  <c r="AY9" i="4"/>
  <c r="AZ9" i="4"/>
  <c r="AY10" i="4"/>
  <c r="AZ10" i="4"/>
  <c r="AY11" i="4"/>
  <c r="AZ11" i="4"/>
  <c r="AY12" i="4"/>
  <c r="AZ12" i="4"/>
  <c r="AY13" i="4"/>
  <c r="AZ13" i="4"/>
  <c r="AY14" i="4"/>
  <c r="AZ14" i="4"/>
  <c r="AY15" i="4"/>
  <c r="AZ15" i="4"/>
  <c r="AY16" i="4"/>
  <c r="AZ16" i="4"/>
  <c r="AY17" i="4"/>
  <c r="AZ17" i="4"/>
  <c r="AY18" i="4"/>
  <c r="AZ18" i="4"/>
  <c r="AY19" i="4"/>
  <c r="AZ19" i="4"/>
  <c r="AY20" i="4"/>
  <c r="AZ20" i="4"/>
  <c r="AY21" i="4"/>
  <c r="AZ21" i="4"/>
  <c r="AY22" i="4"/>
  <c r="AZ22" i="4"/>
  <c r="AY23" i="4"/>
  <c r="AZ23" i="4"/>
  <c r="AY24" i="4"/>
  <c r="AZ24" i="4"/>
  <c r="AY25" i="4"/>
  <c r="AZ25" i="4"/>
  <c r="AY26" i="4"/>
  <c r="AZ26" i="4"/>
  <c r="AY27" i="4"/>
  <c r="AZ27" i="4"/>
  <c r="AY28" i="4"/>
  <c r="AZ28" i="4"/>
  <c r="AY29" i="4"/>
  <c r="AZ29" i="4"/>
  <c r="AY30" i="4"/>
  <c r="AZ30" i="4"/>
  <c r="AY31" i="4"/>
  <c r="AZ31" i="4"/>
  <c r="AY32" i="4"/>
  <c r="AZ32" i="4"/>
  <c r="AY33" i="4"/>
  <c r="AZ33" i="4"/>
  <c r="AY34" i="4"/>
  <c r="AZ34" i="4"/>
  <c r="AY35" i="4"/>
  <c r="AZ35" i="4"/>
  <c r="AY36" i="4"/>
  <c r="AZ36" i="4"/>
  <c r="AY37" i="4"/>
  <c r="AZ37" i="4"/>
  <c r="AY38" i="4"/>
  <c r="AZ38" i="4"/>
  <c r="AY39" i="4"/>
  <c r="AZ39" i="4"/>
  <c r="AY40" i="4"/>
  <c r="AZ40" i="4"/>
  <c r="AY41" i="4"/>
  <c r="AZ41" i="4"/>
  <c r="AY42" i="4"/>
  <c r="AZ42" i="4"/>
  <c r="AY43" i="4"/>
  <c r="AZ43" i="4"/>
  <c r="AY44" i="4"/>
  <c r="AZ44" i="4"/>
  <c r="AY45" i="4"/>
  <c r="AZ45" i="4"/>
  <c r="AY46" i="4"/>
  <c r="AZ46" i="4"/>
  <c r="AY47" i="4"/>
  <c r="AZ47" i="4"/>
  <c r="AY48" i="4"/>
  <c r="AZ48" i="4"/>
  <c r="AY49" i="4"/>
  <c r="AZ49" i="4"/>
  <c r="AY50" i="4"/>
  <c r="AZ50" i="4"/>
  <c r="AY51" i="4"/>
  <c r="AZ51" i="4"/>
  <c r="AY52" i="4"/>
  <c r="AZ52" i="4"/>
  <c r="AY53" i="4"/>
  <c r="AZ53" i="4"/>
  <c r="AY54" i="4"/>
  <c r="AZ54" i="4"/>
  <c r="AY55" i="4"/>
  <c r="AZ55" i="4"/>
  <c r="AY56" i="4"/>
  <c r="AZ56" i="4"/>
  <c r="AY57" i="4"/>
  <c r="AZ57" i="4"/>
  <c r="AY58" i="4"/>
  <c r="AZ58" i="4"/>
  <c r="AY59" i="4"/>
  <c r="AZ59" i="4"/>
  <c r="AY60" i="4"/>
  <c r="AZ60" i="4"/>
  <c r="AY61" i="4"/>
  <c r="AZ61" i="4"/>
  <c r="AY62" i="4"/>
  <c r="AZ62" i="4"/>
  <c r="AY63" i="4"/>
  <c r="AZ63" i="4"/>
  <c r="AY64" i="4"/>
  <c r="AZ64" i="4"/>
  <c r="AY65" i="4"/>
  <c r="AZ65" i="4"/>
  <c r="AY66" i="4"/>
  <c r="AZ66" i="4"/>
  <c r="AY67" i="4"/>
  <c r="AZ67" i="4"/>
  <c r="AY68" i="4"/>
  <c r="AZ68" i="4"/>
  <c r="AY69" i="4"/>
  <c r="AZ69" i="4"/>
  <c r="AY70" i="4"/>
  <c r="AZ70" i="4"/>
  <c r="AY71" i="4"/>
  <c r="AZ71" i="4"/>
  <c r="AY72" i="4"/>
  <c r="AZ72" i="4"/>
  <c r="AY73" i="4"/>
  <c r="AZ73" i="4"/>
  <c r="AY74" i="4"/>
  <c r="AZ74" i="4"/>
  <c r="AY75" i="4"/>
  <c r="AZ75" i="4"/>
  <c r="AY76" i="4"/>
  <c r="AZ76" i="4"/>
  <c r="AY77" i="4"/>
  <c r="AZ77" i="4"/>
  <c r="AY78" i="4"/>
  <c r="AZ78" i="4"/>
  <c r="AY79" i="4"/>
  <c r="AZ79" i="4"/>
  <c r="AY80" i="4"/>
  <c r="AZ80" i="4"/>
  <c r="AY81" i="4"/>
  <c r="AZ81" i="4"/>
  <c r="AY82" i="4"/>
  <c r="AZ82" i="4"/>
  <c r="AY83" i="4"/>
  <c r="AZ83" i="4"/>
  <c r="AY84" i="4"/>
  <c r="AZ84" i="4"/>
  <c r="AY85" i="4"/>
  <c r="AZ85" i="4"/>
  <c r="AY86" i="4"/>
  <c r="AZ86" i="4"/>
  <c r="AY87" i="4"/>
  <c r="AZ87" i="4"/>
  <c r="AY88" i="4"/>
  <c r="AZ88" i="4"/>
  <c r="BB4" i="4"/>
  <c r="BC4" i="4"/>
  <c r="BB5" i="4"/>
  <c r="BC5" i="4"/>
  <c r="BB6" i="4"/>
  <c r="BC6" i="4"/>
  <c r="BB7" i="4"/>
  <c r="BC7" i="4"/>
  <c r="BB8" i="4"/>
  <c r="BC8" i="4"/>
  <c r="BB9" i="4"/>
  <c r="BC9" i="4"/>
  <c r="BB10" i="4"/>
  <c r="BC10" i="4"/>
  <c r="BB11" i="4"/>
  <c r="BC11" i="4"/>
  <c r="BB12" i="4"/>
  <c r="BC12" i="4"/>
  <c r="BB13" i="4"/>
  <c r="BC13" i="4"/>
  <c r="BB14" i="4"/>
  <c r="BC14" i="4"/>
  <c r="BB15" i="4"/>
  <c r="BC15" i="4"/>
  <c r="BB16" i="4"/>
  <c r="BC16" i="4"/>
  <c r="BB17" i="4"/>
  <c r="BC17" i="4"/>
  <c r="BB18" i="4"/>
  <c r="BC18" i="4"/>
  <c r="BB19" i="4"/>
  <c r="BC19" i="4"/>
  <c r="BB20" i="4"/>
  <c r="BC20" i="4"/>
  <c r="BB21" i="4"/>
  <c r="BC21" i="4"/>
  <c r="BB22" i="4"/>
  <c r="BC22" i="4"/>
  <c r="BB23" i="4"/>
  <c r="BC23" i="4"/>
  <c r="BB24" i="4"/>
  <c r="BC24" i="4"/>
  <c r="BB25" i="4"/>
  <c r="BC25" i="4"/>
  <c r="BB26" i="4"/>
  <c r="BC26" i="4"/>
  <c r="BB27" i="4"/>
  <c r="BC27" i="4"/>
  <c r="BB28" i="4"/>
  <c r="BC28" i="4"/>
  <c r="BB29" i="4"/>
  <c r="BC29" i="4"/>
  <c r="BB30" i="4"/>
  <c r="BC30" i="4"/>
  <c r="BB31" i="4"/>
  <c r="BC31" i="4"/>
  <c r="BB32" i="4"/>
  <c r="BC32" i="4"/>
  <c r="BB33" i="4"/>
  <c r="BC33" i="4"/>
  <c r="BB34" i="4"/>
  <c r="BC34" i="4"/>
  <c r="BB35" i="4"/>
  <c r="BC35" i="4"/>
  <c r="BB36" i="4"/>
  <c r="BC36" i="4"/>
  <c r="BB37" i="4"/>
  <c r="BC37" i="4"/>
  <c r="BB38" i="4"/>
  <c r="BC38" i="4"/>
  <c r="BB39" i="4"/>
  <c r="BC39" i="4"/>
  <c r="BB40" i="4"/>
  <c r="BC40" i="4"/>
  <c r="BB41" i="4"/>
  <c r="BC41" i="4"/>
  <c r="BB42" i="4"/>
  <c r="BC42" i="4"/>
  <c r="BB43" i="4"/>
  <c r="BC43" i="4"/>
  <c r="BB44" i="4"/>
  <c r="BC44" i="4"/>
  <c r="BB45" i="4"/>
  <c r="BC45" i="4"/>
  <c r="BB46" i="4"/>
  <c r="BC46" i="4"/>
  <c r="BB47" i="4"/>
  <c r="BC47" i="4"/>
  <c r="BB48" i="4"/>
  <c r="BC48" i="4"/>
  <c r="BB49" i="4"/>
  <c r="BC49" i="4"/>
  <c r="BB50" i="4"/>
  <c r="BC50" i="4"/>
  <c r="BB51" i="4"/>
  <c r="BC51" i="4"/>
  <c r="BB52" i="4"/>
  <c r="BC52" i="4"/>
  <c r="BB53" i="4"/>
  <c r="BC53" i="4"/>
  <c r="BB54" i="4"/>
  <c r="BC54" i="4"/>
  <c r="BB55" i="4"/>
  <c r="BC55" i="4"/>
  <c r="BB56" i="4"/>
  <c r="BC56" i="4"/>
  <c r="BB57" i="4"/>
  <c r="BC57" i="4"/>
  <c r="BB58" i="4"/>
  <c r="BC58" i="4"/>
  <c r="BB59" i="4"/>
  <c r="BC59" i="4"/>
  <c r="BB60" i="4"/>
  <c r="BC60" i="4"/>
  <c r="BB61" i="4"/>
  <c r="BC61" i="4"/>
  <c r="BB62" i="4"/>
  <c r="BC62" i="4"/>
  <c r="BB63" i="4"/>
  <c r="BC63" i="4"/>
  <c r="BB64" i="4"/>
  <c r="BC64" i="4"/>
  <c r="BB65" i="4"/>
  <c r="BC65" i="4"/>
  <c r="BB66" i="4"/>
  <c r="BC66" i="4"/>
  <c r="BB67" i="4"/>
  <c r="BC67" i="4"/>
  <c r="BB68" i="4"/>
  <c r="BC68" i="4"/>
  <c r="BB69" i="4"/>
  <c r="BC69" i="4"/>
  <c r="BB70" i="4"/>
  <c r="BC70" i="4"/>
  <c r="BB71" i="4"/>
  <c r="BC71" i="4"/>
  <c r="BB72" i="4"/>
  <c r="BC72" i="4"/>
  <c r="BB73" i="4"/>
  <c r="BC73" i="4"/>
  <c r="BB74" i="4"/>
  <c r="BC74" i="4"/>
  <c r="BB75" i="4"/>
  <c r="BC75" i="4"/>
  <c r="BB76" i="4"/>
  <c r="BC76" i="4"/>
  <c r="BB77" i="4"/>
  <c r="BC77" i="4"/>
  <c r="BB78" i="4"/>
  <c r="BC78" i="4"/>
  <c r="BB79" i="4"/>
  <c r="BC79" i="4"/>
  <c r="BB80" i="4"/>
  <c r="BC80" i="4"/>
  <c r="BB81" i="4"/>
  <c r="BC81" i="4"/>
  <c r="BB82" i="4"/>
  <c r="BC82" i="4"/>
  <c r="BB83" i="4"/>
  <c r="BC83" i="4"/>
  <c r="BB84" i="4"/>
  <c r="BC84" i="4"/>
  <c r="BB85" i="4"/>
  <c r="BC85" i="4"/>
  <c r="BB86" i="4"/>
  <c r="BC86" i="4"/>
  <c r="BB87" i="4"/>
  <c r="BC87" i="4"/>
  <c r="BB88" i="4"/>
  <c r="BC88" i="4"/>
  <c r="BE4" i="4"/>
  <c r="BF4" i="4"/>
  <c r="BE5" i="4"/>
  <c r="BF5" i="4"/>
  <c r="BE6" i="4"/>
  <c r="BF6" i="4"/>
  <c r="BE7" i="4"/>
  <c r="BF7" i="4"/>
  <c r="BE8" i="4"/>
  <c r="BF8" i="4"/>
  <c r="BE9" i="4"/>
  <c r="BF9" i="4"/>
  <c r="BE10" i="4"/>
  <c r="BF10" i="4"/>
  <c r="BE11" i="4"/>
  <c r="BF11" i="4"/>
  <c r="BE12" i="4"/>
  <c r="BF12" i="4"/>
  <c r="BE13" i="4"/>
  <c r="BF13" i="4"/>
  <c r="BE14" i="4"/>
  <c r="BF14" i="4"/>
  <c r="BE15" i="4"/>
  <c r="BF15" i="4"/>
  <c r="BE16" i="4"/>
  <c r="BF16" i="4"/>
  <c r="BE17" i="4"/>
  <c r="BF17" i="4"/>
  <c r="BE18" i="4"/>
  <c r="BF18" i="4"/>
  <c r="BE19" i="4"/>
  <c r="BF19" i="4"/>
  <c r="BE20" i="4"/>
  <c r="BF20" i="4"/>
  <c r="BE21" i="4"/>
  <c r="BF21" i="4"/>
  <c r="BE22" i="4"/>
  <c r="BF22" i="4"/>
  <c r="BE23" i="4"/>
  <c r="BF23" i="4"/>
  <c r="BE24" i="4"/>
  <c r="BF24" i="4"/>
  <c r="BE25" i="4"/>
  <c r="BF25" i="4"/>
  <c r="BE26" i="4"/>
  <c r="BF26" i="4"/>
  <c r="BE27" i="4"/>
  <c r="BF27" i="4"/>
  <c r="BE28" i="4"/>
  <c r="BF28" i="4"/>
  <c r="BE29" i="4"/>
  <c r="BF29" i="4"/>
  <c r="BE30" i="4"/>
  <c r="BF30" i="4"/>
  <c r="BE31" i="4"/>
  <c r="BF31" i="4"/>
  <c r="BE32" i="4"/>
  <c r="BF32" i="4"/>
  <c r="BE33" i="4"/>
  <c r="BF33" i="4"/>
  <c r="BE34" i="4"/>
  <c r="BF34" i="4"/>
  <c r="BE35" i="4"/>
  <c r="BF35" i="4"/>
  <c r="BE36" i="4"/>
  <c r="BF36" i="4"/>
  <c r="BE37" i="4"/>
  <c r="BF37" i="4"/>
  <c r="BE38" i="4"/>
  <c r="BF38" i="4"/>
  <c r="BE39" i="4"/>
  <c r="BF39" i="4"/>
  <c r="BE40" i="4"/>
  <c r="BF40" i="4"/>
  <c r="BE41" i="4"/>
  <c r="BF41" i="4"/>
  <c r="BE42" i="4"/>
  <c r="BF42" i="4"/>
  <c r="BE43" i="4"/>
  <c r="BF43" i="4"/>
  <c r="BE44" i="4"/>
  <c r="BF44" i="4"/>
  <c r="BE45" i="4"/>
  <c r="BF45" i="4"/>
  <c r="BE46" i="4"/>
  <c r="BF46" i="4"/>
  <c r="BE47" i="4"/>
  <c r="BF47" i="4"/>
  <c r="BE48" i="4"/>
  <c r="BF48" i="4"/>
  <c r="BE49" i="4"/>
  <c r="BF49" i="4"/>
  <c r="BE50" i="4"/>
  <c r="BF50" i="4"/>
  <c r="BE51" i="4"/>
  <c r="BF51" i="4"/>
  <c r="BE52" i="4"/>
  <c r="BF52" i="4"/>
  <c r="BE53" i="4"/>
  <c r="BF53" i="4"/>
  <c r="BE54" i="4"/>
  <c r="BF54" i="4"/>
  <c r="BE55" i="4"/>
  <c r="BF55" i="4"/>
  <c r="BE56" i="4"/>
  <c r="BF56" i="4"/>
  <c r="BE57" i="4"/>
  <c r="BF57" i="4"/>
  <c r="BE58" i="4"/>
  <c r="BF58" i="4"/>
  <c r="BE59" i="4"/>
  <c r="BF59" i="4"/>
  <c r="BE60" i="4"/>
  <c r="BF60" i="4"/>
  <c r="BE61" i="4"/>
  <c r="BF61" i="4"/>
  <c r="BE62" i="4"/>
  <c r="BF62" i="4"/>
  <c r="BE63" i="4"/>
  <c r="BF63" i="4"/>
  <c r="BE64" i="4"/>
  <c r="BF64" i="4"/>
  <c r="BE65" i="4"/>
  <c r="BF65" i="4"/>
  <c r="BE66" i="4"/>
  <c r="BF66" i="4"/>
  <c r="BE67" i="4"/>
  <c r="BF67" i="4"/>
  <c r="BE68" i="4"/>
  <c r="BF68" i="4"/>
  <c r="BE69" i="4"/>
  <c r="BF69" i="4"/>
  <c r="BE70" i="4"/>
  <c r="BF70" i="4"/>
  <c r="BE71" i="4"/>
  <c r="BF71" i="4"/>
  <c r="BE72" i="4"/>
  <c r="BF72" i="4"/>
  <c r="BE73" i="4"/>
  <c r="BF73" i="4"/>
  <c r="BE74" i="4"/>
  <c r="BF74" i="4"/>
  <c r="BE75" i="4"/>
  <c r="BF75" i="4"/>
  <c r="BE76" i="4"/>
  <c r="BF76" i="4"/>
  <c r="BE77" i="4"/>
  <c r="BF77" i="4"/>
  <c r="BE78" i="4"/>
  <c r="BF78" i="4"/>
  <c r="BE79" i="4"/>
  <c r="BF79" i="4"/>
  <c r="BE80" i="4"/>
  <c r="BF80" i="4"/>
  <c r="BE81" i="4"/>
  <c r="BF81" i="4"/>
  <c r="BE82" i="4"/>
  <c r="BF82" i="4"/>
  <c r="BE83" i="4"/>
  <c r="BF83" i="4"/>
  <c r="BE84" i="4"/>
  <c r="BF84" i="4"/>
  <c r="BE85" i="4"/>
  <c r="BF85" i="4"/>
  <c r="BE86" i="4"/>
  <c r="BF86" i="4"/>
  <c r="BE87" i="4"/>
  <c r="BF87" i="4"/>
  <c r="BE88" i="4"/>
  <c r="BF88" i="4"/>
  <c r="BH4" i="4"/>
  <c r="BI4" i="4"/>
  <c r="BH5" i="4"/>
  <c r="BI5" i="4"/>
  <c r="BH6" i="4"/>
  <c r="BI6" i="4"/>
  <c r="BH7" i="4"/>
  <c r="BI7" i="4"/>
  <c r="BH8" i="4"/>
  <c r="BI8" i="4"/>
  <c r="BH9" i="4"/>
  <c r="BI9" i="4"/>
  <c r="BH10" i="4"/>
  <c r="BI10" i="4"/>
  <c r="BH11" i="4"/>
  <c r="BI11" i="4"/>
  <c r="BH12" i="4"/>
  <c r="BI12" i="4"/>
  <c r="BH13" i="4"/>
  <c r="BI13" i="4"/>
  <c r="BH14" i="4"/>
  <c r="BI14" i="4"/>
  <c r="BH15" i="4"/>
  <c r="BI15" i="4"/>
  <c r="BH16" i="4"/>
  <c r="BI16" i="4"/>
  <c r="BH17" i="4"/>
  <c r="BI17" i="4"/>
  <c r="BH18" i="4"/>
  <c r="BI18" i="4"/>
  <c r="BH19" i="4"/>
  <c r="BI19" i="4"/>
  <c r="BH20" i="4"/>
  <c r="BI20" i="4"/>
  <c r="BH21" i="4"/>
  <c r="BI21" i="4"/>
  <c r="BH22" i="4"/>
  <c r="BI22" i="4"/>
  <c r="BH23" i="4"/>
  <c r="BI23" i="4"/>
  <c r="BH24" i="4"/>
  <c r="BI24" i="4"/>
  <c r="BH25" i="4"/>
  <c r="BI25" i="4"/>
  <c r="BH26" i="4"/>
  <c r="BI26" i="4"/>
  <c r="BH27" i="4"/>
  <c r="BI27" i="4"/>
  <c r="BH28" i="4"/>
  <c r="BI28" i="4"/>
  <c r="BH29" i="4"/>
  <c r="BI29" i="4"/>
  <c r="BH30" i="4"/>
  <c r="BI30" i="4"/>
  <c r="BH31" i="4"/>
  <c r="BI31" i="4"/>
  <c r="BH32" i="4"/>
  <c r="BI32" i="4"/>
  <c r="BH33" i="4"/>
  <c r="BI33" i="4"/>
  <c r="BH34" i="4"/>
  <c r="BI34" i="4"/>
  <c r="BH35" i="4"/>
  <c r="BI35" i="4"/>
  <c r="BH36" i="4"/>
  <c r="BI36" i="4"/>
  <c r="BH37" i="4"/>
  <c r="BI37" i="4"/>
  <c r="BH38" i="4"/>
  <c r="BI38" i="4"/>
  <c r="BH39" i="4"/>
  <c r="BI39" i="4"/>
  <c r="BH40" i="4"/>
  <c r="BI40" i="4"/>
  <c r="BH41" i="4"/>
  <c r="BI41" i="4"/>
  <c r="BH42" i="4"/>
  <c r="BI42" i="4"/>
  <c r="BH43" i="4"/>
  <c r="BI43" i="4"/>
  <c r="BH44" i="4"/>
  <c r="BI44" i="4"/>
  <c r="BH45" i="4"/>
  <c r="BI45" i="4"/>
  <c r="BH46" i="4"/>
  <c r="BI46" i="4"/>
  <c r="BH47" i="4"/>
  <c r="BI47" i="4"/>
  <c r="BH48" i="4"/>
  <c r="BI48" i="4"/>
  <c r="BH49" i="4"/>
  <c r="BI49" i="4"/>
  <c r="BH50" i="4"/>
  <c r="BI50" i="4"/>
  <c r="BH51" i="4"/>
  <c r="BI51" i="4"/>
  <c r="BH52" i="4"/>
  <c r="BI52" i="4"/>
  <c r="BH53" i="4"/>
  <c r="BI53" i="4"/>
  <c r="BH54" i="4"/>
  <c r="BI54" i="4"/>
  <c r="BH55" i="4"/>
  <c r="BI55" i="4"/>
  <c r="BH56" i="4"/>
  <c r="BI56" i="4"/>
  <c r="BH57" i="4"/>
  <c r="BI57" i="4"/>
  <c r="BH58" i="4"/>
  <c r="BI58" i="4"/>
  <c r="BH59" i="4"/>
  <c r="BI59" i="4"/>
  <c r="BH60" i="4"/>
  <c r="BI60" i="4"/>
  <c r="BH61" i="4"/>
  <c r="BI61" i="4"/>
  <c r="BH62" i="4"/>
  <c r="BI62" i="4"/>
  <c r="BH63" i="4"/>
  <c r="BI63" i="4"/>
  <c r="BH64" i="4"/>
  <c r="BI64" i="4"/>
  <c r="BH65" i="4"/>
  <c r="BI65" i="4"/>
  <c r="BH66" i="4"/>
  <c r="BI66" i="4"/>
  <c r="BH67" i="4"/>
  <c r="BI67" i="4"/>
  <c r="BH68" i="4"/>
  <c r="BI68" i="4"/>
  <c r="BH69" i="4"/>
  <c r="BI69" i="4"/>
  <c r="BH70" i="4"/>
  <c r="BI70" i="4"/>
  <c r="BH71" i="4"/>
  <c r="BI71" i="4"/>
  <c r="BH72" i="4"/>
  <c r="BI72" i="4"/>
  <c r="BH73" i="4"/>
  <c r="BI73" i="4"/>
  <c r="BH74" i="4"/>
  <c r="BI74" i="4"/>
  <c r="BH75" i="4"/>
  <c r="BI75" i="4"/>
  <c r="BH76" i="4"/>
  <c r="BI76" i="4"/>
  <c r="BH77" i="4"/>
  <c r="BI77" i="4"/>
  <c r="BH78" i="4"/>
  <c r="BI78" i="4"/>
  <c r="BH79" i="4"/>
  <c r="BI79" i="4"/>
  <c r="BH80" i="4"/>
  <c r="BI80" i="4"/>
  <c r="BH81" i="4"/>
  <c r="BI81" i="4"/>
  <c r="BH82" i="4"/>
  <c r="BI82" i="4"/>
  <c r="BH83" i="4"/>
  <c r="BI83" i="4"/>
  <c r="BH84" i="4"/>
  <c r="BI84" i="4"/>
  <c r="BH85" i="4"/>
  <c r="BI85" i="4"/>
  <c r="BH86" i="4"/>
  <c r="BI86" i="4"/>
  <c r="BH87" i="4"/>
  <c r="BI87" i="4"/>
  <c r="BH88" i="4"/>
  <c r="BI88" i="4"/>
  <c r="BK4" i="4"/>
  <c r="BL4" i="4"/>
  <c r="BK5" i="4"/>
  <c r="BL5" i="4"/>
  <c r="BK6" i="4"/>
  <c r="BL6" i="4"/>
  <c r="BK7" i="4"/>
  <c r="BL7" i="4"/>
  <c r="BK8" i="4"/>
  <c r="BL8" i="4"/>
  <c r="BK9" i="4"/>
  <c r="BL9" i="4"/>
  <c r="BK10" i="4"/>
  <c r="BL10" i="4"/>
  <c r="BK11" i="4"/>
  <c r="BL11" i="4"/>
  <c r="BK12" i="4"/>
  <c r="BL12" i="4"/>
  <c r="BK13" i="4"/>
  <c r="BL13" i="4"/>
  <c r="BK14" i="4"/>
  <c r="BL14" i="4"/>
  <c r="BK15" i="4"/>
  <c r="BL15" i="4"/>
  <c r="BK16" i="4"/>
  <c r="BL16" i="4"/>
  <c r="BK17" i="4"/>
  <c r="BL17" i="4"/>
  <c r="BK18" i="4"/>
  <c r="BL18" i="4"/>
  <c r="BK19" i="4"/>
  <c r="BL19" i="4"/>
  <c r="BK20" i="4"/>
  <c r="BL20" i="4"/>
  <c r="BK21" i="4"/>
  <c r="BL21" i="4"/>
  <c r="BK22" i="4"/>
  <c r="BL22" i="4"/>
  <c r="BK23" i="4"/>
  <c r="BL23" i="4"/>
  <c r="BK24" i="4"/>
  <c r="BL24" i="4"/>
  <c r="BK25" i="4"/>
  <c r="BL25" i="4"/>
  <c r="BK26" i="4"/>
  <c r="BL26" i="4"/>
  <c r="BK27" i="4"/>
  <c r="BL27" i="4"/>
  <c r="BK28" i="4"/>
  <c r="BL28" i="4"/>
  <c r="BK29" i="4"/>
  <c r="BL29" i="4"/>
  <c r="BK30" i="4"/>
  <c r="BL30" i="4"/>
  <c r="BK31" i="4"/>
  <c r="BL31" i="4"/>
  <c r="BK32" i="4"/>
  <c r="BL32" i="4"/>
  <c r="BK33" i="4"/>
  <c r="BL33" i="4"/>
  <c r="BK34" i="4"/>
  <c r="BL34" i="4"/>
  <c r="BK35" i="4"/>
  <c r="BL35" i="4"/>
  <c r="BK36" i="4"/>
  <c r="BL36" i="4"/>
  <c r="BK37" i="4"/>
  <c r="BL37" i="4"/>
  <c r="BK38" i="4"/>
  <c r="BL38" i="4"/>
  <c r="BK39" i="4"/>
  <c r="BL39" i="4"/>
  <c r="BK40" i="4"/>
  <c r="BL40" i="4"/>
  <c r="BK41" i="4"/>
  <c r="BL41" i="4"/>
  <c r="BK42" i="4"/>
  <c r="BL42" i="4"/>
  <c r="BK43" i="4"/>
  <c r="BL43" i="4"/>
  <c r="BK44" i="4"/>
  <c r="BL44" i="4"/>
  <c r="BK45" i="4"/>
  <c r="BL45" i="4"/>
  <c r="BK46" i="4"/>
  <c r="BL46" i="4"/>
  <c r="BK47" i="4"/>
  <c r="BL47" i="4"/>
  <c r="BK48" i="4"/>
  <c r="BL48" i="4"/>
  <c r="BK49" i="4"/>
  <c r="BL49" i="4"/>
  <c r="BK50" i="4"/>
  <c r="BL50" i="4"/>
  <c r="BK51" i="4"/>
  <c r="BL51" i="4"/>
  <c r="BK52" i="4"/>
  <c r="BL52" i="4"/>
  <c r="BK53" i="4"/>
  <c r="BL53" i="4"/>
  <c r="BK54" i="4"/>
  <c r="BL54" i="4"/>
  <c r="BK55" i="4"/>
  <c r="BL55" i="4"/>
  <c r="BK56" i="4"/>
  <c r="BL56" i="4"/>
  <c r="BK57" i="4"/>
  <c r="BL57" i="4"/>
  <c r="BK58" i="4"/>
  <c r="BL58" i="4"/>
  <c r="BK59" i="4"/>
  <c r="BL59" i="4"/>
  <c r="BK60" i="4"/>
  <c r="BL60" i="4"/>
  <c r="BK61" i="4"/>
  <c r="BL61" i="4"/>
  <c r="BK62" i="4"/>
  <c r="BL62" i="4"/>
  <c r="BK63" i="4"/>
  <c r="BL63" i="4"/>
  <c r="BK64" i="4"/>
  <c r="BL64" i="4"/>
  <c r="BK65" i="4"/>
  <c r="BL65" i="4"/>
  <c r="BK66" i="4"/>
  <c r="BL66" i="4"/>
  <c r="BK67" i="4"/>
  <c r="BL67" i="4"/>
  <c r="BK68" i="4"/>
  <c r="BL68" i="4"/>
  <c r="BK69" i="4"/>
  <c r="BL69" i="4"/>
  <c r="BK70" i="4"/>
  <c r="BL70" i="4"/>
  <c r="BK71" i="4"/>
  <c r="BL71" i="4"/>
  <c r="BK72" i="4"/>
  <c r="BL72" i="4"/>
  <c r="BK73" i="4"/>
  <c r="BL73" i="4"/>
  <c r="BK74" i="4"/>
  <c r="BL74" i="4"/>
  <c r="BK75" i="4"/>
  <c r="BL75" i="4"/>
  <c r="BK76" i="4"/>
  <c r="BL76" i="4"/>
  <c r="BK77" i="4"/>
  <c r="BL77" i="4"/>
  <c r="BK78" i="4"/>
  <c r="BL78" i="4"/>
  <c r="BK79" i="4"/>
  <c r="BL79" i="4"/>
  <c r="BK80" i="4"/>
  <c r="BL80" i="4"/>
  <c r="BK81" i="4"/>
  <c r="BL81" i="4"/>
  <c r="BK82" i="4"/>
  <c r="BL82" i="4"/>
  <c r="BK83" i="4"/>
  <c r="BL83" i="4"/>
  <c r="BK84" i="4"/>
  <c r="BL84" i="4"/>
  <c r="BK85" i="4"/>
  <c r="BL85" i="4"/>
  <c r="BK86" i="4"/>
  <c r="BL86" i="4"/>
  <c r="BK87" i="4"/>
  <c r="BL87" i="4"/>
  <c r="BK88" i="4"/>
  <c r="BL88" i="4"/>
  <c r="BN4" i="4"/>
  <c r="BO4" i="4"/>
  <c r="BN5" i="4"/>
  <c r="BO5" i="4"/>
  <c r="BN6" i="4"/>
  <c r="BO6" i="4"/>
  <c r="BN7" i="4"/>
  <c r="BO7" i="4"/>
  <c r="BN8" i="4"/>
  <c r="BO8" i="4"/>
  <c r="BN9" i="4"/>
  <c r="BO9" i="4"/>
  <c r="BN10" i="4"/>
  <c r="BO10" i="4"/>
  <c r="BN11" i="4"/>
  <c r="BO11" i="4"/>
  <c r="BN12" i="4"/>
  <c r="BO12" i="4"/>
  <c r="BN13" i="4"/>
  <c r="BO13" i="4"/>
  <c r="BN14" i="4"/>
  <c r="BO14" i="4"/>
  <c r="BN15" i="4"/>
  <c r="BO15" i="4"/>
  <c r="BN16" i="4"/>
  <c r="BO16" i="4"/>
  <c r="BN17" i="4"/>
  <c r="BO17" i="4"/>
  <c r="BN18" i="4"/>
  <c r="BO18" i="4"/>
  <c r="BN19" i="4"/>
  <c r="BO19" i="4"/>
  <c r="BN20" i="4"/>
  <c r="BO20" i="4"/>
  <c r="BN21" i="4"/>
  <c r="BO21" i="4"/>
  <c r="BN22" i="4"/>
  <c r="BO22" i="4"/>
  <c r="BN23" i="4"/>
  <c r="BO23" i="4"/>
  <c r="BN24" i="4"/>
  <c r="BO24" i="4"/>
  <c r="BN25" i="4"/>
  <c r="BO25" i="4"/>
  <c r="BN26" i="4"/>
  <c r="BO26" i="4"/>
  <c r="BN27" i="4"/>
  <c r="BO27" i="4"/>
  <c r="BN28" i="4"/>
  <c r="BO28" i="4"/>
  <c r="BN29" i="4"/>
  <c r="BO29" i="4"/>
  <c r="BN30" i="4"/>
  <c r="BO30" i="4"/>
  <c r="BN31" i="4"/>
  <c r="BO31" i="4"/>
  <c r="BN32" i="4"/>
  <c r="BO32" i="4"/>
  <c r="BN33" i="4"/>
  <c r="BO33" i="4"/>
  <c r="BN34" i="4"/>
  <c r="BO34" i="4"/>
  <c r="BN35" i="4"/>
  <c r="BO35" i="4"/>
  <c r="BN36" i="4"/>
  <c r="BO36" i="4"/>
  <c r="BN37" i="4"/>
  <c r="BO37" i="4"/>
  <c r="BN38" i="4"/>
  <c r="BO38" i="4"/>
  <c r="BN39" i="4"/>
  <c r="BO39" i="4"/>
  <c r="BN40" i="4"/>
  <c r="BO40" i="4"/>
  <c r="BN41" i="4"/>
  <c r="BO41" i="4"/>
  <c r="BN42" i="4"/>
  <c r="BO42" i="4"/>
  <c r="BN43" i="4"/>
  <c r="BO43" i="4"/>
  <c r="BN44" i="4"/>
  <c r="BO44" i="4"/>
  <c r="BN45" i="4"/>
  <c r="BO45" i="4"/>
  <c r="BN46" i="4"/>
  <c r="BO46" i="4"/>
  <c r="BN47" i="4"/>
  <c r="BO47" i="4"/>
  <c r="BN48" i="4"/>
  <c r="BO48" i="4"/>
  <c r="BN49" i="4"/>
  <c r="BO49" i="4"/>
  <c r="BN50" i="4"/>
  <c r="BO50" i="4"/>
  <c r="BN51" i="4"/>
  <c r="BO51" i="4"/>
  <c r="BN52" i="4"/>
  <c r="BO52" i="4"/>
  <c r="BN53" i="4"/>
  <c r="BO53" i="4"/>
  <c r="BN54" i="4"/>
  <c r="BO54" i="4"/>
  <c r="BN55" i="4"/>
  <c r="BO55" i="4"/>
  <c r="BN56" i="4"/>
  <c r="BO56" i="4"/>
  <c r="BN57" i="4"/>
  <c r="BO57" i="4"/>
  <c r="BN58" i="4"/>
  <c r="BO58" i="4"/>
  <c r="BN59" i="4"/>
  <c r="BO59" i="4"/>
  <c r="BN60" i="4"/>
  <c r="BO60" i="4"/>
  <c r="BN61" i="4"/>
  <c r="BO61" i="4"/>
  <c r="BN62" i="4"/>
  <c r="BO62" i="4"/>
  <c r="BN63" i="4"/>
  <c r="BO63" i="4"/>
  <c r="BN64" i="4"/>
  <c r="BO64" i="4"/>
  <c r="BN65" i="4"/>
  <c r="BO65" i="4"/>
  <c r="BN66" i="4"/>
  <c r="BO66" i="4"/>
  <c r="BN67" i="4"/>
  <c r="BO67" i="4"/>
  <c r="BN68" i="4"/>
  <c r="BO68" i="4"/>
  <c r="BN69" i="4"/>
  <c r="BO69" i="4"/>
  <c r="BN70" i="4"/>
  <c r="BO70" i="4"/>
  <c r="BN71" i="4"/>
  <c r="BO71" i="4"/>
  <c r="BN72" i="4"/>
  <c r="BO72" i="4"/>
  <c r="BN73" i="4"/>
  <c r="BO73" i="4"/>
  <c r="BN74" i="4"/>
  <c r="BO74" i="4"/>
  <c r="BN75" i="4"/>
  <c r="BO75" i="4"/>
  <c r="BN76" i="4"/>
  <c r="BO76" i="4"/>
  <c r="BN77" i="4"/>
  <c r="BO77" i="4"/>
  <c r="BN78" i="4"/>
  <c r="BO78" i="4"/>
  <c r="BN79" i="4"/>
  <c r="BO79" i="4"/>
  <c r="BN80" i="4"/>
  <c r="BO80" i="4"/>
  <c r="BN81" i="4"/>
  <c r="BO81" i="4"/>
  <c r="BN82" i="4"/>
  <c r="BO82" i="4"/>
  <c r="BN83" i="4"/>
  <c r="BO83" i="4"/>
  <c r="BN84" i="4"/>
  <c r="BO84" i="4"/>
  <c r="BN85" i="4"/>
  <c r="BO85" i="4"/>
  <c r="BN86" i="4"/>
  <c r="BO86" i="4"/>
  <c r="BN87" i="4"/>
  <c r="BO87" i="4"/>
  <c r="BN88" i="4"/>
  <c r="BO88" i="4"/>
  <c r="BQ4" i="4"/>
  <c r="BR4" i="4"/>
  <c r="BQ5" i="4"/>
  <c r="BR5" i="4"/>
  <c r="BQ6" i="4"/>
  <c r="BR6" i="4"/>
  <c r="BQ7" i="4"/>
  <c r="BR7" i="4"/>
  <c r="BQ8" i="4"/>
  <c r="BR8" i="4"/>
  <c r="BQ9" i="4"/>
  <c r="BR9" i="4"/>
  <c r="BQ10" i="4"/>
  <c r="BR10" i="4"/>
  <c r="BQ11" i="4"/>
  <c r="BR11" i="4"/>
  <c r="BQ12" i="4"/>
  <c r="BR12" i="4"/>
  <c r="BQ13" i="4"/>
  <c r="BR13" i="4"/>
  <c r="BQ14" i="4"/>
  <c r="BR14" i="4"/>
  <c r="BQ15" i="4"/>
  <c r="BR15" i="4"/>
  <c r="BQ16" i="4"/>
  <c r="BR16" i="4"/>
  <c r="BQ17" i="4"/>
  <c r="BR17" i="4"/>
  <c r="BQ18" i="4"/>
  <c r="BR18" i="4"/>
  <c r="BQ19" i="4"/>
  <c r="BR19" i="4"/>
  <c r="BQ20" i="4"/>
  <c r="BR20" i="4"/>
  <c r="BQ21" i="4"/>
  <c r="BR21" i="4"/>
  <c r="BQ22" i="4"/>
  <c r="BR22" i="4"/>
  <c r="BQ23" i="4"/>
  <c r="BR23" i="4"/>
  <c r="BQ24" i="4"/>
  <c r="BR24" i="4"/>
  <c r="BQ25" i="4"/>
  <c r="BR25" i="4"/>
  <c r="BQ26" i="4"/>
  <c r="BR26" i="4"/>
  <c r="BQ27" i="4"/>
  <c r="BR27" i="4"/>
  <c r="BQ28" i="4"/>
  <c r="BR28" i="4"/>
  <c r="BQ29" i="4"/>
  <c r="BR29" i="4"/>
  <c r="BQ30" i="4"/>
  <c r="BR30" i="4"/>
  <c r="BQ31" i="4"/>
  <c r="BR31" i="4"/>
  <c r="BQ32" i="4"/>
  <c r="BR32" i="4"/>
  <c r="BQ33" i="4"/>
  <c r="BR33" i="4"/>
  <c r="BQ34" i="4"/>
  <c r="BR34" i="4"/>
  <c r="BQ35" i="4"/>
  <c r="BR35" i="4"/>
  <c r="BQ36" i="4"/>
  <c r="BR36" i="4"/>
  <c r="BQ37" i="4"/>
  <c r="BR37" i="4"/>
  <c r="BQ38" i="4"/>
  <c r="BR38" i="4"/>
  <c r="BQ39" i="4"/>
  <c r="BR39" i="4"/>
  <c r="BQ40" i="4"/>
  <c r="BR40" i="4"/>
  <c r="BQ41" i="4"/>
  <c r="BR41" i="4"/>
  <c r="BQ42" i="4"/>
  <c r="BR42" i="4"/>
  <c r="BQ43" i="4"/>
  <c r="BR43" i="4"/>
  <c r="BQ44" i="4"/>
  <c r="BR44" i="4"/>
  <c r="BQ45" i="4"/>
  <c r="BR45" i="4"/>
  <c r="BQ46" i="4"/>
  <c r="BR46" i="4"/>
  <c r="BQ47" i="4"/>
  <c r="BR47" i="4"/>
  <c r="BQ48" i="4"/>
  <c r="BR48" i="4"/>
  <c r="BQ49" i="4"/>
  <c r="BR49" i="4"/>
  <c r="BQ50" i="4"/>
  <c r="BR50" i="4"/>
  <c r="BQ51" i="4"/>
  <c r="BR51" i="4"/>
  <c r="BQ52" i="4"/>
  <c r="BR52" i="4"/>
  <c r="BQ53" i="4"/>
  <c r="BR53" i="4"/>
  <c r="BQ54" i="4"/>
  <c r="BR54" i="4"/>
  <c r="BQ55" i="4"/>
  <c r="BR55" i="4"/>
  <c r="BQ56" i="4"/>
  <c r="BR56" i="4"/>
  <c r="BQ57" i="4"/>
  <c r="BR57" i="4"/>
  <c r="BQ58" i="4"/>
  <c r="BR58" i="4"/>
  <c r="BQ59" i="4"/>
  <c r="BR59" i="4"/>
  <c r="BQ60" i="4"/>
  <c r="BR60" i="4"/>
  <c r="BQ61" i="4"/>
  <c r="BR61" i="4"/>
  <c r="BQ62" i="4"/>
  <c r="BR62" i="4"/>
  <c r="BQ63" i="4"/>
  <c r="BR63" i="4"/>
  <c r="BQ64" i="4"/>
  <c r="BR64" i="4"/>
  <c r="BQ65" i="4"/>
  <c r="BR65" i="4"/>
  <c r="BQ66" i="4"/>
  <c r="BR66" i="4"/>
  <c r="BQ67" i="4"/>
  <c r="BR67" i="4"/>
  <c r="BQ68" i="4"/>
  <c r="BR68" i="4"/>
  <c r="BQ69" i="4"/>
  <c r="BR69" i="4"/>
  <c r="BQ70" i="4"/>
  <c r="BR70" i="4"/>
  <c r="BQ71" i="4"/>
  <c r="BR71" i="4"/>
  <c r="BQ72" i="4"/>
  <c r="BR72" i="4"/>
  <c r="BQ73" i="4"/>
  <c r="BR73" i="4"/>
  <c r="BQ74" i="4"/>
  <c r="BR74" i="4"/>
  <c r="BQ75" i="4"/>
  <c r="BR75" i="4"/>
  <c r="BQ76" i="4"/>
  <c r="BR76" i="4"/>
  <c r="BQ77" i="4"/>
  <c r="BR77" i="4"/>
  <c r="BQ78" i="4"/>
  <c r="BR78" i="4"/>
  <c r="BQ79" i="4"/>
  <c r="BR79" i="4"/>
  <c r="BQ80" i="4"/>
  <c r="BR80" i="4"/>
  <c r="BQ81" i="4"/>
  <c r="BR81" i="4"/>
  <c r="BQ82" i="4"/>
  <c r="BR82" i="4"/>
  <c r="BQ83" i="4"/>
  <c r="BR83" i="4"/>
  <c r="BQ84" i="4"/>
  <c r="BR84" i="4"/>
  <c r="BQ85" i="4"/>
  <c r="BR85" i="4"/>
  <c r="BQ86" i="4"/>
  <c r="BR86" i="4"/>
  <c r="BQ87" i="4"/>
  <c r="BR87" i="4"/>
  <c r="BQ88" i="4"/>
  <c r="BR88" i="4"/>
  <c r="BT4" i="4"/>
  <c r="BU4" i="4" s="1"/>
  <c r="BT5" i="4"/>
  <c r="BU5" i="4"/>
  <c r="BT6" i="4"/>
  <c r="BU6" i="4" s="1"/>
  <c r="BT7" i="4"/>
  <c r="BU7" i="4"/>
  <c r="BT8" i="4"/>
  <c r="BU8" i="4" s="1"/>
  <c r="BT9" i="4"/>
  <c r="BU9" i="4"/>
  <c r="BT10" i="4"/>
  <c r="BU10" i="4" s="1"/>
  <c r="BT11" i="4"/>
  <c r="BU11" i="4"/>
  <c r="BT12" i="4"/>
  <c r="BU12" i="4" s="1"/>
  <c r="BT13" i="4"/>
  <c r="BU13" i="4"/>
  <c r="BT14" i="4"/>
  <c r="BU14" i="4" s="1"/>
  <c r="BT15" i="4"/>
  <c r="BU15" i="4"/>
  <c r="BT16" i="4"/>
  <c r="BU16" i="4" s="1"/>
  <c r="BT17" i="4"/>
  <c r="BU17" i="4"/>
  <c r="BT18" i="4"/>
  <c r="BU18" i="4" s="1"/>
  <c r="BT19" i="4"/>
  <c r="BU19" i="4"/>
  <c r="BT20" i="4"/>
  <c r="BU20" i="4" s="1"/>
  <c r="BT21" i="4"/>
  <c r="BU21" i="4"/>
  <c r="BT22" i="4"/>
  <c r="BU22" i="4" s="1"/>
  <c r="BT23" i="4"/>
  <c r="BU23" i="4"/>
  <c r="BT24" i="4"/>
  <c r="BU24" i="4" s="1"/>
  <c r="BT25" i="4"/>
  <c r="BU25" i="4"/>
  <c r="BT26" i="4"/>
  <c r="BU26" i="4" s="1"/>
  <c r="BT27" i="4"/>
  <c r="BU27" i="4"/>
  <c r="BT28" i="4"/>
  <c r="BU28" i="4" s="1"/>
  <c r="BT29" i="4"/>
  <c r="BU29" i="4"/>
  <c r="BT30" i="4"/>
  <c r="BU30" i="4" s="1"/>
  <c r="BT31" i="4"/>
  <c r="BU31" i="4"/>
  <c r="BT32" i="4"/>
  <c r="BU32" i="4" s="1"/>
  <c r="BT33" i="4"/>
  <c r="BU33" i="4"/>
  <c r="BT34" i="4"/>
  <c r="BU34" i="4" s="1"/>
  <c r="BT35" i="4"/>
  <c r="BU35" i="4"/>
  <c r="BT36" i="4"/>
  <c r="BU36" i="4" s="1"/>
  <c r="BT37" i="4"/>
  <c r="BU37" i="4"/>
  <c r="BT38" i="4"/>
  <c r="BU38" i="4" s="1"/>
  <c r="BT39" i="4"/>
  <c r="BU39" i="4"/>
  <c r="BT40" i="4"/>
  <c r="BU40" i="4" s="1"/>
  <c r="BT41" i="4"/>
  <c r="BU41" i="4"/>
  <c r="BT42" i="4"/>
  <c r="BU42" i="4" s="1"/>
  <c r="BT43" i="4"/>
  <c r="BU43" i="4"/>
  <c r="BT44" i="4"/>
  <c r="BU44" i="4" s="1"/>
  <c r="BT45" i="4"/>
  <c r="BU45" i="4"/>
  <c r="BT46" i="4"/>
  <c r="BU46" i="4" s="1"/>
  <c r="BT47" i="4"/>
  <c r="BU47" i="4"/>
  <c r="BT48" i="4"/>
  <c r="BU48" i="4" s="1"/>
  <c r="BT49" i="4"/>
  <c r="BU49" i="4"/>
  <c r="BT50" i="4"/>
  <c r="BU50" i="4" s="1"/>
  <c r="BT51" i="4"/>
  <c r="BU51" i="4"/>
  <c r="BT52" i="4"/>
  <c r="BU52" i="4" s="1"/>
  <c r="BT53" i="4"/>
  <c r="BU53" i="4"/>
  <c r="BT54" i="4"/>
  <c r="BU54" i="4" s="1"/>
  <c r="BT55" i="4"/>
  <c r="BU55" i="4"/>
  <c r="BT56" i="4"/>
  <c r="BU56" i="4" s="1"/>
  <c r="BT57" i="4"/>
  <c r="BU57" i="4"/>
  <c r="BT58" i="4"/>
  <c r="BU58" i="4" s="1"/>
  <c r="BT59" i="4"/>
  <c r="BU59" i="4"/>
  <c r="BT60" i="4"/>
  <c r="BU60" i="4" s="1"/>
  <c r="BT61" i="4"/>
  <c r="BU61" i="4"/>
  <c r="BT62" i="4"/>
  <c r="BU62" i="4" s="1"/>
  <c r="BT63" i="4"/>
  <c r="BU63" i="4"/>
  <c r="BT64" i="4"/>
  <c r="BU64" i="4" s="1"/>
  <c r="BT65" i="4"/>
  <c r="BU65" i="4"/>
  <c r="BT66" i="4"/>
  <c r="BU66" i="4" s="1"/>
  <c r="BT67" i="4"/>
  <c r="BU67" i="4"/>
  <c r="BT68" i="4"/>
  <c r="BU68" i="4" s="1"/>
  <c r="BT69" i="4"/>
  <c r="BU69" i="4"/>
  <c r="BT70" i="4"/>
  <c r="BU70" i="4" s="1"/>
  <c r="BT71" i="4"/>
  <c r="BU71" i="4"/>
  <c r="BT72" i="4"/>
  <c r="BU72" i="4" s="1"/>
  <c r="BT73" i="4"/>
  <c r="BU73" i="4"/>
  <c r="BT74" i="4"/>
  <c r="BU74" i="4" s="1"/>
  <c r="BT75" i="4"/>
  <c r="BU75" i="4"/>
  <c r="BT76" i="4"/>
  <c r="BU76" i="4" s="1"/>
  <c r="BT77" i="4"/>
  <c r="BU77" i="4"/>
  <c r="BT78" i="4"/>
  <c r="BU78" i="4" s="1"/>
  <c r="BT79" i="4"/>
  <c r="BU79" i="4"/>
  <c r="BT80" i="4"/>
  <c r="BU80" i="4" s="1"/>
  <c r="BT81" i="4"/>
  <c r="BU81" i="4"/>
  <c r="BT82" i="4"/>
  <c r="BU82" i="4" s="1"/>
  <c r="BT83" i="4"/>
  <c r="BU83" i="4"/>
  <c r="BT84" i="4"/>
  <c r="BU84" i="4" s="1"/>
  <c r="BT85" i="4"/>
  <c r="BU85" i="4"/>
  <c r="BT86" i="4"/>
  <c r="BU86" i="4" s="1"/>
  <c r="BT87" i="4"/>
  <c r="BU87" i="4"/>
  <c r="BT88" i="4"/>
  <c r="BU88" i="4" s="1"/>
  <c r="BW4" i="4"/>
  <c r="BX4" i="4"/>
  <c r="BW5" i="4"/>
  <c r="BX5" i="4"/>
  <c r="BW6" i="4"/>
  <c r="BX6" i="4"/>
  <c r="BW7" i="4"/>
  <c r="BX7" i="4"/>
  <c r="BW8" i="4"/>
  <c r="BX8" i="4"/>
  <c r="BW9" i="4"/>
  <c r="BX9" i="4"/>
  <c r="BW10" i="4"/>
  <c r="BX10" i="4"/>
  <c r="BW11" i="4"/>
  <c r="BX11" i="4"/>
  <c r="BW12" i="4"/>
  <c r="BX12" i="4"/>
  <c r="BW13" i="4"/>
  <c r="BX13" i="4"/>
  <c r="BW14" i="4"/>
  <c r="BX14" i="4"/>
  <c r="BW15" i="4"/>
  <c r="BX15" i="4"/>
  <c r="BW16" i="4"/>
  <c r="BX16" i="4"/>
  <c r="BW17" i="4"/>
  <c r="BX17" i="4"/>
  <c r="BW18" i="4"/>
  <c r="BX18" i="4"/>
  <c r="BW19" i="4"/>
  <c r="BX19" i="4"/>
  <c r="BW20" i="4"/>
  <c r="BX20" i="4"/>
  <c r="BW21" i="4"/>
  <c r="BX21" i="4"/>
  <c r="BW22" i="4"/>
  <c r="BX22" i="4"/>
  <c r="BW23" i="4"/>
  <c r="BX23" i="4"/>
  <c r="BW24" i="4"/>
  <c r="BX24" i="4"/>
  <c r="BW25" i="4"/>
  <c r="BX25" i="4"/>
  <c r="BW26" i="4"/>
  <c r="BX26" i="4"/>
  <c r="BW27" i="4"/>
  <c r="BX27" i="4"/>
  <c r="BW28" i="4"/>
  <c r="BX28" i="4"/>
  <c r="BW29" i="4"/>
  <c r="BX29" i="4"/>
  <c r="BW30" i="4"/>
  <c r="BX30" i="4"/>
  <c r="BW31" i="4"/>
  <c r="BX31" i="4"/>
  <c r="BW32" i="4"/>
  <c r="BX32" i="4"/>
  <c r="BW33" i="4"/>
  <c r="BX33" i="4"/>
  <c r="BW34" i="4"/>
  <c r="BX34" i="4"/>
  <c r="BW35" i="4"/>
  <c r="BX35" i="4"/>
  <c r="BW36" i="4"/>
  <c r="BX36" i="4"/>
  <c r="BW37" i="4"/>
  <c r="BX37" i="4"/>
  <c r="BW38" i="4"/>
  <c r="BX38" i="4"/>
  <c r="BW39" i="4"/>
  <c r="BX39" i="4"/>
  <c r="BW40" i="4"/>
  <c r="BX40" i="4"/>
  <c r="BW41" i="4"/>
  <c r="BX41" i="4"/>
  <c r="BW42" i="4"/>
  <c r="BX42" i="4"/>
  <c r="BW43" i="4"/>
  <c r="BX43" i="4"/>
  <c r="BW44" i="4"/>
  <c r="BX44" i="4"/>
  <c r="BW45" i="4"/>
  <c r="BX45" i="4"/>
  <c r="BW46" i="4"/>
  <c r="BX46" i="4"/>
  <c r="BW47" i="4"/>
  <c r="BX47" i="4"/>
  <c r="BW48" i="4"/>
  <c r="BX48" i="4"/>
  <c r="BW49" i="4"/>
  <c r="BX49" i="4"/>
  <c r="BW50" i="4"/>
  <c r="BX50" i="4"/>
  <c r="BW51" i="4"/>
  <c r="BX51" i="4"/>
  <c r="BW52" i="4"/>
  <c r="BX52" i="4"/>
  <c r="BW53" i="4"/>
  <c r="BX53" i="4"/>
  <c r="BW54" i="4"/>
  <c r="BX54" i="4"/>
  <c r="BW55" i="4"/>
  <c r="BX55" i="4"/>
  <c r="BW56" i="4"/>
  <c r="BX56" i="4"/>
  <c r="BW57" i="4"/>
  <c r="BX57" i="4"/>
  <c r="BW58" i="4"/>
  <c r="BX58" i="4"/>
  <c r="BW59" i="4"/>
  <c r="BX59" i="4"/>
  <c r="BW60" i="4"/>
  <c r="BX60" i="4"/>
  <c r="BW61" i="4"/>
  <c r="BX61" i="4"/>
  <c r="BW62" i="4"/>
  <c r="BX62" i="4"/>
  <c r="BW63" i="4"/>
  <c r="BX63" i="4"/>
  <c r="BW64" i="4"/>
  <c r="BX64" i="4"/>
  <c r="BW65" i="4"/>
  <c r="BX65" i="4"/>
  <c r="BW66" i="4"/>
  <c r="BX66" i="4"/>
  <c r="BW67" i="4"/>
  <c r="BX67" i="4"/>
  <c r="BW68" i="4"/>
  <c r="BX68" i="4"/>
  <c r="BW69" i="4"/>
  <c r="BX69" i="4"/>
  <c r="BW70" i="4"/>
  <c r="BX70" i="4"/>
  <c r="BW71" i="4"/>
  <c r="BX71" i="4"/>
  <c r="BW72" i="4"/>
  <c r="BX72" i="4"/>
  <c r="BW73" i="4"/>
  <c r="BX73" i="4"/>
  <c r="BW74" i="4"/>
  <c r="BX74" i="4"/>
  <c r="BW75" i="4"/>
  <c r="BX75" i="4"/>
  <c r="BW76" i="4"/>
  <c r="BX76" i="4"/>
  <c r="BW77" i="4"/>
  <c r="BX77" i="4"/>
  <c r="BW78" i="4"/>
  <c r="BX78" i="4"/>
  <c r="BW79" i="4"/>
  <c r="BX79" i="4"/>
  <c r="BW80" i="4"/>
  <c r="BX80" i="4"/>
  <c r="BW81" i="4"/>
  <c r="BX81" i="4"/>
  <c r="BW82" i="4"/>
  <c r="BX82" i="4"/>
  <c r="BW83" i="4"/>
  <c r="BX83" i="4"/>
  <c r="BW84" i="4"/>
  <c r="BX84" i="4"/>
  <c r="BW85" i="4"/>
  <c r="BX85" i="4"/>
  <c r="BW86" i="4"/>
  <c r="BX86" i="4"/>
  <c r="BW87" i="4"/>
  <c r="BX87" i="4"/>
  <c r="BW88" i="4"/>
  <c r="BX88" i="4"/>
  <c r="BZ4" i="4"/>
  <c r="CA4" i="4"/>
  <c r="BZ5" i="4"/>
  <c r="CA5" i="4"/>
  <c r="BZ6" i="4"/>
  <c r="CA6" i="4"/>
  <c r="BZ7" i="4"/>
  <c r="CA7" i="4"/>
  <c r="BZ8" i="4"/>
  <c r="CA8" i="4"/>
  <c r="BZ9" i="4"/>
  <c r="CA9" i="4"/>
  <c r="BZ10" i="4"/>
  <c r="CA10" i="4"/>
  <c r="BZ11" i="4"/>
  <c r="CA11" i="4"/>
  <c r="BZ12" i="4"/>
  <c r="CA12" i="4"/>
  <c r="BZ13" i="4"/>
  <c r="CA13" i="4"/>
  <c r="BZ14" i="4"/>
  <c r="CA14" i="4"/>
  <c r="BZ15" i="4"/>
  <c r="CA15" i="4"/>
  <c r="BZ16" i="4"/>
  <c r="CA16" i="4"/>
  <c r="BZ17" i="4"/>
  <c r="CA17" i="4"/>
  <c r="BZ18" i="4"/>
  <c r="CA18" i="4"/>
  <c r="BZ19" i="4"/>
  <c r="CA19" i="4"/>
  <c r="BZ20" i="4"/>
  <c r="CA20" i="4"/>
  <c r="BZ21" i="4"/>
  <c r="CA21" i="4"/>
  <c r="BZ22" i="4"/>
  <c r="CA22" i="4"/>
  <c r="BZ23" i="4"/>
  <c r="CA23" i="4"/>
  <c r="BZ24" i="4"/>
  <c r="CA24" i="4"/>
  <c r="BZ25" i="4"/>
  <c r="CA25" i="4"/>
  <c r="BZ26" i="4"/>
  <c r="CA26" i="4"/>
  <c r="BZ27" i="4"/>
  <c r="CA27" i="4"/>
  <c r="BZ28" i="4"/>
  <c r="CA28" i="4"/>
  <c r="BZ29" i="4"/>
  <c r="CA29" i="4"/>
  <c r="BZ30" i="4"/>
  <c r="CA30" i="4"/>
  <c r="BZ31" i="4"/>
  <c r="CA31" i="4"/>
  <c r="BZ32" i="4"/>
  <c r="CA32" i="4"/>
  <c r="BZ33" i="4"/>
  <c r="CA33" i="4"/>
  <c r="BZ34" i="4"/>
  <c r="CA34" i="4"/>
  <c r="BZ35" i="4"/>
  <c r="CA35" i="4"/>
  <c r="BZ36" i="4"/>
  <c r="CA36" i="4"/>
  <c r="BZ37" i="4"/>
  <c r="CA37" i="4"/>
  <c r="BZ38" i="4"/>
  <c r="CA38" i="4"/>
  <c r="BZ39" i="4"/>
  <c r="CA39" i="4"/>
  <c r="BZ40" i="4"/>
  <c r="CA40" i="4"/>
  <c r="BZ41" i="4"/>
  <c r="CA41" i="4"/>
  <c r="BZ42" i="4"/>
  <c r="CA42" i="4"/>
  <c r="BZ43" i="4"/>
  <c r="CA43" i="4"/>
  <c r="BZ44" i="4"/>
  <c r="CA44" i="4"/>
  <c r="BZ45" i="4"/>
  <c r="CA45" i="4"/>
  <c r="BZ46" i="4"/>
  <c r="CA46" i="4"/>
  <c r="BZ47" i="4"/>
  <c r="CA47" i="4"/>
  <c r="BZ48" i="4"/>
  <c r="CA48" i="4"/>
  <c r="BZ49" i="4"/>
  <c r="CA49" i="4"/>
  <c r="BZ50" i="4"/>
  <c r="CA50" i="4"/>
  <c r="BZ51" i="4"/>
  <c r="CA51" i="4"/>
  <c r="BZ52" i="4"/>
  <c r="CA52" i="4"/>
  <c r="BZ53" i="4"/>
  <c r="CA53" i="4"/>
  <c r="BZ54" i="4"/>
  <c r="CA54" i="4"/>
  <c r="BZ55" i="4"/>
  <c r="CA55" i="4"/>
  <c r="BZ56" i="4"/>
  <c r="CA56" i="4"/>
  <c r="BZ57" i="4"/>
  <c r="CA57" i="4"/>
  <c r="BZ58" i="4"/>
  <c r="CA58" i="4"/>
  <c r="BZ59" i="4"/>
  <c r="CA59" i="4"/>
  <c r="BZ60" i="4"/>
  <c r="CA60" i="4"/>
  <c r="BZ61" i="4"/>
  <c r="CA61" i="4"/>
  <c r="BZ62" i="4"/>
  <c r="CA62" i="4"/>
  <c r="BZ63" i="4"/>
  <c r="CA63" i="4"/>
  <c r="BZ64" i="4"/>
  <c r="CA64" i="4"/>
  <c r="BZ65" i="4"/>
  <c r="CA65" i="4"/>
  <c r="BZ66" i="4"/>
  <c r="CA66" i="4"/>
  <c r="BZ67" i="4"/>
  <c r="CA67" i="4"/>
  <c r="BZ68" i="4"/>
  <c r="CA68" i="4"/>
  <c r="BZ69" i="4"/>
  <c r="CA69" i="4"/>
  <c r="BZ70" i="4"/>
  <c r="CA70" i="4"/>
  <c r="BZ71" i="4"/>
  <c r="CA71" i="4"/>
  <c r="BZ72" i="4"/>
  <c r="CA72" i="4"/>
  <c r="BZ73" i="4"/>
  <c r="CA73" i="4"/>
  <c r="BZ74" i="4"/>
  <c r="CA74" i="4"/>
  <c r="BZ75" i="4"/>
  <c r="CA75" i="4"/>
  <c r="BZ76" i="4"/>
  <c r="CA76" i="4"/>
  <c r="BZ77" i="4"/>
  <c r="CA77" i="4"/>
  <c r="BZ78" i="4"/>
  <c r="CA78" i="4"/>
  <c r="BZ79" i="4"/>
  <c r="CA79" i="4"/>
  <c r="BZ80" i="4"/>
  <c r="CA80" i="4"/>
  <c r="BZ81" i="4"/>
  <c r="CA81" i="4"/>
  <c r="BZ82" i="4"/>
  <c r="CA82" i="4"/>
  <c r="BZ83" i="4"/>
  <c r="CA83" i="4"/>
  <c r="BZ84" i="4"/>
  <c r="CA84" i="4"/>
  <c r="BZ85" i="4"/>
  <c r="CA85" i="4"/>
  <c r="BZ86" i="4"/>
  <c r="CA86" i="4"/>
  <c r="BZ87" i="4"/>
  <c r="CA87" i="4"/>
  <c r="BZ88" i="4"/>
  <c r="CA88" i="4"/>
  <c r="CC4" i="4"/>
  <c r="CD4" i="4"/>
  <c r="CC5" i="4"/>
  <c r="CD5" i="4"/>
  <c r="CC6" i="4"/>
  <c r="CD6" i="4"/>
  <c r="CC7" i="4"/>
  <c r="CD7" i="4"/>
  <c r="CC8" i="4"/>
  <c r="CD8" i="4"/>
  <c r="CC9" i="4"/>
  <c r="CD9" i="4"/>
  <c r="CC10" i="4"/>
  <c r="CD10" i="4"/>
  <c r="CC11" i="4"/>
  <c r="CD11" i="4"/>
  <c r="CC12" i="4"/>
  <c r="CD12" i="4"/>
  <c r="CC13" i="4"/>
  <c r="CD13" i="4"/>
  <c r="CC14" i="4"/>
  <c r="CD14" i="4"/>
  <c r="CC15" i="4"/>
  <c r="CD15" i="4"/>
  <c r="CC16" i="4"/>
  <c r="CD16" i="4"/>
  <c r="CC17" i="4"/>
  <c r="CD17" i="4"/>
  <c r="CC18" i="4"/>
  <c r="CD18" i="4"/>
  <c r="CC19" i="4"/>
  <c r="CD19" i="4"/>
  <c r="CC20" i="4"/>
  <c r="CD20" i="4"/>
  <c r="CC21" i="4"/>
  <c r="CD21" i="4"/>
  <c r="CC22" i="4"/>
  <c r="CD22" i="4"/>
  <c r="CC23" i="4"/>
  <c r="CD23" i="4"/>
  <c r="CC24" i="4"/>
  <c r="CD24" i="4"/>
  <c r="CC25" i="4"/>
  <c r="CD25" i="4"/>
  <c r="CC26" i="4"/>
  <c r="CD26" i="4"/>
  <c r="CC27" i="4"/>
  <c r="CD27" i="4"/>
  <c r="CC28" i="4"/>
  <c r="CD28" i="4"/>
  <c r="CC29" i="4"/>
  <c r="CD29" i="4"/>
  <c r="CC30" i="4"/>
  <c r="CD30" i="4"/>
  <c r="CC31" i="4"/>
  <c r="CD31" i="4"/>
  <c r="CC32" i="4"/>
  <c r="CD32" i="4"/>
  <c r="CC33" i="4"/>
  <c r="CD33" i="4"/>
  <c r="CC34" i="4"/>
  <c r="CD34" i="4"/>
  <c r="CC35" i="4"/>
  <c r="CD35" i="4"/>
  <c r="CC36" i="4"/>
  <c r="CD36" i="4"/>
  <c r="CC37" i="4"/>
  <c r="CD37" i="4"/>
  <c r="CC38" i="4"/>
  <c r="CD38" i="4"/>
  <c r="CC39" i="4"/>
  <c r="CD39" i="4"/>
  <c r="CC40" i="4"/>
  <c r="CD40" i="4"/>
  <c r="CC41" i="4"/>
  <c r="CD41" i="4"/>
  <c r="CC42" i="4"/>
  <c r="CD42" i="4"/>
  <c r="CC43" i="4"/>
  <c r="CD43" i="4"/>
  <c r="CC44" i="4"/>
  <c r="CD44" i="4"/>
  <c r="CC45" i="4"/>
  <c r="CD45" i="4"/>
  <c r="CC46" i="4"/>
  <c r="CD46" i="4"/>
  <c r="CC47" i="4"/>
  <c r="CD47" i="4"/>
  <c r="CC48" i="4"/>
  <c r="CD48" i="4"/>
  <c r="CC49" i="4"/>
  <c r="CD49" i="4"/>
  <c r="CC50" i="4"/>
  <c r="CD50" i="4"/>
  <c r="CC51" i="4"/>
  <c r="CD51" i="4"/>
  <c r="CC52" i="4"/>
  <c r="CD52" i="4"/>
  <c r="CC53" i="4"/>
  <c r="CD53" i="4"/>
  <c r="CC54" i="4"/>
  <c r="CD54" i="4"/>
  <c r="CC55" i="4"/>
  <c r="CD55" i="4"/>
  <c r="CC56" i="4"/>
  <c r="CD56" i="4"/>
  <c r="CC57" i="4"/>
  <c r="CD57" i="4"/>
  <c r="CC58" i="4"/>
  <c r="CD58" i="4"/>
  <c r="CC59" i="4"/>
  <c r="CD59" i="4"/>
  <c r="CC60" i="4"/>
  <c r="CD60" i="4"/>
  <c r="CC61" i="4"/>
  <c r="CD61" i="4"/>
  <c r="CC62" i="4"/>
  <c r="CD62" i="4"/>
  <c r="CC63" i="4"/>
  <c r="CD63" i="4"/>
  <c r="CC64" i="4"/>
  <c r="CD64" i="4"/>
  <c r="CC65" i="4"/>
  <c r="CD65" i="4"/>
  <c r="CC66" i="4"/>
  <c r="CD66" i="4"/>
  <c r="CC67" i="4"/>
  <c r="CD67" i="4"/>
  <c r="CC68" i="4"/>
  <c r="CD68" i="4"/>
  <c r="CC69" i="4"/>
  <c r="CD69" i="4"/>
  <c r="CC70" i="4"/>
  <c r="CD70" i="4"/>
  <c r="CC71" i="4"/>
  <c r="CD71" i="4"/>
  <c r="CC72" i="4"/>
  <c r="CD72" i="4"/>
  <c r="CC73" i="4"/>
  <c r="CD73" i="4"/>
  <c r="CC74" i="4"/>
  <c r="CD74" i="4"/>
  <c r="CC75" i="4"/>
  <c r="CD75" i="4"/>
  <c r="CC76" i="4"/>
  <c r="CD76" i="4"/>
  <c r="CC77" i="4"/>
  <c r="CD77" i="4"/>
  <c r="CC78" i="4"/>
  <c r="CD78" i="4"/>
  <c r="CC79" i="4"/>
  <c r="CD79" i="4"/>
  <c r="CC80" i="4"/>
  <c r="CD80" i="4"/>
  <c r="CC81" i="4"/>
  <c r="CD81" i="4"/>
  <c r="CC82" i="4"/>
  <c r="CD82" i="4"/>
  <c r="CC83" i="4"/>
  <c r="CD83" i="4"/>
  <c r="CC84" i="4"/>
  <c r="CD84" i="4"/>
  <c r="CC85" i="4"/>
  <c r="CD85" i="4"/>
  <c r="CC86" i="4"/>
  <c r="CD86" i="4"/>
  <c r="CC87" i="4"/>
  <c r="CD87" i="4"/>
  <c r="CC88" i="4"/>
  <c r="CD88" i="4"/>
  <c r="CF4" i="4"/>
  <c r="CG4" i="4" s="1"/>
  <c r="CF5" i="4"/>
  <c r="CG5" i="4" s="1"/>
  <c r="CF6" i="4"/>
  <c r="CG6" i="4" s="1"/>
  <c r="CF7" i="4"/>
  <c r="CG7" i="4" s="1"/>
  <c r="CF8" i="4"/>
  <c r="CG8" i="4" s="1"/>
  <c r="CF9" i="4"/>
  <c r="CG9" i="4" s="1"/>
  <c r="CF10" i="4"/>
  <c r="CG10" i="4" s="1"/>
  <c r="CF11" i="4"/>
  <c r="CG11" i="4" s="1"/>
  <c r="CF12" i="4"/>
  <c r="CG12" i="4" s="1"/>
  <c r="CF13" i="4"/>
  <c r="CG13" i="4" s="1"/>
  <c r="CF14" i="4"/>
  <c r="CG14" i="4" s="1"/>
  <c r="CF15" i="4"/>
  <c r="CG15" i="4" s="1"/>
  <c r="CF16" i="4"/>
  <c r="CG16" i="4" s="1"/>
  <c r="CF17" i="4"/>
  <c r="CG17" i="4" s="1"/>
  <c r="CF18" i="4"/>
  <c r="CG18" i="4" s="1"/>
  <c r="CF19" i="4"/>
  <c r="CG19" i="4" s="1"/>
  <c r="CF20" i="4"/>
  <c r="CG20" i="4" s="1"/>
  <c r="CF21" i="4"/>
  <c r="CG21" i="4" s="1"/>
  <c r="CF22" i="4"/>
  <c r="CG22" i="4" s="1"/>
  <c r="CF23" i="4"/>
  <c r="CG23" i="4" s="1"/>
  <c r="CF24" i="4"/>
  <c r="CG24" i="4" s="1"/>
  <c r="CF25" i="4"/>
  <c r="CG25" i="4" s="1"/>
  <c r="CF26" i="4"/>
  <c r="CG26" i="4" s="1"/>
  <c r="CF27" i="4"/>
  <c r="CG27" i="4" s="1"/>
  <c r="CF28" i="4"/>
  <c r="CG28" i="4" s="1"/>
  <c r="CF29" i="4"/>
  <c r="CG29" i="4" s="1"/>
  <c r="CF30" i="4"/>
  <c r="CG30" i="4" s="1"/>
  <c r="CF31" i="4"/>
  <c r="CG31" i="4" s="1"/>
  <c r="CF32" i="4"/>
  <c r="CG32" i="4" s="1"/>
  <c r="CF33" i="4"/>
  <c r="CG33" i="4" s="1"/>
  <c r="CF34" i="4"/>
  <c r="CG34" i="4" s="1"/>
  <c r="CF35" i="4"/>
  <c r="CG35" i="4" s="1"/>
  <c r="CF36" i="4"/>
  <c r="CG36" i="4" s="1"/>
  <c r="CF37" i="4"/>
  <c r="CG37" i="4" s="1"/>
  <c r="CF38" i="4"/>
  <c r="CG38" i="4" s="1"/>
  <c r="CF39" i="4"/>
  <c r="CG39" i="4" s="1"/>
  <c r="CF40" i="4"/>
  <c r="CG40" i="4" s="1"/>
  <c r="CF41" i="4"/>
  <c r="CG41" i="4" s="1"/>
  <c r="CF42" i="4"/>
  <c r="CG42" i="4" s="1"/>
  <c r="CF43" i="4"/>
  <c r="CG43" i="4" s="1"/>
  <c r="CF44" i="4"/>
  <c r="CG44" i="4" s="1"/>
  <c r="CF45" i="4"/>
  <c r="CG45" i="4" s="1"/>
  <c r="CF46" i="4"/>
  <c r="CG46" i="4" s="1"/>
  <c r="CF47" i="4"/>
  <c r="CG47" i="4" s="1"/>
  <c r="CF48" i="4"/>
  <c r="CG48" i="4" s="1"/>
  <c r="CF49" i="4"/>
  <c r="CG49" i="4" s="1"/>
  <c r="CF50" i="4"/>
  <c r="CG50" i="4" s="1"/>
  <c r="CF51" i="4"/>
  <c r="CG51" i="4" s="1"/>
  <c r="CF52" i="4"/>
  <c r="CG52" i="4" s="1"/>
  <c r="CF53" i="4"/>
  <c r="CG53" i="4" s="1"/>
  <c r="CF54" i="4"/>
  <c r="CG54" i="4" s="1"/>
  <c r="CF55" i="4"/>
  <c r="CG55" i="4" s="1"/>
  <c r="CF56" i="4"/>
  <c r="CG56" i="4" s="1"/>
  <c r="CF57" i="4"/>
  <c r="CG57" i="4" s="1"/>
  <c r="CF58" i="4"/>
  <c r="CG58" i="4" s="1"/>
  <c r="CF59" i="4"/>
  <c r="CG59" i="4" s="1"/>
  <c r="CF60" i="4"/>
  <c r="CG60" i="4" s="1"/>
  <c r="CF61" i="4"/>
  <c r="CG61" i="4" s="1"/>
  <c r="CF62" i="4"/>
  <c r="CG62" i="4" s="1"/>
  <c r="CF63" i="4"/>
  <c r="CG63" i="4" s="1"/>
  <c r="CF64" i="4"/>
  <c r="CG64" i="4" s="1"/>
  <c r="CF65" i="4"/>
  <c r="CG65" i="4" s="1"/>
  <c r="CF66" i="4"/>
  <c r="CG66" i="4" s="1"/>
  <c r="CF67" i="4"/>
  <c r="CG67" i="4" s="1"/>
  <c r="CF68" i="4"/>
  <c r="CG68" i="4" s="1"/>
  <c r="CF69" i="4"/>
  <c r="CG69" i="4" s="1"/>
  <c r="CF70" i="4"/>
  <c r="CG70" i="4" s="1"/>
  <c r="CF71" i="4"/>
  <c r="CG71" i="4" s="1"/>
  <c r="CF72" i="4"/>
  <c r="CG72" i="4" s="1"/>
  <c r="CF73" i="4"/>
  <c r="CG73" i="4" s="1"/>
  <c r="CF74" i="4"/>
  <c r="CG74" i="4" s="1"/>
  <c r="CF75" i="4"/>
  <c r="CG75" i="4" s="1"/>
  <c r="CF76" i="4"/>
  <c r="CG76" i="4" s="1"/>
  <c r="CF77" i="4"/>
  <c r="CG77" i="4" s="1"/>
  <c r="CF78" i="4"/>
  <c r="CG78" i="4" s="1"/>
  <c r="CF79" i="4"/>
  <c r="CG79" i="4" s="1"/>
  <c r="CF80" i="4"/>
  <c r="CG80" i="4" s="1"/>
  <c r="CF81" i="4"/>
  <c r="CG81" i="4" s="1"/>
  <c r="CF82" i="4"/>
  <c r="CG82" i="4" s="1"/>
  <c r="CF83" i="4"/>
  <c r="CG83" i="4" s="1"/>
  <c r="CF84" i="4"/>
  <c r="CG84" i="4" s="1"/>
  <c r="CF85" i="4"/>
  <c r="CG85" i="4" s="1"/>
  <c r="CF86" i="4"/>
  <c r="CG86" i="4" s="1"/>
  <c r="CF87" i="4"/>
  <c r="CG87" i="4" s="1"/>
  <c r="CF88" i="4"/>
  <c r="CG88" i="4" s="1"/>
  <c r="CI4" i="4"/>
  <c r="CJ4" i="4"/>
  <c r="CI5" i="4"/>
  <c r="CJ5" i="4"/>
  <c r="CI6" i="4"/>
  <c r="CJ6" i="4"/>
  <c r="CI7" i="4"/>
  <c r="CJ7" i="4"/>
  <c r="CI8" i="4"/>
  <c r="CJ8" i="4"/>
  <c r="CI9" i="4"/>
  <c r="CJ9" i="4"/>
  <c r="CI10" i="4"/>
  <c r="CJ10" i="4"/>
  <c r="CI11" i="4"/>
  <c r="CJ11" i="4"/>
  <c r="CI12" i="4"/>
  <c r="CJ12" i="4"/>
  <c r="CI13" i="4"/>
  <c r="CJ13" i="4"/>
  <c r="CI14" i="4"/>
  <c r="CJ14" i="4"/>
  <c r="CI15" i="4"/>
  <c r="CJ15" i="4"/>
  <c r="CI16" i="4"/>
  <c r="CJ16" i="4"/>
  <c r="CI17" i="4"/>
  <c r="CJ17" i="4"/>
  <c r="CI18" i="4"/>
  <c r="CJ18" i="4"/>
  <c r="CI19" i="4"/>
  <c r="CJ19" i="4"/>
  <c r="CI20" i="4"/>
  <c r="CJ20" i="4"/>
  <c r="CI21" i="4"/>
  <c r="CJ21" i="4"/>
  <c r="CI22" i="4"/>
  <c r="CJ22" i="4"/>
  <c r="CI23" i="4"/>
  <c r="CJ23" i="4"/>
  <c r="CI24" i="4"/>
  <c r="CJ24" i="4"/>
  <c r="CI25" i="4"/>
  <c r="CJ25" i="4"/>
  <c r="CI26" i="4"/>
  <c r="CJ26" i="4"/>
  <c r="CI27" i="4"/>
  <c r="CJ27" i="4"/>
  <c r="CI28" i="4"/>
  <c r="CJ28" i="4"/>
  <c r="CI29" i="4"/>
  <c r="CJ29" i="4"/>
  <c r="CI30" i="4"/>
  <c r="CJ30" i="4"/>
  <c r="CI31" i="4"/>
  <c r="CJ31" i="4"/>
  <c r="CI32" i="4"/>
  <c r="CJ32" i="4"/>
  <c r="CI33" i="4"/>
  <c r="CJ33" i="4"/>
  <c r="CI34" i="4"/>
  <c r="CJ34" i="4"/>
  <c r="CI35" i="4"/>
  <c r="CJ35" i="4"/>
  <c r="CI36" i="4"/>
  <c r="CJ36" i="4"/>
  <c r="CI37" i="4"/>
  <c r="CJ37" i="4"/>
  <c r="CI38" i="4"/>
  <c r="CJ38" i="4"/>
  <c r="CI39" i="4"/>
  <c r="CJ39" i="4"/>
  <c r="CI40" i="4"/>
  <c r="CJ40" i="4"/>
  <c r="CI41" i="4"/>
  <c r="CJ41" i="4"/>
  <c r="CI42" i="4"/>
  <c r="CJ42" i="4"/>
  <c r="CI43" i="4"/>
  <c r="CJ43" i="4"/>
  <c r="CI44" i="4"/>
  <c r="CJ44" i="4"/>
  <c r="CI45" i="4"/>
  <c r="CJ45" i="4"/>
  <c r="CI46" i="4"/>
  <c r="CJ46" i="4"/>
  <c r="CI47" i="4"/>
  <c r="CJ47" i="4"/>
  <c r="CI48" i="4"/>
  <c r="CJ48" i="4"/>
  <c r="CI49" i="4"/>
  <c r="CJ49" i="4"/>
  <c r="CI50" i="4"/>
  <c r="CJ50" i="4"/>
  <c r="CI51" i="4"/>
  <c r="CJ51" i="4"/>
  <c r="CI52" i="4"/>
  <c r="CJ52" i="4"/>
  <c r="CI53" i="4"/>
  <c r="CJ53" i="4"/>
  <c r="CI54" i="4"/>
  <c r="CJ54" i="4"/>
  <c r="CI55" i="4"/>
  <c r="CJ55" i="4"/>
  <c r="CI56" i="4"/>
  <c r="CJ56" i="4"/>
  <c r="CI57" i="4"/>
  <c r="CJ57" i="4"/>
  <c r="CI58" i="4"/>
  <c r="CJ58" i="4"/>
  <c r="CI59" i="4"/>
  <c r="CJ59" i="4"/>
  <c r="CI60" i="4"/>
  <c r="CJ60" i="4"/>
  <c r="CI61" i="4"/>
  <c r="CJ61" i="4"/>
  <c r="CI62" i="4"/>
  <c r="CJ62" i="4"/>
  <c r="CI63" i="4"/>
  <c r="CJ63" i="4"/>
  <c r="CI64" i="4"/>
  <c r="CJ64" i="4"/>
  <c r="CI65" i="4"/>
  <c r="CJ65" i="4"/>
  <c r="CI66" i="4"/>
  <c r="CJ66" i="4"/>
  <c r="CI67" i="4"/>
  <c r="CJ67" i="4"/>
  <c r="CI68" i="4"/>
  <c r="CJ68" i="4"/>
  <c r="CI69" i="4"/>
  <c r="CJ69" i="4"/>
  <c r="CI70" i="4"/>
  <c r="CJ70" i="4"/>
  <c r="CI71" i="4"/>
  <c r="CJ71" i="4"/>
  <c r="CI72" i="4"/>
  <c r="CJ72" i="4"/>
  <c r="CI73" i="4"/>
  <c r="CJ73" i="4"/>
  <c r="CI74" i="4"/>
  <c r="CJ74" i="4"/>
  <c r="CI75" i="4"/>
  <c r="CJ75" i="4"/>
  <c r="CI76" i="4"/>
  <c r="CJ76" i="4"/>
  <c r="CI77" i="4"/>
  <c r="CJ77" i="4"/>
  <c r="CI78" i="4"/>
  <c r="CJ78" i="4"/>
  <c r="CI79" i="4"/>
  <c r="CJ79" i="4"/>
  <c r="CI80" i="4"/>
  <c r="CJ80" i="4"/>
  <c r="CI81" i="4"/>
  <c r="CJ81" i="4"/>
  <c r="CI82" i="4"/>
  <c r="CJ82" i="4"/>
  <c r="CI83" i="4"/>
  <c r="CJ83" i="4"/>
  <c r="CI84" i="4"/>
  <c r="CJ84" i="4"/>
  <c r="CI85" i="4"/>
  <c r="CJ85" i="4"/>
  <c r="CI86" i="4"/>
  <c r="CJ86" i="4"/>
  <c r="CI87" i="4"/>
  <c r="CJ87" i="4"/>
  <c r="CI88" i="4"/>
  <c r="CJ88" i="4"/>
  <c r="CL4" i="4"/>
  <c r="CM4" i="4"/>
  <c r="CL5" i="4"/>
  <c r="CM5" i="4"/>
  <c r="CL6" i="4"/>
  <c r="CM6" i="4"/>
  <c r="CL7" i="4"/>
  <c r="CM7" i="4"/>
  <c r="CL8" i="4"/>
  <c r="CM8" i="4"/>
  <c r="CL9" i="4"/>
  <c r="CM9" i="4"/>
  <c r="CL10" i="4"/>
  <c r="CM10" i="4"/>
  <c r="CL11" i="4"/>
  <c r="CM11" i="4"/>
  <c r="CL12" i="4"/>
  <c r="CM12" i="4"/>
  <c r="CL13" i="4"/>
  <c r="CM13" i="4"/>
  <c r="CL14" i="4"/>
  <c r="CM14" i="4"/>
  <c r="CL15" i="4"/>
  <c r="CM15" i="4"/>
  <c r="CL16" i="4"/>
  <c r="CM16" i="4"/>
  <c r="CL17" i="4"/>
  <c r="CM17" i="4"/>
  <c r="CL18" i="4"/>
  <c r="CM18" i="4"/>
  <c r="CL19" i="4"/>
  <c r="CM19" i="4"/>
  <c r="CL20" i="4"/>
  <c r="CM20" i="4"/>
  <c r="CL21" i="4"/>
  <c r="CM21" i="4"/>
  <c r="CL22" i="4"/>
  <c r="CM22" i="4"/>
  <c r="CL23" i="4"/>
  <c r="CM23" i="4"/>
  <c r="CL24" i="4"/>
  <c r="CM24" i="4"/>
  <c r="CL25" i="4"/>
  <c r="CM25" i="4"/>
  <c r="CL26" i="4"/>
  <c r="CM26" i="4"/>
  <c r="CL27" i="4"/>
  <c r="CM27" i="4"/>
  <c r="CL28" i="4"/>
  <c r="CM28" i="4"/>
  <c r="CL29" i="4"/>
  <c r="CM29" i="4"/>
  <c r="CL30" i="4"/>
  <c r="CM30" i="4"/>
  <c r="CL31" i="4"/>
  <c r="CM31" i="4"/>
  <c r="CL32" i="4"/>
  <c r="CM32" i="4"/>
  <c r="CL33" i="4"/>
  <c r="CM33" i="4"/>
  <c r="CL34" i="4"/>
  <c r="CM34" i="4"/>
  <c r="CL35" i="4"/>
  <c r="CM35" i="4"/>
  <c r="CL36" i="4"/>
  <c r="CM36" i="4"/>
  <c r="CL37" i="4"/>
  <c r="CM37" i="4"/>
  <c r="CL38" i="4"/>
  <c r="CM38" i="4"/>
  <c r="CL39" i="4"/>
  <c r="CM39" i="4"/>
  <c r="CL40" i="4"/>
  <c r="CM40" i="4"/>
  <c r="CL41" i="4"/>
  <c r="CM41" i="4"/>
  <c r="CL42" i="4"/>
  <c r="CM42" i="4"/>
  <c r="CL43" i="4"/>
  <c r="CM43" i="4"/>
  <c r="CL44" i="4"/>
  <c r="CM44" i="4"/>
  <c r="CL45" i="4"/>
  <c r="CM45" i="4"/>
  <c r="CL46" i="4"/>
  <c r="CM46" i="4"/>
  <c r="CL47" i="4"/>
  <c r="CM47" i="4"/>
  <c r="CL48" i="4"/>
  <c r="CM48" i="4"/>
  <c r="CL49" i="4"/>
  <c r="CM49" i="4"/>
  <c r="CL50" i="4"/>
  <c r="CM50" i="4"/>
  <c r="CL51" i="4"/>
  <c r="CM51" i="4"/>
  <c r="CL52" i="4"/>
  <c r="CM52" i="4"/>
  <c r="CL53" i="4"/>
  <c r="CM53" i="4"/>
  <c r="CL54" i="4"/>
  <c r="CM54" i="4"/>
  <c r="CL55" i="4"/>
  <c r="CM55" i="4"/>
  <c r="CL56" i="4"/>
  <c r="CM56" i="4"/>
  <c r="CL57" i="4"/>
  <c r="CM57" i="4"/>
  <c r="CL58" i="4"/>
  <c r="CM58" i="4"/>
  <c r="CL59" i="4"/>
  <c r="CM59" i="4"/>
  <c r="CL60" i="4"/>
  <c r="CM60" i="4"/>
  <c r="CL61" i="4"/>
  <c r="CM61" i="4"/>
  <c r="CL62" i="4"/>
  <c r="CM62" i="4"/>
  <c r="CL63" i="4"/>
  <c r="CM63" i="4"/>
  <c r="CL64" i="4"/>
  <c r="CM64" i="4"/>
  <c r="CL65" i="4"/>
  <c r="CM65" i="4"/>
  <c r="CL66" i="4"/>
  <c r="CM66" i="4"/>
  <c r="CL67" i="4"/>
  <c r="CM67" i="4"/>
  <c r="CL68" i="4"/>
  <c r="CM68" i="4"/>
  <c r="CL69" i="4"/>
  <c r="CM69" i="4"/>
  <c r="CL70" i="4"/>
  <c r="CM70" i="4"/>
  <c r="CL71" i="4"/>
  <c r="CM71" i="4"/>
  <c r="CL72" i="4"/>
  <c r="CM72" i="4"/>
  <c r="CL73" i="4"/>
  <c r="CM73" i="4"/>
  <c r="CL74" i="4"/>
  <c r="CM74" i="4"/>
  <c r="CL75" i="4"/>
  <c r="CM75" i="4"/>
  <c r="CL76" i="4"/>
  <c r="CM76" i="4"/>
  <c r="CL77" i="4"/>
  <c r="CM77" i="4"/>
  <c r="CL78" i="4"/>
  <c r="CM78" i="4"/>
  <c r="CL79" i="4"/>
  <c r="CM79" i="4"/>
  <c r="CL80" i="4"/>
  <c r="CM80" i="4"/>
  <c r="CL81" i="4"/>
  <c r="CM81" i="4"/>
  <c r="CL82" i="4"/>
  <c r="CM82" i="4"/>
  <c r="CL83" i="4"/>
  <c r="CM83" i="4"/>
  <c r="CL84" i="4"/>
  <c r="CM84" i="4"/>
  <c r="CL85" i="4"/>
  <c r="CM85" i="4"/>
  <c r="CL86" i="4"/>
  <c r="CM86" i="4"/>
  <c r="CL87" i="4"/>
  <c r="CM87" i="4"/>
  <c r="CL88" i="4"/>
  <c r="CM88" i="4"/>
  <c r="CM3" i="4"/>
  <c r="CJ3" i="4"/>
  <c r="CG3" i="4"/>
  <c r="CD3" i="4"/>
  <c r="CA3" i="4"/>
  <c r="BX3" i="4"/>
  <c r="BU3" i="4"/>
  <c r="BR3" i="4"/>
  <c r="BO3" i="4"/>
  <c r="BL3" i="4"/>
  <c r="BI3" i="4"/>
  <c r="BF3" i="4"/>
  <c r="BC3" i="4"/>
  <c r="AZ3" i="4"/>
  <c r="AW3" i="4"/>
  <c r="AT3" i="4"/>
  <c r="AQ3" i="4"/>
  <c r="AN3" i="4"/>
  <c r="AK3" i="4"/>
  <c r="AH3" i="4"/>
  <c r="AE3" i="4"/>
  <c r="AB3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M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CL3" i="4"/>
  <c r="CI3" i="4"/>
  <c r="CF3" i="4"/>
  <c r="CC3" i="4"/>
  <c r="BZ3" i="4"/>
  <c r="BW3" i="4"/>
  <c r="BT3" i="4"/>
  <c r="BQ3" i="4"/>
  <c r="BN3" i="4"/>
  <c r="BK3" i="4"/>
  <c r="BH3" i="4"/>
  <c r="BE3" i="4"/>
  <c r="BB3" i="4"/>
  <c r="AY3" i="4"/>
  <c r="AV3" i="4"/>
  <c r="AS3" i="4"/>
  <c r="AP3" i="4"/>
  <c r="AM3" i="4"/>
  <c r="AJ3" i="4"/>
  <c r="AG3" i="4"/>
  <c r="AD3" i="4"/>
  <c r="AA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X3" i="4"/>
  <c r="U3" i="4"/>
  <c r="R3" i="4"/>
  <c r="O3" i="4"/>
  <c r="L3" i="4"/>
  <c r="I3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3" i="4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I3" i="3"/>
  <c r="C3" i="3"/>
  <c r="D3" i="3"/>
  <c r="E3" i="3"/>
  <c r="F3" i="3"/>
  <c r="G3" i="3"/>
  <c r="H3" i="3"/>
  <c r="B3" i="3"/>
</calcChain>
</file>

<file path=xl/sharedStrings.xml><?xml version="1.0" encoding="utf-8"?>
<sst xmlns="http://schemas.openxmlformats.org/spreadsheetml/2006/main" count="745" uniqueCount="170">
  <si>
    <t>BranchID</t>
  </si>
  <si>
    <t>Boxes</t>
  </si>
  <si>
    <t>TotalRevenue</t>
  </si>
  <si>
    <t>PackageSurcharge</t>
  </si>
  <si>
    <t>FreightSurcharge</t>
  </si>
  <si>
    <t>FreightComm</t>
  </si>
  <si>
    <t>DHLRevenue</t>
  </si>
  <si>
    <t>DHLAdjustment</t>
  </si>
  <si>
    <t>DHLComm</t>
  </si>
  <si>
    <t>CODAmount</t>
  </si>
  <si>
    <t>CODSurcharge</t>
  </si>
  <si>
    <t>CODComm</t>
  </si>
  <si>
    <t>InsurSurcharge</t>
  </si>
  <si>
    <t>InsurComm</t>
  </si>
  <si>
    <t>InsurKerry</t>
  </si>
  <si>
    <t>Sameday</t>
  </si>
  <si>
    <t>SamedayComm</t>
  </si>
  <si>
    <t>DropOffBox</t>
  </si>
  <si>
    <t>DropOffComm</t>
  </si>
  <si>
    <t>Exp-ManagementFee</t>
  </si>
  <si>
    <t>Exp-ServiceFee-IT</t>
  </si>
  <si>
    <t>Exp-ServiceFee-Supply</t>
  </si>
  <si>
    <t>Exp-ServiceFee-Facility</t>
  </si>
  <si>
    <t>Box Mini</t>
  </si>
  <si>
    <t>Box S</t>
  </si>
  <si>
    <t>Box S+</t>
  </si>
  <si>
    <t>Box M</t>
  </si>
  <si>
    <t>Box M+</t>
  </si>
  <si>
    <t>Box L</t>
  </si>
  <si>
    <t>Sales-Package</t>
  </si>
  <si>
    <t>TotalComm</t>
  </si>
  <si>
    <t>AMTA</t>
  </si>
  <si>
    <t>BAKY</t>
  </si>
  <si>
    <t>NULL</t>
  </si>
  <si>
    <t>BANA</t>
  </si>
  <si>
    <t>BANB</t>
  </si>
  <si>
    <t>BAPU</t>
  </si>
  <si>
    <t>BBON</t>
  </si>
  <si>
    <t>BBUA</t>
  </si>
  <si>
    <t>BKAE</t>
  </si>
  <si>
    <t>BKEN</t>
  </si>
  <si>
    <t>BPEE</t>
  </si>
  <si>
    <t>BROM</t>
  </si>
  <si>
    <t>BSAE</t>
  </si>
  <si>
    <t>BSTO</t>
  </si>
  <si>
    <t>BTEC</t>
  </si>
  <si>
    <t>BWIN</t>
  </si>
  <si>
    <t>BYAI</t>
  </si>
  <si>
    <t>CHC4</t>
  </si>
  <si>
    <t>CWNA</t>
  </si>
  <si>
    <t>DONM</t>
  </si>
  <si>
    <t>EKKA</t>
  </si>
  <si>
    <t>FPAK</t>
  </si>
  <si>
    <t>HPPY</t>
  </si>
  <si>
    <t>KBAN</t>
  </si>
  <si>
    <t>KKAW</t>
  </si>
  <si>
    <t>KSWA</t>
  </si>
  <si>
    <t>KVIL</t>
  </si>
  <si>
    <t>LAMB</t>
  </si>
  <si>
    <t>LKAB</t>
  </si>
  <si>
    <t>LKAE</t>
  </si>
  <si>
    <t>LPDU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</si>
  <si>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</si>
  <si>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</si>
  <si>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</si>
  <si>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</si>
  <si>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</si>
  <si>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</si>
  <si>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</si>
  <si>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</si>
  <si>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</si>
  <si>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NJOK</t>
  </si>
  <si>
    <t>NKAM</t>
  </si>
  <si>
    <t>NKCS</t>
  </si>
  <si>
    <t>NLCH</t>
  </si>
  <si>
    <t>NMIN</t>
  </si>
  <si>
    <t>ONTC</t>
  </si>
  <si>
    <t>ONUT</t>
  </si>
  <si>
    <t>PANT</t>
  </si>
  <si>
    <t>PBSK</t>
  </si>
  <si>
    <t>PINK</t>
  </si>
  <si>
    <t>PKED</t>
  </si>
  <si>
    <t>PNAM</t>
  </si>
  <si>
    <t>POKW</t>
  </si>
  <si>
    <t>PS43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</si>
  <si>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</si>
  <si>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</si>
  <si>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</si>
  <si>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</si>
  <si>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</si>
  <si>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</si>
  <si>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</si>
  <si>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</si>
  <si>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</si>
  <si>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</si>
  <si>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</si>
  <si>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SCON</t>
  </si>
  <si>
    <t>SKMT</t>
  </si>
  <si>
    <t>SLYA</t>
  </si>
  <si>
    <t>SMAI</t>
  </si>
  <si>
    <t>SMUT</t>
  </si>
  <si>
    <t>SNBN</t>
  </si>
  <si>
    <t>SNDA</t>
  </si>
  <si>
    <t>SNOI</t>
  </si>
  <si>
    <t>SUAS</t>
  </si>
  <si>
    <t>SUKS</t>
  </si>
  <si>
    <t>TAC4</t>
  </si>
  <si>
    <t>TAIT</t>
  </si>
  <si>
    <t>TEPA</t>
  </si>
  <si>
    <t>TKRU</t>
  </si>
  <si>
    <t>TNON</t>
  </si>
  <si>
    <t>TNPT</t>
  </si>
  <si>
    <t>TPLU</t>
  </si>
  <si>
    <t>TSIT</t>
  </si>
  <si>
    <t>TTAI</t>
  </si>
  <si>
    <t>TUPM</t>
  </si>
  <si>
    <t>TYA3</t>
  </si>
  <si>
    <t>TYA6</t>
  </si>
  <si>
    <t>ขยายมาจากMTNG</t>
  </si>
  <si>
    <t>ขยายมาจาก NAIN</t>
  </si>
  <si>
    <t>ขยายมาจาก SLYA</t>
  </si>
  <si>
    <t>ขยายมาจาก  TSIT</t>
  </si>
  <si>
    <t>หมายเหตุ สาขา HPPY ปรับลดค่าคอมมิชชั่น(เฉพาะค่าขนส่ง) เป็น 28%</t>
  </si>
  <si>
    <r>
      <t>ค่าขนส่ง</t>
    </r>
    <r>
      <rPr>
        <b/>
        <sz val="20"/>
        <color indexed="10"/>
        <rFont val="Tahoma"/>
        <family val="2"/>
      </rPr>
      <t xml:space="preserve"> XX %</t>
    </r>
    <r>
      <rPr>
        <b/>
        <sz val="20"/>
        <rFont val="Tahoma"/>
        <family val="2"/>
      </rPr>
      <t xml:space="preserve">  +  ยอด DHL 15 %   +  ค่า COD  Amount  1 %   + Sameday 30%-  ค่า COD  Surcharge 3 % - INS (70%) -   ค่า Management   -  ค่าService fee-Supply  -  ค่าService fee-IT  -  ค่าซื้อกล่อง ค่าสาธารณูปโภค</t>
    </r>
  </si>
  <si>
    <t>สูตร  Total Commission  ดังนี้ค่ะ</t>
  </si>
  <si>
    <t>RAMA2</t>
  </si>
  <si>
    <t>รวมค่ากล่อง</t>
  </si>
  <si>
    <t>BOX L</t>
  </si>
  <si>
    <t>BOX M+</t>
  </si>
  <si>
    <t>BOX M</t>
  </si>
  <si>
    <t>BOX S+</t>
  </si>
  <si>
    <t>BOX S</t>
  </si>
  <si>
    <t>BOX MINI</t>
  </si>
  <si>
    <t>2 Baht/Box</t>
  </si>
  <si>
    <t>BOXES</t>
  </si>
  <si>
    <t>30% ค่า SD Surcharge</t>
  </si>
  <si>
    <t>ค่า SD AMOUNT</t>
  </si>
  <si>
    <t>70% (KERRY)</t>
  </si>
  <si>
    <t xml:space="preserve">       30% (Shop FC)</t>
  </si>
  <si>
    <t>ค่า INS  Surcharge</t>
  </si>
  <si>
    <t>ค่า  COD  Surcharge</t>
  </si>
  <si>
    <t>1%ของมูลค่าสินค้า</t>
  </si>
  <si>
    <t>ยอด COD AMOUNT</t>
  </si>
  <si>
    <t>FC ได้รับ15%</t>
  </si>
  <si>
    <t>REVENUE</t>
  </si>
  <si>
    <t>% ค่าขนส่ง</t>
  </si>
  <si>
    <t>เฉพาะค่าขนส่ง</t>
  </si>
  <si>
    <t>ค่าขายกล่อง</t>
  </si>
  <si>
    <t>Total REVENUE</t>
  </si>
  <si>
    <t xml:space="preserve">Total Commission </t>
  </si>
  <si>
    <t>จำนวนยอดการสั่งซื้อกล่อง วันที่ 26 กุมภาพันธ์- 25 มีนาคม  2560</t>
  </si>
  <si>
    <t>หักสาธารณูปโภค</t>
  </si>
  <si>
    <t>หัก Service Fee- Supply</t>
  </si>
  <si>
    <t xml:space="preserve">หัก Service Fee- IT </t>
  </si>
  <si>
    <t xml:space="preserve">หักค่า Management </t>
  </si>
  <si>
    <t>DROPOFF</t>
  </si>
  <si>
    <t>SAMEDAY</t>
  </si>
  <si>
    <t>Insurance</t>
  </si>
  <si>
    <t>COD</t>
  </si>
  <si>
    <t>DHL</t>
  </si>
  <si>
    <t xml:space="preserve">Discount </t>
  </si>
  <si>
    <t>KERRY</t>
  </si>
  <si>
    <t>SHOP</t>
  </si>
  <si>
    <t>Commission FC_  Mar '  2017</t>
  </si>
  <si>
    <t xml:space="preserve"> </t>
  </si>
  <si>
    <t>Kerry Express (Thailand) Limited</t>
  </si>
  <si>
    <t>Discount</t>
  </si>
  <si>
    <t>PDC</t>
  </si>
  <si>
    <t>Friend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</si>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</sst>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88" formatCode="_-* #,##0_-;\-* #,##0_-;_-* &quot;-&quot;??_-;_-@_-"/>
    <numFmt numFmtId="189" formatCode="_(* #,##0.00_);_(* \(#,##0.00\);_(* &quot;-&quot;??_);_(@_)"/>
    <numFmt numFmtId="190" formatCode="_(* #,##0_);_(* \(#,##0\);_(* &quot;-&quot;??_);_(@_)"/>
  </numFmts>
  <fonts count="4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Tahoma"/>
      <family val="2"/>
    </font>
    <font>
      <sz val="24"/>
      <name val="Tahoma"/>
      <family val="2"/>
    </font>
    <font>
      <sz val="28"/>
      <name val="Angsana New"/>
      <family val="1"/>
    </font>
    <font>
      <sz val="16"/>
      <name val="Tahoma"/>
      <family val="2"/>
    </font>
    <font>
      <sz val="18"/>
      <name val="Tahoma"/>
      <family val="2"/>
    </font>
    <font>
      <sz val="26"/>
      <name val="Angsana New"/>
      <family val="1"/>
    </font>
    <font>
      <sz val="10"/>
      <name val="Angsana New"/>
      <family val="1"/>
    </font>
    <font>
      <sz val="24"/>
      <name val="Angsana New"/>
      <family val="1"/>
    </font>
    <font>
      <sz val="16"/>
      <name val="Angsana New"/>
      <family val="1"/>
    </font>
    <font>
      <b/>
      <sz val="26"/>
      <name val="Angsana New"/>
      <family val="1"/>
    </font>
    <font>
      <sz val="18"/>
      <name val="Angsana New"/>
      <family val="1"/>
    </font>
    <font>
      <sz val="20"/>
      <name val="Tahoma"/>
      <family val="2"/>
    </font>
    <font>
      <b/>
      <sz val="20"/>
      <name val="Tahoma"/>
      <family val="2"/>
    </font>
    <font>
      <b/>
      <sz val="20"/>
      <color indexed="10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  <charset val="222"/>
    </font>
    <font>
      <sz val="16"/>
      <color theme="1"/>
      <name val="Tahoma"/>
      <family val="2"/>
    </font>
    <font>
      <sz val="11"/>
      <color theme="1"/>
      <name val="Tahoma"/>
      <family val="2"/>
      <scheme val="minor"/>
    </font>
    <font>
      <sz val="16"/>
      <name val="Tahoma"/>
      <family val="2"/>
      <charset val="222"/>
    </font>
    <font>
      <b/>
      <sz val="16"/>
      <color theme="1"/>
      <name val="Tahoma"/>
      <family val="2"/>
    </font>
    <font>
      <sz val="16"/>
      <color theme="1"/>
      <name val="Tahoma"/>
      <family val="2"/>
      <charset val="222"/>
      <scheme val="minor"/>
    </font>
    <font>
      <sz val="28"/>
      <color theme="1"/>
      <name val="Angsana New"/>
      <family val="1"/>
    </font>
    <font>
      <sz val="16"/>
      <color theme="1"/>
      <name val="Tahoma"/>
      <family val="2"/>
      <scheme val="minor"/>
    </font>
    <font>
      <b/>
      <sz val="12"/>
      <name val="Tahoma"/>
      <family val="2"/>
    </font>
    <font>
      <b/>
      <sz val="28"/>
      <name val="Angsana New"/>
      <family val="1"/>
    </font>
    <font>
      <b/>
      <sz val="14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i/>
      <u val="singleAccounting"/>
      <sz val="14"/>
      <name val="Tahoma"/>
      <family val="2"/>
    </font>
    <font>
      <b/>
      <i/>
      <u val="singleAccounting"/>
      <sz val="28"/>
      <name val="Angsana New"/>
      <family val="1"/>
    </font>
    <font>
      <b/>
      <i/>
      <u val="singleAccounting"/>
      <sz val="16"/>
      <name val="Tahoma"/>
      <family val="2"/>
    </font>
    <font>
      <b/>
      <i/>
      <sz val="16"/>
      <name val="Tahoma"/>
      <family val="2"/>
    </font>
    <font>
      <b/>
      <i/>
      <sz val="18"/>
      <name val="Tahoma"/>
      <family val="2"/>
    </font>
    <font>
      <b/>
      <i/>
      <sz val="2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  <scheme val="minor"/>
    </font>
    <font>
      <b/>
      <sz val="18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189" fontId="2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0">
    <xf numFmtId="0" fontId="0" fillId="0" borderId="0" xfId="0"/>
    <xf numFmtId="188" fontId="2" fillId="0" borderId="0" xfId="1" applyNumberFormat="1" applyFont="1"/>
    <xf numFmtId="188" fontId="3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1" fontId="5" fillId="2" borderId="0" xfId="1" applyNumberFormat="1" applyFont="1" applyFill="1" applyAlignment="1">
      <alignment horizontal="right" vertical="center"/>
    </xf>
    <xf numFmtId="1" fontId="6" fillId="3" borderId="0" xfId="1" applyNumberFormat="1" applyFont="1" applyFill="1" applyAlignment="1">
      <alignment horizontal="right" vertical="center"/>
    </xf>
    <xf numFmtId="43" fontId="4" fillId="0" borderId="0" xfId="1" applyFont="1" applyFill="1" applyAlignment="1">
      <alignment horizontal="center"/>
    </xf>
    <xf numFmtId="43" fontId="7" fillId="0" borderId="0" xfId="1" applyFont="1" applyFill="1" applyAlignment="1">
      <alignment horizontal="center"/>
    </xf>
    <xf numFmtId="188" fontId="4" fillId="0" borderId="0" xfId="1" applyNumberFormat="1" applyFont="1" applyFill="1" applyAlignment="1">
      <alignment horizontal="center"/>
    </xf>
    <xf numFmtId="188" fontId="4" fillId="0" borderId="0" xfId="1" applyNumberFormat="1" applyFont="1" applyFill="1" applyAlignment="1">
      <alignment horizontal="center" vertical="center"/>
    </xf>
    <xf numFmtId="43" fontId="8" fillId="0" borderId="0" xfId="1" applyFont="1" applyFill="1" applyAlignment="1">
      <alignment horizontal="center" vertical="center"/>
    </xf>
    <xf numFmtId="43" fontId="4" fillId="2" borderId="0" xfId="1" applyFont="1" applyFill="1" applyAlignment="1">
      <alignment horizontal="center"/>
    </xf>
    <xf numFmtId="43" fontId="7" fillId="2" borderId="0" xfId="1" applyFont="1" applyFill="1" applyAlignment="1">
      <alignment horizontal="center"/>
    </xf>
    <xf numFmtId="188" fontId="4" fillId="2" borderId="0" xfId="1" applyNumberFormat="1" applyFont="1" applyFill="1" applyAlignment="1">
      <alignment horizontal="center"/>
    </xf>
    <xf numFmtId="188" fontId="4" fillId="2" borderId="0" xfId="1" applyNumberFormat="1" applyFont="1" applyFill="1" applyAlignment="1">
      <alignment horizontal="center" vertical="center"/>
    </xf>
    <xf numFmtId="43" fontId="8" fillId="2" borderId="0" xfId="1" applyFont="1" applyFill="1" applyAlignment="1">
      <alignment horizontal="center" vertical="center"/>
    </xf>
    <xf numFmtId="43" fontId="9" fillId="2" borderId="0" xfId="1" applyFont="1" applyFill="1" applyAlignment="1">
      <alignment horizontal="center" vertical="center"/>
    </xf>
    <xf numFmtId="43" fontId="10" fillId="2" borderId="0" xfId="1" applyFont="1" applyFill="1" applyAlignment="1">
      <alignment horizontal="center" vertical="center"/>
    </xf>
    <xf numFmtId="1" fontId="11" fillId="2" borderId="0" xfId="1" applyNumberFormat="1" applyFont="1" applyFill="1" applyAlignment="1">
      <alignment horizontal="right" vertical="center"/>
    </xf>
    <xf numFmtId="43" fontId="10" fillId="2" borderId="0" xfId="1" applyFont="1" applyFill="1" applyAlignment="1">
      <alignment horizontal="center"/>
    </xf>
    <xf numFmtId="43" fontId="12" fillId="2" borderId="0" xfId="1" applyFont="1" applyFill="1" applyAlignment="1">
      <alignment horizontal="center"/>
    </xf>
    <xf numFmtId="188" fontId="10" fillId="2" borderId="0" xfId="1" applyNumberFormat="1" applyFont="1" applyFill="1" applyAlignment="1">
      <alignment horizontal="center"/>
    </xf>
    <xf numFmtId="188" fontId="10" fillId="2" borderId="0" xfId="1" applyNumberFormat="1" applyFont="1" applyFill="1" applyAlignment="1">
      <alignment horizontal="center" vertical="center"/>
    </xf>
    <xf numFmtId="43" fontId="13" fillId="2" borderId="0" xfId="1" applyFont="1" applyFill="1" applyAlignment="1">
      <alignment horizontal="center" vertical="center"/>
    </xf>
    <xf numFmtId="43" fontId="14" fillId="2" borderId="0" xfId="1" applyFont="1" applyFill="1" applyAlignment="1">
      <alignment horizontal="center" vertical="center"/>
    </xf>
    <xf numFmtId="43" fontId="15" fillId="2" borderId="0" xfId="1" applyFont="1" applyFill="1" applyAlignment="1">
      <alignment horizontal="center"/>
    </xf>
    <xf numFmtId="188" fontId="15" fillId="2" borderId="0" xfId="1" applyNumberFormat="1" applyFont="1" applyFill="1" applyAlignment="1">
      <alignment horizontal="center"/>
    </xf>
    <xf numFmtId="43" fontId="16" fillId="4" borderId="0" xfId="1" applyFont="1" applyFill="1" applyAlignment="1">
      <alignment horizontal="center" vertical="center"/>
    </xf>
    <xf numFmtId="43" fontId="15" fillId="2" borderId="0" xfId="1" applyFont="1" applyFill="1" applyAlignment="1">
      <alignment horizontal="center" wrapText="1"/>
    </xf>
    <xf numFmtId="43" fontId="7" fillId="2" borderId="0" xfId="1" applyFont="1" applyFill="1" applyBorder="1" applyAlignment="1">
      <alignment horizontal="center"/>
    </xf>
    <xf numFmtId="43" fontId="15" fillId="4" borderId="0" xfId="1" applyFont="1" applyFill="1" applyAlignment="1">
      <alignment horizontal="center" wrapText="1"/>
    </xf>
    <xf numFmtId="43" fontId="18" fillId="5" borderId="1" xfId="1" applyFont="1" applyFill="1" applyBorder="1" applyAlignment="1">
      <alignment horizontal="center"/>
    </xf>
    <xf numFmtId="43" fontId="19" fillId="6" borderId="1" xfId="1" applyFont="1" applyFill="1" applyBorder="1" applyAlignment="1">
      <alignment horizontal="center"/>
    </xf>
    <xf numFmtId="188" fontId="19" fillId="2" borderId="1" xfId="1" applyNumberFormat="1" applyFont="1" applyFill="1" applyBorder="1" applyAlignment="1">
      <alignment horizontal="center"/>
    </xf>
    <xf numFmtId="43" fontId="7" fillId="7" borderId="1" xfId="1" applyFont="1" applyFill="1" applyBorder="1" applyAlignment="1">
      <alignment horizontal="center"/>
    </xf>
    <xf numFmtId="43" fontId="20" fillId="7" borderId="1" xfId="1" applyFont="1" applyFill="1" applyBorder="1" applyAlignment="1">
      <alignment horizontal="center"/>
    </xf>
    <xf numFmtId="43" fontId="7" fillId="8" borderId="1" xfId="2" applyFont="1" applyFill="1" applyBorder="1" applyAlignment="1">
      <alignment horizontal="center"/>
    </xf>
    <xf numFmtId="43" fontId="7" fillId="9" borderId="1" xfId="2" applyFont="1" applyFill="1" applyBorder="1" applyAlignment="1">
      <alignment horizontal="center"/>
    </xf>
    <xf numFmtId="43" fontId="22" fillId="10" borderId="1" xfId="1" applyFont="1" applyFill="1" applyBorder="1" applyAlignment="1">
      <alignment horizontal="center"/>
    </xf>
    <xf numFmtId="43" fontId="7" fillId="8" borderId="1" xfId="1" applyFont="1" applyFill="1" applyBorder="1" applyAlignment="1">
      <alignment horizontal="center"/>
    </xf>
    <xf numFmtId="43" fontId="7" fillId="9" borderId="1" xfId="1" applyFont="1" applyFill="1" applyBorder="1" applyAlignment="1">
      <alignment horizontal="center"/>
    </xf>
    <xf numFmtId="43" fontId="7" fillId="11" borderId="1" xfId="1" applyFont="1" applyFill="1" applyBorder="1" applyAlignment="1">
      <alignment horizontal="center"/>
    </xf>
    <xf numFmtId="43" fontId="20" fillId="8" borderId="1" xfId="1" applyFont="1" applyFill="1" applyBorder="1" applyAlignment="1">
      <alignment horizontal="center"/>
    </xf>
    <xf numFmtId="43" fontId="7" fillId="12" borderId="1" xfId="1" applyFont="1" applyFill="1" applyBorder="1" applyAlignment="1">
      <alignment horizontal="center"/>
    </xf>
    <xf numFmtId="43" fontId="20" fillId="12" borderId="1" xfId="2" applyFont="1" applyFill="1" applyBorder="1" applyAlignment="1">
      <alignment horizontal="center"/>
    </xf>
    <xf numFmtId="0" fontId="23" fillId="13" borderId="2" xfId="0" applyFont="1" applyFill="1" applyBorder="1" applyAlignment="1">
      <alignment horizontal="center" wrapText="1"/>
    </xf>
    <xf numFmtId="43" fontId="20" fillId="9" borderId="1" xfId="2" applyFont="1" applyFill="1" applyBorder="1" applyAlignment="1">
      <alignment horizontal="center"/>
    </xf>
    <xf numFmtId="43" fontId="23" fillId="13" borderId="2" xfId="1" applyFont="1" applyFill="1" applyBorder="1" applyAlignment="1">
      <alignment horizontal="center"/>
    </xf>
    <xf numFmtId="43" fontId="20" fillId="8" borderId="1" xfId="2" applyFont="1" applyFill="1" applyBorder="1" applyAlignment="1">
      <alignment horizontal="center"/>
    </xf>
    <xf numFmtId="43" fontId="7" fillId="12" borderId="1" xfId="2" applyNumberFormat="1" applyFont="1" applyFill="1" applyBorder="1" applyAlignment="1">
      <alignment horizontal="center"/>
    </xf>
    <xf numFmtId="43" fontId="20" fillId="12" borderId="1" xfId="1" applyFont="1" applyFill="1" applyBorder="1" applyAlignment="1">
      <alignment horizontal="center"/>
    </xf>
    <xf numFmtId="43" fontId="20" fillId="12" borderId="1" xfId="2" applyNumberFormat="1" applyFont="1" applyFill="1" applyBorder="1" applyAlignment="1">
      <alignment horizontal="center"/>
    </xf>
    <xf numFmtId="190" fontId="24" fillId="2" borderId="1" xfId="3" applyNumberFormat="1" applyFont="1" applyFill="1" applyBorder="1"/>
    <xf numFmtId="43" fontId="19" fillId="6" borderId="3" xfId="1" applyFont="1" applyFill="1" applyBorder="1" applyAlignment="1">
      <alignment horizontal="center"/>
    </xf>
    <xf numFmtId="188" fontId="19" fillId="2" borderId="3" xfId="1" applyNumberFormat="1" applyFont="1" applyFill="1" applyBorder="1" applyAlignment="1">
      <alignment horizontal="center"/>
    </xf>
    <xf numFmtId="190" fontId="24" fillId="2" borderId="3" xfId="3" applyNumberFormat="1" applyFont="1" applyFill="1" applyBorder="1"/>
    <xf numFmtId="43" fontId="7" fillId="7" borderId="3" xfId="1" applyFont="1" applyFill="1" applyBorder="1" applyAlignment="1">
      <alignment horizontal="center"/>
    </xf>
    <xf numFmtId="43" fontId="22" fillId="10" borderId="3" xfId="1" applyFont="1" applyFill="1" applyBorder="1" applyAlignment="1">
      <alignment horizontal="center"/>
    </xf>
    <xf numFmtId="43" fontId="7" fillId="8" borderId="3" xfId="1" applyFont="1" applyFill="1" applyBorder="1" applyAlignment="1">
      <alignment horizontal="center"/>
    </xf>
    <xf numFmtId="43" fontId="7" fillId="9" borderId="3" xfId="1" applyFont="1" applyFill="1" applyBorder="1" applyAlignment="1">
      <alignment horizontal="center"/>
    </xf>
    <xf numFmtId="43" fontId="7" fillId="11" borderId="3" xfId="1" applyFont="1" applyFill="1" applyBorder="1" applyAlignment="1">
      <alignment horizontal="center"/>
    </xf>
    <xf numFmtId="43" fontId="7" fillId="8" borderId="3" xfId="2" applyFont="1" applyFill="1" applyBorder="1" applyAlignment="1">
      <alignment horizontal="center"/>
    </xf>
    <xf numFmtId="43" fontId="20" fillId="8" borderId="3" xfId="1" applyFont="1" applyFill="1" applyBorder="1" applyAlignment="1">
      <alignment horizontal="center"/>
    </xf>
    <xf numFmtId="43" fontId="7" fillId="12" borderId="3" xfId="1" applyFont="1" applyFill="1" applyBorder="1" applyAlignment="1">
      <alignment horizontal="center"/>
    </xf>
    <xf numFmtId="43" fontId="20" fillId="12" borderId="3" xfId="2" applyFont="1" applyFill="1" applyBorder="1" applyAlignment="1">
      <alignment horizontal="center"/>
    </xf>
    <xf numFmtId="0" fontId="23" fillId="13" borderId="1" xfId="0" applyFont="1" applyFill="1" applyBorder="1" applyAlignment="1">
      <alignment horizontal="center" wrapText="1"/>
    </xf>
    <xf numFmtId="43" fontId="23" fillId="13" borderId="1" xfId="1" applyFont="1" applyFill="1" applyBorder="1" applyAlignment="1">
      <alignment horizontal="center"/>
    </xf>
    <xf numFmtId="43" fontId="20" fillId="11" borderId="1" xfId="2" applyNumberFormat="1" applyFont="1" applyFill="1" applyBorder="1" applyAlignment="1">
      <alignment horizontal="center"/>
    </xf>
    <xf numFmtId="43" fontId="19" fillId="10" borderId="1" xfId="2" applyFont="1" applyFill="1" applyBorder="1" applyAlignment="1">
      <alignment horizontal="center"/>
    </xf>
    <xf numFmtId="43" fontId="7" fillId="7" borderId="1" xfId="1" applyFont="1" applyFill="1" applyBorder="1" applyAlignment="1">
      <alignment horizontal="center" vertical="center"/>
    </xf>
    <xf numFmtId="43" fontId="24" fillId="11" borderId="0" xfId="1" applyFont="1" applyFill="1"/>
    <xf numFmtId="43" fontId="20" fillId="9" borderId="1" xfId="1" applyFont="1" applyFill="1" applyBorder="1" applyAlignment="1">
      <alignment horizontal="center"/>
    </xf>
    <xf numFmtId="43" fontId="19" fillId="10" borderId="1" xfId="1" applyFont="1" applyFill="1" applyBorder="1" applyAlignment="1">
      <alignment horizontal="center"/>
    </xf>
    <xf numFmtId="0" fontId="24" fillId="10" borderId="0" xfId="0" applyNumberFormat="1" applyFont="1" applyFill="1"/>
    <xf numFmtId="43" fontId="7" fillId="11" borderId="1" xfId="4" applyFont="1" applyFill="1" applyBorder="1" applyAlignment="1">
      <alignment horizontal="center"/>
    </xf>
    <xf numFmtId="1" fontId="25" fillId="3" borderId="0" xfId="0" applyNumberFormat="1" applyFont="1" applyFill="1" applyAlignment="1">
      <alignment horizontal="right"/>
    </xf>
    <xf numFmtId="1" fontId="25" fillId="3" borderId="0" xfId="1" applyNumberFormat="1" applyFont="1" applyFill="1" applyAlignment="1">
      <alignment horizontal="right" vertical="center"/>
    </xf>
    <xf numFmtId="43" fontId="20" fillId="11" borderId="1" xfId="1" applyFont="1" applyFill="1" applyBorder="1" applyAlignment="1">
      <alignment horizontal="center"/>
    </xf>
    <xf numFmtId="43" fontId="7" fillId="11" borderId="1" xfId="2" applyFont="1" applyFill="1" applyBorder="1" applyAlignment="1">
      <alignment horizontal="center"/>
    </xf>
    <xf numFmtId="43" fontId="20" fillId="11" borderId="1" xfId="2" applyFont="1" applyFill="1" applyBorder="1" applyAlignment="1">
      <alignment horizontal="center"/>
    </xf>
    <xf numFmtId="43" fontId="20" fillId="6" borderId="1" xfId="1" applyFont="1" applyFill="1" applyBorder="1" applyAlignment="1">
      <alignment horizontal="center"/>
    </xf>
    <xf numFmtId="190" fontId="26" fillId="2" borderId="1" xfId="3" applyNumberFormat="1" applyFont="1" applyFill="1" applyBorder="1"/>
    <xf numFmtId="43" fontId="27" fillId="0" borderId="0" xfId="1" applyFont="1" applyFill="1" applyAlignment="1">
      <alignment horizontal="center" vertical="center"/>
    </xf>
    <xf numFmtId="43" fontId="27" fillId="2" borderId="0" xfId="1" applyFont="1" applyFill="1" applyAlignment="1">
      <alignment horizontal="center" vertical="center"/>
    </xf>
    <xf numFmtId="1" fontId="28" fillId="3" borderId="0" xfId="1" applyNumberFormat="1" applyFont="1" applyFill="1" applyAlignment="1">
      <alignment horizontal="right" vertical="center"/>
    </xf>
    <xf numFmtId="43" fontId="18" fillId="5" borderId="1" xfId="1" applyFont="1" applyFill="1" applyBorder="1" applyAlignment="1">
      <alignment horizontal="center" vertical="center" wrapText="1"/>
    </xf>
    <xf numFmtId="43" fontId="18" fillId="6" borderId="3" xfId="1" applyFont="1" applyFill="1" applyBorder="1" applyAlignment="1">
      <alignment horizontal="center"/>
    </xf>
    <xf numFmtId="188" fontId="18" fillId="7" borderId="3" xfId="1" applyNumberFormat="1" applyFont="1" applyFill="1" applyBorder="1" applyAlignment="1">
      <alignment horizontal="center" wrapText="1"/>
    </xf>
    <xf numFmtId="43" fontId="18" fillId="7" borderId="1" xfId="1" applyFont="1" applyFill="1" applyBorder="1" applyAlignment="1">
      <alignment horizontal="center" wrapText="1"/>
    </xf>
    <xf numFmtId="43" fontId="18" fillId="7" borderId="1" xfId="1" applyFont="1" applyFill="1" applyBorder="1" applyAlignment="1">
      <alignment horizontal="center" vertical="center" wrapText="1"/>
    </xf>
    <xf numFmtId="43" fontId="29" fillId="8" borderId="1" xfId="1" applyFont="1" applyFill="1" applyBorder="1" applyAlignment="1">
      <alignment horizontal="center" vertical="center" wrapText="1"/>
    </xf>
    <xf numFmtId="43" fontId="23" fillId="9" borderId="1" xfId="2" applyFont="1" applyFill="1" applyBorder="1" applyAlignment="1">
      <alignment horizontal="center" vertical="center"/>
    </xf>
    <xf numFmtId="43" fontId="29" fillId="9" borderId="1" xfId="1" applyFont="1" applyFill="1" applyBorder="1" applyAlignment="1">
      <alignment horizontal="center" vertical="center" wrapText="1"/>
    </xf>
    <xf numFmtId="43" fontId="29" fillId="7" borderId="1" xfId="1" applyFont="1" applyFill="1" applyBorder="1" applyAlignment="1">
      <alignment horizontal="center" vertical="center" wrapText="1"/>
    </xf>
    <xf numFmtId="43" fontId="29" fillId="11" borderId="1" xfId="1" applyFont="1" applyFill="1" applyBorder="1" applyAlignment="1">
      <alignment horizontal="center" vertical="center" wrapText="1"/>
    </xf>
    <xf numFmtId="188" fontId="29" fillId="8" borderId="1" xfId="1" applyNumberFormat="1" applyFont="1" applyFill="1" applyBorder="1" applyAlignment="1">
      <alignment horizontal="center" vertical="center" wrapText="1"/>
    </xf>
    <xf numFmtId="43" fontId="18" fillId="11" borderId="1" xfId="1" applyFont="1" applyFill="1" applyBorder="1" applyAlignment="1">
      <alignment horizontal="center" vertical="center"/>
    </xf>
    <xf numFmtId="43" fontId="18" fillId="8" borderId="1" xfId="1" applyFont="1" applyFill="1" applyBorder="1" applyAlignment="1">
      <alignment horizontal="center" vertical="center"/>
    </xf>
    <xf numFmtId="43" fontId="18" fillId="8" borderId="1" xfId="1" applyFont="1" applyFill="1" applyBorder="1" applyAlignment="1">
      <alignment horizontal="center" vertical="center"/>
    </xf>
    <xf numFmtId="43" fontId="18" fillId="12" borderId="1" xfId="1" applyFont="1" applyFill="1" applyBorder="1" applyAlignment="1">
      <alignment horizontal="center" vertical="center"/>
    </xf>
    <xf numFmtId="43" fontId="18" fillId="12" borderId="1" xfId="1" applyFont="1" applyFill="1" applyBorder="1" applyAlignment="1">
      <alignment horizontal="center" vertical="center" wrapText="1"/>
    </xf>
    <xf numFmtId="188" fontId="18" fillId="12" borderId="1" xfId="1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43" fontId="31" fillId="0" borderId="0" xfId="1" applyFont="1" applyFill="1" applyAlignment="1">
      <alignment horizontal="center" vertical="center"/>
    </xf>
    <xf numFmtId="43" fontId="31" fillId="2" borderId="0" xfId="1" applyFont="1" applyFill="1" applyAlignment="1">
      <alignment horizontal="center" vertical="center"/>
    </xf>
    <xf numFmtId="43" fontId="30" fillId="6" borderId="4" xfId="1" applyFont="1" applyFill="1" applyBorder="1" applyAlignment="1">
      <alignment horizontal="center"/>
    </xf>
    <xf numFmtId="43" fontId="30" fillId="6" borderId="5" xfId="1" applyFont="1" applyFill="1" applyBorder="1" applyAlignment="1">
      <alignment horizontal="center"/>
    </xf>
    <xf numFmtId="43" fontId="30" fillId="6" borderId="2" xfId="1" applyFont="1" applyFill="1" applyBorder="1" applyAlignment="1">
      <alignment horizontal="center"/>
    </xf>
    <xf numFmtId="43" fontId="18" fillId="9" borderId="1" xfId="1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43" fontId="18" fillId="11" borderId="1" xfId="1" applyFont="1" applyFill="1" applyBorder="1" applyAlignment="1">
      <alignment horizontal="center" vertical="center"/>
    </xf>
    <xf numFmtId="43" fontId="18" fillId="12" borderId="1" xfId="1" applyFont="1" applyFill="1" applyBorder="1" applyAlignment="1">
      <alignment horizontal="center" vertical="center"/>
    </xf>
    <xf numFmtId="43" fontId="30" fillId="13" borderId="1" xfId="1" applyFont="1" applyFill="1" applyBorder="1" applyAlignment="1">
      <alignment horizontal="center" vertical="center"/>
    </xf>
    <xf numFmtId="43" fontId="32" fillId="0" borderId="0" xfId="1" applyFont="1" applyFill="1" applyAlignment="1">
      <alignment horizontal="center" vertical="center"/>
    </xf>
    <xf numFmtId="43" fontId="32" fillId="2" borderId="0" xfId="1" applyFont="1" applyFill="1" applyAlignment="1">
      <alignment horizontal="center" vertical="center"/>
    </xf>
    <xf numFmtId="1" fontId="33" fillId="3" borderId="0" xfId="1" applyNumberFormat="1" applyFont="1" applyFill="1" applyAlignment="1">
      <alignment horizontal="right" vertical="center"/>
    </xf>
    <xf numFmtId="43" fontId="34" fillId="0" borderId="0" xfId="1" applyFont="1" applyFill="1" applyAlignment="1">
      <alignment horizontal="center"/>
    </xf>
    <xf numFmtId="188" fontId="18" fillId="3" borderId="0" xfId="1" applyNumberFormat="1" applyFont="1" applyFill="1" applyAlignment="1">
      <alignment horizontal="center"/>
    </xf>
    <xf numFmtId="43" fontId="34" fillId="0" borderId="0" xfId="1" applyFont="1" applyFill="1" applyAlignment="1">
      <alignment horizontal="center" vertical="center"/>
    </xf>
    <xf numFmtId="188" fontId="34" fillId="0" borderId="0" xfId="1" applyNumberFormat="1" applyFont="1" applyFill="1" applyAlignment="1">
      <alignment horizontal="center" vertical="center"/>
    </xf>
    <xf numFmtId="43" fontId="35" fillId="0" borderId="0" xfId="1" applyFont="1" applyFill="1" applyAlignment="1">
      <alignment horizontal="left" vertical="center"/>
    </xf>
    <xf numFmtId="43" fontId="34" fillId="2" borderId="0" xfId="1" applyFont="1" applyFill="1" applyAlignment="1">
      <alignment horizontal="center"/>
    </xf>
    <xf numFmtId="188" fontId="34" fillId="2" borderId="0" xfId="1" applyNumberFormat="1" applyFont="1" applyFill="1" applyAlignment="1">
      <alignment horizontal="center"/>
    </xf>
    <xf numFmtId="43" fontId="34" fillId="2" borderId="0" xfId="1" applyFont="1" applyFill="1" applyAlignment="1">
      <alignment horizontal="center" vertical="center"/>
    </xf>
    <xf numFmtId="188" fontId="34" fillId="2" borderId="0" xfId="1" applyNumberFormat="1" applyFont="1" applyFill="1" applyAlignment="1">
      <alignment horizontal="center" vertical="center"/>
    </xf>
    <xf numFmtId="43" fontId="35" fillId="2" borderId="0" xfId="1" applyFont="1" applyFill="1" applyBorder="1" applyAlignment="1">
      <alignment horizontal="left" vertical="center"/>
    </xf>
    <xf numFmtId="43" fontId="36" fillId="2" borderId="0" xfId="1" applyFont="1" applyFill="1" applyBorder="1" applyAlignment="1">
      <alignment horizontal="left" vertical="center"/>
    </xf>
    <xf numFmtId="43" fontId="35" fillId="2" borderId="0" xfId="1" applyFont="1" applyFill="1" applyAlignment="1">
      <alignment horizontal="center" vertical="center"/>
    </xf>
    <xf numFmtId="43" fontId="37" fillId="2" borderId="0" xfId="1" applyFont="1" applyFill="1" applyBorder="1" applyAlignment="1">
      <alignment horizontal="left" vertical="center"/>
    </xf>
    <xf numFmtId="43" fontId="30" fillId="13" borderId="3" xfId="1" applyFont="1" applyFill="1" applyBorder="1" applyAlignment="1">
      <alignment horizontal="center" vertical="center"/>
    </xf>
    <xf numFmtId="43" fontId="30" fillId="13" borderId="6" xfId="1" applyFont="1" applyFill="1" applyBorder="1" applyAlignment="1">
      <alignment horizontal="center" vertical="center"/>
    </xf>
    <xf numFmtId="0" fontId="38" fillId="13" borderId="1" xfId="0" applyFont="1" applyFill="1" applyBorder="1" applyAlignment="1">
      <alignment horizontal="center" wrapText="1"/>
    </xf>
    <xf numFmtId="0" fontId="39" fillId="0" borderId="0" xfId="0" applyFont="1"/>
    <xf numFmtId="43" fontId="38" fillId="13" borderId="1" xfId="1" applyFont="1" applyFill="1" applyBorder="1" applyAlignment="1">
      <alignment horizontal="center"/>
    </xf>
    <xf numFmtId="0" fontId="38" fillId="13" borderId="2" xfId="0" applyFont="1" applyFill="1" applyBorder="1" applyAlignment="1">
      <alignment horizontal="center" wrapText="1"/>
    </xf>
    <xf numFmtId="43" fontId="38" fillId="13" borderId="2" xfId="1" applyFont="1" applyFill="1" applyBorder="1" applyAlignment="1">
      <alignment horizontal="center"/>
    </xf>
    <xf numFmtId="188" fontId="40" fillId="0" borderId="0" xfId="1" applyNumberFormat="1" applyFont="1"/>
    <xf numFmtId="188" fontId="2" fillId="14" borderId="0" xfId="1" applyNumberFormat="1" applyFont="1" applyFill="1"/>
    <xf numFmtId="188" fontId="2" fillId="3" borderId="0" xfId="1" applyNumberFormat="1" applyFont="1" applyFill="1"/>
    <xf numFmtId="188" fontId="2" fillId="11" borderId="0" xfId="1" applyNumberFormat="1" applyFont="1" applyFill="1"/>
    <xf numFmtId="188" fontId="2" fillId="15" borderId="0" xfId="1" applyNumberFormat="1" applyFont="1" applyFill="1"/>
    <xf numFmtId="188" fontId="18" fillId="7" borderId="3" xfId="1" applyNumberFormat="1" applyFont="1" applyFill="1" applyBorder="1" applyAlignment="1">
      <alignment horizontal="center" vertical="center" wrapText="1"/>
    </xf>
    <xf numFmtId="43" fontId="18" fillId="6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8" fontId="3" fillId="15" borderId="0" xfId="1" applyNumberFormat="1" applyFont="1" applyFill="1"/>
    <xf numFmtId="0" fontId="38" fillId="6" borderId="1" xfId="0" applyFont="1" applyFill="1" applyBorder="1" applyAlignment="1">
      <alignment horizontal="center" wrapText="1"/>
    </xf>
    <xf numFmtId="188" fontId="40" fillId="6" borderId="0" xfId="1" applyNumberFormat="1" applyFont="1" applyFill="1"/>
    <xf numFmtId="188" fontId="2" fillId="0" borderId="10" xfId="1" applyNumberFormat="1" applyFont="1" applyBorder="1"/>
    <xf numFmtId="188" fontId="3" fillId="0" borderId="10" xfId="1" applyNumberFormat="1" applyFont="1" applyBorder="1"/>
    <xf numFmtId="188" fontId="3" fillId="0" borderId="0" xfId="1" applyNumberFormat="1" applyFont="1" applyBorder="1"/>
    <xf numFmtId="188" fontId="3" fillId="0" borderId="11" xfId="1" applyNumberFormat="1" applyFont="1" applyBorder="1"/>
    <xf numFmtId="188" fontId="3" fillId="0" borderId="12" xfId="1" applyNumberFormat="1" applyFont="1" applyBorder="1"/>
    <xf numFmtId="188" fontId="3" fillId="0" borderId="13" xfId="1" applyNumberFormat="1" applyFont="1" applyBorder="1"/>
    <xf numFmtId="188" fontId="3" fillId="0" borderId="14" xfId="1" applyNumberFormat="1" applyFont="1" applyBorder="1"/>
    <xf numFmtId="188" fontId="2" fillId="0" borderId="0" xfId="1" applyNumberFormat="1" applyFont="1" applyBorder="1" applyAlignment="1">
      <alignment horizontal="center"/>
    </xf>
    <xf numFmtId="188" fontId="2" fillId="0" borderId="11" xfId="1" applyNumberFormat="1" applyFont="1" applyBorder="1" applyAlignment="1">
      <alignment horizontal="center"/>
    </xf>
    <xf numFmtId="188" fontId="2" fillId="0" borderId="12" xfId="1" applyNumberFormat="1" applyFont="1" applyBorder="1"/>
    <xf numFmtId="188" fontId="2" fillId="16" borderId="7" xfId="1" applyNumberFormat="1" applyFont="1" applyFill="1" applyBorder="1" applyAlignment="1">
      <alignment horizontal="center" vertical="center"/>
    </xf>
    <xf numFmtId="188" fontId="2" fillId="16" borderId="10" xfId="1" applyNumberFormat="1" applyFont="1" applyFill="1" applyBorder="1" applyAlignment="1">
      <alignment horizontal="center" vertical="center"/>
    </xf>
    <xf numFmtId="188" fontId="2" fillId="16" borderId="7" xfId="1" applyNumberFormat="1" applyFont="1" applyFill="1" applyBorder="1" applyAlignment="1">
      <alignment horizontal="center"/>
    </xf>
    <xf numFmtId="188" fontId="2" fillId="16" borderId="8" xfId="1" applyNumberFormat="1" applyFont="1" applyFill="1" applyBorder="1" applyAlignment="1">
      <alignment horizontal="center"/>
    </xf>
    <xf numFmtId="188" fontId="2" fillId="16" borderId="9" xfId="1" applyNumberFormat="1" applyFont="1" applyFill="1" applyBorder="1" applyAlignment="1">
      <alignment horizontal="center"/>
    </xf>
    <xf numFmtId="188" fontId="2" fillId="16" borderId="1" xfId="1" applyNumberFormat="1" applyFont="1" applyFill="1" applyBorder="1" applyAlignment="1">
      <alignment horizontal="center" vertical="center"/>
    </xf>
    <xf numFmtId="188" fontId="2" fillId="16" borderId="1" xfId="1" applyNumberFormat="1" applyFont="1" applyFill="1" applyBorder="1" applyAlignment="1">
      <alignment horizontal="center"/>
    </xf>
    <xf numFmtId="188" fontId="2" fillId="2" borderId="1" xfId="1" applyNumberFormat="1" applyFont="1" applyFill="1" applyBorder="1" applyAlignment="1">
      <alignment horizontal="center"/>
    </xf>
    <xf numFmtId="188" fontId="2" fillId="2" borderId="1" xfId="1" applyNumberFormat="1" applyFont="1" applyFill="1" applyBorder="1"/>
    <xf numFmtId="188" fontId="3" fillId="2" borderId="1" xfId="1" applyNumberFormat="1" applyFont="1" applyFill="1" applyBorder="1"/>
    <xf numFmtId="188" fontId="3" fillId="0" borderId="1" xfId="1" applyNumberFormat="1" applyFont="1" applyBorder="1"/>
    <xf numFmtId="188" fontId="2" fillId="0" borderId="1" xfId="1" applyNumberFormat="1" applyFont="1" applyBorder="1"/>
  </cellXfs>
  <cellStyles count="5">
    <cellStyle name="Comma" xfId="1" builtinId="3"/>
    <cellStyle name="Comma 2 2 2" xfId="2"/>
    <cellStyle name="Comma 4" xfId="3"/>
    <cellStyle name="Comma 5" xfId="4"/>
    <cellStyle name="Normal" xfId="0" builtinId="0"/>
  </cellStyles>
  <dxfs count="18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FF0000"/>
      </font>
    </dxf>
    <dxf>
      <font>
        <color rgb="FF00B050"/>
      </font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52" sqref="A52:XFD52"/>
    </sheetView>
  </sheetViews>
  <sheetFormatPr defaultRowHeight="12.75" x14ac:dyDescent="0.2"/>
  <cols>
    <col min="1" max="1" width="6.875" style="1" bestFit="1" customWidth="1"/>
    <col min="2" max="2" width="8.75" style="2" bestFit="1" customWidth="1"/>
    <col min="3" max="3" width="10.875" style="2" bestFit="1" customWidth="1"/>
    <col min="4" max="4" width="13.25" style="2" bestFit="1" customWidth="1"/>
    <col min="5" max="5" width="12.625" style="2" bestFit="1" customWidth="1"/>
    <col min="6" max="6" width="10.875" style="2" bestFit="1" customWidth="1"/>
    <col min="7" max="7" width="10.875" style="2" customWidth="1"/>
    <col min="8" max="8" width="9.75" style="2" bestFit="1" customWidth="1"/>
    <col min="9" max="9" width="11.875" style="2" bestFit="1" customWidth="1"/>
    <col min="10" max="10" width="8.25" style="2" bestFit="1" customWidth="1"/>
    <col min="11" max="11" width="11.75" style="2" bestFit="1" customWidth="1"/>
    <col min="12" max="12" width="9.625" style="2" bestFit="1" customWidth="1"/>
    <col min="13" max="13" width="10.875" style="2" bestFit="1" customWidth="1"/>
    <col min="14" max="14" width="11.125" style="2" bestFit="1" customWidth="1"/>
    <col min="15" max="15" width="8.875" style="2" bestFit="1" customWidth="1"/>
    <col min="16" max="16" width="8.125" style="2" bestFit="1" customWidth="1"/>
    <col min="17" max="17" width="9.625" style="2" bestFit="1" customWidth="1"/>
    <col min="18" max="18" width="11.625" style="2" bestFit="1" customWidth="1"/>
    <col min="19" max="19" width="9" style="2" bestFit="1" customWidth="1"/>
    <col min="20" max="20" width="11" style="2" bestFit="1" customWidth="1"/>
    <col min="21" max="21" width="15.625" style="2" bestFit="1" customWidth="1"/>
    <col min="22" max="22" width="12.875" style="2" bestFit="1" customWidth="1"/>
    <col min="23" max="23" width="16.375" style="2" bestFit="1" customWidth="1"/>
    <col min="24" max="24" width="16.5" style="2" bestFit="1" customWidth="1"/>
    <col min="25" max="28" width="7.875" style="2" bestFit="1" customWidth="1"/>
    <col min="29" max="30" width="6.625" style="2" bestFit="1" customWidth="1"/>
    <col min="31" max="31" width="10.25" style="2" bestFit="1" customWidth="1"/>
    <col min="32" max="32" width="9.75" style="2" bestFit="1" customWidth="1"/>
    <col min="33" max="16384" width="9" style="2"/>
  </cols>
  <sheetData>
    <row r="1" spans="1:32" s="1" customFormat="1" x14ac:dyDescent="0.2">
      <c r="A1" s="1" t="s">
        <v>0</v>
      </c>
      <c r="B1" s="138" t="s">
        <v>1</v>
      </c>
      <c r="C1" s="138" t="s">
        <v>2</v>
      </c>
      <c r="D1" s="138" t="s">
        <v>3</v>
      </c>
      <c r="E1" s="138" t="s">
        <v>4</v>
      </c>
      <c r="F1" s="138" t="s">
        <v>5</v>
      </c>
      <c r="G1" s="138" t="s">
        <v>166</v>
      </c>
      <c r="H1" s="140" t="s">
        <v>6</v>
      </c>
      <c r="I1" s="141" t="s">
        <v>7</v>
      </c>
      <c r="J1" s="140" t="s">
        <v>8</v>
      </c>
      <c r="K1" s="138" t="s">
        <v>9</v>
      </c>
      <c r="L1" s="138" t="s">
        <v>11</v>
      </c>
      <c r="M1" s="138" t="s">
        <v>10</v>
      </c>
      <c r="N1" s="140" t="s">
        <v>12</v>
      </c>
      <c r="O1" s="140" t="s">
        <v>13</v>
      </c>
      <c r="P1" s="140" t="s">
        <v>14</v>
      </c>
      <c r="Q1" s="138" t="s">
        <v>15</v>
      </c>
      <c r="R1" s="138" t="s">
        <v>16</v>
      </c>
      <c r="S1" s="140" t="s">
        <v>17</v>
      </c>
      <c r="T1" s="140" t="s">
        <v>18</v>
      </c>
      <c r="U1" s="138" t="s">
        <v>19</v>
      </c>
      <c r="V1" s="138" t="s">
        <v>20</v>
      </c>
      <c r="W1" s="138" t="s">
        <v>21</v>
      </c>
      <c r="X1" s="138" t="s">
        <v>22</v>
      </c>
      <c r="Y1" s="140" t="s">
        <v>23</v>
      </c>
      <c r="Z1" s="140" t="s">
        <v>24</v>
      </c>
      <c r="AA1" s="140" t="s">
        <v>25</v>
      </c>
      <c r="AB1" s="140" t="s">
        <v>26</v>
      </c>
      <c r="AC1" s="140" t="s">
        <v>27</v>
      </c>
      <c r="AD1" s="140" t="s">
        <v>28</v>
      </c>
      <c r="AE1" s="140" t="s">
        <v>29</v>
      </c>
      <c r="AF1" s="139" t="s">
        <v>30</v>
      </c>
    </row>
    <row r="2" spans="1:32" x14ac:dyDescent="0.2">
      <c r="A2" s="1" t="s">
        <v>31</v>
      </c>
      <c r="B2" s="2">
        <v>12921</v>
      </c>
      <c r="C2" s="2">
        <v>1226594.55</v>
      </c>
      <c r="D2" s="2">
        <v>20330</v>
      </c>
      <c r="E2" s="2">
        <v>1113410</v>
      </c>
      <c r="F2" s="2">
        <v>289486.59999999998</v>
      </c>
      <c r="H2" s="2">
        <v>0</v>
      </c>
      <c r="I2" s="145">
        <v>0</v>
      </c>
      <c r="J2" s="2">
        <v>0</v>
      </c>
      <c r="K2" s="2">
        <v>3093485</v>
      </c>
      <c r="L2" s="2">
        <v>30934.85</v>
      </c>
      <c r="M2" s="2">
        <v>92804.55</v>
      </c>
      <c r="N2" s="2">
        <v>50</v>
      </c>
      <c r="O2" s="2">
        <v>15</v>
      </c>
      <c r="P2" s="2">
        <v>35</v>
      </c>
      <c r="Q2" s="2">
        <v>0</v>
      </c>
      <c r="R2" s="2">
        <v>0</v>
      </c>
      <c r="S2" s="2">
        <v>423</v>
      </c>
      <c r="T2" s="2">
        <v>846</v>
      </c>
      <c r="U2" s="2">
        <v>5350</v>
      </c>
      <c r="V2" s="2">
        <v>38787.5</v>
      </c>
      <c r="W2" s="2">
        <v>2050</v>
      </c>
      <c r="X2" s="2">
        <v>0</v>
      </c>
      <c r="Y2" s="2">
        <v>420</v>
      </c>
      <c r="Z2" s="2">
        <v>260</v>
      </c>
      <c r="AA2" s="2">
        <v>220</v>
      </c>
      <c r="AB2" s="2">
        <v>220</v>
      </c>
      <c r="AC2" s="2">
        <v>120</v>
      </c>
      <c r="AD2" s="2">
        <v>60</v>
      </c>
      <c r="AE2" s="2">
        <v>13720</v>
      </c>
      <c r="AF2" s="2">
        <v>168520.4</v>
      </c>
    </row>
    <row r="3" spans="1:32" x14ac:dyDescent="0.2">
      <c r="A3" s="1" t="s">
        <v>32</v>
      </c>
      <c r="B3" s="2">
        <v>1210</v>
      </c>
      <c r="C3" s="2">
        <v>137127.6</v>
      </c>
      <c r="D3" s="2">
        <v>610</v>
      </c>
      <c r="E3" s="2">
        <v>126320</v>
      </c>
      <c r="F3" s="2" t="s">
        <v>33</v>
      </c>
      <c r="H3" s="2">
        <v>0</v>
      </c>
      <c r="I3" s="145">
        <v>0</v>
      </c>
      <c r="J3" s="2" t="s">
        <v>33</v>
      </c>
      <c r="K3" s="2">
        <v>339920</v>
      </c>
      <c r="L3" s="2" t="s">
        <v>33</v>
      </c>
      <c r="M3" s="2">
        <v>10197.6</v>
      </c>
      <c r="N3" s="2">
        <v>0</v>
      </c>
      <c r="O3" s="2" t="s">
        <v>33</v>
      </c>
      <c r="P3" s="2" t="s">
        <v>33</v>
      </c>
      <c r="Q3" s="2">
        <v>0</v>
      </c>
      <c r="R3" s="2" t="s">
        <v>33</v>
      </c>
      <c r="S3" s="2">
        <v>0</v>
      </c>
      <c r="T3" s="2" t="s">
        <v>33</v>
      </c>
      <c r="U3" s="2" t="s">
        <v>33</v>
      </c>
      <c r="V3" s="2" t="s">
        <v>33</v>
      </c>
      <c r="W3" s="2" t="s">
        <v>33</v>
      </c>
      <c r="X3" s="2" t="s">
        <v>33</v>
      </c>
      <c r="Y3" s="2" t="s">
        <v>33</v>
      </c>
      <c r="Z3" s="2" t="s">
        <v>33</v>
      </c>
      <c r="AA3" s="2" t="s">
        <v>33</v>
      </c>
      <c r="AB3" s="2" t="s">
        <v>33</v>
      </c>
      <c r="AC3" s="2" t="s">
        <v>33</v>
      </c>
      <c r="AD3" s="2" t="s">
        <v>33</v>
      </c>
      <c r="AE3" s="2" t="s">
        <v>33</v>
      </c>
      <c r="AF3" s="2" t="s">
        <v>33</v>
      </c>
    </row>
    <row r="4" spans="1:32" x14ac:dyDescent="0.2">
      <c r="A4" s="1" t="s">
        <v>34</v>
      </c>
      <c r="B4" s="2">
        <v>28637</v>
      </c>
      <c r="C4" s="2">
        <v>2489993.23</v>
      </c>
      <c r="D4" s="2">
        <v>45815</v>
      </c>
      <c r="E4" s="2">
        <v>2314300</v>
      </c>
      <c r="F4" s="2">
        <v>694290</v>
      </c>
      <c r="H4" s="2">
        <v>1658.5</v>
      </c>
      <c r="I4" s="145">
        <v>909.5</v>
      </c>
      <c r="J4" s="2">
        <v>248.77500000000001</v>
      </c>
      <c r="K4" s="2">
        <v>4317941</v>
      </c>
      <c r="L4" s="2">
        <v>43179.41</v>
      </c>
      <c r="M4" s="2">
        <v>129538.23</v>
      </c>
      <c r="N4" s="2">
        <v>340</v>
      </c>
      <c r="O4" s="2">
        <v>102</v>
      </c>
      <c r="P4" s="2">
        <v>238</v>
      </c>
      <c r="Q4" s="2">
        <v>86130</v>
      </c>
      <c r="R4" s="2">
        <v>25839</v>
      </c>
      <c r="S4" s="2">
        <v>2749</v>
      </c>
      <c r="T4" s="2">
        <v>5498</v>
      </c>
      <c r="U4" s="2">
        <v>5350</v>
      </c>
      <c r="V4" s="2">
        <v>0</v>
      </c>
      <c r="W4" s="2">
        <v>0</v>
      </c>
      <c r="X4" s="2">
        <v>0</v>
      </c>
      <c r="Y4" s="2">
        <v>800</v>
      </c>
      <c r="Z4" s="2">
        <v>500</v>
      </c>
      <c r="AA4" s="2">
        <v>300</v>
      </c>
      <c r="AB4" s="2">
        <v>500</v>
      </c>
      <c r="AC4" s="2">
        <v>300</v>
      </c>
      <c r="AD4" s="2">
        <v>300</v>
      </c>
      <c r="AE4" s="2">
        <v>32300</v>
      </c>
      <c r="AF4" s="2">
        <v>601492.53</v>
      </c>
    </row>
    <row r="5" spans="1:32" x14ac:dyDescent="0.2">
      <c r="A5" s="1" t="s">
        <v>35</v>
      </c>
      <c r="B5" s="2">
        <v>3370</v>
      </c>
      <c r="C5" s="2">
        <v>317263.48</v>
      </c>
      <c r="D5" s="2">
        <v>12880</v>
      </c>
      <c r="E5" s="2">
        <v>301860</v>
      </c>
      <c r="F5" s="2">
        <v>78483.600000000006</v>
      </c>
      <c r="H5" s="2">
        <v>1819</v>
      </c>
      <c r="I5" s="145">
        <v>0</v>
      </c>
      <c r="J5" s="2">
        <v>272.85000000000002</v>
      </c>
      <c r="K5" s="2">
        <v>80116</v>
      </c>
      <c r="L5" s="2">
        <v>801.16</v>
      </c>
      <c r="M5" s="2">
        <v>2403.48</v>
      </c>
      <c r="N5" s="2">
        <v>120</v>
      </c>
      <c r="O5" s="2">
        <v>36</v>
      </c>
      <c r="P5" s="2">
        <v>84</v>
      </c>
      <c r="Q5" s="2">
        <v>0</v>
      </c>
      <c r="R5" s="2">
        <v>0</v>
      </c>
      <c r="S5" s="2">
        <v>0</v>
      </c>
      <c r="T5" s="2">
        <v>0</v>
      </c>
      <c r="U5" s="2">
        <v>5350</v>
      </c>
      <c r="V5" s="2">
        <v>3745</v>
      </c>
      <c r="W5" s="2">
        <v>0</v>
      </c>
      <c r="X5" s="2">
        <v>0</v>
      </c>
      <c r="Y5" s="2">
        <v>280</v>
      </c>
      <c r="Z5" s="2">
        <v>260</v>
      </c>
      <c r="AA5" s="2">
        <v>140</v>
      </c>
      <c r="AB5" s="2">
        <v>140</v>
      </c>
      <c r="AC5" s="2">
        <v>60</v>
      </c>
      <c r="AD5" s="2">
        <v>60</v>
      </c>
      <c r="AE5" s="2">
        <v>9740</v>
      </c>
      <c r="AF5" s="2">
        <v>58235.13</v>
      </c>
    </row>
    <row r="6" spans="1:32" x14ac:dyDescent="0.2">
      <c r="A6" s="1" t="s">
        <v>36</v>
      </c>
      <c r="B6" s="2">
        <v>9280</v>
      </c>
      <c r="C6" s="2">
        <v>865778.34</v>
      </c>
      <c r="D6" s="2">
        <v>24530</v>
      </c>
      <c r="E6" s="2">
        <v>793585</v>
      </c>
      <c r="F6" s="2">
        <v>206332.1</v>
      </c>
      <c r="H6" s="2">
        <v>0</v>
      </c>
      <c r="I6" s="145">
        <v>0</v>
      </c>
      <c r="J6" s="2">
        <v>0</v>
      </c>
      <c r="K6" s="2">
        <v>1588778</v>
      </c>
      <c r="L6" s="2">
        <v>15887.78</v>
      </c>
      <c r="M6" s="2">
        <v>47663.34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2</v>
      </c>
      <c r="U6" s="2">
        <v>5350</v>
      </c>
      <c r="V6" s="2">
        <v>1872.5</v>
      </c>
      <c r="W6" s="2">
        <v>700</v>
      </c>
      <c r="X6" s="2">
        <v>0</v>
      </c>
      <c r="Y6" s="2">
        <v>300</v>
      </c>
      <c r="Z6" s="2">
        <v>400</v>
      </c>
      <c r="AA6" s="2">
        <v>400</v>
      </c>
      <c r="AB6" s="2">
        <v>300</v>
      </c>
      <c r="AC6" s="2">
        <v>300</v>
      </c>
      <c r="AD6" s="2">
        <v>300</v>
      </c>
      <c r="AE6" s="2">
        <v>27400</v>
      </c>
      <c r="AF6" s="2">
        <v>139236.04</v>
      </c>
    </row>
    <row r="7" spans="1:32" x14ac:dyDescent="0.2">
      <c r="A7" s="1" t="s">
        <v>37</v>
      </c>
      <c r="B7" s="2">
        <v>32856</v>
      </c>
      <c r="C7" s="2">
        <v>3314655.52</v>
      </c>
      <c r="D7" s="2">
        <v>29585</v>
      </c>
      <c r="E7" s="2">
        <v>2883785</v>
      </c>
      <c r="F7" s="2">
        <v>865135.5</v>
      </c>
      <c r="H7" s="2">
        <v>909.5</v>
      </c>
      <c r="I7" s="145">
        <v>0</v>
      </c>
      <c r="J7" s="2">
        <v>136.42500000000001</v>
      </c>
      <c r="K7" s="2">
        <v>13365184</v>
      </c>
      <c r="L7" s="2">
        <v>133651.84</v>
      </c>
      <c r="M7" s="2">
        <v>400955.52</v>
      </c>
      <c r="N7" s="2">
        <v>330</v>
      </c>
      <c r="O7" s="2">
        <v>99</v>
      </c>
      <c r="P7" s="2">
        <v>231</v>
      </c>
      <c r="Q7" s="2">
        <v>78205</v>
      </c>
      <c r="R7" s="2">
        <v>23461.5</v>
      </c>
      <c r="S7" s="2">
        <v>758</v>
      </c>
      <c r="T7" s="2">
        <v>1516</v>
      </c>
      <c r="U7" s="2">
        <v>5350</v>
      </c>
      <c r="V7" s="2">
        <v>0</v>
      </c>
      <c r="W7" s="2">
        <v>0</v>
      </c>
      <c r="X7" s="2">
        <v>0</v>
      </c>
      <c r="Y7" s="2">
        <v>700</v>
      </c>
      <c r="Z7" s="2">
        <v>600</v>
      </c>
      <c r="AA7" s="2">
        <v>320</v>
      </c>
      <c r="AB7" s="2">
        <v>500</v>
      </c>
      <c r="AC7" s="2">
        <v>360</v>
      </c>
      <c r="AD7" s="2">
        <v>140</v>
      </c>
      <c r="AE7" s="2">
        <v>30180</v>
      </c>
      <c r="AF7" s="2">
        <v>587184.745</v>
      </c>
    </row>
    <row r="8" spans="1:32" x14ac:dyDescent="0.2">
      <c r="A8" s="1" t="s">
        <v>38</v>
      </c>
      <c r="B8" s="2">
        <v>34859</v>
      </c>
      <c r="C8" s="2">
        <v>3323477.58</v>
      </c>
      <c r="D8" s="2">
        <v>31340</v>
      </c>
      <c r="E8" s="2">
        <v>2879520</v>
      </c>
      <c r="F8" s="2">
        <v>806265.6</v>
      </c>
      <c r="H8" s="2">
        <v>0</v>
      </c>
      <c r="I8" s="145">
        <v>0</v>
      </c>
      <c r="J8" s="2">
        <v>0</v>
      </c>
      <c r="K8" s="2">
        <v>13701586</v>
      </c>
      <c r="L8" s="2">
        <v>137015.85999999999</v>
      </c>
      <c r="M8" s="2">
        <v>411047.58</v>
      </c>
      <c r="N8" s="2">
        <v>1570</v>
      </c>
      <c r="O8" s="2">
        <v>471</v>
      </c>
      <c r="P8" s="2">
        <v>1099</v>
      </c>
      <c r="Q8" s="2">
        <v>105300</v>
      </c>
      <c r="R8" s="2">
        <v>31590</v>
      </c>
      <c r="S8" s="2">
        <v>643</v>
      </c>
      <c r="T8" s="2">
        <v>1286</v>
      </c>
      <c r="U8" s="2">
        <v>5350</v>
      </c>
      <c r="V8" s="2">
        <v>54837.5</v>
      </c>
      <c r="W8" s="2">
        <v>1100</v>
      </c>
      <c r="X8" s="2">
        <v>0</v>
      </c>
      <c r="Y8" s="2">
        <v>700</v>
      </c>
      <c r="Z8" s="2">
        <v>500</v>
      </c>
      <c r="AA8" s="2">
        <v>400</v>
      </c>
      <c r="AB8" s="2">
        <v>400</v>
      </c>
      <c r="AC8" s="2">
        <v>100</v>
      </c>
      <c r="AD8" s="2">
        <v>100</v>
      </c>
      <c r="AE8" s="2">
        <v>22200</v>
      </c>
      <c r="AF8" s="2">
        <v>480523.38</v>
      </c>
    </row>
    <row r="9" spans="1:32" x14ac:dyDescent="0.2">
      <c r="A9" s="1" t="s">
        <v>39</v>
      </c>
      <c r="B9" s="2">
        <v>21952</v>
      </c>
      <c r="C9" s="2">
        <v>2359057.13</v>
      </c>
      <c r="D9" s="2">
        <v>24125</v>
      </c>
      <c r="E9" s="2">
        <v>2000895</v>
      </c>
      <c r="F9" s="2">
        <v>560250.6</v>
      </c>
      <c r="H9" s="2">
        <v>0</v>
      </c>
      <c r="I9" s="145">
        <v>0</v>
      </c>
      <c r="J9" s="2">
        <v>0</v>
      </c>
      <c r="K9" s="2">
        <v>11128571</v>
      </c>
      <c r="L9" s="2">
        <v>111285.71</v>
      </c>
      <c r="M9" s="2">
        <v>333857.13</v>
      </c>
      <c r="N9" s="2">
        <v>180</v>
      </c>
      <c r="O9" s="2">
        <v>54</v>
      </c>
      <c r="P9" s="2">
        <v>126</v>
      </c>
      <c r="Q9" s="2">
        <v>105660</v>
      </c>
      <c r="R9" s="2">
        <v>31698</v>
      </c>
      <c r="S9" s="2">
        <v>791</v>
      </c>
      <c r="T9" s="2">
        <v>1582</v>
      </c>
      <c r="U9" s="2">
        <v>5350</v>
      </c>
      <c r="V9" s="2">
        <v>0</v>
      </c>
      <c r="W9" s="2">
        <v>0</v>
      </c>
      <c r="X9" s="2">
        <v>0</v>
      </c>
      <c r="Y9" s="2">
        <v>780</v>
      </c>
      <c r="Z9" s="2">
        <v>580</v>
      </c>
      <c r="AA9" s="2">
        <v>300</v>
      </c>
      <c r="AB9" s="2">
        <v>340</v>
      </c>
      <c r="AC9" s="2">
        <v>140</v>
      </c>
      <c r="AD9" s="2">
        <v>140</v>
      </c>
      <c r="AE9" s="2">
        <v>22940</v>
      </c>
      <c r="AF9" s="2">
        <v>342543.18</v>
      </c>
    </row>
    <row r="10" spans="1:32" x14ac:dyDescent="0.2">
      <c r="A10" s="1" t="s">
        <v>40</v>
      </c>
      <c r="B10" s="2">
        <v>18962</v>
      </c>
      <c r="C10" s="2">
        <v>1704133.3</v>
      </c>
      <c r="D10" s="2">
        <v>18090</v>
      </c>
      <c r="E10" s="2">
        <v>1503520</v>
      </c>
      <c r="F10" s="2">
        <v>451056</v>
      </c>
      <c r="H10" s="2">
        <v>0</v>
      </c>
      <c r="I10" s="145">
        <v>0</v>
      </c>
      <c r="J10" s="2">
        <v>0</v>
      </c>
      <c r="K10" s="2">
        <v>6084110</v>
      </c>
      <c r="L10" s="2">
        <v>60841.1</v>
      </c>
      <c r="M10" s="2">
        <v>182523.3</v>
      </c>
      <c r="N10" s="2">
        <v>0</v>
      </c>
      <c r="O10" s="2">
        <v>0</v>
      </c>
      <c r="P10" s="2">
        <v>0</v>
      </c>
      <c r="Q10" s="2">
        <v>51375</v>
      </c>
      <c r="R10" s="2">
        <v>15412.5</v>
      </c>
      <c r="S10" s="2">
        <v>30</v>
      </c>
      <c r="T10" s="2">
        <v>60</v>
      </c>
      <c r="U10" s="2">
        <v>5350</v>
      </c>
      <c r="V10" s="2">
        <v>0</v>
      </c>
      <c r="W10" s="2">
        <v>2250</v>
      </c>
      <c r="X10" s="2">
        <v>0</v>
      </c>
      <c r="Y10" s="2">
        <v>600</v>
      </c>
      <c r="Z10" s="2">
        <v>700</v>
      </c>
      <c r="AA10" s="2">
        <v>300</v>
      </c>
      <c r="AB10" s="2">
        <v>20</v>
      </c>
      <c r="AC10" s="2">
        <v>300</v>
      </c>
      <c r="AD10" s="2">
        <v>300</v>
      </c>
      <c r="AE10" s="2">
        <v>25420</v>
      </c>
      <c r="AF10" s="2">
        <v>311826.3</v>
      </c>
    </row>
    <row r="11" spans="1:32" x14ac:dyDescent="0.2">
      <c r="A11" s="1" t="s">
        <v>41</v>
      </c>
      <c r="B11" s="2">
        <v>28889</v>
      </c>
      <c r="C11" s="2">
        <v>2423561.34</v>
      </c>
      <c r="D11" s="2">
        <v>42095</v>
      </c>
      <c r="E11" s="2">
        <v>2013880</v>
      </c>
      <c r="F11" s="2">
        <v>604164</v>
      </c>
      <c r="H11" s="2">
        <v>0</v>
      </c>
      <c r="I11" s="145">
        <v>0</v>
      </c>
      <c r="J11" s="2">
        <v>0</v>
      </c>
      <c r="K11" s="2">
        <v>12247878</v>
      </c>
      <c r="L11" s="2">
        <v>122478.78</v>
      </c>
      <c r="M11" s="2">
        <v>367436.34</v>
      </c>
      <c r="N11" s="2">
        <v>150</v>
      </c>
      <c r="O11" s="2">
        <v>45</v>
      </c>
      <c r="P11" s="2">
        <v>105</v>
      </c>
      <c r="Q11" s="2">
        <v>9170</v>
      </c>
      <c r="R11" s="2">
        <v>2751</v>
      </c>
      <c r="S11" s="2">
        <v>57</v>
      </c>
      <c r="T11" s="2">
        <v>114</v>
      </c>
      <c r="U11" s="2">
        <v>5350</v>
      </c>
      <c r="V11" s="2">
        <v>0</v>
      </c>
      <c r="W11" s="2">
        <v>1250</v>
      </c>
      <c r="X11" s="2">
        <v>0</v>
      </c>
      <c r="Y11" s="2">
        <v>1400</v>
      </c>
      <c r="Z11" s="2">
        <v>1000</v>
      </c>
      <c r="AA11" s="2">
        <v>560</v>
      </c>
      <c r="AB11" s="2">
        <v>440</v>
      </c>
      <c r="AC11" s="2">
        <v>560</v>
      </c>
      <c r="AD11" s="2">
        <v>220</v>
      </c>
      <c r="AE11" s="2">
        <v>44060</v>
      </c>
      <c r="AF11" s="2">
        <v>311306.44</v>
      </c>
    </row>
    <row r="12" spans="1:32" x14ac:dyDescent="0.2">
      <c r="A12" s="1" t="s">
        <v>42</v>
      </c>
      <c r="B12" s="2">
        <v>25529</v>
      </c>
      <c r="C12" s="2">
        <v>2077899.88</v>
      </c>
      <c r="D12" s="2">
        <v>14785</v>
      </c>
      <c r="E12" s="2">
        <v>1897200</v>
      </c>
      <c r="F12" s="2">
        <v>569160</v>
      </c>
      <c r="H12" s="2">
        <v>0</v>
      </c>
      <c r="I12" s="145">
        <v>0</v>
      </c>
      <c r="J12" s="2">
        <v>0</v>
      </c>
      <c r="K12" s="2">
        <v>5530496</v>
      </c>
      <c r="L12" s="2">
        <v>55304.959999999999</v>
      </c>
      <c r="M12" s="2">
        <v>165914.88</v>
      </c>
      <c r="N12" s="2">
        <v>0</v>
      </c>
      <c r="O12" s="2">
        <v>0</v>
      </c>
      <c r="P12" s="2">
        <v>0</v>
      </c>
      <c r="Q12" s="2">
        <v>32595</v>
      </c>
      <c r="R12" s="2">
        <v>9778.5</v>
      </c>
      <c r="S12" s="2">
        <v>173</v>
      </c>
      <c r="T12" s="2">
        <v>346</v>
      </c>
      <c r="U12" s="2">
        <v>5350</v>
      </c>
      <c r="V12" s="2">
        <v>0</v>
      </c>
      <c r="W12" s="2">
        <v>300</v>
      </c>
      <c r="X12" s="2">
        <v>0</v>
      </c>
      <c r="Y12" s="2">
        <v>400</v>
      </c>
      <c r="Z12" s="2">
        <v>400</v>
      </c>
      <c r="AA12" s="2">
        <v>200</v>
      </c>
      <c r="AB12" s="2">
        <v>120</v>
      </c>
      <c r="AC12" s="2">
        <v>100</v>
      </c>
      <c r="AD12" s="2">
        <v>120</v>
      </c>
      <c r="AE12" s="2">
        <v>14020</v>
      </c>
      <c r="AF12" s="2">
        <v>449004.58</v>
      </c>
    </row>
    <row r="13" spans="1:32" x14ac:dyDescent="0.2">
      <c r="A13" s="1" t="s">
        <v>43</v>
      </c>
      <c r="B13" s="2">
        <v>21549</v>
      </c>
      <c r="C13" s="2">
        <v>1913210.65</v>
      </c>
      <c r="D13" s="2">
        <v>21970</v>
      </c>
      <c r="E13" s="2">
        <v>1734705</v>
      </c>
      <c r="F13" s="2">
        <v>451023.3</v>
      </c>
      <c r="H13" s="2">
        <v>0</v>
      </c>
      <c r="I13" s="145">
        <v>0</v>
      </c>
      <c r="J13" s="2">
        <v>0</v>
      </c>
      <c r="K13" s="2">
        <v>5216855</v>
      </c>
      <c r="L13" s="2">
        <v>52168.55</v>
      </c>
      <c r="M13" s="2">
        <v>156505.65</v>
      </c>
      <c r="N13" s="2">
        <v>30</v>
      </c>
      <c r="O13" s="2">
        <v>9</v>
      </c>
      <c r="P13" s="2">
        <v>21</v>
      </c>
      <c r="Q13" s="2">
        <v>0</v>
      </c>
      <c r="R13" s="2">
        <v>0</v>
      </c>
      <c r="S13" s="2">
        <v>0</v>
      </c>
      <c r="T13" s="2">
        <v>0</v>
      </c>
      <c r="U13" s="2">
        <v>5350</v>
      </c>
      <c r="V13" s="2">
        <v>38787.5</v>
      </c>
      <c r="W13" s="2">
        <v>1850</v>
      </c>
      <c r="X13" s="2">
        <v>0</v>
      </c>
      <c r="Y13" s="2">
        <v>300</v>
      </c>
      <c r="Z13" s="2">
        <v>200</v>
      </c>
      <c r="AA13" s="2">
        <v>200</v>
      </c>
      <c r="AB13" s="2">
        <v>200</v>
      </c>
      <c r="AC13" s="2">
        <v>120</v>
      </c>
      <c r="AD13" s="2">
        <v>140</v>
      </c>
      <c r="AE13" s="2">
        <v>14220</v>
      </c>
      <c r="AF13" s="2">
        <v>286457.7</v>
      </c>
    </row>
    <row r="14" spans="1:32" x14ac:dyDescent="0.2">
      <c r="A14" s="1" t="s">
        <v>44</v>
      </c>
      <c r="B14" s="2">
        <v>20569</v>
      </c>
      <c r="C14" s="2">
        <v>1770496.12</v>
      </c>
      <c r="D14" s="2">
        <v>43080</v>
      </c>
      <c r="E14" s="2">
        <v>1671115</v>
      </c>
      <c r="F14" s="2">
        <v>501334.5</v>
      </c>
      <c r="H14" s="2">
        <v>0</v>
      </c>
      <c r="I14" s="145">
        <v>0</v>
      </c>
      <c r="J14" s="2">
        <v>0</v>
      </c>
      <c r="K14" s="2">
        <v>1876704</v>
      </c>
      <c r="L14" s="2">
        <v>18767.04</v>
      </c>
      <c r="M14" s="2">
        <v>56301.120000000003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65</v>
      </c>
      <c r="T14" s="2">
        <v>130</v>
      </c>
      <c r="U14" s="2">
        <v>5350</v>
      </c>
      <c r="V14" s="2">
        <v>0</v>
      </c>
      <c r="W14" s="2">
        <v>1050</v>
      </c>
      <c r="X14" s="2">
        <v>0</v>
      </c>
      <c r="Y14" s="2">
        <v>1000</v>
      </c>
      <c r="Z14" s="2">
        <v>800</v>
      </c>
      <c r="AA14" s="2">
        <v>400</v>
      </c>
      <c r="AB14" s="2">
        <v>440</v>
      </c>
      <c r="AC14" s="2">
        <v>220</v>
      </c>
      <c r="AD14" s="2">
        <v>220</v>
      </c>
      <c r="AE14" s="2">
        <v>31960</v>
      </c>
      <c r="AF14" s="2">
        <v>425570.42</v>
      </c>
    </row>
    <row r="15" spans="1:32" x14ac:dyDescent="0.2">
      <c r="A15" s="1" t="s">
        <v>45</v>
      </c>
      <c r="B15" s="2">
        <v>14090</v>
      </c>
      <c r="C15" s="2">
        <v>964964.99</v>
      </c>
      <c r="D15" s="2">
        <v>11605</v>
      </c>
      <c r="E15" s="2">
        <v>885165</v>
      </c>
      <c r="F15" s="2">
        <v>265549.5</v>
      </c>
      <c r="H15" s="2">
        <v>0</v>
      </c>
      <c r="I15" s="145">
        <v>0</v>
      </c>
      <c r="J15" s="2">
        <v>0</v>
      </c>
      <c r="K15" s="2">
        <v>2271833</v>
      </c>
      <c r="L15" s="2">
        <v>22718.33</v>
      </c>
      <c r="M15" s="2">
        <v>68154.990000000005</v>
      </c>
      <c r="N15" s="2">
        <v>40</v>
      </c>
      <c r="O15" s="2">
        <v>12</v>
      </c>
      <c r="P15" s="2">
        <v>28</v>
      </c>
      <c r="Q15" s="2">
        <v>36480</v>
      </c>
      <c r="R15" s="2">
        <v>10944</v>
      </c>
      <c r="S15" s="2">
        <v>149</v>
      </c>
      <c r="T15" s="2">
        <v>298</v>
      </c>
      <c r="U15" s="2">
        <v>5350</v>
      </c>
      <c r="V15" s="2">
        <v>0</v>
      </c>
      <c r="W15" s="2">
        <v>0</v>
      </c>
      <c r="X15" s="2">
        <v>0</v>
      </c>
      <c r="Y15" s="2">
        <v>400</v>
      </c>
      <c r="Z15" s="2">
        <v>200</v>
      </c>
      <c r="AA15" s="2">
        <v>200</v>
      </c>
      <c r="AB15" s="2">
        <v>40</v>
      </c>
      <c r="AC15" s="2">
        <v>40</v>
      </c>
      <c r="AD15" s="2">
        <v>0</v>
      </c>
      <c r="AE15" s="2">
        <v>6880</v>
      </c>
      <c r="AF15" s="2">
        <v>219096.84</v>
      </c>
    </row>
    <row r="16" spans="1:32" x14ac:dyDescent="0.2">
      <c r="A16" s="1" t="s">
        <v>46</v>
      </c>
      <c r="B16" s="2">
        <v>9479</v>
      </c>
      <c r="C16" s="2">
        <v>868781.51</v>
      </c>
      <c r="D16" s="2">
        <v>34110</v>
      </c>
      <c r="E16" s="2">
        <v>787505</v>
      </c>
      <c r="F16" s="2">
        <v>204751.3</v>
      </c>
      <c r="H16" s="2">
        <v>8827.5</v>
      </c>
      <c r="I16" s="145">
        <v>3852</v>
      </c>
      <c r="J16" s="2">
        <v>1324.125</v>
      </c>
      <c r="K16" s="2">
        <v>1572217</v>
      </c>
      <c r="L16" s="2">
        <v>15722.17</v>
      </c>
      <c r="M16" s="2">
        <v>47166.51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4</v>
      </c>
      <c r="T16" s="2">
        <v>8</v>
      </c>
      <c r="U16" s="2">
        <v>5350</v>
      </c>
      <c r="V16" s="2">
        <v>0</v>
      </c>
      <c r="W16" s="2">
        <v>1200</v>
      </c>
      <c r="X16" s="2">
        <v>0</v>
      </c>
      <c r="Y16" s="2">
        <v>700</v>
      </c>
      <c r="Z16" s="2">
        <v>1000</v>
      </c>
      <c r="AA16" s="2">
        <v>300</v>
      </c>
      <c r="AB16" s="2">
        <v>1000</v>
      </c>
      <c r="AC16" s="2">
        <v>100</v>
      </c>
      <c r="AD16" s="2">
        <v>200</v>
      </c>
      <c r="AE16" s="2">
        <v>37200</v>
      </c>
      <c r="AF16" s="2">
        <v>130311.285</v>
      </c>
    </row>
    <row r="17" spans="1:32" x14ac:dyDescent="0.2">
      <c r="A17" s="1" t="s">
        <v>47</v>
      </c>
      <c r="B17" s="2">
        <v>29263</v>
      </c>
      <c r="C17" s="2">
        <v>2782894.88</v>
      </c>
      <c r="D17" s="2">
        <v>46210</v>
      </c>
      <c r="E17" s="2">
        <v>2539870</v>
      </c>
      <c r="F17" s="2">
        <v>711163.6</v>
      </c>
      <c r="H17" s="2">
        <v>5564</v>
      </c>
      <c r="I17" s="145">
        <v>0</v>
      </c>
      <c r="J17" s="2">
        <v>834.6</v>
      </c>
      <c r="K17" s="2">
        <v>6554496</v>
      </c>
      <c r="L17" s="2">
        <v>65544.960000000006</v>
      </c>
      <c r="M17" s="2">
        <v>196634.88</v>
      </c>
      <c r="N17" s="2">
        <v>180</v>
      </c>
      <c r="O17" s="2">
        <v>54</v>
      </c>
      <c r="P17" s="2">
        <v>126</v>
      </c>
      <c r="Q17" s="2">
        <v>31255</v>
      </c>
      <c r="R17" s="2">
        <v>9376.5</v>
      </c>
      <c r="S17" s="2">
        <v>146</v>
      </c>
      <c r="T17" s="2">
        <v>292</v>
      </c>
      <c r="U17" s="2">
        <v>5350</v>
      </c>
      <c r="V17" s="2">
        <v>38787.5</v>
      </c>
      <c r="W17" s="2">
        <v>0</v>
      </c>
      <c r="X17" s="2">
        <v>0</v>
      </c>
      <c r="Y17" s="2">
        <v>600</v>
      </c>
      <c r="Z17" s="2">
        <v>600</v>
      </c>
      <c r="AA17" s="2">
        <v>500</v>
      </c>
      <c r="AB17" s="2">
        <v>340</v>
      </c>
      <c r="AC17" s="2">
        <v>340</v>
      </c>
      <c r="AD17" s="2">
        <v>340</v>
      </c>
      <c r="AE17" s="2">
        <v>33780</v>
      </c>
      <c r="AF17" s="2">
        <v>512533.28</v>
      </c>
    </row>
    <row r="18" spans="1:32" x14ac:dyDescent="0.2">
      <c r="A18" s="1" t="s">
        <v>48</v>
      </c>
      <c r="B18" s="2">
        <v>29207</v>
      </c>
      <c r="C18" s="2">
        <v>3075743.33</v>
      </c>
      <c r="D18" s="2">
        <v>28205</v>
      </c>
      <c r="E18" s="2">
        <v>2652220</v>
      </c>
      <c r="F18" s="2">
        <v>742621.6</v>
      </c>
      <c r="H18" s="2">
        <v>0</v>
      </c>
      <c r="I18" s="145">
        <v>0</v>
      </c>
      <c r="J18" s="2">
        <v>0</v>
      </c>
      <c r="K18" s="2">
        <v>13174611</v>
      </c>
      <c r="L18" s="2">
        <v>131746.10999999999</v>
      </c>
      <c r="M18" s="2">
        <v>395238.33</v>
      </c>
      <c r="N18" s="2">
        <v>80</v>
      </c>
      <c r="O18" s="2">
        <v>24</v>
      </c>
      <c r="P18" s="2">
        <v>56</v>
      </c>
      <c r="Q18" s="2">
        <v>0</v>
      </c>
      <c r="R18" s="2">
        <v>0</v>
      </c>
      <c r="S18" s="2">
        <v>533</v>
      </c>
      <c r="T18" s="2">
        <v>1066</v>
      </c>
      <c r="U18" s="2">
        <v>5350</v>
      </c>
      <c r="V18" s="2">
        <v>0</v>
      </c>
      <c r="W18" s="2">
        <v>0</v>
      </c>
      <c r="X18" s="2">
        <v>0</v>
      </c>
      <c r="Y18" s="2">
        <v>300</v>
      </c>
      <c r="Z18" s="2">
        <v>200</v>
      </c>
      <c r="AA18" s="2">
        <v>100</v>
      </c>
      <c r="AB18" s="2">
        <v>100</v>
      </c>
      <c r="AC18" s="2">
        <v>100</v>
      </c>
      <c r="AD18" s="2">
        <v>100</v>
      </c>
      <c r="AE18" s="2">
        <v>10100</v>
      </c>
      <c r="AF18" s="2">
        <v>464689.38</v>
      </c>
    </row>
    <row r="19" spans="1:32" x14ac:dyDescent="0.2">
      <c r="A19" s="1" t="s">
        <v>49</v>
      </c>
      <c r="B19" s="2">
        <v>23414</v>
      </c>
      <c r="C19" s="2">
        <v>1675331.11</v>
      </c>
      <c r="D19" s="2">
        <v>20990</v>
      </c>
      <c r="E19" s="2">
        <v>1463635</v>
      </c>
      <c r="F19" s="2">
        <v>409817.8</v>
      </c>
      <c r="H19" s="2">
        <v>0</v>
      </c>
      <c r="I19" s="145">
        <v>0</v>
      </c>
      <c r="J19" s="2">
        <v>0</v>
      </c>
      <c r="K19" s="2">
        <v>6347537</v>
      </c>
      <c r="L19" s="2">
        <v>63475.37</v>
      </c>
      <c r="M19" s="2">
        <v>190426.11</v>
      </c>
      <c r="N19" s="2">
        <v>280</v>
      </c>
      <c r="O19" s="2">
        <v>84</v>
      </c>
      <c r="P19" s="2">
        <v>196</v>
      </c>
      <c r="Q19" s="2">
        <v>31965</v>
      </c>
      <c r="R19" s="2">
        <v>9589.5</v>
      </c>
      <c r="S19" s="2">
        <v>219</v>
      </c>
      <c r="T19" s="2">
        <v>438</v>
      </c>
      <c r="U19" s="2">
        <v>5350</v>
      </c>
      <c r="V19" s="2">
        <v>0</v>
      </c>
      <c r="W19" s="2">
        <v>0</v>
      </c>
      <c r="X19" s="2">
        <v>0</v>
      </c>
      <c r="Y19" s="2">
        <v>280</v>
      </c>
      <c r="Z19" s="2">
        <v>300</v>
      </c>
      <c r="AA19" s="2">
        <v>300</v>
      </c>
      <c r="AB19" s="2">
        <v>260</v>
      </c>
      <c r="AC19" s="2">
        <v>120</v>
      </c>
      <c r="AD19" s="2">
        <v>180</v>
      </c>
      <c r="AE19" s="2">
        <v>18000</v>
      </c>
      <c r="AF19" s="2">
        <v>269348.56</v>
      </c>
    </row>
    <row r="20" spans="1:32" x14ac:dyDescent="0.2">
      <c r="A20" s="1" t="s">
        <v>50</v>
      </c>
      <c r="B20" s="2">
        <v>24167</v>
      </c>
      <c r="C20" s="2">
        <v>2013202.01</v>
      </c>
      <c r="D20" s="2">
        <v>22510</v>
      </c>
      <c r="E20" s="2">
        <v>1949375</v>
      </c>
      <c r="F20" s="2">
        <v>584812.5</v>
      </c>
      <c r="H20" s="2">
        <v>0</v>
      </c>
      <c r="I20" s="145">
        <v>0</v>
      </c>
      <c r="J20" s="2">
        <v>0</v>
      </c>
      <c r="K20" s="2">
        <v>1376567</v>
      </c>
      <c r="L20" s="2">
        <v>13765.67</v>
      </c>
      <c r="M20" s="2">
        <v>41297.01</v>
      </c>
      <c r="N20" s="2">
        <v>20</v>
      </c>
      <c r="O20" s="2">
        <v>6</v>
      </c>
      <c r="P20" s="2">
        <v>14</v>
      </c>
      <c r="Q20" s="2">
        <v>53220</v>
      </c>
      <c r="R20" s="2">
        <v>15966</v>
      </c>
      <c r="S20" s="2">
        <v>981</v>
      </c>
      <c r="T20" s="2">
        <v>1962</v>
      </c>
      <c r="U20" s="2">
        <v>5350</v>
      </c>
      <c r="V20" s="2">
        <v>38787.5</v>
      </c>
      <c r="W20" s="2">
        <v>1080</v>
      </c>
      <c r="X20" s="2">
        <v>0</v>
      </c>
      <c r="Y20" s="2">
        <v>800</v>
      </c>
      <c r="Z20" s="2">
        <v>500</v>
      </c>
      <c r="AA20" s="2">
        <v>200</v>
      </c>
      <c r="AB20" s="2">
        <v>200</v>
      </c>
      <c r="AC20" s="2">
        <v>200</v>
      </c>
      <c r="AD20" s="2">
        <v>200</v>
      </c>
      <c r="AE20" s="2">
        <v>21800</v>
      </c>
      <c r="AF20" s="2">
        <v>508177.66</v>
      </c>
    </row>
    <row r="21" spans="1:32" x14ac:dyDescent="0.2">
      <c r="A21" s="1" t="s">
        <v>51</v>
      </c>
      <c r="B21" s="2">
        <v>21650</v>
      </c>
      <c r="C21" s="2">
        <v>2210245.88</v>
      </c>
      <c r="D21" s="2">
        <v>30125</v>
      </c>
      <c r="E21" s="2">
        <v>1920725</v>
      </c>
      <c r="F21" s="2">
        <v>576217.5</v>
      </c>
      <c r="H21" s="2">
        <v>0</v>
      </c>
      <c r="I21" s="145">
        <v>0</v>
      </c>
      <c r="J21" s="2">
        <v>0</v>
      </c>
      <c r="K21" s="2">
        <v>8644196</v>
      </c>
      <c r="L21" s="2">
        <v>86441.96</v>
      </c>
      <c r="M21" s="2">
        <v>259325.88</v>
      </c>
      <c r="N21" s="2">
        <v>70</v>
      </c>
      <c r="O21" s="2">
        <v>21</v>
      </c>
      <c r="P21" s="2">
        <v>49</v>
      </c>
      <c r="Q21" s="2">
        <v>1270</v>
      </c>
      <c r="R21" s="2">
        <v>381</v>
      </c>
      <c r="S21" s="2">
        <v>192</v>
      </c>
      <c r="T21" s="2">
        <v>384</v>
      </c>
      <c r="U21" s="2">
        <v>5350</v>
      </c>
      <c r="V21" s="2">
        <v>0</v>
      </c>
      <c r="W21" s="2">
        <v>2250</v>
      </c>
      <c r="X21" s="2">
        <v>0</v>
      </c>
      <c r="Y21" s="2">
        <v>900</v>
      </c>
      <c r="Z21" s="2">
        <v>500</v>
      </c>
      <c r="AA21" s="2">
        <v>400</v>
      </c>
      <c r="AB21" s="2">
        <v>400</v>
      </c>
      <c r="AC21" s="2">
        <v>200</v>
      </c>
      <c r="AD21" s="2">
        <v>300</v>
      </c>
      <c r="AE21" s="2">
        <v>30100</v>
      </c>
      <c r="AF21" s="2">
        <v>366349.58</v>
      </c>
    </row>
    <row r="22" spans="1:32" x14ac:dyDescent="0.2">
      <c r="A22" s="1" t="s">
        <v>52</v>
      </c>
      <c r="B22" s="2">
        <v>1254</v>
      </c>
      <c r="C22" s="2">
        <v>103665.1</v>
      </c>
      <c r="D22" s="2">
        <v>4990</v>
      </c>
      <c r="E22" s="2">
        <v>94525</v>
      </c>
      <c r="F22" s="2">
        <v>28357.5</v>
      </c>
      <c r="H22" s="2">
        <v>0</v>
      </c>
      <c r="I22" s="145">
        <v>0</v>
      </c>
      <c r="J22" s="2">
        <v>0</v>
      </c>
      <c r="K22" s="2">
        <v>133670</v>
      </c>
      <c r="L22" s="2">
        <v>1336.7</v>
      </c>
      <c r="M22" s="2">
        <v>4010.1</v>
      </c>
      <c r="N22" s="2">
        <v>140</v>
      </c>
      <c r="O22" s="2">
        <v>42</v>
      </c>
      <c r="P22" s="2">
        <v>98</v>
      </c>
      <c r="Q22" s="2">
        <v>0</v>
      </c>
      <c r="R22" s="2">
        <v>0</v>
      </c>
      <c r="S22" s="2">
        <v>2</v>
      </c>
      <c r="T22" s="2">
        <v>4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100</v>
      </c>
      <c r="AA22" s="2">
        <v>40</v>
      </c>
      <c r="AB22" s="2">
        <v>20</v>
      </c>
      <c r="AC22" s="2">
        <v>0</v>
      </c>
      <c r="AD22" s="2">
        <v>0</v>
      </c>
      <c r="AE22" s="2">
        <v>1960</v>
      </c>
      <c r="AF22" s="2">
        <v>23630.1</v>
      </c>
    </row>
    <row r="23" spans="1:32" x14ac:dyDescent="0.2">
      <c r="A23" s="1" t="s">
        <v>53</v>
      </c>
      <c r="B23" s="2">
        <v>49514</v>
      </c>
      <c r="C23" s="2">
        <v>4134453.45</v>
      </c>
      <c r="D23" s="2">
        <v>44400</v>
      </c>
      <c r="E23" s="2">
        <v>3615475</v>
      </c>
      <c r="F23" s="2">
        <v>1012333</v>
      </c>
      <c r="H23" s="2">
        <v>8132</v>
      </c>
      <c r="I23" s="145">
        <v>0</v>
      </c>
      <c r="J23" s="2">
        <v>1219.8</v>
      </c>
      <c r="K23" s="2">
        <v>15805615</v>
      </c>
      <c r="L23" s="2">
        <v>158056.15</v>
      </c>
      <c r="M23" s="2">
        <v>474168.45</v>
      </c>
      <c r="N23" s="2">
        <v>410</v>
      </c>
      <c r="O23" s="2">
        <v>123</v>
      </c>
      <c r="P23" s="2">
        <v>287</v>
      </c>
      <c r="Q23" s="2">
        <v>204135</v>
      </c>
      <c r="R23" s="2">
        <v>61240.5</v>
      </c>
      <c r="S23" s="2">
        <v>2177</v>
      </c>
      <c r="T23" s="2">
        <v>4354</v>
      </c>
      <c r="U23" s="2">
        <v>5350</v>
      </c>
      <c r="V23" s="2">
        <v>0</v>
      </c>
      <c r="W23" s="2">
        <v>6000</v>
      </c>
      <c r="X23" s="2">
        <v>0</v>
      </c>
      <c r="Y23" s="2">
        <v>1400</v>
      </c>
      <c r="Z23" s="2">
        <v>1200</v>
      </c>
      <c r="AA23" s="2">
        <v>300</v>
      </c>
      <c r="AB23" s="2">
        <v>800</v>
      </c>
      <c r="AC23" s="2">
        <v>200</v>
      </c>
      <c r="AD23" s="2">
        <v>500</v>
      </c>
      <c r="AE23" s="2">
        <v>48000</v>
      </c>
      <c r="AF23" s="2">
        <v>703398</v>
      </c>
    </row>
    <row r="24" spans="1:32" x14ac:dyDescent="0.2">
      <c r="A24" s="1" t="s">
        <v>54</v>
      </c>
      <c r="B24" s="2">
        <v>12679</v>
      </c>
      <c r="C24" s="2">
        <v>1292112.6599999999</v>
      </c>
      <c r="D24" s="2">
        <v>25265</v>
      </c>
      <c r="E24" s="2">
        <v>1192315</v>
      </c>
      <c r="F24" s="2">
        <v>357694.5</v>
      </c>
      <c r="H24" s="2">
        <v>0</v>
      </c>
      <c r="I24" s="145">
        <v>0</v>
      </c>
      <c r="J24" s="2">
        <v>0</v>
      </c>
      <c r="K24" s="2">
        <v>2484422</v>
      </c>
      <c r="L24" s="2">
        <v>24844.22</v>
      </c>
      <c r="M24" s="2">
        <v>74532.66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217</v>
      </c>
      <c r="T24" s="2">
        <v>434</v>
      </c>
      <c r="U24" s="2">
        <v>5350</v>
      </c>
      <c r="V24" s="2">
        <v>38787.5</v>
      </c>
      <c r="W24" s="2">
        <v>0</v>
      </c>
      <c r="X24" s="2">
        <v>0</v>
      </c>
      <c r="Y24" s="2">
        <v>400</v>
      </c>
      <c r="Z24" s="2">
        <v>200</v>
      </c>
      <c r="AA24" s="2">
        <v>0</v>
      </c>
      <c r="AB24" s="2">
        <v>0</v>
      </c>
      <c r="AC24" s="2">
        <v>0</v>
      </c>
      <c r="AD24" s="2">
        <v>0</v>
      </c>
      <c r="AE24" s="2">
        <v>3200</v>
      </c>
      <c r="AF24" s="2">
        <v>261102.56</v>
      </c>
    </row>
    <row r="25" spans="1:32" x14ac:dyDescent="0.2">
      <c r="A25" s="1" t="s">
        <v>55</v>
      </c>
      <c r="B25" s="2">
        <v>23675</v>
      </c>
      <c r="C25" s="2">
        <v>1885837.14</v>
      </c>
      <c r="D25" s="2">
        <v>24540</v>
      </c>
      <c r="E25" s="2">
        <v>1768570</v>
      </c>
      <c r="F25" s="2">
        <v>495199.6</v>
      </c>
      <c r="H25" s="2">
        <v>6045.5</v>
      </c>
      <c r="I25" s="145">
        <v>0</v>
      </c>
      <c r="J25" s="2">
        <v>906.82500000000005</v>
      </c>
      <c r="K25" s="2">
        <v>3064238</v>
      </c>
      <c r="L25" s="2">
        <v>30642.38</v>
      </c>
      <c r="M25" s="2">
        <v>91927.14</v>
      </c>
      <c r="N25" s="2">
        <v>800</v>
      </c>
      <c r="O25" s="2">
        <v>240</v>
      </c>
      <c r="P25" s="2">
        <v>560</v>
      </c>
      <c r="Q25" s="2">
        <v>38990</v>
      </c>
      <c r="R25" s="2">
        <v>11697</v>
      </c>
      <c r="S25" s="2">
        <v>805</v>
      </c>
      <c r="T25" s="2">
        <v>1610</v>
      </c>
      <c r="U25" s="2">
        <v>5350</v>
      </c>
      <c r="V25" s="2">
        <v>0</v>
      </c>
      <c r="W25" s="2">
        <v>0</v>
      </c>
      <c r="X25" s="2">
        <v>0</v>
      </c>
      <c r="Y25" s="2">
        <v>400</v>
      </c>
      <c r="Z25" s="2">
        <v>400</v>
      </c>
      <c r="AA25" s="2">
        <v>200</v>
      </c>
      <c r="AB25" s="2">
        <v>100</v>
      </c>
      <c r="AC25" s="2">
        <v>100</v>
      </c>
      <c r="AD25" s="2">
        <v>100</v>
      </c>
      <c r="AE25" s="2">
        <v>13200</v>
      </c>
      <c r="AF25" s="2">
        <v>429018.66499999998</v>
      </c>
    </row>
    <row r="26" spans="1:32" x14ac:dyDescent="0.2">
      <c r="A26" s="1" t="s">
        <v>56</v>
      </c>
      <c r="B26" s="2">
        <v>12970</v>
      </c>
      <c r="C26" s="2">
        <v>1104182.94</v>
      </c>
      <c r="D26" s="2">
        <v>18535</v>
      </c>
      <c r="E26" s="2">
        <v>992450</v>
      </c>
      <c r="F26" s="2">
        <v>258037</v>
      </c>
      <c r="H26" s="2">
        <v>0</v>
      </c>
      <c r="I26" s="145">
        <v>0</v>
      </c>
      <c r="J26" s="2">
        <v>0</v>
      </c>
      <c r="K26" s="2">
        <v>3106598</v>
      </c>
      <c r="L26" s="2">
        <v>31065.98</v>
      </c>
      <c r="M26" s="2">
        <v>93197.94</v>
      </c>
      <c r="N26" s="2">
        <v>0</v>
      </c>
      <c r="O26" s="2">
        <v>0</v>
      </c>
      <c r="P26" s="2">
        <v>0</v>
      </c>
      <c r="Q26" s="2">
        <v>21340</v>
      </c>
      <c r="R26" s="2">
        <v>6402</v>
      </c>
      <c r="S26" s="2">
        <v>69</v>
      </c>
      <c r="T26" s="2">
        <v>138</v>
      </c>
      <c r="U26" s="2">
        <v>5350</v>
      </c>
      <c r="V26" s="2">
        <v>0</v>
      </c>
      <c r="W26" s="2">
        <v>1070</v>
      </c>
      <c r="X26" s="2">
        <v>0</v>
      </c>
      <c r="Y26" s="2">
        <v>400</v>
      </c>
      <c r="Z26" s="2">
        <v>600</v>
      </c>
      <c r="AA26" s="2">
        <v>200</v>
      </c>
      <c r="AB26" s="2">
        <v>160</v>
      </c>
      <c r="AC26" s="2">
        <v>120</v>
      </c>
      <c r="AD26" s="2">
        <v>140</v>
      </c>
      <c r="AE26" s="2">
        <v>17180</v>
      </c>
      <c r="AF26" s="2">
        <v>178845.04</v>
      </c>
    </row>
    <row r="27" spans="1:32" x14ac:dyDescent="0.2">
      <c r="A27" s="1" t="s">
        <v>57</v>
      </c>
      <c r="B27" s="2">
        <v>27660</v>
      </c>
      <c r="C27" s="2">
        <v>2403040.1800000002</v>
      </c>
      <c r="D27" s="2">
        <v>37195</v>
      </c>
      <c r="E27" s="2">
        <v>2004585</v>
      </c>
      <c r="F27" s="2">
        <v>601375.5</v>
      </c>
      <c r="H27" s="2">
        <v>1926</v>
      </c>
      <c r="I27" s="145">
        <v>0</v>
      </c>
      <c r="J27" s="2">
        <v>288.89999999999998</v>
      </c>
      <c r="K27" s="2">
        <v>12027006</v>
      </c>
      <c r="L27" s="2">
        <v>120270.06</v>
      </c>
      <c r="M27" s="2">
        <v>360810.18</v>
      </c>
      <c r="N27" s="2">
        <v>450</v>
      </c>
      <c r="O27" s="2">
        <v>135</v>
      </c>
      <c r="P27" s="2">
        <v>315</v>
      </c>
      <c r="Q27" s="2">
        <v>0</v>
      </c>
      <c r="R27" s="2">
        <v>0</v>
      </c>
      <c r="S27" s="2">
        <v>644</v>
      </c>
      <c r="T27" s="2">
        <v>1288</v>
      </c>
      <c r="U27" s="2">
        <v>5350</v>
      </c>
      <c r="V27" s="2">
        <v>0</v>
      </c>
      <c r="W27" s="2">
        <v>0</v>
      </c>
      <c r="X27" s="2">
        <v>35134.14</v>
      </c>
      <c r="Y27" s="2">
        <v>1200</v>
      </c>
      <c r="Z27" s="2">
        <v>700</v>
      </c>
      <c r="AA27" s="2">
        <v>500</v>
      </c>
      <c r="AB27" s="2">
        <v>340</v>
      </c>
      <c r="AC27" s="2">
        <v>180</v>
      </c>
      <c r="AD27" s="2">
        <v>180</v>
      </c>
      <c r="AE27" s="2">
        <v>29620</v>
      </c>
      <c r="AF27" s="2">
        <v>291993.14</v>
      </c>
    </row>
    <row r="28" spans="1:32" x14ac:dyDescent="0.2">
      <c r="A28" s="1" t="s">
        <v>58</v>
      </c>
      <c r="B28" s="2">
        <v>8507</v>
      </c>
      <c r="C28" s="2">
        <v>830831.54</v>
      </c>
      <c r="D28" s="2">
        <v>23750</v>
      </c>
      <c r="E28" s="2">
        <v>790725</v>
      </c>
      <c r="F28" s="2">
        <v>205588.5</v>
      </c>
      <c r="H28" s="2">
        <v>0</v>
      </c>
      <c r="I28" s="145">
        <v>0</v>
      </c>
      <c r="J28" s="2">
        <v>0</v>
      </c>
      <c r="K28" s="2">
        <v>545218</v>
      </c>
      <c r="L28" s="2">
        <v>5452.18</v>
      </c>
      <c r="M28" s="2">
        <v>16356.54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5350</v>
      </c>
      <c r="V28" s="2">
        <v>1872.5</v>
      </c>
      <c r="W28" s="2">
        <v>1350</v>
      </c>
      <c r="X28" s="2">
        <v>0</v>
      </c>
      <c r="Y28" s="2">
        <v>660</v>
      </c>
      <c r="Z28" s="2">
        <v>660</v>
      </c>
      <c r="AA28" s="2">
        <v>240</v>
      </c>
      <c r="AB28" s="2">
        <v>240</v>
      </c>
      <c r="AC28" s="2">
        <v>140</v>
      </c>
      <c r="AD28" s="2">
        <v>140</v>
      </c>
      <c r="AE28" s="2">
        <v>20840</v>
      </c>
      <c r="AF28" s="2">
        <v>165271.64000000001</v>
      </c>
    </row>
    <row r="29" spans="1:32" x14ac:dyDescent="0.2">
      <c r="A29" s="1" t="s">
        <v>59</v>
      </c>
      <c r="B29" s="2">
        <v>19597</v>
      </c>
      <c r="C29" s="2">
        <v>1927897.85</v>
      </c>
      <c r="D29" s="2">
        <v>27605</v>
      </c>
      <c r="E29" s="2">
        <v>1605380</v>
      </c>
      <c r="F29" s="2">
        <v>481614</v>
      </c>
      <c r="H29" s="2">
        <v>0</v>
      </c>
      <c r="I29" s="145">
        <v>0</v>
      </c>
      <c r="J29" s="2">
        <v>0</v>
      </c>
      <c r="K29" s="2">
        <v>9830095</v>
      </c>
      <c r="L29" s="2">
        <v>98300.95</v>
      </c>
      <c r="M29" s="2">
        <v>294902.84999999998</v>
      </c>
      <c r="N29" s="2">
        <v>10</v>
      </c>
      <c r="O29" s="2">
        <v>3</v>
      </c>
      <c r="P29" s="2">
        <v>7</v>
      </c>
      <c r="Q29" s="2">
        <v>36725</v>
      </c>
      <c r="R29" s="2">
        <v>11017.5</v>
      </c>
      <c r="S29" s="2">
        <v>478</v>
      </c>
      <c r="T29" s="2">
        <v>956</v>
      </c>
      <c r="U29" s="2">
        <v>5350</v>
      </c>
      <c r="V29" s="2">
        <v>0</v>
      </c>
      <c r="W29" s="2">
        <v>0</v>
      </c>
      <c r="X29" s="2">
        <v>0</v>
      </c>
      <c r="Y29" s="2">
        <v>600</v>
      </c>
      <c r="Z29" s="2">
        <v>300</v>
      </c>
      <c r="AA29" s="2">
        <v>200</v>
      </c>
      <c r="AB29" s="2">
        <v>100</v>
      </c>
      <c r="AC29" s="2">
        <v>180</v>
      </c>
      <c r="AD29" s="2">
        <v>160</v>
      </c>
      <c r="AE29" s="2">
        <v>16380</v>
      </c>
      <c r="AF29" s="2">
        <v>275248.59999999998</v>
      </c>
    </row>
    <row r="30" spans="1:32" x14ac:dyDescent="0.2">
      <c r="A30" s="1" t="s">
        <v>60</v>
      </c>
      <c r="B30" s="2">
        <v>3365</v>
      </c>
      <c r="C30" s="2">
        <v>382466.35</v>
      </c>
      <c r="D30" s="2">
        <v>9085</v>
      </c>
      <c r="E30" s="2">
        <v>369975</v>
      </c>
      <c r="F30" s="2">
        <v>96193.5</v>
      </c>
      <c r="H30" s="2">
        <v>0</v>
      </c>
      <c r="I30" s="145">
        <v>0</v>
      </c>
      <c r="J30" s="2">
        <v>0</v>
      </c>
      <c r="K30" s="2">
        <v>113545</v>
      </c>
      <c r="L30" s="2">
        <v>1135.45</v>
      </c>
      <c r="M30" s="2">
        <v>3406.35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5350</v>
      </c>
      <c r="V30" s="2">
        <v>0</v>
      </c>
      <c r="W30" s="2">
        <v>0</v>
      </c>
      <c r="X30" s="2">
        <v>0</v>
      </c>
      <c r="Y30" s="2">
        <v>300</v>
      </c>
      <c r="Z30" s="2">
        <v>300</v>
      </c>
      <c r="AA30" s="2">
        <v>100</v>
      </c>
      <c r="AB30" s="2">
        <v>60</v>
      </c>
      <c r="AC30" s="2">
        <v>40</v>
      </c>
      <c r="AD30" s="2">
        <v>0</v>
      </c>
      <c r="AE30" s="2">
        <v>6500</v>
      </c>
      <c r="AF30" s="2">
        <v>82072.600000000006</v>
      </c>
    </row>
    <row r="31" spans="1:32" x14ac:dyDescent="0.2">
      <c r="A31" s="1" t="s">
        <v>61</v>
      </c>
      <c r="B31" s="2">
        <v>29368</v>
      </c>
      <c r="C31" s="2">
        <v>2817949.93</v>
      </c>
      <c r="D31" s="2">
        <v>26005</v>
      </c>
      <c r="E31" s="2">
        <v>2514435</v>
      </c>
      <c r="F31" s="2">
        <v>704041.8</v>
      </c>
      <c r="H31" s="2">
        <v>749</v>
      </c>
      <c r="I31" s="145">
        <v>0</v>
      </c>
      <c r="J31" s="2">
        <v>112.35</v>
      </c>
      <c r="K31" s="2">
        <v>9250331</v>
      </c>
      <c r="L31" s="2">
        <v>92503.31</v>
      </c>
      <c r="M31" s="2">
        <v>277509.93</v>
      </c>
      <c r="N31" s="2">
        <v>0</v>
      </c>
      <c r="O31" s="2">
        <v>0</v>
      </c>
      <c r="P31" s="2">
        <v>0</v>
      </c>
      <c r="Q31" s="2">
        <v>1720</v>
      </c>
      <c r="R31" s="2">
        <v>516</v>
      </c>
      <c r="S31" s="2">
        <v>373</v>
      </c>
      <c r="T31" s="2">
        <v>746</v>
      </c>
      <c r="U31" s="2">
        <v>5350</v>
      </c>
      <c r="V31" s="2">
        <v>0</v>
      </c>
      <c r="W31" s="2">
        <v>2150</v>
      </c>
      <c r="X31" s="2">
        <v>0</v>
      </c>
      <c r="Y31" s="2">
        <v>1200</v>
      </c>
      <c r="Z31" s="2">
        <v>700</v>
      </c>
      <c r="AA31" s="2">
        <v>300</v>
      </c>
      <c r="AB31" s="2">
        <v>300</v>
      </c>
      <c r="AC31" s="2">
        <v>180</v>
      </c>
      <c r="AD31" s="2">
        <v>80</v>
      </c>
      <c r="AE31" s="2">
        <v>24280</v>
      </c>
      <c r="AF31" s="2">
        <v>488629.53</v>
      </c>
    </row>
    <row r="32" spans="1:32" x14ac:dyDescent="0.2">
      <c r="A32" s="1" t="s">
        <v>62</v>
      </c>
      <c r="B32" s="2">
        <v>13682</v>
      </c>
      <c r="C32" s="2">
        <v>1242091.53</v>
      </c>
      <c r="D32" s="2">
        <v>18710</v>
      </c>
      <c r="E32" s="2">
        <v>1135675</v>
      </c>
      <c r="F32" s="2">
        <v>340702.5</v>
      </c>
      <c r="H32" s="2">
        <v>0</v>
      </c>
      <c r="I32" s="145">
        <v>0</v>
      </c>
      <c r="J32" s="2">
        <v>0</v>
      </c>
      <c r="K32" s="2">
        <v>2922551</v>
      </c>
      <c r="L32" s="2">
        <v>29225.51</v>
      </c>
      <c r="M32" s="2">
        <v>87676.53</v>
      </c>
      <c r="N32" s="2">
        <v>30</v>
      </c>
      <c r="O32" s="2">
        <v>9</v>
      </c>
      <c r="P32" s="2">
        <v>21</v>
      </c>
      <c r="Q32" s="2">
        <v>2300</v>
      </c>
      <c r="R32" s="2">
        <v>690</v>
      </c>
      <c r="S32" s="2">
        <v>174</v>
      </c>
      <c r="T32" s="2">
        <v>348</v>
      </c>
      <c r="U32" s="2">
        <v>5350</v>
      </c>
      <c r="V32" s="2">
        <v>0</v>
      </c>
      <c r="W32" s="2">
        <v>300</v>
      </c>
      <c r="X32" s="2">
        <v>0</v>
      </c>
      <c r="Y32" s="2">
        <v>500</v>
      </c>
      <c r="Z32" s="2">
        <v>400</v>
      </c>
      <c r="AA32" s="2">
        <v>300</v>
      </c>
      <c r="AB32" s="2">
        <v>200</v>
      </c>
      <c r="AC32" s="2">
        <v>100</v>
      </c>
      <c r="AD32" s="2">
        <v>200</v>
      </c>
      <c r="AE32" s="2">
        <v>18800</v>
      </c>
      <c r="AF32" s="2">
        <v>258818.48</v>
      </c>
    </row>
    <row r="33" spans="1:32" x14ac:dyDescent="0.2">
      <c r="A33" s="1" t="s">
        <v>63</v>
      </c>
      <c r="B33" s="2">
        <v>34131</v>
      </c>
      <c r="C33" s="2">
        <v>3077946.68</v>
      </c>
      <c r="D33" s="2">
        <v>60465</v>
      </c>
      <c r="E33" s="2">
        <v>2755245</v>
      </c>
      <c r="F33" s="2">
        <v>771468.6</v>
      </c>
      <c r="H33" s="2">
        <v>34507.5</v>
      </c>
      <c r="I33" s="145">
        <v>0</v>
      </c>
      <c r="J33" s="2">
        <v>5176.125</v>
      </c>
      <c r="K33" s="2">
        <v>8738556</v>
      </c>
      <c r="L33" s="2">
        <v>87385.56</v>
      </c>
      <c r="M33" s="2">
        <v>262156.68</v>
      </c>
      <c r="N33" s="2">
        <v>80</v>
      </c>
      <c r="O33" s="2">
        <v>24</v>
      </c>
      <c r="P33" s="2">
        <v>56</v>
      </c>
      <c r="Q33" s="2">
        <v>0</v>
      </c>
      <c r="R33" s="2">
        <v>0</v>
      </c>
      <c r="S33" s="2">
        <v>35</v>
      </c>
      <c r="T33" s="2">
        <v>70</v>
      </c>
      <c r="U33" s="2">
        <v>5350</v>
      </c>
      <c r="V33" s="2">
        <v>0</v>
      </c>
      <c r="W33" s="2">
        <v>1500</v>
      </c>
      <c r="X33" s="2">
        <v>0</v>
      </c>
      <c r="Y33" s="2">
        <v>1500</v>
      </c>
      <c r="Z33" s="2">
        <v>1000</v>
      </c>
      <c r="AA33" s="2">
        <v>720</v>
      </c>
      <c r="AB33" s="2">
        <v>620</v>
      </c>
      <c r="AC33" s="2">
        <v>380</v>
      </c>
      <c r="AD33" s="2">
        <v>460</v>
      </c>
      <c r="AE33" s="2">
        <v>51320</v>
      </c>
      <c r="AF33" s="2">
        <v>543717.60499999998</v>
      </c>
    </row>
    <row r="34" spans="1:32" x14ac:dyDescent="0.2">
      <c r="A34" s="1" t="s">
        <v>64</v>
      </c>
      <c r="B34" s="2">
        <v>10714</v>
      </c>
      <c r="C34" s="2">
        <v>917490.43</v>
      </c>
      <c r="D34" s="2">
        <v>11975</v>
      </c>
      <c r="E34" s="2">
        <v>878870</v>
      </c>
      <c r="F34" s="2">
        <v>228506.2</v>
      </c>
      <c r="H34" s="2">
        <v>0</v>
      </c>
      <c r="I34" s="145">
        <v>0</v>
      </c>
      <c r="J34" s="2">
        <v>0</v>
      </c>
      <c r="K34" s="2">
        <v>888181</v>
      </c>
      <c r="L34" s="2">
        <v>8881.81</v>
      </c>
      <c r="M34" s="2">
        <v>26645.43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73</v>
      </c>
      <c r="T34" s="2">
        <v>146</v>
      </c>
      <c r="U34" s="2">
        <v>5350</v>
      </c>
      <c r="V34" s="2">
        <v>0</v>
      </c>
      <c r="W34" s="2">
        <v>0</v>
      </c>
      <c r="X34" s="2">
        <v>0</v>
      </c>
      <c r="Y34" s="2">
        <v>200</v>
      </c>
      <c r="Z34" s="2">
        <v>200</v>
      </c>
      <c r="AA34" s="2">
        <v>0</v>
      </c>
      <c r="AB34" s="2">
        <v>80</v>
      </c>
      <c r="AC34" s="2">
        <v>100</v>
      </c>
      <c r="AD34" s="2">
        <v>100</v>
      </c>
      <c r="AE34" s="2">
        <v>8280</v>
      </c>
      <c r="AF34" s="2">
        <v>197258.58</v>
      </c>
    </row>
    <row r="35" spans="1:32" x14ac:dyDescent="0.2">
      <c r="A35" s="1" t="s">
        <v>65</v>
      </c>
      <c r="B35" s="2">
        <v>20292</v>
      </c>
      <c r="C35" s="2">
        <v>2022459.17</v>
      </c>
      <c r="D35" s="2">
        <v>24310</v>
      </c>
      <c r="E35" s="2">
        <v>1566700</v>
      </c>
      <c r="F35" s="2">
        <v>470010</v>
      </c>
      <c r="H35" s="2">
        <v>1177</v>
      </c>
      <c r="I35" s="145">
        <v>0</v>
      </c>
      <c r="J35" s="2">
        <v>176.55</v>
      </c>
      <c r="K35" s="2">
        <v>14381639</v>
      </c>
      <c r="L35" s="2">
        <v>143816.39000000001</v>
      </c>
      <c r="M35" s="2">
        <v>431449.17</v>
      </c>
      <c r="N35" s="2">
        <v>0</v>
      </c>
      <c r="O35" s="2">
        <v>0</v>
      </c>
      <c r="P35" s="2">
        <v>0</v>
      </c>
      <c r="Q35" s="2">
        <v>103950</v>
      </c>
      <c r="R35" s="2">
        <v>31185</v>
      </c>
      <c r="S35" s="2">
        <v>891</v>
      </c>
      <c r="T35" s="2">
        <v>1782</v>
      </c>
      <c r="U35" s="2">
        <v>5350</v>
      </c>
      <c r="V35" s="2">
        <v>0</v>
      </c>
      <c r="W35" s="2">
        <v>200</v>
      </c>
      <c r="X35" s="2">
        <v>0</v>
      </c>
      <c r="Y35" s="2">
        <v>600</v>
      </c>
      <c r="Z35" s="2">
        <v>500</v>
      </c>
      <c r="AA35" s="2">
        <v>400</v>
      </c>
      <c r="AB35" s="2">
        <v>280</v>
      </c>
      <c r="AC35" s="2">
        <v>280</v>
      </c>
      <c r="AD35" s="2">
        <v>200</v>
      </c>
      <c r="AE35" s="2">
        <v>26160</v>
      </c>
      <c r="AF35" s="2">
        <v>183810.77</v>
      </c>
    </row>
    <row r="36" spans="1:32" x14ac:dyDescent="0.2">
      <c r="A36" s="1" t="s">
        <v>66</v>
      </c>
      <c r="B36" s="2">
        <v>17828</v>
      </c>
      <c r="C36" s="2">
        <v>1633923.08</v>
      </c>
      <c r="D36" s="2">
        <v>33240</v>
      </c>
      <c r="E36" s="2">
        <v>1464425</v>
      </c>
      <c r="F36" s="2">
        <v>380750.5</v>
      </c>
      <c r="H36" s="2">
        <v>7222.5</v>
      </c>
      <c r="I36" s="145">
        <v>0</v>
      </c>
      <c r="J36" s="2">
        <v>1083.375</v>
      </c>
      <c r="K36" s="2">
        <v>4541936</v>
      </c>
      <c r="L36" s="2">
        <v>45419.360000000001</v>
      </c>
      <c r="M36" s="2">
        <v>136258.07999999999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219</v>
      </c>
      <c r="T36" s="2">
        <v>438</v>
      </c>
      <c r="U36" s="2">
        <v>5350</v>
      </c>
      <c r="V36" s="2">
        <v>1123.5</v>
      </c>
      <c r="W36" s="2">
        <v>600</v>
      </c>
      <c r="X36" s="2">
        <v>0</v>
      </c>
      <c r="Y36" s="2">
        <v>760</v>
      </c>
      <c r="Z36" s="2">
        <v>560</v>
      </c>
      <c r="AA36" s="2">
        <v>340</v>
      </c>
      <c r="AB36" s="2">
        <v>320</v>
      </c>
      <c r="AC36" s="2">
        <v>280</v>
      </c>
      <c r="AD36" s="2">
        <v>160</v>
      </c>
      <c r="AE36" s="2">
        <v>26260</v>
      </c>
      <c r="AF36" s="2">
        <v>258099.655</v>
      </c>
    </row>
    <row r="37" spans="1:32" x14ac:dyDescent="0.2">
      <c r="A37" s="1" t="s">
        <v>67</v>
      </c>
      <c r="B37" s="2">
        <v>16863</v>
      </c>
      <c r="C37" s="2">
        <v>1349998.43</v>
      </c>
      <c r="D37" s="2">
        <v>26030</v>
      </c>
      <c r="E37" s="2">
        <v>1206310</v>
      </c>
      <c r="F37" s="2">
        <v>361893</v>
      </c>
      <c r="H37" s="2">
        <v>0</v>
      </c>
      <c r="I37" s="145">
        <v>0</v>
      </c>
      <c r="J37" s="2">
        <v>0</v>
      </c>
      <c r="K37" s="2">
        <v>3914281</v>
      </c>
      <c r="L37" s="2">
        <v>39142.81</v>
      </c>
      <c r="M37" s="2">
        <v>117428.43</v>
      </c>
      <c r="N37" s="2">
        <v>230</v>
      </c>
      <c r="O37" s="2">
        <v>69</v>
      </c>
      <c r="P37" s="2">
        <v>161</v>
      </c>
      <c r="Q37" s="2">
        <v>0</v>
      </c>
      <c r="R37" s="2">
        <v>0</v>
      </c>
      <c r="S37" s="2">
        <v>40</v>
      </c>
      <c r="T37" s="2">
        <v>80</v>
      </c>
      <c r="U37" s="2">
        <v>5350</v>
      </c>
      <c r="V37" s="2">
        <v>0</v>
      </c>
      <c r="W37" s="2">
        <v>0</v>
      </c>
      <c r="X37" s="2">
        <v>0</v>
      </c>
      <c r="Y37" s="2">
        <v>540</v>
      </c>
      <c r="Z37" s="2">
        <v>540</v>
      </c>
      <c r="AA37" s="2">
        <v>460</v>
      </c>
      <c r="AB37" s="2">
        <v>360</v>
      </c>
      <c r="AC37" s="2">
        <v>180</v>
      </c>
      <c r="AD37" s="2">
        <v>140</v>
      </c>
      <c r="AE37" s="2">
        <v>24580</v>
      </c>
      <c r="AF37" s="2">
        <v>253596.38</v>
      </c>
    </row>
    <row r="38" spans="1:32" x14ac:dyDescent="0.2">
      <c r="A38" s="1" t="s">
        <v>68</v>
      </c>
      <c r="B38" s="2">
        <v>15270</v>
      </c>
      <c r="C38" s="2">
        <v>1180944.1100000001</v>
      </c>
      <c r="D38" s="2">
        <v>24990</v>
      </c>
      <c r="E38" s="2">
        <v>1051020</v>
      </c>
      <c r="F38" s="2">
        <v>294285.59999999998</v>
      </c>
      <c r="H38" s="2">
        <v>5778</v>
      </c>
      <c r="I38" s="145">
        <v>0</v>
      </c>
      <c r="J38" s="2">
        <v>866.7</v>
      </c>
      <c r="K38" s="2">
        <v>3491137</v>
      </c>
      <c r="L38" s="2">
        <v>34911.370000000003</v>
      </c>
      <c r="M38" s="2">
        <v>104734.11</v>
      </c>
      <c r="N38" s="2">
        <v>210</v>
      </c>
      <c r="O38" s="2">
        <v>63</v>
      </c>
      <c r="P38" s="2">
        <v>147</v>
      </c>
      <c r="Q38" s="2">
        <v>31985</v>
      </c>
      <c r="R38" s="2">
        <v>9595.5</v>
      </c>
      <c r="S38" s="2">
        <v>454</v>
      </c>
      <c r="T38" s="2">
        <v>908</v>
      </c>
      <c r="U38" s="2">
        <v>5350</v>
      </c>
      <c r="V38" s="2">
        <v>0</v>
      </c>
      <c r="W38" s="2">
        <v>0</v>
      </c>
      <c r="X38" s="2">
        <v>0</v>
      </c>
      <c r="Y38" s="2">
        <v>520</v>
      </c>
      <c r="Z38" s="2">
        <v>560</v>
      </c>
      <c r="AA38" s="2">
        <v>320</v>
      </c>
      <c r="AB38" s="2">
        <v>200</v>
      </c>
      <c r="AC38" s="2">
        <v>140</v>
      </c>
      <c r="AD38" s="2">
        <v>80</v>
      </c>
      <c r="AE38" s="2">
        <v>18220</v>
      </c>
      <c r="AF38" s="2">
        <v>212116.06</v>
      </c>
    </row>
    <row r="39" spans="1:32" x14ac:dyDescent="0.2">
      <c r="A39" s="1" t="s">
        <v>69</v>
      </c>
      <c r="B39" s="2">
        <v>19288</v>
      </c>
      <c r="C39" s="2">
        <v>1988773.6</v>
      </c>
      <c r="D39" s="2">
        <v>23010</v>
      </c>
      <c r="E39" s="2">
        <v>1726605</v>
      </c>
      <c r="F39" s="2">
        <v>517981.5</v>
      </c>
      <c r="H39" s="2">
        <v>0</v>
      </c>
      <c r="I39" s="145">
        <v>0</v>
      </c>
      <c r="J39" s="2">
        <v>0</v>
      </c>
      <c r="K39" s="2">
        <v>7971620</v>
      </c>
      <c r="L39" s="2">
        <v>79716.2</v>
      </c>
      <c r="M39" s="2">
        <v>239148.6</v>
      </c>
      <c r="N39" s="2">
        <v>10</v>
      </c>
      <c r="O39" s="2">
        <v>3</v>
      </c>
      <c r="P39" s="2">
        <v>7</v>
      </c>
      <c r="Q39" s="2">
        <v>59050</v>
      </c>
      <c r="R39" s="2">
        <v>17715</v>
      </c>
      <c r="S39" s="2">
        <v>133</v>
      </c>
      <c r="T39" s="2">
        <v>266</v>
      </c>
      <c r="U39" s="2">
        <v>5350</v>
      </c>
      <c r="V39" s="2">
        <v>0</v>
      </c>
      <c r="W39" s="2">
        <v>0</v>
      </c>
      <c r="X39" s="2">
        <v>0</v>
      </c>
      <c r="Y39" s="2">
        <v>400</v>
      </c>
      <c r="Z39" s="2">
        <v>600</v>
      </c>
      <c r="AA39" s="2">
        <v>260</v>
      </c>
      <c r="AB39" s="2">
        <v>240</v>
      </c>
      <c r="AC39" s="2">
        <v>140</v>
      </c>
      <c r="AD39" s="2">
        <v>100</v>
      </c>
      <c r="AE39" s="2">
        <v>18540</v>
      </c>
      <c r="AF39" s="2">
        <v>352633.1</v>
      </c>
    </row>
    <row r="40" spans="1:32" x14ac:dyDescent="0.2">
      <c r="A40" s="1" t="s">
        <v>70</v>
      </c>
      <c r="B40" s="2">
        <v>18409</v>
      </c>
      <c r="C40" s="2">
        <v>1546640.26</v>
      </c>
      <c r="D40" s="2">
        <v>27855</v>
      </c>
      <c r="E40" s="2">
        <v>1409900</v>
      </c>
      <c r="F40" s="2">
        <v>422970</v>
      </c>
      <c r="H40" s="2">
        <v>0</v>
      </c>
      <c r="I40" s="145">
        <v>0</v>
      </c>
      <c r="J40" s="2">
        <v>0</v>
      </c>
      <c r="K40" s="2">
        <v>3623842</v>
      </c>
      <c r="L40" s="2">
        <v>36238.42</v>
      </c>
      <c r="M40" s="2">
        <v>108715.26</v>
      </c>
      <c r="N40" s="2">
        <v>170</v>
      </c>
      <c r="O40" s="2">
        <v>51</v>
      </c>
      <c r="P40" s="2">
        <v>119</v>
      </c>
      <c r="Q40" s="2">
        <v>0</v>
      </c>
      <c r="R40" s="2">
        <v>0</v>
      </c>
      <c r="S40" s="2">
        <v>7</v>
      </c>
      <c r="T40" s="2">
        <v>14</v>
      </c>
      <c r="U40" s="2">
        <v>5350</v>
      </c>
      <c r="V40" s="2">
        <v>0</v>
      </c>
      <c r="W40" s="2">
        <v>300</v>
      </c>
      <c r="X40" s="2">
        <v>0</v>
      </c>
      <c r="Y40" s="2">
        <v>1500</v>
      </c>
      <c r="Z40" s="2">
        <v>800</v>
      </c>
      <c r="AA40" s="2">
        <v>500</v>
      </c>
      <c r="AB40" s="2">
        <v>400</v>
      </c>
      <c r="AC40" s="2">
        <v>200</v>
      </c>
      <c r="AD40" s="2">
        <v>200</v>
      </c>
      <c r="AE40" s="2">
        <v>33500</v>
      </c>
      <c r="AF40" s="2">
        <v>311238.15999999997</v>
      </c>
    </row>
    <row r="41" spans="1:32" x14ac:dyDescent="0.2">
      <c r="A41" s="1" t="s">
        <v>71</v>
      </c>
      <c r="B41" s="2">
        <v>23097</v>
      </c>
      <c r="C41" s="2">
        <v>1635396.97</v>
      </c>
      <c r="D41" s="2">
        <v>32805</v>
      </c>
      <c r="E41" s="2">
        <v>1495585</v>
      </c>
      <c r="F41" s="2">
        <v>448675.5</v>
      </c>
      <c r="H41" s="2">
        <v>1765.5</v>
      </c>
      <c r="I41" s="145">
        <v>0</v>
      </c>
      <c r="J41" s="2">
        <v>264.82499999999999</v>
      </c>
      <c r="K41" s="2">
        <v>3565899</v>
      </c>
      <c r="L41" s="2">
        <v>35658.99</v>
      </c>
      <c r="M41" s="2">
        <v>106976.97</v>
      </c>
      <c r="N41" s="2">
        <v>30</v>
      </c>
      <c r="O41" s="2">
        <v>9</v>
      </c>
      <c r="P41" s="2">
        <v>21</v>
      </c>
      <c r="Q41" s="2">
        <v>12400</v>
      </c>
      <c r="R41" s="2">
        <v>3720</v>
      </c>
      <c r="S41" s="2">
        <v>250</v>
      </c>
      <c r="T41" s="2">
        <v>500</v>
      </c>
      <c r="U41" s="2">
        <v>5350</v>
      </c>
      <c r="V41" s="2">
        <v>0</v>
      </c>
      <c r="W41" s="2">
        <v>0</v>
      </c>
      <c r="X41" s="2">
        <v>0</v>
      </c>
      <c r="Y41" s="2">
        <v>1300</v>
      </c>
      <c r="Z41" s="2">
        <v>600</v>
      </c>
      <c r="AA41" s="2">
        <v>400</v>
      </c>
      <c r="AB41" s="2">
        <v>300</v>
      </c>
      <c r="AC41" s="2">
        <v>200</v>
      </c>
      <c r="AD41" s="2">
        <v>300</v>
      </c>
      <c r="AE41" s="2">
        <v>30900</v>
      </c>
      <c r="AF41" s="2">
        <v>345571.34499999997</v>
      </c>
    </row>
    <row r="42" spans="1:32" x14ac:dyDescent="0.2">
      <c r="A42" s="1" t="s">
        <v>72</v>
      </c>
      <c r="B42" s="2">
        <v>23006</v>
      </c>
      <c r="C42" s="2">
        <v>2124074.3199999998</v>
      </c>
      <c r="D42" s="2">
        <v>28850</v>
      </c>
      <c r="E42" s="2">
        <v>1856255</v>
      </c>
      <c r="F42" s="2">
        <v>556876.5</v>
      </c>
      <c r="H42" s="2">
        <v>9630</v>
      </c>
      <c r="I42" s="145">
        <v>7490</v>
      </c>
      <c r="J42" s="2">
        <v>1444.5</v>
      </c>
      <c r="K42" s="2">
        <v>7965644</v>
      </c>
      <c r="L42" s="2">
        <v>79656.44</v>
      </c>
      <c r="M42" s="2">
        <v>238969.32</v>
      </c>
      <c r="N42" s="2">
        <v>0</v>
      </c>
      <c r="O42" s="2">
        <v>0</v>
      </c>
      <c r="P42" s="2">
        <v>0</v>
      </c>
      <c r="Q42" s="2">
        <v>56150</v>
      </c>
      <c r="R42" s="2">
        <v>16845</v>
      </c>
      <c r="S42" s="2">
        <v>243</v>
      </c>
      <c r="T42" s="2">
        <v>486</v>
      </c>
      <c r="U42" s="2">
        <v>5350</v>
      </c>
      <c r="V42" s="2">
        <v>0</v>
      </c>
      <c r="W42" s="2">
        <v>300</v>
      </c>
      <c r="X42" s="2">
        <v>0</v>
      </c>
      <c r="Y42" s="2">
        <v>800</v>
      </c>
      <c r="Z42" s="2">
        <v>500</v>
      </c>
      <c r="AA42" s="2">
        <v>360</v>
      </c>
      <c r="AB42" s="2">
        <v>360</v>
      </c>
      <c r="AC42" s="2">
        <v>120</v>
      </c>
      <c r="AD42" s="2">
        <v>140</v>
      </c>
      <c r="AE42" s="2">
        <v>22940</v>
      </c>
      <c r="AF42" s="2">
        <v>386625.62</v>
      </c>
    </row>
    <row r="43" spans="1:32" x14ac:dyDescent="0.2">
      <c r="A43" s="1" t="s">
        <v>73</v>
      </c>
      <c r="B43" s="2">
        <v>5619</v>
      </c>
      <c r="C43" s="2">
        <v>521846.32</v>
      </c>
      <c r="D43" s="2">
        <v>7105</v>
      </c>
      <c r="E43" s="2">
        <v>490815</v>
      </c>
      <c r="F43" s="2">
        <v>127611.9</v>
      </c>
      <c r="H43" s="2">
        <v>0</v>
      </c>
      <c r="I43" s="145">
        <v>0</v>
      </c>
      <c r="J43" s="2">
        <v>0</v>
      </c>
      <c r="K43" s="2">
        <v>797544</v>
      </c>
      <c r="L43" s="2">
        <v>7975.44</v>
      </c>
      <c r="M43" s="2">
        <v>23926.32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5</v>
      </c>
      <c r="T43" s="2">
        <v>10</v>
      </c>
      <c r="U43" s="2">
        <v>5350</v>
      </c>
      <c r="V43" s="2">
        <v>0</v>
      </c>
      <c r="W43" s="2">
        <v>1350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104971.02</v>
      </c>
    </row>
    <row r="44" spans="1:32" x14ac:dyDescent="0.2">
      <c r="A44" s="1" t="s">
        <v>74</v>
      </c>
      <c r="B44" s="2">
        <v>62612</v>
      </c>
      <c r="C44" s="2">
        <v>6618349.2199999997</v>
      </c>
      <c r="D44" s="2">
        <v>29745</v>
      </c>
      <c r="E44" s="2">
        <v>5188375</v>
      </c>
      <c r="F44" s="2">
        <v>1556512.5</v>
      </c>
      <c r="H44" s="2">
        <v>749</v>
      </c>
      <c r="I44" s="145">
        <v>749</v>
      </c>
      <c r="J44" s="2">
        <v>112.35</v>
      </c>
      <c r="K44" s="2">
        <v>46662974</v>
      </c>
      <c r="L44" s="2">
        <v>466629.74</v>
      </c>
      <c r="M44" s="2">
        <v>1399889.22</v>
      </c>
      <c r="N44" s="2">
        <v>340</v>
      </c>
      <c r="O44" s="2">
        <v>102</v>
      </c>
      <c r="P44" s="2">
        <v>238</v>
      </c>
      <c r="Q44" s="2">
        <v>0</v>
      </c>
      <c r="R44" s="2">
        <v>0</v>
      </c>
      <c r="S44" s="2">
        <v>1399</v>
      </c>
      <c r="T44" s="2">
        <v>2798</v>
      </c>
      <c r="U44" s="2">
        <v>5350</v>
      </c>
      <c r="V44" s="2">
        <v>0</v>
      </c>
      <c r="W44" s="2">
        <v>1500</v>
      </c>
      <c r="X44" s="2">
        <v>47518.32</v>
      </c>
      <c r="Y44" s="2">
        <v>660</v>
      </c>
      <c r="Z44" s="2">
        <v>520</v>
      </c>
      <c r="AA44" s="2">
        <v>460</v>
      </c>
      <c r="AB44" s="2">
        <v>480</v>
      </c>
      <c r="AC44" s="2">
        <v>200</v>
      </c>
      <c r="AD44" s="2">
        <v>240</v>
      </c>
      <c r="AE44" s="2">
        <v>29740</v>
      </c>
      <c r="AF44" s="2">
        <v>541704.69999999995</v>
      </c>
    </row>
    <row r="45" spans="1:32" x14ac:dyDescent="0.2">
      <c r="A45" s="1" t="s">
        <v>75</v>
      </c>
      <c r="B45" s="2">
        <v>33075</v>
      </c>
      <c r="C45" s="2">
        <v>3111556</v>
      </c>
      <c r="D45" s="2">
        <v>29405</v>
      </c>
      <c r="E45" s="2">
        <v>2764885</v>
      </c>
      <c r="F45" s="2">
        <v>774167.8</v>
      </c>
      <c r="H45" s="2">
        <v>909.5</v>
      </c>
      <c r="I45" s="145">
        <v>909.5</v>
      </c>
      <c r="J45" s="2">
        <v>136.42500000000001</v>
      </c>
      <c r="K45" s="2">
        <v>10568200</v>
      </c>
      <c r="L45" s="2">
        <v>105682</v>
      </c>
      <c r="M45" s="2">
        <v>317046</v>
      </c>
      <c r="N45" s="2">
        <v>220</v>
      </c>
      <c r="O45" s="2">
        <v>66</v>
      </c>
      <c r="P45" s="2">
        <v>154</v>
      </c>
      <c r="Q45" s="2">
        <v>142250</v>
      </c>
      <c r="R45" s="2">
        <v>42675</v>
      </c>
      <c r="S45" s="2">
        <v>1030</v>
      </c>
      <c r="T45" s="2">
        <v>2060</v>
      </c>
      <c r="U45" s="2">
        <v>5350</v>
      </c>
      <c r="V45" s="2">
        <v>0</v>
      </c>
      <c r="W45" s="2">
        <v>1950</v>
      </c>
      <c r="X45" s="2">
        <v>0</v>
      </c>
      <c r="Y45" s="2">
        <v>600</v>
      </c>
      <c r="Z45" s="2">
        <v>500</v>
      </c>
      <c r="AA45" s="2">
        <v>360</v>
      </c>
      <c r="AB45" s="2">
        <v>260</v>
      </c>
      <c r="AC45" s="2">
        <v>200</v>
      </c>
      <c r="AD45" s="2">
        <v>160</v>
      </c>
      <c r="AE45" s="2">
        <v>22720</v>
      </c>
      <c r="AF45" s="2">
        <v>577364.80000000005</v>
      </c>
    </row>
    <row r="46" spans="1:32" x14ac:dyDescent="0.2">
      <c r="A46" s="1" t="s">
        <v>76</v>
      </c>
      <c r="B46" s="2">
        <v>21994</v>
      </c>
      <c r="C46" s="2">
        <v>1855073.06</v>
      </c>
      <c r="D46" s="2">
        <v>26060</v>
      </c>
      <c r="E46" s="2">
        <v>1585460</v>
      </c>
      <c r="F46" s="2">
        <v>475638</v>
      </c>
      <c r="H46" s="2">
        <v>0</v>
      </c>
      <c r="I46" s="145">
        <v>0</v>
      </c>
      <c r="J46" s="2">
        <v>0</v>
      </c>
      <c r="K46" s="2">
        <v>8113102</v>
      </c>
      <c r="L46" s="2">
        <v>81131.02</v>
      </c>
      <c r="M46" s="2">
        <v>243393.06</v>
      </c>
      <c r="N46" s="2">
        <v>160</v>
      </c>
      <c r="O46" s="2">
        <v>48</v>
      </c>
      <c r="P46" s="2">
        <v>112</v>
      </c>
      <c r="Q46" s="2">
        <v>0</v>
      </c>
      <c r="R46" s="2">
        <v>0</v>
      </c>
      <c r="S46" s="2">
        <v>350</v>
      </c>
      <c r="T46" s="2">
        <v>700</v>
      </c>
      <c r="U46" s="2">
        <v>5350</v>
      </c>
      <c r="V46" s="2">
        <v>0</v>
      </c>
      <c r="W46" s="2">
        <v>550</v>
      </c>
      <c r="X46" s="2">
        <v>0</v>
      </c>
      <c r="Y46" s="2">
        <v>600</v>
      </c>
      <c r="Z46" s="2">
        <v>700</v>
      </c>
      <c r="AA46" s="2">
        <v>900</v>
      </c>
      <c r="AB46" s="2">
        <v>320</v>
      </c>
      <c r="AC46" s="2">
        <v>200</v>
      </c>
      <c r="AD46" s="2">
        <v>240</v>
      </c>
      <c r="AE46" s="2">
        <v>33220</v>
      </c>
      <c r="AF46" s="2">
        <v>274843.96000000002</v>
      </c>
    </row>
    <row r="47" spans="1:32" x14ac:dyDescent="0.2">
      <c r="A47" s="1" t="s">
        <v>77</v>
      </c>
      <c r="B47" s="2">
        <v>20329</v>
      </c>
      <c r="C47" s="2">
        <v>1842823.86</v>
      </c>
      <c r="D47" s="2">
        <v>30290</v>
      </c>
      <c r="E47" s="2">
        <v>1550215</v>
      </c>
      <c r="F47" s="2">
        <v>465064.5</v>
      </c>
      <c r="H47" s="2">
        <v>5296.5</v>
      </c>
      <c r="I47" s="145">
        <v>0</v>
      </c>
      <c r="J47" s="2">
        <v>794.47500000000002</v>
      </c>
      <c r="K47" s="2">
        <v>8451962</v>
      </c>
      <c r="L47" s="2">
        <v>84519.62</v>
      </c>
      <c r="M47" s="2">
        <v>253558.86</v>
      </c>
      <c r="N47" s="2">
        <v>8760</v>
      </c>
      <c r="O47" s="2">
        <v>2628</v>
      </c>
      <c r="P47" s="2">
        <v>6132</v>
      </c>
      <c r="Q47" s="2">
        <v>73805</v>
      </c>
      <c r="R47" s="2">
        <v>22141.5</v>
      </c>
      <c r="S47" s="2">
        <v>733</v>
      </c>
      <c r="T47" s="2">
        <v>1466</v>
      </c>
      <c r="U47" s="2">
        <v>5350</v>
      </c>
      <c r="V47" s="2">
        <v>2675</v>
      </c>
      <c r="W47" s="2">
        <v>100</v>
      </c>
      <c r="X47" s="2">
        <v>0</v>
      </c>
      <c r="Y47" s="2">
        <v>1000</v>
      </c>
      <c r="Z47" s="2">
        <v>640</v>
      </c>
      <c r="AA47" s="2">
        <v>340</v>
      </c>
      <c r="AB47" s="2">
        <v>320</v>
      </c>
      <c r="AC47" s="2">
        <v>120</v>
      </c>
      <c r="AD47" s="2">
        <v>220</v>
      </c>
      <c r="AE47" s="2">
        <v>26000</v>
      </c>
      <c r="AF47" s="2">
        <v>280170.23499999999</v>
      </c>
    </row>
    <row r="48" spans="1:32" x14ac:dyDescent="0.2">
      <c r="A48" s="1" t="s">
        <v>78</v>
      </c>
      <c r="B48" s="2">
        <v>22901</v>
      </c>
      <c r="C48" s="2">
        <v>2114460.88</v>
      </c>
      <c r="D48" s="2">
        <v>22115</v>
      </c>
      <c r="E48" s="2">
        <v>1877190</v>
      </c>
      <c r="F48" s="2">
        <v>563157</v>
      </c>
      <c r="H48" s="2">
        <v>8078.5</v>
      </c>
      <c r="I48" s="145">
        <v>0</v>
      </c>
      <c r="J48" s="2">
        <v>1211.7750000000001</v>
      </c>
      <c r="K48" s="2">
        <v>7148196</v>
      </c>
      <c r="L48" s="2">
        <v>71481.960000000006</v>
      </c>
      <c r="M48" s="2">
        <v>214445.88</v>
      </c>
      <c r="N48" s="2">
        <v>710</v>
      </c>
      <c r="O48" s="2">
        <v>213</v>
      </c>
      <c r="P48" s="2">
        <v>497</v>
      </c>
      <c r="Q48" s="2">
        <v>0</v>
      </c>
      <c r="R48" s="2">
        <v>0</v>
      </c>
      <c r="S48" s="2">
        <v>403</v>
      </c>
      <c r="T48" s="2">
        <v>806</v>
      </c>
      <c r="U48" s="2">
        <v>5350</v>
      </c>
      <c r="V48" s="2">
        <v>0</v>
      </c>
      <c r="W48" s="2">
        <v>0</v>
      </c>
      <c r="X48" s="2">
        <v>0</v>
      </c>
      <c r="Y48" s="2">
        <v>700</v>
      </c>
      <c r="Z48" s="2">
        <v>600</v>
      </c>
      <c r="AA48" s="2">
        <v>180</v>
      </c>
      <c r="AB48" s="2">
        <v>100</v>
      </c>
      <c r="AC48" s="2">
        <v>100</v>
      </c>
      <c r="AD48" s="2">
        <v>0</v>
      </c>
      <c r="AE48" s="2">
        <v>13280</v>
      </c>
      <c r="AF48" s="2">
        <v>403083.85499999998</v>
      </c>
    </row>
    <row r="49" spans="1:32" x14ac:dyDescent="0.2">
      <c r="A49" s="1" t="s">
        <v>79</v>
      </c>
      <c r="B49" s="2">
        <v>12886</v>
      </c>
      <c r="C49" s="2">
        <v>1102007.28</v>
      </c>
      <c r="D49" s="2">
        <v>15405</v>
      </c>
      <c r="E49" s="2">
        <v>923580</v>
      </c>
      <c r="F49" s="2">
        <v>277074</v>
      </c>
      <c r="H49" s="2">
        <v>0</v>
      </c>
      <c r="I49" s="145">
        <v>0</v>
      </c>
      <c r="J49" s="2">
        <v>0</v>
      </c>
      <c r="K49" s="2">
        <v>5434076</v>
      </c>
      <c r="L49" s="2">
        <v>54340.76</v>
      </c>
      <c r="M49" s="2">
        <v>163022.28</v>
      </c>
      <c r="N49" s="2">
        <v>0</v>
      </c>
      <c r="O49" s="2">
        <v>0</v>
      </c>
      <c r="P49" s="2">
        <v>0</v>
      </c>
      <c r="Q49" s="2">
        <v>1650</v>
      </c>
      <c r="R49" s="2">
        <v>495</v>
      </c>
      <c r="S49" s="2">
        <v>62</v>
      </c>
      <c r="T49" s="2">
        <v>124</v>
      </c>
      <c r="U49" s="2">
        <v>5350</v>
      </c>
      <c r="V49" s="2">
        <v>1498</v>
      </c>
      <c r="W49" s="2">
        <v>0</v>
      </c>
      <c r="X49" s="2">
        <v>0</v>
      </c>
      <c r="Y49" s="2">
        <v>580</v>
      </c>
      <c r="Z49" s="2">
        <v>360</v>
      </c>
      <c r="AA49" s="2">
        <v>160</v>
      </c>
      <c r="AB49" s="2">
        <v>180</v>
      </c>
      <c r="AC49" s="2">
        <v>140</v>
      </c>
      <c r="AD49" s="2">
        <v>80</v>
      </c>
      <c r="AE49" s="2">
        <v>14780</v>
      </c>
      <c r="AF49" s="2">
        <v>147383.48000000001</v>
      </c>
    </row>
    <row r="50" spans="1:32" x14ac:dyDescent="0.2">
      <c r="A50" s="1" t="s">
        <v>80</v>
      </c>
      <c r="B50" s="2">
        <v>27720</v>
      </c>
      <c r="C50" s="2">
        <v>2481883.6800000002</v>
      </c>
      <c r="D50" s="2">
        <v>33760</v>
      </c>
      <c r="E50" s="2">
        <v>2213605</v>
      </c>
      <c r="F50" s="2">
        <v>619809.4</v>
      </c>
      <c r="H50" s="2">
        <v>749</v>
      </c>
      <c r="I50" s="145">
        <v>0</v>
      </c>
      <c r="J50" s="2">
        <v>112.35</v>
      </c>
      <c r="K50" s="2">
        <v>7814956</v>
      </c>
      <c r="L50" s="2">
        <v>78149.56</v>
      </c>
      <c r="M50" s="2">
        <v>234448.68</v>
      </c>
      <c r="N50" s="2">
        <v>70</v>
      </c>
      <c r="O50" s="2">
        <v>21</v>
      </c>
      <c r="P50" s="2">
        <v>49</v>
      </c>
      <c r="Q50" s="2">
        <v>64410</v>
      </c>
      <c r="R50" s="2">
        <v>19323</v>
      </c>
      <c r="S50" s="2">
        <v>988</v>
      </c>
      <c r="T50" s="2">
        <v>1976</v>
      </c>
      <c r="U50" s="2">
        <v>5350</v>
      </c>
      <c r="V50" s="2">
        <v>0</v>
      </c>
      <c r="W50" s="2">
        <v>0</v>
      </c>
      <c r="X50" s="2">
        <v>0</v>
      </c>
      <c r="Y50" s="2">
        <v>500</v>
      </c>
      <c r="Z50" s="2">
        <v>400</v>
      </c>
      <c r="AA50" s="2">
        <v>300</v>
      </c>
      <c r="AB50" s="2">
        <v>300</v>
      </c>
      <c r="AC50" s="2">
        <v>220</v>
      </c>
      <c r="AD50" s="2">
        <v>180</v>
      </c>
      <c r="AE50" s="2">
        <v>22420</v>
      </c>
      <c r="AF50" s="2">
        <v>457102.63</v>
      </c>
    </row>
    <row r="51" spans="1:32" x14ac:dyDescent="0.2">
      <c r="A51" s="1" t="s">
        <v>81</v>
      </c>
      <c r="B51" s="2">
        <v>19969</v>
      </c>
      <c r="C51" s="2">
        <v>1830578.12</v>
      </c>
      <c r="D51" s="2">
        <v>15910</v>
      </c>
      <c r="E51" s="2">
        <v>1634680</v>
      </c>
      <c r="F51" s="2">
        <v>457710.4</v>
      </c>
      <c r="H51" s="2">
        <v>2728.5</v>
      </c>
      <c r="I51" s="145">
        <v>0</v>
      </c>
      <c r="J51" s="2">
        <v>409.27499999999998</v>
      </c>
      <c r="K51" s="2">
        <v>5999604</v>
      </c>
      <c r="L51" s="2">
        <v>59996.04</v>
      </c>
      <c r="M51" s="2">
        <v>179988.12</v>
      </c>
      <c r="N51" s="2">
        <v>0</v>
      </c>
      <c r="O51" s="2">
        <v>0</v>
      </c>
      <c r="P51" s="2">
        <v>0</v>
      </c>
      <c r="Q51" s="2">
        <v>26410</v>
      </c>
      <c r="R51" s="2">
        <v>7923</v>
      </c>
      <c r="S51" s="2">
        <v>716</v>
      </c>
      <c r="T51" s="2">
        <v>1432</v>
      </c>
      <c r="U51" s="2">
        <v>5350</v>
      </c>
      <c r="V51" s="2">
        <v>0</v>
      </c>
      <c r="W51" s="2">
        <v>0</v>
      </c>
      <c r="X51" s="2">
        <v>0</v>
      </c>
      <c r="Y51" s="2">
        <v>400</v>
      </c>
      <c r="Z51" s="2">
        <v>200</v>
      </c>
      <c r="AA51" s="2">
        <v>100</v>
      </c>
      <c r="AB51" s="2">
        <v>100</v>
      </c>
      <c r="AC51" s="2">
        <v>0</v>
      </c>
      <c r="AD51" s="2">
        <v>40</v>
      </c>
      <c r="AE51" s="2">
        <v>6900</v>
      </c>
      <c r="AF51" s="2">
        <v>335232.59499999997</v>
      </c>
    </row>
    <row r="52" spans="1:32" x14ac:dyDescent="0.2">
      <c r="A52" s="1" t="s">
        <v>82</v>
      </c>
      <c r="B52" s="2">
        <v>9012</v>
      </c>
      <c r="C52" s="2">
        <v>785948.68</v>
      </c>
      <c r="D52" s="2">
        <v>14385</v>
      </c>
      <c r="E52" s="2">
        <v>722870</v>
      </c>
      <c r="F52" s="2">
        <v>216861</v>
      </c>
      <c r="H52" s="2">
        <v>0</v>
      </c>
      <c r="I52" s="145">
        <v>0</v>
      </c>
      <c r="J52" s="2">
        <v>0</v>
      </c>
      <c r="K52" s="2">
        <v>1622456</v>
      </c>
      <c r="L52" s="2">
        <v>16224.56</v>
      </c>
      <c r="M52" s="2">
        <v>48673.68</v>
      </c>
      <c r="N52" s="2">
        <v>40</v>
      </c>
      <c r="O52" s="2">
        <v>12</v>
      </c>
      <c r="P52" s="2">
        <v>28</v>
      </c>
      <c r="Q52" s="2">
        <v>0</v>
      </c>
      <c r="R52" s="2">
        <v>0</v>
      </c>
      <c r="S52" s="2">
        <v>51</v>
      </c>
      <c r="T52" s="2">
        <v>102</v>
      </c>
      <c r="U52" s="2">
        <v>5350</v>
      </c>
      <c r="V52" s="2">
        <v>0</v>
      </c>
      <c r="W52" s="2">
        <v>0</v>
      </c>
      <c r="X52" s="2">
        <v>0</v>
      </c>
      <c r="Y52" s="2">
        <v>400</v>
      </c>
      <c r="Z52" s="2">
        <v>300</v>
      </c>
      <c r="AA52" s="2">
        <v>100</v>
      </c>
      <c r="AB52" s="2">
        <v>100</v>
      </c>
      <c r="AC52" s="2">
        <v>100</v>
      </c>
      <c r="AD52" s="2">
        <v>100</v>
      </c>
      <c r="AE52" s="2">
        <v>11300</v>
      </c>
      <c r="AF52" s="2">
        <v>167835.88</v>
      </c>
    </row>
    <row r="53" spans="1:32" x14ac:dyDescent="0.2">
      <c r="A53" s="1" t="s">
        <v>83</v>
      </c>
      <c r="B53" s="2">
        <v>16453</v>
      </c>
      <c r="C53" s="2">
        <v>1467132.09</v>
      </c>
      <c r="D53" s="2">
        <v>16605</v>
      </c>
      <c r="E53" s="2">
        <v>1325860</v>
      </c>
      <c r="F53" s="2">
        <v>371240.8</v>
      </c>
      <c r="H53" s="2">
        <v>0</v>
      </c>
      <c r="I53" s="145">
        <v>0</v>
      </c>
      <c r="J53" s="2">
        <v>0</v>
      </c>
      <c r="K53" s="2">
        <v>4151903</v>
      </c>
      <c r="L53" s="2">
        <v>41519.03</v>
      </c>
      <c r="M53" s="2">
        <v>124557.09</v>
      </c>
      <c r="N53" s="2">
        <v>110</v>
      </c>
      <c r="O53" s="2">
        <v>33</v>
      </c>
      <c r="P53" s="2">
        <v>77</v>
      </c>
      <c r="Q53" s="2">
        <v>73160</v>
      </c>
      <c r="R53" s="2">
        <v>21948</v>
      </c>
      <c r="S53" s="2">
        <v>696</v>
      </c>
      <c r="T53" s="2">
        <v>1392</v>
      </c>
      <c r="U53" s="2">
        <v>5350</v>
      </c>
      <c r="V53" s="2">
        <v>0</v>
      </c>
      <c r="W53" s="2">
        <v>0</v>
      </c>
      <c r="X53" s="2">
        <v>0</v>
      </c>
      <c r="Y53" s="2">
        <v>520</v>
      </c>
      <c r="Z53" s="2">
        <v>360</v>
      </c>
      <c r="AA53" s="2">
        <v>160</v>
      </c>
      <c r="AB53" s="2">
        <v>0</v>
      </c>
      <c r="AC53" s="2">
        <v>0</v>
      </c>
      <c r="AD53" s="2">
        <v>0</v>
      </c>
      <c r="AE53" s="2">
        <v>6720</v>
      </c>
      <c r="AF53" s="2">
        <v>299395.74</v>
      </c>
    </row>
    <row r="54" spans="1:32" x14ac:dyDescent="0.2">
      <c r="A54" s="1" t="s">
        <v>84</v>
      </c>
      <c r="B54" s="2">
        <v>15830</v>
      </c>
      <c r="C54" s="2">
        <v>1405403.64</v>
      </c>
      <c r="D54" s="2">
        <v>15720</v>
      </c>
      <c r="E54" s="2">
        <v>1272205</v>
      </c>
      <c r="F54" s="2">
        <v>356217.4</v>
      </c>
      <c r="H54" s="2">
        <v>27392</v>
      </c>
      <c r="I54" s="145">
        <v>27392</v>
      </c>
      <c r="J54" s="2">
        <v>4108.8</v>
      </c>
      <c r="K54" s="2">
        <v>3909288</v>
      </c>
      <c r="L54" s="2">
        <v>39092.879999999997</v>
      </c>
      <c r="M54" s="2">
        <v>117278.64</v>
      </c>
      <c r="N54" s="2">
        <v>350</v>
      </c>
      <c r="O54" s="2">
        <v>105</v>
      </c>
      <c r="P54" s="2">
        <v>245</v>
      </c>
      <c r="Q54" s="2">
        <v>2380</v>
      </c>
      <c r="R54" s="2">
        <v>714</v>
      </c>
      <c r="S54" s="2">
        <v>494</v>
      </c>
      <c r="T54" s="2">
        <v>988</v>
      </c>
      <c r="U54" s="2">
        <v>5350</v>
      </c>
      <c r="V54" s="2">
        <v>0</v>
      </c>
      <c r="W54" s="2">
        <v>100</v>
      </c>
      <c r="X54" s="2">
        <v>0</v>
      </c>
      <c r="Y54" s="2">
        <v>360</v>
      </c>
      <c r="Z54" s="2">
        <v>240</v>
      </c>
      <c r="AA54" s="2">
        <v>140</v>
      </c>
      <c r="AB54" s="2">
        <v>140</v>
      </c>
      <c r="AC54" s="2">
        <v>120</v>
      </c>
      <c r="AD54" s="2">
        <v>140</v>
      </c>
      <c r="AE54" s="2">
        <v>13160</v>
      </c>
      <c r="AF54" s="2">
        <v>260878.64</v>
      </c>
    </row>
    <row r="55" spans="1:32" x14ac:dyDescent="0.2">
      <c r="A55" s="1" t="s">
        <v>85</v>
      </c>
      <c r="B55" s="2">
        <v>28689</v>
      </c>
      <c r="C55" s="2">
        <v>2506405.0699999998</v>
      </c>
      <c r="D55" s="2">
        <v>36075</v>
      </c>
      <c r="E55" s="2">
        <v>2023020</v>
      </c>
      <c r="F55" s="2">
        <v>606906</v>
      </c>
      <c r="H55" s="2">
        <v>4601</v>
      </c>
      <c r="I55" s="145">
        <v>0</v>
      </c>
      <c r="J55" s="2">
        <v>690.15</v>
      </c>
      <c r="K55" s="2">
        <v>14887669</v>
      </c>
      <c r="L55" s="2">
        <v>148876.69</v>
      </c>
      <c r="M55" s="2">
        <v>446630.07</v>
      </c>
      <c r="N55" s="2">
        <v>680</v>
      </c>
      <c r="O55" s="2">
        <v>204</v>
      </c>
      <c r="P55" s="2">
        <v>476</v>
      </c>
      <c r="Q55" s="2">
        <v>202870</v>
      </c>
      <c r="R55" s="2">
        <v>60861</v>
      </c>
      <c r="S55" s="2">
        <v>352</v>
      </c>
      <c r="T55" s="2">
        <v>704</v>
      </c>
      <c r="U55" s="2">
        <v>5350</v>
      </c>
      <c r="V55" s="2">
        <v>1123.5</v>
      </c>
      <c r="W55" s="2">
        <v>300</v>
      </c>
      <c r="X55" s="2">
        <v>0</v>
      </c>
      <c r="Y55" s="2">
        <v>500</v>
      </c>
      <c r="Z55" s="2">
        <v>600</v>
      </c>
      <c r="AA55" s="2">
        <v>240</v>
      </c>
      <c r="AB55" s="2">
        <v>220</v>
      </c>
      <c r="AC55" s="2">
        <v>320</v>
      </c>
      <c r="AD55" s="2">
        <v>140</v>
      </c>
      <c r="AE55" s="2">
        <v>23180</v>
      </c>
      <c r="AF55" s="2">
        <v>340978.27</v>
      </c>
    </row>
    <row r="56" spans="1:32" x14ac:dyDescent="0.2">
      <c r="A56" s="1" t="s">
        <v>86</v>
      </c>
      <c r="B56" s="2">
        <v>20381</v>
      </c>
      <c r="C56" s="2">
        <v>1852543.4</v>
      </c>
      <c r="D56" s="2">
        <v>42340</v>
      </c>
      <c r="E56" s="2">
        <v>1690090</v>
      </c>
      <c r="F56" s="2">
        <v>439423.4</v>
      </c>
      <c r="H56" s="2">
        <v>28890</v>
      </c>
      <c r="I56" s="145">
        <v>28890</v>
      </c>
      <c r="J56" s="2">
        <v>4333.5</v>
      </c>
      <c r="K56" s="2">
        <v>4003780</v>
      </c>
      <c r="L56" s="2">
        <v>40037.800000000003</v>
      </c>
      <c r="M56" s="2">
        <v>120113.4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32</v>
      </c>
      <c r="T56" s="2">
        <v>64</v>
      </c>
      <c r="U56" s="2">
        <v>5350</v>
      </c>
      <c r="V56" s="2">
        <v>1872.5</v>
      </c>
      <c r="W56" s="2">
        <v>750</v>
      </c>
      <c r="X56" s="2">
        <v>0</v>
      </c>
      <c r="Y56" s="2">
        <v>2000</v>
      </c>
      <c r="Z56" s="2">
        <v>1700</v>
      </c>
      <c r="AA56" s="2">
        <v>1300</v>
      </c>
      <c r="AB56" s="2">
        <v>700</v>
      </c>
      <c r="AC56" s="2">
        <v>380</v>
      </c>
      <c r="AD56" s="2">
        <v>380</v>
      </c>
      <c r="AE56" s="2">
        <v>64580</v>
      </c>
      <c r="AF56" s="2">
        <v>286859.3</v>
      </c>
    </row>
    <row r="57" spans="1:32" x14ac:dyDescent="0.2">
      <c r="A57" s="1" t="s">
        <v>87</v>
      </c>
      <c r="B57" s="2">
        <v>15926</v>
      </c>
      <c r="C57" s="2">
        <v>1187794.8799999999</v>
      </c>
      <c r="D57" s="2">
        <v>23480</v>
      </c>
      <c r="E57" s="2">
        <v>1090195</v>
      </c>
      <c r="F57" s="2">
        <v>327058.5</v>
      </c>
      <c r="H57" s="2">
        <v>0</v>
      </c>
      <c r="I57" s="145">
        <v>0</v>
      </c>
      <c r="J57" s="2">
        <v>0</v>
      </c>
      <c r="K57" s="2">
        <v>2463996</v>
      </c>
      <c r="L57" s="2">
        <v>24639.96</v>
      </c>
      <c r="M57" s="2">
        <v>73919.88</v>
      </c>
      <c r="N57" s="2">
        <v>200</v>
      </c>
      <c r="O57" s="2">
        <v>60</v>
      </c>
      <c r="P57" s="2">
        <v>140</v>
      </c>
      <c r="Q57" s="2">
        <v>21190</v>
      </c>
      <c r="R57" s="2">
        <v>6357</v>
      </c>
      <c r="S57" s="2">
        <v>221</v>
      </c>
      <c r="T57" s="2">
        <v>442</v>
      </c>
      <c r="U57" s="2">
        <v>5350</v>
      </c>
      <c r="V57" s="2">
        <v>374.5</v>
      </c>
      <c r="W57" s="2">
        <v>0</v>
      </c>
      <c r="X57" s="2">
        <v>0</v>
      </c>
      <c r="Y57" s="2">
        <v>700</v>
      </c>
      <c r="Z57" s="2">
        <v>400</v>
      </c>
      <c r="AA57" s="2">
        <v>100</v>
      </c>
      <c r="AB57" s="2">
        <v>100</v>
      </c>
      <c r="AC57" s="2">
        <v>200</v>
      </c>
      <c r="AD57" s="2">
        <v>0</v>
      </c>
      <c r="AE57" s="2">
        <v>12900</v>
      </c>
      <c r="AF57" s="2">
        <v>265813.08</v>
      </c>
    </row>
    <row r="58" spans="1:32" x14ac:dyDescent="0.2">
      <c r="A58" s="1" t="s">
        <v>88</v>
      </c>
      <c r="B58" s="2">
        <v>11253</v>
      </c>
      <c r="C58" s="2">
        <v>1095990.6499999999</v>
      </c>
      <c r="D58" s="2">
        <v>18865</v>
      </c>
      <c r="E58" s="2">
        <v>1037200</v>
      </c>
      <c r="F58" s="2">
        <v>269672</v>
      </c>
      <c r="H58" s="2">
        <v>14338</v>
      </c>
      <c r="I58" s="145">
        <v>0</v>
      </c>
      <c r="J58" s="2">
        <v>2150.6999999999998</v>
      </c>
      <c r="K58" s="2">
        <v>1330855</v>
      </c>
      <c r="L58" s="2">
        <v>13308.55</v>
      </c>
      <c r="M58" s="2">
        <v>39925.65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5350</v>
      </c>
      <c r="V58" s="2">
        <v>0</v>
      </c>
      <c r="W58" s="2">
        <v>1050</v>
      </c>
      <c r="X58" s="2">
        <v>0</v>
      </c>
      <c r="Y58" s="2">
        <v>100</v>
      </c>
      <c r="Z58" s="2">
        <v>200</v>
      </c>
      <c r="AA58" s="2">
        <v>60</v>
      </c>
      <c r="AB58" s="2">
        <v>100</v>
      </c>
      <c r="AC58" s="2">
        <v>100</v>
      </c>
      <c r="AD58" s="2">
        <v>40</v>
      </c>
      <c r="AE58" s="2">
        <v>7360</v>
      </c>
      <c r="AF58" s="2">
        <v>231445.6</v>
      </c>
    </row>
    <row r="59" spans="1:32" x14ac:dyDescent="0.2">
      <c r="A59" s="1" t="s">
        <v>89</v>
      </c>
      <c r="B59" s="2">
        <v>13405</v>
      </c>
      <c r="C59" s="2">
        <v>1110757.68</v>
      </c>
      <c r="D59" s="2">
        <v>23535</v>
      </c>
      <c r="E59" s="2">
        <v>1005120</v>
      </c>
      <c r="F59" s="2">
        <v>281433.59999999998</v>
      </c>
      <c r="H59" s="2">
        <v>0</v>
      </c>
      <c r="I59" s="145">
        <v>0</v>
      </c>
      <c r="J59" s="2">
        <v>0</v>
      </c>
      <c r="K59" s="2">
        <v>2736756</v>
      </c>
      <c r="L59" s="2">
        <v>27367.56</v>
      </c>
      <c r="M59" s="2">
        <v>82102.679999999993</v>
      </c>
      <c r="N59" s="2">
        <v>0</v>
      </c>
      <c r="O59" s="2">
        <v>0</v>
      </c>
      <c r="P59" s="2">
        <v>0</v>
      </c>
      <c r="Q59" s="2">
        <v>1020</v>
      </c>
      <c r="R59" s="2">
        <v>306</v>
      </c>
      <c r="S59" s="2">
        <v>94</v>
      </c>
      <c r="T59" s="2">
        <v>188</v>
      </c>
      <c r="U59" s="2">
        <v>5350</v>
      </c>
      <c r="V59" s="2">
        <v>0</v>
      </c>
      <c r="W59" s="2">
        <v>0</v>
      </c>
      <c r="X59" s="2">
        <v>0</v>
      </c>
      <c r="Y59" s="2">
        <v>500</v>
      </c>
      <c r="Z59" s="2">
        <v>500</v>
      </c>
      <c r="AA59" s="2">
        <v>400</v>
      </c>
      <c r="AB59" s="2">
        <v>400</v>
      </c>
      <c r="AC59" s="2">
        <v>100</v>
      </c>
      <c r="AD59" s="2">
        <v>200</v>
      </c>
      <c r="AE59" s="2">
        <v>23900</v>
      </c>
      <c r="AF59" s="2">
        <v>197942.48</v>
      </c>
    </row>
    <row r="60" spans="1:32" x14ac:dyDescent="0.2">
      <c r="A60" s="1" t="s">
        <v>90</v>
      </c>
      <c r="B60" s="2">
        <v>25185</v>
      </c>
      <c r="C60" s="2">
        <v>2492321.12</v>
      </c>
      <c r="D60" s="2">
        <v>42485</v>
      </c>
      <c r="E60" s="2">
        <v>2249900</v>
      </c>
      <c r="F60" s="2">
        <v>629972</v>
      </c>
      <c r="H60" s="2">
        <v>0</v>
      </c>
      <c r="I60" s="145">
        <v>0</v>
      </c>
      <c r="J60" s="2">
        <v>0</v>
      </c>
      <c r="K60" s="2">
        <v>6661204</v>
      </c>
      <c r="L60" s="2">
        <v>66612.039999999994</v>
      </c>
      <c r="M60" s="2">
        <v>199836.12</v>
      </c>
      <c r="N60" s="2">
        <v>100</v>
      </c>
      <c r="O60" s="2">
        <v>30</v>
      </c>
      <c r="P60" s="2">
        <v>70</v>
      </c>
      <c r="Q60" s="2">
        <v>53285</v>
      </c>
      <c r="R60" s="2">
        <v>15985.5</v>
      </c>
      <c r="S60" s="2">
        <v>750</v>
      </c>
      <c r="T60" s="2">
        <v>1500</v>
      </c>
      <c r="U60" s="2">
        <v>5350</v>
      </c>
      <c r="V60" s="2">
        <v>0</v>
      </c>
      <c r="W60" s="2">
        <v>600</v>
      </c>
      <c r="X60" s="2">
        <v>0</v>
      </c>
      <c r="Y60" s="2">
        <v>1100</v>
      </c>
      <c r="Z60" s="2">
        <v>1200</v>
      </c>
      <c r="AA60" s="2">
        <v>700</v>
      </c>
      <c r="AB60" s="2">
        <v>500</v>
      </c>
      <c r="AC60" s="2">
        <v>500</v>
      </c>
      <c r="AD60" s="2">
        <v>500</v>
      </c>
      <c r="AE60" s="2">
        <v>52700</v>
      </c>
      <c r="AF60" s="2">
        <v>455513.42</v>
      </c>
    </row>
    <row r="61" spans="1:32" x14ac:dyDescent="0.2">
      <c r="A61" s="1" t="s">
        <v>91</v>
      </c>
      <c r="B61" s="2">
        <v>19795</v>
      </c>
      <c r="C61" s="2">
        <v>1617864.95</v>
      </c>
      <c r="D61" s="2">
        <v>25675</v>
      </c>
      <c r="E61" s="2">
        <v>1432855</v>
      </c>
      <c r="F61" s="2">
        <v>372542.3</v>
      </c>
      <c r="H61" s="2">
        <v>0</v>
      </c>
      <c r="I61" s="145">
        <v>0</v>
      </c>
      <c r="J61" s="2">
        <v>0</v>
      </c>
      <c r="K61" s="2">
        <v>5311165</v>
      </c>
      <c r="L61" s="2">
        <v>53111.65</v>
      </c>
      <c r="M61" s="2">
        <v>159334.95000000001</v>
      </c>
      <c r="N61" s="2">
        <v>0</v>
      </c>
      <c r="O61" s="2">
        <v>0</v>
      </c>
      <c r="P61" s="2">
        <v>0</v>
      </c>
      <c r="Q61" s="2">
        <v>20750</v>
      </c>
      <c r="R61" s="2">
        <v>6225</v>
      </c>
      <c r="S61" s="2">
        <v>389</v>
      </c>
      <c r="T61" s="2">
        <v>778</v>
      </c>
      <c r="U61" s="2">
        <v>5350</v>
      </c>
      <c r="V61" s="2">
        <v>1498</v>
      </c>
      <c r="W61" s="2">
        <v>2100</v>
      </c>
      <c r="X61" s="2">
        <v>0</v>
      </c>
      <c r="Y61" s="2">
        <v>600</v>
      </c>
      <c r="Z61" s="2">
        <v>500</v>
      </c>
      <c r="AA61" s="2">
        <v>400</v>
      </c>
      <c r="AB61" s="2">
        <v>400</v>
      </c>
      <c r="AC61" s="2">
        <v>200</v>
      </c>
      <c r="AD61" s="2">
        <v>300</v>
      </c>
      <c r="AE61" s="2">
        <v>28900</v>
      </c>
      <c r="AF61" s="2">
        <v>235474</v>
      </c>
    </row>
    <row r="62" spans="1:32" ht="15" customHeight="1" x14ac:dyDescent="0.2">
      <c r="A62" s="1" t="s">
        <v>92</v>
      </c>
      <c r="B62" s="2">
        <v>16622</v>
      </c>
      <c r="C62" s="2">
        <v>1247105.17</v>
      </c>
      <c r="D62" s="2">
        <v>25380</v>
      </c>
      <c r="E62" s="2">
        <v>1140690</v>
      </c>
      <c r="F62" s="2">
        <v>319393.2</v>
      </c>
      <c r="H62" s="2">
        <v>0</v>
      </c>
      <c r="I62" s="145">
        <v>0</v>
      </c>
      <c r="J62" s="2">
        <v>0</v>
      </c>
      <c r="K62" s="2">
        <v>2686839</v>
      </c>
      <c r="L62" s="2">
        <v>26868.39</v>
      </c>
      <c r="M62" s="2">
        <v>80605.17</v>
      </c>
      <c r="N62" s="2">
        <v>430</v>
      </c>
      <c r="O62" s="2">
        <v>129</v>
      </c>
      <c r="P62" s="2">
        <v>301</v>
      </c>
      <c r="Q62" s="2">
        <v>4420</v>
      </c>
      <c r="R62" s="2">
        <v>1326</v>
      </c>
      <c r="S62" s="2">
        <v>227</v>
      </c>
      <c r="T62" s="2">
        <v>454</v>
      </c>
      <c r="U62" s="2">
        <v>5350</v>
      </c>
      <c r="V62" s="2">
        <v>0</v>
      </c>
      <c r="W62" s="2">
        <v>200</v>
      </c>
      <c r="X62" s="2">
        <v>0</v>
      </c>
      <c r="Y62" s="2">
        <v>700</v>
      </c>
      <c r="Z62" s="2">
        <v>500</v>
      </c>
      <c r="AA62" s="2">
        <v>200</v>
      </c>
      <c r="AB62" s="2">
        <v>180</v>
      </c>
      <c r="AC62" s="2">
        <v>140</v>
      </c>
      <c r="AD62" s="2">
        <v>200</v>
      </c>
      <c r="AE62" s="2">
        <v>19820</v>
      </c>
      <c r="AF62" s="2">
        <v>241765.42</v>
      </c>
    </row>
    <row r="63" spans="1:32" x14ac:dyDescent="0.2">
      <c r="A63" s="1" t="s">
        <v>93</v>
      </c>
      <c r="B63" s="2">
        <v>299</v>
      </c>
      <c r="C63" s="2">
        <v>31445</v>
      </c>
      <c r="D63" s="2">
        <v>480</v>
      </c>
      <c r="E63" s="2">
        <v>30965</v>
      </c>
      <c r="F63" s="2" t="s">
        <v>33</v>
      </c>
      <c r="H63" s="2">
        <v>0</v>
      </c>
      <c r="I63" s="145">
        <v>0</v>
      </c>
      <c r="J63" s="2" t="s">
        <v>33</v>
      </c>
      <c r="K63" s="2">
        <v>0</v>
      </c>
      <c r="L63" s="2" t="s">
        <v>33</v>
      </c>
      <c r="M63" s="2">
        <v>0</v>
      </c>
      <c r="N63" s="2">
        <v>0</v>
      </c>
      <c r="O63" s="2" t="s">
        <v>33</v>
      </c>
      <c r="P63" s="2" t="s">
        <v>33</v>
      </c>
      <c r="Q63" s="2">
        <v>0</v>
      </c>
      <c r="R63" s="2" t="s">
        <v>33</v>
      </c>
      <c r="S63" s="2">
        <v>3</v>
      </c>
      <c r="T63" s="2" t="s">
        <v>33</v>
      </c>
      <c r="U63" s="2">
        <v>0</v>
      </c>
      <c r="V63" s="2">
        <v>0</v>
      </c>
      <c r="W63" s="2">
        <v>0</v>
      </c>
      <c r="X63" s="2">
        <v>0</v>
      </c>
      <c r="Y63" s="2">
        <v>40</v>
      </c>
      <c r="Z63" s="2">
        <v>40</v>
      </c>
      <c r="AA63" s="2">
        <v>40</v>
      </c>
      <c r="AB63" s="2">
        <v>40</v>
      </c>
      <c r="AC63" s="2">
        <v>40</v>
      </c>
      <c r="AD63" s="2">
        <v>20</v>
      </c>
      <c r="AE63" s="2">
        <v>2900</v>
      </c>
      <c r="AF63" s="2" t="s">
        <v>33</v>
      </c>
    </row>
    <row r="64" spans="1:32" x14ac:dyDescent="0.2">
      <c r="A64" s="1" t="s">
        <v>94</v>
      </c>
      <c r="B64" s="2">
        <v>7915</v>
      </c>
      <c r="C64" s="2">
        <v>710358.36</v>
      </c>
      <c r="D64" s="2">
        <v>14740</v>
      </c>
      <c r="E64" s="2">
        <v>630530</v>
      </c>
      <c r="F64" s="2">
        <v>189159</v>
      </c>
      <c r="H64" s="2">
        <v>0</v>
      </c>
      <c r="I64" s="145">
        <v>0</v>
      </c>
      <c r="J64" s="2">
        <v>0</v>
      </c>
      <c r="K64" s="2">
        <v>2169612</v>
      </c>
      <c r="L64" s="2">
        <v>21696.12</v>
      </c>
      <c r="M64" s="2">
        <v>65088.36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5350</v>
      </c>
      <c r="V64" s="2">
        <v>0</v>
      </c>
      <c r="W64" s="2">
        <v>1950</v>
      </c>
      <c r="X64" s="2">
        <v>0</v>
      </c>
      <c r="Y64" s="2">
        <v>400</v>
      </c>
      <c r="Z64" s="2">
        <v>400</v>
      </c>
      <c r="AA64" s="2">
        <v>300</v>
      </c>
      <c r="AB64" s="2">
        <v>200</v>
      </c>
      <c r="AC64" s="2">
        <v>160</v>
      </c>
      <c r="AD64" s="2">
        <v>140</v>
      </c>
      <c r="AE64" s="2">
        <v>18160</v>
      </c>
      <c r="AF64" s="2">
        <v>120306.76</v>
      </c>
    </row>
    <row r="65" spans="1:32" x14ac:dyDescent="0.2">
      <c r="A65" s="1" t="s">
        <v>95</v>
      </c>
      <c r="B65" s="2">
        <v>20596</v>
      </c>
      <c r="C65" s="2">
        <v>2074425.34</v>
      </c>
      <c r="D65" s="2">
        <v>17870</v>
      </c>
      <c r="E65" s="2">
        <v>1807000</v>
      </c>
      <c r="F65" s="2">
        <v>542100</v>
      </c>
      <c r="H65" s="2">
        <v>0</v>
      </c>
      <c r="I65" s="145">
        <v>0</v>
      </c>
      <c r="J65" s="2">
        <v>0</v>
      </c>
      <c r="K65" s="2">
        <v>8320178</v>
      </c>
      <c r="L65" s="2">
        <v>83201.78</v>
      </c>
      <c r="M65" s="2">
        <v>249605.34</v>
      </c>
      <c r="N65" s="2">
        <v>0</v>
      </c>
      <c r="O65" s="2">
        <v>0</v>
      </c>
      <c r="P65" s="2">
        <v>0</v>
      </c>
      <c r="Q65" s="2">
        <v>1180</v>
      </c>
      <c r="R65" s="2">
        <v>354</v>
      </c>
      <c r="S65" s="2">
        <v>275</v>
      </c>
      <c r="T65" s="2">
        <v>550</v>
      </c>
      <c r="U65" s="2">
        <v>5350</v>
      </c>
      <c r="V65" s="2">
        <v>0</v>
      </c>
      <c r="W65" s="2">
        <v>0</v>
      </c>
      <c r="X65" s="2">
        <v>0</v>
      </c>
      <c r="Y65" s="2">
        <v>300</v>
      </c>
      <c r="Z65" s="2">
        <v>300</v>
      </c>
      <c r="AA65" s="2">
        <v>160</v>
      </c>
      <c r="AB65" s="2">
        <v>160</v>
      </c>
      <c r="AC65" s="2">
        <v>120</v>
      </c>
      <c r="AD65" s="2">
        <v>60</v>
      </c>
      <c r="AE65" s="2">
        <v>11940</v>
      </c>
      <c r="AF65" s="2">
        <v>359310.44</v>
      </c>
    </row>
    <row r="66" spans="1:32" x14ac:dyDescent="0.2">
      <c r="A66" s="1" t="s">
        <v>96</v>
      </c>
      <c r="B66" s="2">
        <v>45104</v>
      </c>
      <c r="C66" s="2">
        <v>4117713</v>
      </c>
      <c r="D66" s="2">
        <v>80705</v>
      </c>
      <c r="E66" s="2">
        <v>3219450</v>
      </c>
      <c r="F66" s="2">
        <v>901446</v>
      </c>
      <c r="H66" s="2">
        <v>13749.5</v>
      </c>
      <c r="I66" s="145">
        <v>0</v>
      </c>
      <c r="J66" s="2">
        <v>2062.4250000000002</v>
      </c>
      <c r="K66" s="2">
        <v>27235600</v>
      </c>
      <c r="L66" s="2">
        <v>272356</v>
      </c>
      <c r="M66" s="2">
        <v>817068</v>
      </c>
      <c r="N66" s="2">
        <v>490</v>
      </c>
      <c r="O66" s="2">
        <v>147</v>
      </c>
      <c r="P66" s="2">
        <v>343</v>
      </c>
      <c r="Q66" s="2">
        <v>53120</v>
      </c>
      <c r="R66" s="2">
        <v>15936</v>
      </c>
      <c r="S66" s="2">
        <v>478</v>
      </c>
      <c r="T66" s="2">
        <v>956</v>
      </c>
      <c r="U66" s="2">
        <v>5350</v>
      </c>
      <c r="V66" s="2">
        <v>0</v>
      </c>
      <c r="W66" s="2">
        <v>2550</v>
      </c>
      <c r="X66" s="2">
        <v>0</v>
      </c>
      <c r="Y66" s="2">
        <v>2500</v>
      </c>
      <c r="Z66" s="2">
        <v>1900</v>
      </c>
      <c r="AA66" s="2">
        <v>700</v>
      </c>
      <c r="AB66" s="2">
        <v>600</v>
      </c>
      <c r="AC66" s="2">
        <v>500</v>
      </c>
      <c r="AD66" s="2">
        <v>400</v>
      </c>
      <c r="AE66" s="2">
        <v>63000</v>
      </c>
      <c r="AF66" s="2">
        <v>304445.42499999999</v>
      </c>
    </row>
    <row r="67" spans="1:32" x14ac:dyDescent="0.2">
      <c r="A67" s="1" t="s">
        <v>97</v>
      </c>
      <c r="B67" s="2">
        <v>2436</v>
      </c>
      <c r="C67" s="2">
        <v>141990.92000000001</v>
      </c>
      <c r="D67" s="2">
        <v>1360</v>
      </c>
      <c r="E67" s="2">
        <v>118045</v>
      </c>
      <c r="F67" s="2" t="s">
        <v>33</v>
      </c>
      <c r="H67" s="2">
        <v>0</v>
      </c>
      <c r="I67" s="145">
        <v>0</v>
      </c>
      <c r="J67" s="2" t="s">
        <v>33</v>
      </c>
      <c r="K67" s="2">
        <v>752864</v>
      </c>
      <c r="L67" s="2" t="s">
        <v>33</v>
      </c>
      <c r="M67" s="2">
        <v>22585.919999999998</v>
      </c>
      <c r="N67" s="2">
        <v>0</v>
      </c>
      <c r="O67" s="2" t="s">
        <v>33</v>
      </c>
      <c r="P67" s="2" t="s">
        <v>33</v>
      </c>
      <c r="Q67" s="2">
        <v>0</v>
      </c>
      <c r="R67" s="2" t="s">
        <v>33</v>
      </c>
      <c r="S67" s="2">
        <v>0</v>
      </c>
      <c r="T67" s="2" t="s">
        <v>33</v>
      </c>
      <c r="U67" s="2" t="s">
        <v>33</v>
      </c>
      <c r="V67" s="2" t="s">
        <v>33</v>
      </c>
      <c r="W67" s="2" t="s">
        <v>33</v>
      </c>
      <c r="X67" s="2" t="s">
        <v>33</v>
      </c>
      <c r="Y67" s="2" t="s">
        <v>33</v>
      </c>
      <c r="Z67" s="2" t="s">
        <v>33</v>
      </c>
      <c r="AA67" s="2" t="s">
        <v>33</v>
      </c>
      <c r="AB67" s="2" t="s">
        <v>33</v>
      </c>
      <c r="AC67" s="2" t="s">
        <v>33</v>
      </c>
      <c r="AD67" s="2" t="s">
        <v>33</v>
      </c>
      <c r="AE67" s="2" t="s">
        <v>33</v>
      </c>
      <c r="AF67" s="2" t="s">
        <v>33</v>
      </c>
    </row>
    <row r="68" spans="1:32" x14ac:dyDescent="0.2">
      <c r="A68" s="1" t="s">
        <v>98</v>
      </c>
      <c r="B68" s="2">
        <v>29001</v>
      </c>
      <c r="C68" s="2">
        <v>2641891.88</v>
      </c>
      <c r="D68" s="2">
        <v>40615</v>
      </c>
      <c r="E68" s="2">
        <v>2435905</v>
      </c>
      <c r="F68" s="2">
        <v>730771.5</v>
      </c>
      <c r="H68" s="2">
        <v>0</v>
      </c>
      <c r="I68" s="145">
        <v>0</v>
      </c>
      <c r="J68" s="2">
        <v>0</v>
      </c>
      <c r="K68" s="2">
        <v>5512396</v>
      </c>
      <c r="L68" s="2">
        <v>55123.96</v>
      </c>
      <c r="M68" s="2">
        <v>165371.88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169</v>
      </c>
      <c r="T68" s="2">
        <v>338</v>
      </c>
      <c r="U68" s="2">
        <v>5350</v>
      </c>
      <c r="V68" s="2">
        <v>0</v>
      </c>
      <c r="W68" s="2">
        <v>700</v>
      </c>
      <c r="X68" s="2">
        <v>0</v>
      </c>
      <c r="Y68" s="2">
        <v>1000</v>
      </c>
      <c r="Z68" s="2">
        <v>860</v>
      </c>
      <c r="AA68" s="2">
        <v>900</v>
      </c>
      <c r="AB68" s="2">
        <v>640</v>
      </c>
      <c r="AC68" s="2">
        <v>480</v>
      </c>
      <c r="AD68" s="2">
        <v>180</v>
      </c>
      <c r="AE68" s="2">
        <v>45600</v>
      </c>
      <c r="AF68" s="2">
        <v>569211.57999999996</v>
      </c>
    </row>
    <row r="69" spans="1:32" x14ac:dyDescent="0.2">
      <c r="A69" s="1" t="s">
        <v>99</v>
      </c>
      <c r="B69" s="2">
        <v>35676</v>
      </c>
      <c r="C69" s="2">
        <v>3330316.24</v>
      </c>
      <c r="D69" s="2">
        <v>16335</v>
      </c>
      <c r="E69" s="2">
        <v>2801885</v>
      </c>
      <c r="F69" s="2">
        <v>840565.5</v>
      </c>
      <c r="H69" s="2">
        <v>0</v>
      </c>
      <c r="I69" s="145">
        <v>0</v>
      </c>
      <c r="J69" s="2">
        <v>0</v>
      </c>
      <c r="K69" s="2">
        <v>17065208</v>
      </c>
      <c r="L69" s="2">
        <v>170652.08</v>
      </c>
      <c r="M69" s="2">
        <v>511956.24</v>
      </c>
      <c r="N69" s="2">
        <v>140</v>
      </c>
      <c r="O69" s="2">
        <v>42</v>
      </c>
      <c r="P69" s="2">
        <v>98</v>
      </c>
      <c r="Q69" s="2">
        <v>54440</v>
      </c>
      <c r="R69" s="2">
        <v>16332</v>
      </c>
      <c r="S69" s="2">
        <v>1234</v>
      </c>
      <c r="T69" s="2">
        <v>2468</v>
      </c>
      <c r="U69" s="2">
        <v>5350</v>
      </c>
      <c r="V69" s="2">
        <v>0</v>
      </c>
      <c r="W69" s="2">
        <v>0</v>
      </c>
      <c r="X69" s="2">
        <v>0</v>
      </c>
      <c r="Y69" s="2">
        <v>400</v>
      </c>
      <c r="Z69" s="2">
        <v>600</v>
      </c>
      <c r="AA69" s="2">
        <v>400</v>
      </c>
      <c r="AB69" s="2">
        <v>400</v>
      </c>
      <c r="AC69" s="2">
        <v>400</v>
      </c>
      <c r="AD69" s="2">
        <v>400</v>
      </c>
      <c r="AE69" s="2">
        <v>35600</v>
      </c>
      <c r="AF69" s="2">
        <v>477013.34</v>
      </c>
    </row>
    <row r="70" spans="1:32" x14ac:dyDescent="0.2">
      <c r="A70" s="1" t="s">
        <v>100</v>
      </c>
      <c r="B70" s="2">
        <v>22512</v>
      </c>
      <c r="C70" s="2">
        <v>1787924.49</v>
      </c>
      <c r="D70" s="2">
        <v>50850</v>
      </c>
      <c r="E70" s="2">
        <v>1677840</v>
      </c>
      <c r="F70" s="2">
        <v>503352</v>
      </c>
      <c r="H70" s="2">
        <v>0</v>
      </c>
      <c r="I70" s="145">
        <v>0</v>
      </c>
      <c r="J70" s="2">
        <v>0</v>
      </c>
      <c r="K70" s="2">
        <v>1967483</v>
      </c>
      <c r="L70" s="2">
        <v>19674.830000000002</v>
      </c>
      <c r="M70" s="2">
        <v>59024.49</v>
      </c>
      <c r="N70" s="2">
        <v>210</v>
      </c>
      <c r="O70" s="2">
        <v>63</v>
      </c>
      <c r="P70" s="2">
        <v>147</v>
      </c>
      <c r="Q70" s="2">
        <v>16320</v>
      </c>
      <c r="R70" s="2">
        <v>4896</v>
      </c>
      <c r="S70" s="2">
        <v>307</v>
      </c>
      <c r="T70" s="2">
        <v>614</v>
      </c>
      <c r="U70" s="2">
        <v>5350</v>
      </c>
      <c r="V70" s="2">
        <v>0</v>
      </c>
      <c r="W70" s="2">
        <v>0</v>
      </c>
      <c r="X70" s="2">
        <v>0</v>
      </c>
      <c r="Y70" s="2">
        <v>600</v>
      </c>
      <c r="Z70" s="2">
        <v>600</v>
      </c>
      <c r="AA70" s="2">
        <v>100</v>
      </c>
      <c r="AB70" s="2">
        <v>500</v>
      </c>
      <c r="AC70" s="2">
        <v>200</v>
      </c>
      <c r="AD70" s="2">
        <v>140</v>
      </c>
      <c r="AE70" s="2">
        <v>24000</v>
      </c>
      <c r="AF70" s="2">
        <v>440015.34</v>
      </c>
    </row>
    <row r="71" spans="1:32" x14ac:dyDescent="0.2">
      <c r="A71" s="1" t="s">
        <v>101</v>
      </c>
      <c r="B71" s="2">
        <v>31523</v>
      </c>
      <c r="C71" s="2">
        <v>2935714.54</v>
      </c>
      <c r="D71" s="2">
        <v>32280</v>
      </c>
      <c r="E71" s="2">
        <v>2643485</v>
      </c>
      <c r="F71" s="2">
        <v>740175.8</v>
      </c>
      <c r="H71" s="2">
        <v>18414.7</v>
      </c>
      <c r="I71" s="145">
        <v>0</v>
      </c>
      <c r="J71" s="2">
        <v>2762.2049999999999</v>
      </c>
      <c r="K71" s="2">
        <v>8662318</v>
      </c>
      <c r="L71" s="2">
        <v>86623.18</v>
      </c>
      <c r="M71" s="2">
        <v>259869.54</v>
      </c>
      <c r="N71" s="2">
        <v>80</v>
      </c>
      <c r="O71" s="2">
        <v>24</v>
      </c>
      <c r="P71" s="2">
        <v>56</v>
      </c>
      <c r="Q71" s="2">
        <v>1980</v>
      </c>
      <c r="R71" s="2">
        <v>594</v>
      </c>
      <c r="S71" s="2">
        <v>103</v>
      </c>
      <c r="T71" s="2">
        <v>206</v>
      </c>
      <c r="U71" s="2">
        <v>5350</v>
      </c>
      <c r="V71" s="2">
        <v>0</v>
      </c>
      <c r="W71" s="2">
        <v>600</v>
      </c>
      <c r="X71" s="2">
        <v>0</v>
      </c>
      <c r="Y71" s="2">
        <v>800</v>
      </c>
      <c r="Z71" s="2">
        <v>600</v>
      </c>
      <c r="AA71" s="2">
        <v>500</v>
      </c>
      <c r="AB71" s="2">
        <v>280</v>
      </c>
      <c r="AC71" s="2">
        <v>160</v>
      </c>
      <c r="AD71" s="2">
        <v>220</v>
      </c>
      <c r="AE71" s="2">
        <v>26840</v>
      </c>
      <c r="AF71" s="2">
        <v>537645.64500000002</v>
      </c>
    </row>
    <row r="72" spans="1:32" x14ac:dyDescent="0.2">
      <c r="A72" s="1" t="s">
        <v>102</v>
      </c>
      <c r="B72" s="2">
        <v>15623</v>
      </c>
      <c r="C72" s="2">
        <v>1161004.6200000001</v>
      </c>
      <c r="D72" s="2">
        <v>20725</v>
      </c>
      <c r="E72" s="2">
        <v>1056555</v>
      </c>
      <c r="F72" s="2">
        <v>316966.5</v>
      </c>
      <c r="H72" s="2">
        <v>2889</v>
      </c>
      <c r="I72" s="145">
        <v>0</v>
      </c>
      <c r="J72" s="2">
        <v>433.35</v>
      </c>
      <c r="K72" s="2">
        <v>2782154</v>
      </c>
      <c r="L72" s="2">
        <v>27821.54</v>
      </c>
      <c r="M72" s="2">
        <v>83464.62</v>
      </c>
      <c r="N72" s="2">
        <v>260</v>
      </c>
      <c r="O72" s="2">
        <v>78</v>
      </c>
      <c r="P72" s="2">
        <v>182</v>
      </c>
      <c r="Q72" s="2">
        <v>4700</v>
      </c>
      <c r="R72" s="2">
        <v>1410</v>
      </c>
      <c r="S72" s="2">
        <v>175</v>
      </c>
      <c r="T72" s="2">
        <v>350</v>
      </c>
      <c r="U72" s="2">
        <v>5350</v>
      </c>
      <c r="V72" s="2">
        <v>0</v>
      </c>
      <c r="W72" s="2">
        <v>900</v>
      </c>
      <c r="X72" s="2">
        <v>0</v>
      </c>
      <c r="Y72" s="2">
        <v>400</v>
      </c>
      <c r="Z72" s="2">
        <v>240</v>
      </c>
      <c r="AA72" s="2">
        <v>230</v>
      </c>
      <c r="AB72" s="2">
        <v>200</v>
      </c>
      <c r="AC72" s="2">
        <v>40</v>
      </c>
      <c r="AD72" s="2">
        <v>100</v>
      </c>
      <c r="AE72" s="2">
        <v>12590</v>
      </c>
      <c r="AF72" s="2">
        <v>244494.77</v>
      </c>
    </row>
    <row r="73" spans="1:32" x14ac:dyDescent="0.2">
      <c r="A73" s="1" t="s">
        <v>103</v>
      </c>
      <c r="B73" s="2">
        <v>16198</v>
      </c>
      <c r="C73" s="2">
        <v>1204242.5900000001</v>
      </c>
      <c r="D73" s="2">
        <v>17055</v>
      </c>
      <c r="E73" s="2">
        <v>1054775</v>
      </c>
      <c r="F73" s="2">
        <v>274241.5</v>
      </c>
      <c r="H73" s="2">
        <v>0</v>
      </c>
      <c r="I73" s="145">
        <v>0</v>
      </c>
      <c r="J73" s="2">
        <v>0</v>
      </c>
      <c r="K73" s="2">
        <v>4413753</v>
      </c>
      <c r="L73" s="2">
        <v>44137.53</v>
      </c>
      <c r="M73" s="2">
        <v>132412.59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9</v>
      </c>
      <c r="T73" s="2">
        <v>18</v>
      </c>
      <c r="U73" s="2">
        <v>5350</v>
      </c>
      <c r="V73" s="2">
        <v>0</v>
      </c>
      <c r="W73" s="2">
        <v>0</v>
      </c>
      <c r="X73" s="2">
        <v>0</v>
      </c>
      <c r="Y73" s="2">
        <v>900</v>
      </c>
      <c r="Z73" s="2">
        <v>600</v>
      </c>
      <c r="AA73" s="2">
        <v>260</v>
      </c>
      <c r="AB73" s="2">
        <v>100</v>
      </c>
      <c r="AC73" s="2">
        <v>120</v>
      </c>
      <c r="AD73" s="2">
        <v>80</v>
      </c>
      <c r="AE73" s="2">
        <v>17380</v>
      </c>
      <c r="AF73" s="2">
        <v>163254.44</v>
      </c>
    </row>
    <row r="74" spans="1:32" x14ac:dyDescent="0.2">
      <c r="A74" s="1" t="s">
        <v>104</v>
      </c>
      <c r="B74" s="2">
        <v>6932</v>
      </c>
      <c r="C74" s="2">
        <v>655056.32999999996</v>
      </c>
      <c r="D74" s="2">
        <v>14735</v>
      </c>
      <c r="E74" s="2">
        <v>634235</v>
      </c>
      <c r="F74" s="2">
        <v>164901.1</v>
      </c>
      <c r="H74" s="2">
        <v>0</v>
      </c>
      <c r="I74" s="145">
        <v>0</v>
      </c>
      <c r="J74" s="2">
        <v>0</v>
      </c>
      <c r="K74" s="2">
        <v>201211</v>
      </c>
      <c r="L74" s="2">
        <v>2012.11</v>
      </c>
      <c r="M74" s="2">
        <v>6036.33</v>
      </c>
      <c r="N74" s="2">
        <v>50</v>
      </c>
      <c r="O74" s="2">
        <v>15</v>
      </c>
      <c r="P74" s="2">
        <v>35</v>
      </c>
      <c r="Q74" s="2">
        <v>0</v>
      </c>
      <c r="R74" s="2">
        <v>0</v>
      </c>
      <c r="S74" s="2">
        <v>203</v>
      </c>
      <c r="T74" s="2">
        <v>406</v>
      </c>
      <c r="U74" s="2">
        <v>5350</v>
      </c>
      <c r="V74" s="2">
        <v>0</v>
      </c>
      <c r="W74" s="2">
        <v>1350</v>
      </c>
      <c r="X74" s="2">
        <v>0</v>
      </c>
      <c r="Y74" s="2">
        <v>600</v>
      </c>
      <c r="Z74" s="2">
        <v>600</v>
      </c>
      <c r="AA74" s="2">
        <v>400</v>
      </c>
      <c r="AB74" s="2">
        <v>260</v>
      </c>
      <c r="AC74" s="2">
        <v>180</v>
      </c>
      <c r="AD74" s="2">
        <v>260</v>
      </c>
      <c r="AE74" s="2">
        <v>26040</v>
      </c>
      <c r="AF74" s="2">
        <v>128507.88</v>
      </c>
    </row>
    <row r="75" spans="1:32" x14ac:dyDescent="0.2">
      <c r="A75" s="1" t="s">
        <v>105</v>
      </c>
      <c r="B75" s="2">
        <v>33472</v>
      </c>
      <c r="C75" s="2">
        <v>2823270.08</v>
      </c>
      <c r="D75" s="2">
        <v>34775</v>
      </c>
      <c r="E75" s="2">
        <v>2564935</v>
      </c>
      <c r="F75" s="2">
        <v>769480.5</v>
      </c>
      <c r="H75" s="2">
        <v>11663</v>
      </c>
      <c r="I75" s="145">
        <v>0</v>
      </c>
      <c r="J75" s="2">
        <v>1749.45</v>
      </c>
      <c r="K75" s="2">
        <v>7451336</v>
      </c>
      <c r="L75" s="2">
        <v>74513.36</v>
      </c>
      <c r="M75" s="2">
        <v>223540.08</v>
      </c>
      <c r="N75" s="2">
        <v>20</v>
      </c>
      <c r="O75" s="2">
        <v>6</v>
      </c>
      <c r="P75" s="2">
        <v>14</v>
      </c>
      <c r="Q75" s="2">
        <v>52240</v>
      </c>
      <c r="R75" s="2">
        <v>15672</v>
      </c>
      <c r="S75" s="2">
        <v>3517</v>
      </c>
      <c r="T75" s="2">
        <v>7034</v>
      </c>
      <c r="U75" s="2">
        <v>5350</v>
      </c>
      <c r="V75" s="2">
        <v>0</v>
      </c>
      <c r="W75" s="2">
        <v>0</v>
      </c>
      <c r="X75" s="2">
        <v>0</v>
      </c>
      <c r="Y75" s="2">
        <v>740</v>
      </c>
      <c r="Z75" s="2">
        <v>320</v>
      </c>
      <c r="AA75" s="2">
        <v>160</v>
      </c>
      <c r="AB75" s="2">
        <v>100</v>
      </c>
      <c r="AC75" s="2">
        <v>40</v>
      </c>
      <c r="AD75" s="2">
        <v>40</v>
      </c>
      <c r="AE75" s="2">
        <v>10720</v>
      </c>
      <c r="AF75" s="2">
        <v>628825.23</v>
      </c>
    </row>
    <row r="76" spans="1:32" x14ac:dyDescent="0.2">
      <c r="A76" s="1" t="s">
        <v>106</v>
      </c>
      <c r="B76" s="2">
        <v>17438</v>
      </c>
      <c r="C76" s="2">
        <v>1655174.4</v>
      </c>
      <c r="D76" s="2">
        <v>7930</v>
      </c>
      <c r="E76" s="2">
        <v>1426795</v>
      </c>
      <c r="F76" s="2">
        <v>428038.5</v>
      </c>
      <c r="H76" s="2">
        <v>1926</v>
      </c>
      <c r="I76" s="145">
        <v>0</v>
      </c>
      <c r="J76" s="2">
        <v>288.89999999999998</v>
      </c>
      <c r="K76" s="2">
        <v>7347980</v>
      </c>
      <c r="L76" s="2">
        <v>73479.8</v>
      </c>
      <c r="M76" s="2">
        <v>220439.4</v>
      </c>
      <c r="N76" s="2">
        <v>10</v>
      </c>
      <c r="O76" s="2">
        <v>3</v>
      </c>
      <c r="P76" s="2">
        <v>7</v>
      </c>
      <c r="Q76" s="2">
        <v>23195</v>
      </c>
      <c r="R76" s="2">
        <v>6958.5</v>
      </c>
      <c r="S76" s="2">
        <v>412</v>
      </c>
      <c r="T76" s="2">
        <v>824</v>
      </c>
      <c r="U76" s="2">
        <v>5350</v>
      </c>
      <c r="V76" s="2">
        <v>0</v>
      </c>
      <c r="W76" s="2">
        <v>400</v>
      </c>
      <c r="X76" s="2">
        <v>0</v>
      </c>
      <c r="Y76" s="2">
        <v>500</v>
      </c>
      <c r="Z76" s="2">
        <v>800</v>
      </c>
      <c r="AA76" s="2">
        <v>200</v>
      </c>
      <c r="AB76" s="2">
        <v>120</v>
      </c>
      <c r="AC76" s="2">
        <v>260</v>
      </c>
      <c r="AD76" s="2">
        <v>0</v>
      </c>
      <c r="AE76" s="2">
        <v>17980</v>
      </c>
      <c r="AF76" s="2">
        <v>265413.3</v>
      </c>
    </row>
    <row r="77" spans="1:32" x14ac:dyDescent="0.2">
      <c r="A77" s="1" t="s">
        <v>107</v>
      </c>
      <c r="B77" s="2">
        <v>17281</v>
      </c>
      <c r="C77" s="2">
        <v>1492069.6</v>
      </c>
      <c r="D77" s="2">
        <v>25620</v>
      </c>
      <c r="E77" s="2">
        <v>1371205</v>
      </c>
      <c r="F77" s="2">
        <v>411361.5</v>
      </c>
      <c r="H77" s="2">
        <v>2835.5</v>
      </c>
      <c r="I77" s="145">
        <v>1658.5</v>
      </c>
      <c r="J77" s="2">
        <v>425.32499999999999</v>
      </c>
      <c r="K77" s="2">
        <v>3167820</v>
      </c>
      <c r="L77" s="2">
        <v>31678.2</v>
      </c>
      <c r="M77" s="2">
        <v>95034.6</v>
      </c>
      <c r="N77" s="2">
        <v>210</v>
      </c>
      <c r="O77" s="2">
        <v>63</v>
      </c>
      <c r="P77" s="2">
        <v>147</v>
      </c>
      <c r="Q77" s="2">
        <v>8830</v>
      </c>
      <c r="R77" s="2">
        <v>2649</v>
      </c>
      <c r="S77" s="2">
        <v>630</v>
      </c>
      <c r="T77" s="2">
        <v>1260</v>
      </c>
      <c r="U77" s="2">
        <v>5350</v>
      </c>
      <c r="V77" s="2">
        <v>0</v>
      </c>
      <c r="W77" s="2">
        <v>0</v>
      </c>
      <c r="X77" s="2">
        <v>0</v>
      </c>
      <c r="Y77" s="2">
        <v>800</v>
      </c>
      <c r="Z77" s="2">
        <v>440</v>
      </c>
      <c r="AA77" s="2">
        <v>240</v>
      </c>
      <c r="AB77" s="2">
        <v>280</v>
      </c>
      <c r="AC77" s="2">
        <v>140</v>
      </c>
      <c r="AD77" s="2">
        <v>100</v>
      </c>
      <c r="AE77" s="2">
        <v>19280</v>
      </c>
      <c r="AF77" s="2">
        <v>327313.65000000002</v>
      </c>
    </row>
    <row r="78" spans="1:32" x14ac:dyDescent="0.2">
      <c r="A78" s="1" t="s">
        <v>108</v>
      </c>
      <c r="B78" s="2">
        <v>28563</v>
      </c>
      <c r="C78" s="2">
        <v>2460210.66</v>
      </c>
      <c r="D78" s="2">
        <v>38500</v>
      </c>
      <c r="E78" s="2">
        <v>2176065</v>
      </c>
      <c r="F78" s="2">
        <v>652819.5</v>
      </c>
      <c r="H78" s="2">
        <v>0</v>
      </c>
      <c r="I78" s="145">
        <v>0</v>
      </c>
      <c r="J78" s="2">
        <v>0</v>
      </c>
      <c r="K78" s="2">
        <v>8183522</v>
      </c>
      <c r="L78" s="2">
        <v>81835.22</v>
      </c>
      <c r="M78" s="2">
        <v>245505.66</v>
      </c>
      <c r="N78" s="2">
        <v>140</v>
      </c>
      <c r="O78" s="2">
        <v>42</v>
      </c>
      <c r="P78" s="2">
        <v>98</v>
      </c>
      <c r="Q78" s="2">
        <v>26840</v>
      </c>
      <c r="R78" s="2">
        <v>8052</v>
      </c>
      <c r="S78" s="2">
        <v>155</v>
      </c>
      <c r="T78" s="2">
        <v>310</v>
      </c>
      <c r="U78" s="2">
        <v>5350</v>
      </c>
      <c r="V78" s="2">
        <v>38787.5</v>
      </c>
      <c r="W78" s="2">
        <v>0</v>
      </c>
      <c r="X78" s="2">
        <v>0</v>
      </c>
      <c r="Y78" s="2">
        <v>1000</v>
      </c>
      <c r="Z78" s="2">
        <v>900</v>
      </c>
      <c r="AA78" s="2">
        <v>300</v>
      </c>
      <c r="AB78" s="2">
        <v>300</v>
      </c>
      <c r="AC78" s="2">
        <v>200</v>
      </c>
      <c r="AD78" s="2">
        <v>200</v>
      </c>
      <c r="AE78" s="2">
        <v>28500</v>
      </c>
      <c r="AF78" s="2">
        <v>424775.56</v>
      </c>
    </row>
    <row r="79" spans="1:32" x14ac:dyDescent="0.2">
      <c r="A79" s="1" t="s">
        <v>109</v>
      </c>
      <c r="B79" s="2">
        <v>30676</v>
      </c>
      <c r="C79" s="2">
        <v>2535547.79</v>
      </c>
      <c r="D79" s="2">
        <v>33480</v>
      </c>
      <c r="E79" s="2">
        <v>2281745</v>
      </c>
      <c r="F79" s="2">
        <v>684523.5</v>
      </c>
      <c r="H79" s="2">
        <v>0</v>
      </c>
      <c r="I79" s="145">
        <v>0</v>
      </c>
      <c r="J79" s="2">
        <v>0</v>
      </c>
      <c r="K79" s="2">
        <v>7344093</v>
      </c>
      <c r="L79" s="2">
        <v>73440.929999999993</v>
      </c>
      <c r="M79" s="2">
        <v>220322.79</v>
      </c>
      <c r="N79" s="2">
        <v>0</v>
      </c>
      <c r="O79" s="2">
        <v>0</v>
      </c>
      <c r="P79" s="2">
        <v>0</v>
      </c>
      <c r="Q79" s="2">
        <v>86950</v>
      </c>
      <c r="R79" s="2">
        <v>26085</v>
      </c>
      <c r="S79" s="2">
        <v>1408</v>
      </c>
      <c r="T79" s="2">
        <v>2816</v>
      </c>
      <c r="U79" s="2">
        <v>5350</v>
      </c>
      <c r="V79" s="2">
        <v>4708</v>
      </c>
      <c r="W79" s="2">
        <v>0</v>
      </c>
      <c r="X79" s="2">
        <v>0</v>
      </c>
      <c r="Y79" s="2">
        <v>1500</v>
      </c>
      <c r="Z79" s="2">
        <v>600</v>
      </c>
      <c r="AA79" s="2">
        <v>500</v>
      </c>
      <c r="AB79" s="2">
        <v>400</v>
      </c>
      <c r="AC79" s="2">
        <v>160</v>
      </c>
      <c r="AD79" s="2">
        <v>140</v>
      </c>
      <c r="AE79" s="2">
        <v>29560</v>
      </c>
      <c r="AF79" s="2">
        <v>526924.64</v>
      </c>
    </row>
    <row r="80" spans="1:32" x14ac:dyDescent="0.2">
      <c r="A80" s="1" t="s">
        <v>110</v>
      </c>
      <c r="B80" s="2">
        <v>15680</v>
      </c>
      <c r="C80" s="2">
        <v>1488517.77</v>
      </c>
      <c r="D80" s="2">
        <v>29280</v>
      </c>
      <c r="E80" s="2">
        <v>1333240</v>
      </c>
      <c r="F80" s="2">
        <v>399972</v>
      </c>
      <c r="H80" s="2">
        <v>0</v>
      </c>
      <c r="I80" s="145">
        <v>0</v>
      </c>
      <c r="J80" s="2">
        <v>0</v>
      </c>
      <c r="K80" s="2">
        <v>4190259</v>
      </c>
      <c r="L80" s="2">
        <v>41902.589999999997</v>
      </c>
      <c r="M80" s="2">
        <v>125707.77</v>
      </c>
      <c r="N80" s="2">
        <v>290</v>
      </c>
      <c r="O80" s="2">
        <v>87</v>
      </c>
      <c r="P80" s="2">
        <v>203</v>
      </c>
      <c r="Q80" s="2">
        <v>38775</v>
      </c>
      <c r="R80" s="2">
        <v>11632.5</v>
      </c>
      <c r="S80" s="2">
        <v>376</v>
      </c>
      <c r="T80" s="2">
        <v>752</v>
      </c>
      <c r="U80" s="2">
        <v>5350</v>
      </c>
      <c r="V80" s="2">
        <v>1498</v>
      </c>
      <c r="W80" s="2">
        <v>400</v>
      </c>
      <c r="X80" s="2">
        <v>0</v>
      </c>
      <c r="Y80" s="2">
        <v>700</v>
      </c>
      <c r="Z80" s="2">
        <v>500</v>
      </c>
      <c r="AA80" s="2">
        <v>340</v>
      </c>
      <c r="AB80" s="2">
        <v>280</v>
      </c>
      <c r="AC80" s="2">
        <v>180</v>
      </c>
      <c r="AD80" s="2">
        <v>160</v>
      </c>
      <c r="AE80" s="2">
        <v>22800</v>
      </c>
      <c r="AF80" s="2">
        <v>298300.32</v>
      </c>
    </row>
    <row r="81" spans="1:32" x14ac:dyDescent="0.2">
      <c r="A81" s="1" t="s">
        <v>111</v>
      </c>
      <c r="B81" s="2">
        <v>18974</v>
      </c>
      <c r="C81" s="2">
        <v>1639767.89</v>
      </c>
      <c r="D81" s="2">
        <v>17505</v>
      </c>
      <c r="E81" s="2">
        <v>1479715</v>
      </c>
      <c r="F81" s="2">
        <v>443914.5</v>
      </c>
      <c r="H81" s="2">
        <v>0</v>
      </c>
      <c r="I81" s="145">
        <v>0</v>
      </c>
      <c r="J81" s="2">
        <v>0</v>
      </c>
      <c r="K81" s="2">
        <v>4738263</v>
      </c>
      <c r="L81" s="2">
        <v>47382.63</v>
      </c>
      <c r="M81" s="2">
        <v>142147.89000000001</v>
      </c>
      <c r="N81" s="2">
        <v>400</v>
      </c>
      <c r="O81" s="2">
        <v>120</v>
      </c>
      <c r="P81" s="2">
        <v>280</v>
      </c>
      <c r="Q81" s="2">
        <v>32190</v>
      </c>
      <c r="R81" s="2">
        <v>9657</v>
      </c>
      <c r="S81" s="2">
        <v>276</v>
      </c>
      <c r="T81" s="2">
        <v>552</v>
      </c>
      <c r="U81" s="2">
        <v>5350</v>
      </c>
      <c r="V81" s="2">
        <v>0</v>
      </c>
      <c r="W81" s="2">
        <v>0</v>
      </c>
      <c r="X81" s="2">
        <v>0</v>
      </c>
      <c r="Y81" s="2">
        <v>400</v>
      </c>
      <c r="Z81" s="2">
        <v>300</v>
      </c>
      <c r="AA81" s="2">
        <v>200</v>
      </c>
      <c r="AB81" s="2">
        <v>100</v>
      </c>
      <c r="AC81" s="2">
        <v>100</v>
      </c>
      <c r="AD81" s="2">
        <v>100</v>
      </c>
      <c r="AE81" s="2">
        <v>12400</v>
      </c>
      <c r="AF81" s="2">
        <v>341328.24</v>
      </c>
    </row>
    <row r="82" spans="1:32" x14ac:dyDescent="0.2">
      <c r="A82" s="1" t="s">
        <v>112</v>
      </c>
      <c r="B82" s="2">
        <v>33202</v>
      </c>
      <c r="C82" s="2">
        <v>2598573.7000000002</v>
      </c>
      <c r="D82" s="2">
        <v>29300</v>
      </c>
      <c r="E82" s="2">
        <v>2298170</v>
      </c>
      <c r="F82" s="2">
        <v>643487.6</v>
      </c>
      <c r="H82" s="2">
        <v>0</v>
      </c>
      <c r="I82" s="145">
        <v>0</v>
      </c>
      <c r="J82" s="2">
        <v>0</v>
      </c>
      <c r="K82" s="2">
        <v>9036790</v>
      </c>
      <c r="L82" s="2">
        <v>90367.9</v>
      </c>
      <c r="M82" s="2">
        <v>271103.7</v>
      </c>
      <c r="N82" s="2">
        <v>0</v>
      </c>
      <c r="O82" s="2">
        <v>0</v>
      </c>
      <c r="P82" s="2">
        <v>0</v>
      </c>
      <c r="Q82" s="2">
        <v>121680</v>
      </c>
      <c r="R82" s="2">
        <v>36504</v>
      </c>
      <c r="S82" s="2">
        <v>658</v>
      </c>
      <c r="T82" s="2">
        <v>1316</v>
      </c>
      <c r="U82" s="2">
        <v>5350</v>
      </c>
      <c r="V82" s="2">
        <v>0</v>
      </c>
      <c r="W82" s="2">
        <v>1200</v>
      </c>
      <c r="X82" s="2">
        <v>0</v>
      </c>
      <c r="Y82" s="2">
        <v>700</v>
      </c>
      <c r="Z82" s="2">
        <v>460</v>
      </c>
      <c r="AA82" s="2">
        <v>180</v>
      </c>
      <c r="AB82" s="2">
        <v>240</v>
      </c>
      <c r="AC82" s="2">
        <v>160</v>
      </c>
      <c r="AD82" s="2">
        <v>140</v>
      </c>
      <c r="AE82" s="2">
        <v>19160</v>
      </c>
      <c r="AF82" s="2">
        <v>474861.8</v>
      </c>
    </row>
    <row r="83" spans="1:32" x14ac:dyDescent="0.2">
      <c r="A83" s="1" t="s">
        <v>113</v>
      </c>
      <c r="B83" s="2">
        <v>19926</v>
      </c>
      <c r="C83" s="2">
        <v>1788679.81</v>
      </c>
      <c r="D83" s="2">
        <v>40650</v>
      </c>
      <c r="E83" s="2">
        <v>1592235</v>
      </c>
      <c r="F83" s="2">
        <v>477670.5</v>
      </c>
      <c r="H83" s="2">
        <v>0</v>
      </c>
      <c r="I83" s="145">
        <v>0</v>
      </c>
      <c r="J83" s="2">
        <v>0</v>
      </c>
      <c r="K83" s="2">
        <v>5191827</v>
      </c>
      <c r="L83" s="2">
        <v>51918.27</v>
      </c>
      <c r="M83" s="2">
        <v>155754.81</v>
      </c>
      <c r="N83" s="2">
        <v>40</v>
      </c>
      <c r="O83" s="2">
        <v>12</v>
      </c>
      <c r="P83" s="2">
        <v>28</v>
      </c>
      <c r="Q83" s="2">
        <v>44790</v>
      </c>
      <c r="R83" s="2">
        <v>13437</v>
      </c>
      <c r="S83" s="2">
        <v>703</v>
      </c>
      <c r="T83" s="2">
        <v>1406</v>
      </c>
      <c r="U83" s="2">
        <v>5350</v>
      </c>
      <c r="V83" s="2">
        <v>0</v>
      </c>
      <c r="W83" s="2">
        <v>100</v>
      </c>
      <c r="X83" s="2">
        <v>0</v>
      </c>
      <c r="Y83" s="2">
        <v>1000</v>
      </c>
      <c r="Z83" s="2">
        <v>800</v>
      </c>
      <c r="AA83" s="2">
        <v>500</v>
      </c>
      <c r="AB83" s="2">
        <v>360</v>
      </c>
      <c r="AC83" s="2">
        <v>300</v>
      </c>
      <c r="AD83" s="2">
        <v>200</v>
      </c>
      <c r="AE83" s="2">
        <v>32960</v>
      </c>
      <c r="AF83" s="2">
        <v>350238.96</v>
      </c>
    </row>
    <row r="84" spans="1:32" x14ac:dyDescent="0.2">
      <c r="A84" s="1" t="s">
        <v>114</v>
      </c>
      <c r="B84" s="2">
        <v>30628</v>
      </c>
      <c r="C84" s="2">
        <v>2644243.63</v>
      </c>
      <c r="D84" s="2">
        <v>43975</v>
      </c>
      <c r="E84" s="2">
        <v>2368720</v>
      </c>
      <c r="F84" s="2">
        <v>710616</v>
      </c>
      <c r="H84" s="2">
        <v>0</v>
      </c>
      <c r="I84" s="145">
        <v>-2033</v>
      </c>
      <c r="J84" s="2">
        <v>0</v>
      </c>
      <c r="K84" s="2">
        <v>7716621</v>
      </c>
      <c r="L84" s="2">
        <v>77166.210000000006</v>
      </c>
      <c r="M84" s="2">
        <v>231498.63</v>
      </c>
      <c r="N84" s="2">
        <v>50</v>
      </c>
      <c r="O84" s="2">
        <v>15</v>
      </c>
      <c r="P84" s="2">
        <v>35</v>
      </c>
      <c r="Q84" s="2">
        <v>0</v>
      </c>
      <c r="R84" s="2">
        <v>0</v>
      </c>
      <c r="S84" s="2">
        <v>15</v>
      </c>
      <c r="T84" s="2">
        <v>30</v>
      </c>
      <c r="U84" s="2">
        <v>5350</v>
      </c>
      <c r="V84" s="2">
        <v>1498</v>
      </c>
      <c r="W84" s="2">
        <v>300</v>
      </c>
      <c r="X84" s="2">
        <v>0</v>
      </c>
      <c r="Y84" s="2">
        <v>1300</v>
      </c>
      <c r="Z84" s="2">
        <v>700</v>
      </c>
      <c r="AA84" s="2">
        <v>400</v>
      </c>
      <c r="AB84" s="2">
        <v>280</v>
      </c>
      <c r="AC84" s="2">
        <v>300</v>
      </c>
      <c r="AD84" s="2">
        <v>160</v>
      </c>
      <c r="AE84" s="2">
        <v>29980</v>
      </c>
      <c r="AF84" s="2">
        <v>519455.53</v>
      </c>
    </row>
    <row r="85" spans="1:32" x14ac:dyDescent="0.2">
      <c r="A85" s="1" t="s">
        <v>115</v>
      </c>
      <c r="B85" s="2">
        <v>22835</v>
      </c>
      <c r="C85" s="2">
        <v>2151089.65</v>
      </c>
      <c r="D85" s="2">
        <v>21785</v>
      </c>
      <c r="E85" s="2">
        <v>1876790</v>
      </c>
      <c r="F85" s="2">
        <v>563037</v>
      </c>
      <c r="H85" s="2">
        <v>0</v>
      </c>
      <c r="I85" s="145">
        <v>0</v>
      </c>
      <c r="J85" s="2">
        <v>0</v>
      </c>
      <c r="K85" s="2">
        <v>8417155</v>
      </c>
      <c r="L85" s="2">
        <v>84171.55</v>
      </c>
      <c r="M85" s="2">
        <v>252514.65</v>
      </c>
      <c r="N85" s="2">
        <v>0</v>
      </c>
      <c r="O85" s="2">
        <v>0</v>
      </c>
      <c r="P85" s="2">
        <v>0</v>
      </c>
      <c r="Q85" s="2">
        <v>19495</v>
      </c>
      <c r="R85" s="2">
        <v>5848.5</v>
      </c>
      <c r="S85" s="2">
        <v>136</v>
      </c>
      <c r="T85" s="2">
        <v>272</v>
      </c>
      <c r="U85" s="2">
        <v>5350</v>
      </c>
      <c r="V85" s="2">
        <v>0</v>
      </c>
      <c r="W85" s="2">
        <v>550</v>
      </c>
      <c r="X85" s="2">
        <v>0</v>
      </c>
      <c r="Y85" s="2">
        <v>480</v>
      </c>
      <c r="Z85" s="2">
        <v>460</v>
      </c>
      <c r="AA85" s="2">
        <v>260</v>
      </c>
      <c r="AB85" s="2">
        <v>160</v>
      </c>
      <c r="AC85" s="2">
        <v>140</v>
      </c>
      <c r="AD85" s="2">
        <v>0</v>
      </c>
      <c r="AE85" s="2">
        <v>13960</v>
      </c>
      <c r="AF85" s="2">
        <v>380954.4</v>
      </c>
    </row>
    <row r="86" spans="1:32" x14ac:dyDescent="0.2">
      <c r="A86" s="1" t="s">
        <v>116</v>
      </c>
      <c r="B86" s="2">
        <v>23967</v>
      </c>
      <c r="C86" s="2">
        <v>2291499.5499999998</v>
      </c>
      <c r="D86" s="2">
        <v>28000</v>
      </c>
      <c r="E86" s="2">
        <v>1902755</v>
      </c>
      <c r="F86" s="2">
        <v>570826.5</v>
      </c>
      <c r="H86" s="2">
        <v>1498</v>
      </c>
      <c r="I86" s="145">
        <v>0</v>
      </c>
      <c r="J86" s="2">
        <v>224.7</v>
      </c>
      <c r="K86" s="2">
        <v>12017485</v>
      </c>
      <c r="L86" s="2">
        <v>120174.85</v>
      </c>
      <c r="M86" s="2">
        <v>360524.55</v>
      </c>
      <c r="N86" s="2">
        <v>220</v>
      </c>
      <c r="O86" s="2">
        <v>66</v>
      </c>
      <c r="P86" s="2">
        <v>154</v>
      </c>
      <c r="Q86" s="2">
        <v>0</v>
      </c>
      <c r="R86" s="2">
        <v>0</v>
      </c>
      <c r="S86" s="2">
        <v>33</v>
      </c>
      <c r="T86" s="2">
        <v>66</v>
      </c>
      <c r="U86" s="2">
        <v>5350</v>
      </c>
      <c r="V86" s="2">
        <v>1498</v>
      </c>
      <c r="W86" s="2">
        <v>750</v>
      </c>
      <c r="X86" s="2">
        <v>0</v>
      </c>
      <c r="Y86" s="2">
        <v>800</v>
      </c>
      <c r="Z86" s="2">
        <v>500</v>
      </c>
      <c r="AA86" s="2">
        <v>200</v>
      </c>
      <c r="AB86" s="2">
        <v>200</v>
      </c>
      <c r="AC86" s="2">
        <v>100</v>
      </c>
      <c r="AD86" s="2">
        <v>100</v>
      </c>
      <c r="AE86" s="2">
        <v>17200</v>
      </c>
      <c r="AF86" s="2">
        <v>305815.5</v>
      </c>
    </row>
    <row r="87" spans="1:32" x14ac:dyDescent="0.2">
      <c r="A87" s="1" t="s">
        <v>117</v>
      </c>
      <c r="B87" s="2">
        <v>25500</v>
      </c>
      <c r="C87" s="2">
        <v>1884181.38</v>
      </c>
      <c r="D87" s="2">
        <v>25580</v>
      </c>
      <c r="E87" s="2">
        <v>1610770</v>
      </c>
      <c r="F87" s="2">
        <v>418800.2</v>
      </c>
      <c r="H87" s="2">
        <v>1177</v>
      </c>
      <c r="I87" s="145">
        <v>0</v>
      </c>
      <c r="J87" s="2">
        <v>176.55</v>
      </c>
      <c r="K87" s="2">
        <v>8244046</v>
      </c>
      <c r="L87" s="2">
        <v>82440.460000000006</v>
      </c>
      <c r="M87" s="2">
        <v>247321.38</v>
      </c>
      <c r="N87" s="2">
        <v>510</v>
      </c>
      <c r="O87" s="2">
        <v>153</v>
      </c>
      <c r="P87" s="2">
        <v>357</v>
      </c>
      <c r="Q87" s="2">
        <v>0</v>
      </c>
      <c r="R87" s="2">
        <v>0</v>
      </c>
      <c r="S87" s="2">
        <v>137</v>
      </c>
      <c r="T87" s="2">
        <v>274</v>
      </c>
      <c r="U87" s="2">
        <v>5350</v>
      </c>
      <c r="V87" s="2">
        <v>0</v>
      </c>
      <c r="W87" s="2">
        <v>800</v>
      </c>
      <c r="X87" s="2">
        <v>0</v>
      </c>
      <c r="Y87" s="2">
        <v>300</v>
      </c>
      <c r="Z87" s="2">
        <v>600</v>
      </c>
      <c r="AA87" s="2">
        <v>200</v>
      </c>
      <c r="AB87" s="2">
        <v>100</v>
      </c>
      <c r="AC87" s="2">
        <v>100</v>
      </c>
      <c r="AD87" s="2">
        <v>100</v>
      </c>
      <c r="AE87" s="2">
        <v>14400</v>
      </c>
      <c r="AF87" s="2">
        <v>233462.83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326"/>
  <sheetViews>
    <sheetView zoomScale="53" zoomScaleNormal="53" workbookViewId="0">
      <pane xSplit="1" ySplit="5" topLeftCell="U6" activePane="bottomRight" state="frozen"/>
      <selection pane="topRight" activeCell="B1" sqref="B1"/>
      <selection pane="bottomLeft" activeCell="A5" sqref="A5"/>
      <selection pane="bottomRight" activeCell="A12" sqref="A12:XFD12"/>
    </sheetView>
  </sheetViews>
  <sheetFormatPr defaultColWidth="21.75" defaultRowHeight="39.75" x14ac:dyDescent="0.25"/>
  <cols>
    <col min="1" max="1" width="20" style="11" customWidth="1"/>
    <col min="2" max="2" width="26.25" style="10" customWidth="1"/>
    <col min="3" max="3" width="24.125" style="3" customWidth="1"/>
    <col min="4" max="7" width="23.375" style="3" customWidth="1"/>
    <col min="8" max="8" width="18.75" style="3" customWidth="1"/>
    <col min="9" max="9" width="21.125" style="3" customWidth="1"/>
    <col min="10" max="10" width="25.625" style="3" customWidth="1"/>
    <col min="11" max="11" width="23.375" style="10" customWidth="1"/>
    <col min="12" max="19" width="23.375" style="3" customWidth="1"/>
    <col min="20" max="20" width="29.625" style="3" customWidth="1"/>
    <col min="21" max="21" width="33.375" style="3" customWidth="1"/>
    <col min="22" max="22" width="22" style="7" customWidth="1"/>
    <col min="23" max="23" width="24.25" style="7" customWidth="1"/>
    <col min="24" max="24" width="15.75" style="9" customWidth="1"/>
    <col min="25" max="25" width="13.375" style="9" customWidth="1"/>
    <col min="26" max="26" width="13.25" style="9" customWidth="1"/>
    <col min="27" max="27" width="11.375" style="9" customWidth="1"/>
    <col min="28" max="28" width="14" style="9" customWidth="1"/>
    <col min="29" max="29" width="10.625" style="9" customWidth="1"/>
    <col min="30" max="30" width="27.875" style="8" customWidth="1"/>
    <col min="31" max="31" width="27.625" style="7" customWidth="1"/>
    <col min="32" max="32" width="33.875" style="6" customWidth="1"/>
    <col min="33" max="33" width="37.625" style="5" bestFit="1" customWidth="1"/>
    <col min="34" max="51" width="21.75" style="4"/>
    <col min="52" max="256" width="21.75" style="3"/>
    <col min="257" max="257" width="20" style="3" customWidth="1"/>
    <col min="258" max="258" width="26.25" style="3" customWidth="1"/>
    <col min="259" max="259" width="24.125" style="3" customWidth="1"/>
    <col min="260" max="263" width="23.375" style="3" customWidth="1"/>
    <col min="264" max="264" width="18.75" style="3" customWidth="1"/>
    <col min="265" max="265" width="21.125" style="3" customWidth="1"/>
    <col min="266" max="266" width="25.625" style="3" customWidth="1"/>
    <col min="267" max="275" width="23.375" style="3" customWidth="1"/>
    <col min="276" max="276" width="29.625" style="3" customWidth="1"/>
    <col min="277" max="277" width="33.375" style="3" customWidth="1"/>
    <col min="278" max="278" width="22" style="3" customWidth="1"/>
    <col min="279" max="279" width="24.25" style="3" customWidth="1"/>
    <col min="280" max="280" width="15.75" style="3" customWidth="1"/>
    <col min="281" max="281" width="13.375" style="3" customWidth="1"/>
    <col min="282" max="282" width="13.25" style="3" customWidth="1"/>
    <col min="283" max="283" width="11.375" style="3" customWidth="1"/>
    <col min="284" max="284" width="14" style="3" customWidth="1"/>
    <col min="285" max="285" width="10.625" style="3" customWidth="1"/>
    <col min="286" max="286" width="27.875" style="3" customWidth="1"/>
    <col min="287" max="287" width="27.625" style="3" customWidth="1"/>
    <col min="288" max="288" width="33.875" style="3" customWidth="1"/>
    <col min="289" max="289" width="37.625" style="3" bestFit="1" customWidth="1"/>
    <col min="290" max="512" width="21.75" style="3"/>
    <col min="513" max="513" width="20" style="3" customWidth="1"/>
    <col min="514" max="514" width="26.25" style="3" customWidth="1"/>
    <col min="515" max="515" width="24.125" style="3" customWidth="1"/>
    <col min="516" max="519" width="23.375" style="3" customWidth="1"/>
    <col min="520" max="520" width="18.75" style="3" customWidth="1"/>
    <col min="521" max="521" width="21.125" style="3" customWidth="1"/>
    <col min="522" max="522" width="25.625" style="3" customWidth="1"/>
    <col min="523" max="531" width="23.375" style="3" customWidth="1"/>
    <col min="532" max="532" width="29.625" style="3" customWidth="1"/>
    <col min="533" max="533" width="33.375" style="3" customWidth="1"/>
    <col min="534" max="534" width="22" style="3" customWidth="1"/>
    <col min="535" max="535" width="24.25" style="3" customWidth="1"/>
    <col min="536" max="536" width="15.75" style="3" customWidth="1"/>
    <col min="537" max="537" width="13.375" style="3" customWidth="1"/>
    <col min="538" max="538" width="13.25" style="3" customWidth="1"/>
    <col min="539" max="539" width="11.375" style="3" customWidth="1"/>
    <col min="540" max="540" width="14" style="3" customWidth="1"/>
    <col min="541" max="541" width="10.625" style="3" customWidth="1"/>
    <col min="542" max="542" width="27.875" style="3" customWidth="1"/>
    <col min="543" max="543" width="27.625" style="3" customWidth="1"/>
    <col min="544" max="544" width="33.875" style="3" customWidth="1"/>
    <col min="545" max="545" width="37.625" style="3" bestFit="1" customWidth="1"/>
    <col min="546" max="768" width="21.75" style="3"/>
    <col min="769" max="769" width="20" style="3" customWidth="1"/>
    <col min="770" max="770" width="26.25" style="3" customWidth="1"/>
    <col min="771" max="771" width="24.125" style="3" customWidth="1"/>
    <col min="772" max="775" width="23.375" style="3" customWidth="1"/>
    <col min="776" max="776" width="18.75" style="3" customWidth="1"/>
    <col min="777" max="777" width="21.125" style="3" customWidth="1"/>
    <col min="778" max="778" width="25.625" style="3" customWidth="1"/>
    <col min="779" max="787" width="23.375" style="3" customWidth="1"/>
    <col min="788" max="788" width="29.625" style="3" customWidth="1"/>
    <col min="789" max="789" width="33.375" style="3" customWidth="1"/>
    <col min="790" max="790" width="22" style="3" customWidth="1"/>
    <col min="791" max="791" width="24.25" style="3" customWidth="1"/>
    <col min="792" max="792" width="15.75" style="3" customWidth="1"/>
    <col min="793" max="793" width="13.375" style="3" customWidth="1"/>
    <col min="794" max="794" width="13.25" style="3" customWidth="1"/>
    <col min="795" max="795" width="11.375" style="3" customWidth="1"/>
    <col min="796" max="796" width="14" style="3" customWidth="1"/>
    <col min="797" max="797" width="10.625" style="3" customWidth="1"/>
    <col min="798" max="798" width="27.875" style="3" customWidth="1"/>
    <col min="799" max="799" width="27.625" style="3" customWidth="1"/>
    <col min="800" max="800" width="33.875" style="3" customWidth="1"/>
    <col min="801" max="801" width="37.625" style="3" bestFit="1" customWidth="1"/>
    <col min="802" max="1024" width="21.75" style="3"/>
    <col min="1025" max="1025" width="20" style="3" customWidth="1"/>
    <col min="1026" max="1026" width="26.25" style="3" customWidth="1"/>
    <col min="1027" max="1027" width="24.125" style="3" customWidth="1"/>
    <col min="1028" max="1031" width="23.375" style="3" customWidth="1"/>
    <col min="1032" max="1032" width="18.75" style="3" customWidth="1"/>
    <col min="1033" max="1033" width="21.125" style="3" customWidth="1"/>
    <col min="1034" max="1034" width="25.625" style="3" customWidth="1"/>
    <col min="1035" max="1043" width="23.375" style="3" customWidth="1"/>
    <col min="1044" max="1044" width="29.625" style="3" customWidth="1"/>
    <col min="1045" max="1045" width="33.375" style="3" customWidth="1"/>
    <col min="1046" max="1046" width="22" style="3" customWidth="1"/>
    <col min="1047" max="1047" width="24.25" style="3" customWidth="1"/>
    <col min="1048" max="1048" width="15.75" style="3" customWidth="1"/>
    <col min="1049" max="1049" width="13.375" style="3" customWidth="1"/>
    <col min="1050" max="1050" width="13.25" style="3" customWidth="1"/>
    <col min="1051" max="1051" width="11.375" style="3" customWidth="1"/>
    <col min="1052" max="1052" width="14" style="3" customWidth="1"/>
    <col min="1053" max="1053" width="10.625" style="3" customWidth="1"/>
    <col min="1054" max="1054" width="27.875" style="3" customWidth="1"/>
    <col min="1055" max="1055" width="27.625" style="3" customWidth="1"/>
    <col min="1056" max="1056" width="33.875" style="3" customWidth="1"/>
    <col min="1057" max="1057" width="37.625" style="3" bestFit="1" customWidth="1"/>
    <col min="1058" max="1280" width="21.75" style="3"/>
    <col min="1281" max="1281" width="20" style="3" customWidth="1"/>
    <col min="1282" max="1282" width="26.25" style="3" customWidth="1"/>
    <col min="1283" max="1283" width="24.125" style="3" customWidth="1"/>
    <col min="1284" max="1287" width="23.375" style="3" customWidth="1"/>
    <col min="1288" max="1288" width="18.75" style="3" customWidth="1"/>
    <col min="1289" max="1289" width="21.125" style="3" customWidth="1"/>
    <col min="1290" max="1290" width="25.625" style="3" customWidth="1"/>
    <col min="1291" max="1299" width="23.375" style="3" customWidth="1"/>
    <col min="1300" max="1300" width="29.625" style="3" customWidth="1"/>
    <col min="1301" max="1301" width="33.375" style="3" customWidth="1"/>
    <col min="1302" max="1302" width="22" style="3" customWidth="1"/>
    <col min="1303" max="1303" width="24.25" style="3" customWidth="1"/>
    <col min="1304" max="1304" width="15.75" style="3" customWidth="1"/>
    <col min="1305" max="1305" width="13.375" style="3" customWidth="1"/>
    <col min="1306" max="1306" width="13.25" style="3" customWidth="1"/>
    <col min="1307" max="1307" width="11.375" style="3" customWidth="1"/>
    <col min="1308" max="1308" width="14" style="3" customWidth="1"/>
    <col min="1309" max="1309" width="10.625" style="3" customWidth="1"/>
    <col min="1310" max="1310" width="27.875" style="3" customWidth="1"/>
    <col min="1311" max="1311" width="27.625" style="3" customWidth="1"/>
    <col min="1312" max="1312" width="33.875" style="3" customWidth="1"/>
    <col min="1313" max="1313" width="37.625" style="3" bestFit="1" customWidth="1"/>
    <col min="1314" max="1536" width="21.75" style="3"/>
    <col min="1537" max="1537" width="20" style="3" customWidth="1"/>
    <col min="1538" max="1538" width="26.25" style="3" customWidth="1"/>
    <col min="1539" max="1539" width="24.125" style="3" customWidth="1"/>
    <col min="1540" max="1543" width="23.375" style="3" customWidth="1"/>
    <col min="1544" max="1544" width="18.75" style="3" customWidth="1"/>
    <col min="1545" max="1545" width="21.125" style="3" customWidth="1"/>
    <col min="1546" max="1546" width="25.625" style="3" customWidth="1"/>
    <col min="1547" max="1555" width="23.375" style="3" customWidth="1"/>
    <col min="1556" max="1556" width="29.625" style="3" customWidth="1"/>
    <col min="1557" max="1557" width="33.375" style="3" customWidth="1"/>
    <col min="1558" max="1558" width="22" style="3" customWidth="1"/>
    <col min="1559" max="1559" width="24.25" style="3" customWidth="1"/>
    <col min="1560" max="1560" width="15.75" style="3" customWidth="1"/>
    <col min="1561" max="1561" width="13.375" style="3" customWidth="1"/>
    <col min="1562" max="1562" width="13.25" style="3" customWidth="1"/>
    <col min="1563" max="1563" width="11.375" style="3" customWidth="1"/>
    <col min="1564" max="1564" width="14" style="3" customWidth="1"/>
    <col min="1565" max="1565" width="10.625" style="3" customWidth="1"/>
    <col min="1566" max="1566" width="27.875" style="3" customWidth="1"/>
    <col min="1567" max="1567" width="27.625" style="3" customWidth="1"/>
    <col min="1568" max="1568" width="33.875" style="3" customWidth="1"/>
    <col min="1569" max="1569" width="37.625" style="3" bestFit="1" customWidth="1"/>
    <col min="1570" max="1792" width="21.75" style="3"/>
    <col min="1793" max="1793" width="20" style="3" customWidth="1"/>
    <col min="1794" max="1794" width="26.25" style="3" customWidth="1"/>
    <col min="1795" max="1795" width="24.125" style="3" customWidth="1"/>
    <col min="1796" max="1799" width="23.375" style="3" customWidth="1"/>
    <col min="1800" max="1800" width="18.75" style="3" customWidth="1"/>
    <col min="1801" max="1801" width="21.125" style="3" customWidth="1"/>
    <col min="1802" max="1802" width="25.625" style="3" customWidth="1"/>
    <col min="1803" max="1811" width="23.375" style="3" customWidth="1"/>
    <col min="1812" max="1812" width="29.625" style="3" customWidth="1"/>
    <col min="1813" max="1813" width="33.375" style="3" customWidth="1"/>
    <col min="1814" max="1814" width="22" style="3" customWidth="1"/>
    <col min="1815" max="1815" width="24.25" style="3" customWidth="1"/>
    <col min="1816" max="1816" width="15.75" style="3" customWidth="1"/>
    <col min="1817" max="1817" width="13.375" style="3" customWidth="1"/>
    <col min="1818" max="1818" width="13.25" style="3" customWidth="1"/>
    <col min="1819" max="1819" width="11.375" style="3" customWidth="1"/>
    <col min="1820" max="1820" width="14" style="3" customWidth="1"/>
    <col min="1821" max="1821" width="10.625" style="3" customWidth="1"/>
    <col min="1822" max="1822" width="27.875" style="3" customWidth="1"/>
    <col min="1823" max="1823" width="27.625" style="3" customWidth="1"/>
    <col min="1824" max="1824" width="33.875" style="3" customWidth="1"/>
    <col min="1825" max="1825" width="37.625" style="3" bestFit="1" customWidth="1"/>
    <col min="1826" max="2048" width="21.75" style="3"/>
    <col min="2049" max="2049" width="20" style="3" customWidth="1"/>
    <col min="2050" max="2050" width="26.25" style="3" customWidth="1"/>
    <col min="2051" max="2051" width="24.125" style="3" customWidth="1"/>
    <col min="2052" max="2055" width="23.375" style="3" customWidth="1"/>
    <col min="2056" max="2056" width="18.75" style="3" customWidth="1"/>
    <col min="2057" max="2057" width="21.125" style="3" customWidth="1"/>
    <col min="2058" max="2058" width="25.625" style="3" customWidth="1"/>
    <col min="2059" max="2067" width="23.375" style="3" customWidth="1"/>
    <col min="2068" max="2068" width="29.625" style="3" customWidth="1"/>
    <col min="2069" max="2069" width="33.375" style="3" customWidth="1"/>
    <col min="2070" max="2070" width="22" style="3" customWidth="1"/>
    <col min="2071" max="2071" width="24.25" style="3" customWidth="1"/>
    <col min="2072" max="2072" width="15.75" style="3" customWidth="1"/>
    <col min="2073" max="2073" width="13.375" style="3" customWidth="1"/>
    <col min="2074" max="2074" width="13.25" style="3" customWidth="1"/>
    <col min="2075" max="2075" width="11.375" style="3" customWidth="1"/>
    <col min="2076" max="2076" width="14" style="3" customWidth="1"/>
    <col min="2077" max="2077" width="10.625" style="3" customWidth="1"/>
    <col min="2078" max="2078" width="27.875" style="3" customWidth="1"/>
    <col min="2079" max="2079" width="27.625" style="3" customWidth="1"/>
    <col min="2080" max="2080" width="33.875" style="3" customWidth="1"/>
    <col min="2081" max="2081" width="37.625" style="3" bestFit="1" customWidth="1"/>
    <col min="2082" max="2304" width="21.75" style="3"/>
    <col min="2305" max="2305" width="20" style="3" customWidth="1"/>
    <col min="2306" max="2306" width="26.25" style="3" customWidth="1"/>
    <col min="2307" max="2307" width="24.125" style="3" customWidth="1"/>
    <col min="2308" max="2311" width="23.375" style="3" customWidth="1"/>
    <col min="2312" max="2312" width="18.75" style="3" customWidth="1"/>
    <col min="2313" max="2313" width="21.125" style="3" customWidth="1"/>
    <col min="2314" max="2314" width="25.625" style="3" customWidth="1"/>
    <col min="2315" max="2323" width="23.375" style="3" customWidth="1"/>
    <col min="2324" max="2324" width="29.625" style="3" customWidth="1"/>
    <col min="2325" max="2325" width="33.375" style="3" customWidth="1"/>
    <col min="2326" max="2326" width="22" style="3" customWidth="1"/>
    <col min="2327" max="2327" width="24.25" style="3" customWidth="1"/>
    <col min="2328" max="2328" width="15.75" style="3" customWidth="1"/>
    <col min="2329" max="2329" width="13.375" style="3" customWidth="1"/>
    <col min="2330" max="2330" width="13.25" style="3" customWidth="1"/>
    <col min="2331" max="2331" width="11.375" style="3" customWidth="1"/>
    <col min="2332" max="2332" width="14" style="3" customWidth="1"/>
    <col min="2333" max="2333" width="10.625" style="3" customWidth="1"/>
    <col min="2334" max="2334" width="27.875" style="3" customWidth="1"/>
    <col min="2335" max="2335" width="27.625" style="3" customWidth="1"/>
    <col min="2336" max="2336" width="33.875" style="3" customWidth="1"/>
    <col min="2337" max="2337" width="37.625" style="3" bestFit="1" customWidth="1"/>
    <col min="2338" max="2560" width="21.75" style="3"/>
    <col min="2561" max="2561" width="20" style="3" customWidth="1"/>
    <col min="2562" max="2562" width="26.25" style="3" customWidth="1"/>
    <col min="2563" max="2563" width="24.125" style="3" customWidth="1"/>
    <col min="2564" max="2567" width="23.375" style="3" customWidth="1"/>
    <col min="2568" max="2568" width="18.75" style="3" customWidth="1"/>
    <col min="2569" max="2569" width="21.125" style="3" customWidth="1"/>
    <col min="2570" max="2570" width="25.625" style="3" customWidth="1"/>
    <col min="2571" max="2579" width="23.375" style="3" customWidth="1"/>
    <col min="2580" max="2580" width="29.625" style="3" customWidth="1"/>
    <col min="2581" max="2581" width="33.375" style="3" customWidth="1"/>
    <col min="2582" max="2582" width="22" style="3" customWidth="1"/>
    <col min="2583" max="2583" width="24.25" style="3" customWidth="1"/>
    <col min="2584" max="2584" width="15.75" style="3" customWidth="1"/>
    <col min="2585" max="2585" width="13.375" style="3" customWidth="1"/>
    <col min="2586" max="2586" width="13.25" style="3" customWidth="1"/>
    <col min="2587" max="2587" width="11.375" style="3" customWidth="1"/>
    <col min="2588" max="2588" width="14" style="3" customWidth="1"/>
    <col min="2589" max="2589" width="10.625" style="3" customWidth="1"/>
    <col min="2590" max="2590" width="27.875" style="3" customWidth="1"/>
    <col min="2591" max="2591" width="27.625" style="3" customWidth="1"/>
    <col min="2592" max="2592" width="33.875" style="3" customWidth="1"/>
    <col min="2593" max="2593" width="37.625" style="3" bestFit="1" customWidth="1"/>
    <col min="2594" max="2816" width="21.75" style="3"/>
    <col min="2817" max="2817" width="20" style="3" customWidth="1"/>
    <col min="2818" max="2818" width="26.25" style="3" customWidth="1"/>
    <col min="2819" max="2819" width="24.125" style="3" customWidth="1"/>
    <col min="2820" max="2823" width="23.375" style="3" customWidth="1"/>
    <col min="2824" max="2824" width="18.75" style="3" customWidth="1"/>
    <col min="2825" max="2825" width="21.125" style="3" customWidth="1"/>
    <col min="2826" max="2826" width="25.625" style="3" customWidth="1"/>
    <col min="2827" max="2835" width="23.375" style="3" customWidth="1"/>
    <col min="2836" max="2836" width="29.625" style="3" customWidth="1"/>
    <col min="2837" max="2837" width="33.375" style="3" customWidth="1"/>
    <col min="2838" max="2838" width="22" style="3" customWidth="1"/>
    <col min="2839" max="2839" width="24.25" style="3" customWidth="1"/>
    <col min="2840" max="2840" width="15.75" style="3" customWidth="1"/>
    <col min="2841" max="2841" width="13.375" style="3" customWidth="1"/>
    <col min="2842" max="2842" width="13.25" style="3" customWidth="1"/>
    <col min="2843" max="2843" width="11.375" style="3" customWidth="1"/>
    <col min="2844" max="2844" width="14" style="3" customWidth="1"/>
    <col min="2845" max="2845" width="10.625" style="3" customWidth="1"/>
    <col min="2846" max="2846" width="27.875" style="3" customWidth="1"/>
    <col min="2847" max="2847" width="27.625" style="3" customWidth="1"/>
    <col min="2848" max="2848" width="33.875" style="3" customWidth="1"/>
    <col min="2849" max="2849" width="37.625" style="3" bestFit="1" customWidth="1"/>
    <col min="2850" max="3072" width="21.75" style="3"/>
    <col min="3073" max="3073" width="20" style="3" customWidth="1"/>
    <col min="3074" max="3074" width="26.25" style="3" customWidth="1"/>
    <col min="3075" max="3075" width="24.125" style="3" customWidth="1"/>
    <col min="3076" max="3079" width="23.375" style="3" customWidth="1"/>
    <col min="3080" max="3080" width="18.75" style="3" customWidth="1"/>
    <col min="3081" max="3081" width="21.125" style="3" customWidth="1"/>
    <col min="3082" max="3082" width="25.625" style="3" customWidth="1"/>
    <col min="3083" max="3091" width="23.375" style="3" customWidth="1"/>
    <col min="3092" max="3092" width="29.625" style="3" customWidth="1"/>
    <col min="3093" max="3093" width="33.375" style="3" customWidth="1"/>
    <col min="3094" max="3094" width="22" style="3" customWidth="1"/>
    <col min="3095" max="3095" width="24.25" style="3" customWidth="1"/>
    <col min="3096" max="3096" width="15.75" style="3" customWidth="1"/>
    <col min="3097" max="3097" width="13.375" style="3" customWidth="1"/>
    <col min="3098" max="3098" width="13.25" style="3" customWidth="1"/>
    <col min="3099" max="3099" width="11.375" style="3" customWidth="1"/>
    <col min="3100" max="3100" width="14" style="3" customWidth="1"/>
    <col min="3101" max="3101" width="10.625" style="3" customWidth="1"/>
    <col min="3102" max="3102" width="27.875" style="3" customWidth="1"/>
    <col min="3103" max="3103" width="27.625" style="3" customWidth="1"/>
    <col min="3104" max="3104" width="33.875" style="3" customWidth="1"/>
    <col min="3105" max="3105" width="37.625" style="3" bestFit="1" customWidth="1"/>
    <col min="3106" max="3328" width="21.75" style="3"/>
    <col min="3329" max="3329" width="20" style="3" customWidth="1"/>
    <col min="3330" max="3330" width="26.25" style="3" customWidth="1"/>
    <col min="3331" max="3331" width="24.125" style="3" customWidth="1"/>
    <col min="3332" max="3335" width="23.375" style="3" customWidth="1"/>
    <col min="3336" max="3336" width="18.75" style="3" customWidth="1"/>
    <col min="3337" max="3337" width="21.125" style="3" customWidth="1"/>
    <col min="3338" max="3338" width="25.625" style="3" customWidth="1"/>
    <col min="3339" max="3347" width="23.375" style="3" customWidth="1"/>
    <col min="3348" max="3348" width="29.625" style="3" customWidth="1"/>
    <col min="3349" max="3349" width="33.375" style="3" customWidth="1"/>
    <col min="3350" max="3350" width="22" style="3" customWidth="1"/>
    <col min="3351" max="3351" width="24.25" style="3" customWidth="1"/>
    <col min="3352" max="3352" width="15.75" style="3" customWidth="1"/>
    <col min="3353" max="3353" width="13.375" style="3" customWidth="1"/>
    <col min="3354" max="3354" width="13.25" style="3" customWidth="1"/>
    <col min="3355" max="3355" width="11.375" style="3" customWidth="1"/>
    <col min="3356" max="3356" width="14" style="3" customWidth="1"/>
    <col min="3357" max="3357" width="10.625" style="3" customWidth="1"/>
    <col min="3358" max="3358" width="27.875" style="3" customWidth="1"/>
    <col min="3359" max="3359" width="27.625" style="3" customWidth="1"/>
    <col min="3360" max="3360" width="33.875" style="3" customWidth="1"/>
    <col min="3361" max="3361" width="37.625" style="3" bestFit="1" customWidth="1"/>
    <col min="3362" max="3584" width="21.75" style="3"/>
    <col min="3585" max="3585" width="20" style="3" customWidth="1"/>
    <col min="3586" max="3586" width="26.25" style="3" customWidth="1"/>
    <col min="3587" max="3587" width="24.125" style="3" customWidth="1"/>
    <col min="3588" max="3591" width="23.375" style="3" customWidth="1"/>
    <col min="3592" max="3592" width="18.75" style="3" customWidth="1"/>
    <col min="3593" max="3593" width="21.125" style="3" customWidth="1"/>
    <col min="3594" max="3594" width="25.625" style="3" customWidth="1"/>
    <col min="3595" max="3603" width="23.375" style="3" customWidth="1"/>
    <col min="3604" max="3604" width="29.625" style="3" customWidth="1"/>
    <col min="3605" max="3605" width="33.375" style="3" customWidth="1"/>
    <col min="3606" max="3606" width="22" style="3" customWidth="1"/>
    <col min="3607" max="3607" width="24.25" style="3" customWidth="1"/>
    <col min="3608" max="3608" width="15.75" style="3" customWidth="1"/>
    <col min="3609" max="3609" width="13.375" style="3" customWidth="1"/>
    <col min="3610" max="3610" width="13.25" style="3" customWidth="1"/>
    <col min="3611" max="3611" width="11.375" style="3" customWidth="1"/>
    <col min="3612" max="3612" width="14" style="3" customWidth="1"/>
    <col min="3613" max="3613" width="10.625" style="3" customWidth="1"/>
    <col min="3614" max="3614" width="27.875" style="3" customWidth="1"/>
    <col min="3615" max="3615" width="27.625" style="3" customWidth="1"/>
    <col min="3616" max="3616" width="33.875" style="3" customWidth="1"/>
    <col min="3617" max="3617" width="37.625" style="3" bestFit="1" customWidth="1"/>
    <col min="3618" max="3840" width="21.75" style="3"/>
    <col min="3841" max="3841" width="20" style="3" customWidth="1"/>
    <col min="3842" max="3842" width="26.25" style="3" customWidth="1"/>
    <col min="3843" max="3843" width="24.125" style="3" customWidth="1"/>
    <col min="3844" max="3847" width="23.375" style="3" customWidth="1"/>
    <col min="3848" max="3848" width="18.75" style="3" customWidth="1"/>
    <col min="3849" max="3849" width="21.125" style="3" customWidth="1"/>
    <col min="3850" max="3850" width="25.625" style="3" customWidth="1"/>
    <col min="3851" max="3859" width="23.375" style="3" customWidth="1"/>
    <col min="3860" max="3860" width="29.625" style="3" customWidth="1"/>
    <col min="3861" max="3861" width="33.375" style="3" customWidth="1"/>
    <col min="3862" max="3862" width="22" style="3" customWidth="1"/>
    <col min="3863" max="3863" width="24.25" style="3" customWidth="1"/>
    <col min="3864" max="3864" width="15.75" style="3" customWidth="1"/>
    <col min="3865" max="3865" width="13.375" style="3" customWidth="1"/>
    <col min="3866" max="3866" width="13.25" style="3" customWidth="1"/>
    <col min="3867" max="3867" width="11.375" style="3" customWidth="1"/>
    <col min="3868" max="3868" width="14" style="3" customWidth="1"/>
    <col min="3869" max="3869" width="10.625" style="3" customWidth="1"/>
    <col min="3870" max="3870" width="27.875" style="3" customWidth="1"/>
    <col min="3871" max="3871" width="27.625" style="3" customWidth="1"/>
    <col min="3872" max="3872" width="33.875" style="3" customWidth="1"/>
    <col min="3873" max="3873" width="37.625" style="3" bestFit="1" customWidth="1"/>
    <col min="3874" max="4096" width="21.75" style="3"/>
    <col min="4097" max="4097" width="20" style="3" customWidth="1"/>
    <col min="4098" max="4098" width="26.25" style="3" customWidth="1"/>
    <col min="4099" max="4099" width="24.125" style="3" customWidth="1"/>
    <col min="4100" max="4103" width="23.375" style="3" customWidth="1"/>
    <col min="4104" max="4104" width="18.75" style="3" customWidth="1"/>
    <col min="4105" max="4105" width="21.125" style="3" customWidth="1"/>
    <col min="4106" max="4106" width="25.625" style="3" customWidth="1"/>
    <col min="4107" max="4115" width="23.375" style="3" customWidth="1"/>
    <col min="4116" max="4116" width="29.625" style="3" customWidth="1"/>
    <col min="4117" max="4117" width="33.375" style="3" customWidth="1"/>
    <col min="4118" max="4118" width="22" style="3" customWidth="1"/>
    <col min="4119" max="4119" width="24.25" style="3" customWidth="1"/>
    <col min="4120" max="4120" width="15.75" style="3" customWidth="1"/>
    <col min="4121" max="4121" width="13.375" style="3" customWidth="1"/>
    <col min="4122" max="4122" width="13.25" style="3" customWidth="1"/>
    <col min="4123" max="4123" width="11.375" style="3" customWidth="1"/>
    <col min="4124" max="4124" width="14" style="3" customWidth="1"/>
    <col min="4125" max="4125" width="10.625" style="3" customWidth="1"/>
    <col min="4126" max="4126" width="27.875" style="3" customWidth="1"/>
    <col min="4127" max="4127" width="27.625" style="3" customWidth="1"/>
    <col min="4128" max="4128" width="33.875" style="3" customWidth="1"/>
    <col min="4129" max="4129" width="37.625" style="3" bestFit="1" customWidth="1"/>
    <col min="4130" max="4352" width="21.75" style="3"/>
    <col min="4353" max="4353" width="20" style="3" customWidth="1"/>
    <col min="4354" max="4354" width="26.25" style="3" customWidth="1"/>
    <col min="4355" max="4355" width="24.125" style="3" customWidth="1"/>
    <col min="4356" max="4359" width="23.375" style="3" customWidth="1"/>
    <col min="4360" max="4360" width="18.75" style="3" customWidth="1"/>
    <col min="4361" max="4361" width="21.125" style="3" customWidth="1"/>
    <col min="4362" max="4362" width="25.625" style="3" customWidth="1"/>
    <col min="4363" max="4371" width="23.375" style="3" customWidth="1"/>
    <col min="4372" max="4372" width="29.625" style="3" customWidth="1"/>
    <col min="4373" max="4373" width="33.375" style="3" customWidth="1"/>
    <col min="4374" max="4374" width="22" style="3" customWidth="1"/>
    <col min="4375" max="4375" width="24.25" style="3" customWidth="1"/>
    <col min="4376" max="4376" width="15.75" style="3" customWidth="1"/>
    <col min="4377" max="4377" width="13.375" style="3" customWidth="1"/>
    <col min="4378" max="4378" width="13.25" style="3" customWidth="1"/>
    <col min="4379" max="4379" width="11.375" style="3" customWidth="1"/>
    <col min="4380" max="4380" width="14" style="3" customWidth="1"/>
    <col min="4381" max="4381" width="10.625" style="3" customWidth="1"/>
    <col min="4382" max="4382" width="27.875" style="3" customWidth="1"/>
    <col min="4383" max="4383" width="27.625" style="3" customWidth="1"/>
    <col min="4384" max="4384" width="33.875" style="3" customWidth="1"/>
    <col min="4385" max="4385" width="37.625" style="3" bestFit="1" customWidth="1"/>
    <col min="4386" max="4608" width="21.75" style="3"/>
    <col min="4609" max="4609" width="20" style="3" customWidth="1"/>
    <col min="4610" max="4610" width="26.25" style="3" customWidth="1"/>
    <col min="4611" max="4611" width="24.125" style="3" customWidth="1"/>
    <col min="4612" max="4615" width="23.375" style="3" customWidth="1"/>
    <col min="4616" max="4616" width="18.75" style="3" customWidth="1"/>
    <col min="4617" max="4617" width="21.125" style="3" customWidth="1"/>
    <col min="4618" max="4618" width="25.625" style="3" customWidth="1"/>
    <col min="4619" max="4627" width="23.375" style="3" customWidth="1"/>
    <col min="4628" max="4628" width="29.625" style="3" customWidth="1"/>
    <col min="4629" max="4629" width="33.375" style="3" customWidth="1"/>
    <col min="4630" max="4630" width="22" style="3" customWidth="1"/>
    <col min="4631" max="4631" width="24.25" style="3" customWidth="1"/>
    <col min="4632" max="4632" width="15.75" style="3" customWidth="1"/>
    <col min="4633" max="4633" width="13.375" style="3" customWidth="1"/>
    <col min="4634" max="4634" width="13.25" style="3" customWidth="1"/>
    <col min="4635" max="4635" width="11.375" style="3" customWidth="1"/>
    <col min="4636" max="4636" width="14" style="3" customWidth="1"/>
    <col min="4637" max="4637" width="10.625" style="3" customWidth="1"/>
    <col min="4638" max="4638" width="27.875" style="3" customWidth="1"/>
    <col min="4639" max="4639" width="27.625" style="3" customWidth="1"/>
    <col min="4640" max="4640" width="33.875" style="3" customWidth="1"/>
    <col min="4641" max="4641" width="37.625" style="3" bestFit="1" customWidth="1"/>
    <col min="4642" max="4864" width="21.75" style="3"/>
    <col min="4865" max="4865" width="20" style="3" customWidth="1"/>
    <col min="4866" max="4866" width="26.25" style="3" customWidth="1"/>
    <col min="4867" max="4867" width="24.125" style="3" customWidth="1"/>
    <col min="4868" max="4871" width="23.375" style="3" customWidth="1"/>
    <col min="4872" max="4872" width="18.75" style="3" customWidth="1"/>
    <col min="4873" max="4873" width="21.125" style="3" customWidth="1"/>
    <col min="4874" max="4874" width="25.625" style="3" customWidth="1"/>
    <col min="4875" max="4883" width="23.375" style="3" customWidth="1"/>
    <col min="4884" max="4884" width="29.625" style="3" customWidth="1"/>
    <col min="4885" max="4885" width="33.375" style="3" customWidth="1"/>
    <col min="4886" max="4886" width="22" style="3" customWidth="1"/>
    <col min="4887" max="4887" width="24.25" style="3" customWidth="1"/>
    <col min="4888" max="4888" width="15.75" style="3" customWidth="1"/>
    <col min="4889" max="4889" width="13.375" style="3" customWidth="1"/>
    <col min="4890" max="4890" width="13.25" style="3" customWidth="1"/>
    <col min="4891" max="4891" width="11.375" style="3" customWidth="1"/>
    <col min="4892" max="4892" width="14" style="3" customWidth="1"/>
    <col min="4893" max="4893" width="10.625" style="3" customWidth="1"/>
    <col min="4894" max="4894" width="27.875" style="3" customWidth="1"/>
    <col min="4895" max="4895" width="27.625" style="3" customWidth="1"/>
    <col min="4896" max="4896" width="33.875" style="3" customWidth="1"/>
    <col min="4897" max="4897" width="37.625" style="3" bestFit="1" customWidth="1"/>
    <col min="4898" max="5120" width="21.75" style="3"/>
    <col min="5121" max="5121" width="20" style="3" customWidth="1"/>
    <col min="5122" max="5122" width="26.25" style="3" customWidth="1"/>
    <col min="5123" max="5123" width="24.125" style="3" customWidth="1"/>
    <col min="5124" max="5127" width="23.375" style="3" customWidth="1"/>
    <col min="5128" max="5128" width="18.75" style="3" customWidth="1"/>
    <col min="5129" max="5129" width="21.125" style="3" customWidth="1"/>
    <col min="5130" max="5130" width="25.625" style="3" customWidth="1"/>
    <col min="5131" max="5139" width="23.375" style="3" customWidth="1"/>
    <col min="5140" max="5140" width="29.625" style="3" customWidth="1"/>
    <col min="5141" max="5141" width="33.375" style="3" customWidth="1"/>
    <col min="5142" max="5142" width="22" style="3" customWidth="1"/>
    <col min="5143" max="5143" width="24.25" style="3" customWidth="1"/>
    <col min="5144" max="5144" width="15.75" style="3" customWidth="1"/>
    <col min="5145" max="5145" width="13.375" style="3" customWidth="1"/>
    <col min="5146" max="5146" width="13.25" style="3" customWidth="1"/>
    <col min="5147" max="5147" width="11.375" style="3" customWidth="1"/>
    <col min="5148" max="5148" width="14" style="3" customWidth="1"/>
    <col min="5149" max="5149" width="10.625" style="3" customWidth="1"/>
    <col min="5150" max="5150" width="27.875" style="3" customWidth="1"/>
    <col min="5151" max="5151" width="27.625" style="3" customWidth="1"/>
    <col min="5152" max="5152" width="33.875" style="3" customWidth="1"/>
    <col min="5153" max="5153" width="37.625" style="3" bestFit="1" customWidth="1"/>
    <col min="5154" max="5376" width="21.75" style="3"/>
    <col min="5377" max="5377" width="20" style="3" customWidth="1"/>
    <col min="5378" max="5378" width="26.25" style="3" customWidth="1"/>
    <col min="5379" max="5379" width="24.125" style="3" customWidth="1"/>
    <col min="5380" max="5383" width="23.375" style="3" customWidth="1"/>
    <col min="5384" max="5384" width="18.75" style="3" customWidth="1"/>
    <col min="5385" max="5385" width="21.125" style="3" customWidth="1"/>
    <col min="5386" max="5386" width="25.625" style="3" customWidth="1"/>
    <col min="5387" max="5395" width="23.375" style="3" customWidth="1"/>
    <col min="5396" max="5396" width="29.625" style="3" customWidth="1"/>
    <col min="5397" max="5397" width="33.375" style="3" customWidth="1"/>
    <col min="5398" max="5398" width="22" style="3" customWidth="1"/>
    <col min="5399" max="5399" width="24.25" style="3" customWidth="1"/>
    <col min="5400" max="5400" width="15.75" style="3" customWidth="1"/>
    <col min="5401" max="5401" width="13.375" style="3" customWidth="1"/>
    <col min="5402" max="5402" width="13.25" style="3" customWidth="1"/>
    <col min="5403" max="5403" width="11.375" style="3" customWidth="1"/>
    <col min="5404" max="5404" width="14" style="3" customWidth="1"/>
    <col min="5405" max="5405" width="10.625" style="3" customWidth="1"/>
    <col min="5406" max="5406" width="27.875" style="3" customWidth="1"/>
    <col min="5407" max="5407" width="27.625" style="3" customWidth="1"/>
    <col min="5408" max="5408" width="33.875" style="3" customWidth="1"/>
    <col min="5409" max="5409" width="37.625" style="3" bestFit="1" customWidth="1"/>
    <col min="5410" max="5632" width="21.75" style="3"/>
    <col min="5633" max="5633" width="20" style="3" customWidth="1"/>
    <col min="5634" max="5634" width="26.25" style="3" customWidth="1"/>
    <col min="5635" max="5635" width="24.125" style="3" customWidth="1"/>
    <col min="5636" max="5639" width="23.375" style="3" customWidth="1"/>
    <col min="5640" max="5640" width="18.75" style="3" customWidth="1"/>
    <col min="5641" max="5641" width="21.125" style="3" customWidth="1"/>
    <col min="5642" max="5642" width="25.625" style="3" customWidth="1"/>
    <col min="5643" max="5651" width="23.375" style="3" customWidth="1"/>
    <col min="5652" max="5652" width="29.625" style="3" customWidth="1"/>
    <col min="5653" max="5653" width="33.375" style="3" customWidth="1"/>
    <col min="5654" max="5654" width="22" style="3" customWidth="1"/>
    <col min="5655" max="5655" width="24.25" style="3" customWidth="1"/>
    <col min="5656" max="5656" width="15.75" style="3" customWidth="1"/>
    <col min="5657" max="5657" width="13.375" style="3" customWidth="1"/>
    <col min="5658" max="5658" width="13.25" style="3" customWidth="1"/>
    <col min="5659" max="5659" width="11.375" style="3" customWidth="1"/>
    <col min="5660" max="5660" width="14" style="3" customWidth="1"/>
    <col min="5661" max="5661" width="10.625" style="3" customWidth="1"/>
    <col min="5662" max="5662" width="27.875" style="3" customWidth="1"/>
    <col min="5663" max="5663" width="27.625" style="3" customWidth="1"/>
    <col min="5664" max="5664" width="33.875" style="3" customWidth="1"/>
    <col min="5665" max="5665" width="37.625" style="3" bestFit="1" customWidth="1"/>
    <col min="5666" max="5888" width="21.75" style="3"/>
    <col min="5889" max="5889" width="20" style="3" customWidth="1"/>
    <col min="5890" max="5890" width="26.25" style="3" customWidth="1"/>
    <col min="5891" max="5891" width="24.125" style="3" customWidth="1"/>
    <col min="5892" max="5895" width="23.375" style="3" customWidth="1"/>
    <col min="5896" max="5896" width="18.75" style="3" customWidth="1"/>
    <col min="5897" max="5897" width="21.125" style="3" customWidth="1"/>
    <col min="5898" max="5898" width="25.625" style="3" customWidth="1"/>
    <col min="5899" max="5907" width="23.375" style="3" customWidth="1"/>
    <col min="5908" max="5908" width="29.625" style="3" customWidth="1"/>
    <col min="5909" max="5909" width="33.375" style="3" customWidth="1"/>
    <col min="5910" max="5910" width="22" style="3" customWidth="1"/>
    <col min="5911" max="5911" width="24.25" style="3" customWidth="1"/>
    <col min="5912" max="5912" width="15.75" style="3" customWidth="1"/>
    <col min="5913" max="5913" width="13.375" style="3" customWidth="1"/>
    <col min="5914" max="5914" width="13.25" style="3" customWidth="1"/>
    <col min="5915" max="5915" width="11.375" style="3" customWidth="1"/>
    <col min="5916" max="5916" width="14" style="3" customWidth="1"/>
    <col min="5917" max="5917" width="10.625" style="3" customWidth="1"/>
    <col min="5918" max="5918" width="27.875" style="3" customWidth="1"/>
    <col min="5919" max="5919" width="27.625" style="3" customWidth="1"/>
    <col min="5920" max="5920" width="33.875" style="3" customWidth="1"/>
    <col min="5921" max="5921" width="37.625" style="3" bestFit="1" customWidth="1"/>
    <col min="5922" max="6144" width="21.75" style="3"/>
    <col min="6145" max="6145" width="20" style="3" customWidth="1"/>
    <col min="6146" max="6146" width="26.25" style="3" customWidth="1"/>
    <col min="6147" max="6147" width="24.125" style="3" customWidth="1"/>
    <col min="6148" max="6151" width="23.375" style="3" customWidth="1"/>
    <col min="6152" max="6152" width="18.75" style="3" customWidth="1"/>
    <col min="6153" max="6153" width="21.125" style="3" customWidth="1"/>
    <col min="6154" max="6154" width="25.625" style="3" customWidth="1"/>
    <col min="6155" max="6163" width="23.375" style="3" customWidth="1"/>
    <col min="6164" max="6164" width="29.625" style="3" customWidth="1"/>
    <col min="6165" max="6165" width="33.375" style="3" customWidth="1"/>
    <col min="6166" max="6166" width="22" style="3" customWidth="1"/>
    <col min="6167" max="6167" width="24.25" style="3" customWidth="1"/>
    <col min="6168" max="6168" width="15.75" style="3" customWidth="1"/>
    <col min="6169" max="6169" width="13.375" style="3" customWidth="1"/>
    <col min="6170" max="6170" width="13.25" style="3" customWidth="1"/>
    <col min="6171" max="6171" width="11.375" style="3" customWidth="1"/>
    <col min="6172" max="6172" width="14" style="3" customWidth="1"/>
    <col min="6173" max="6173" width="10.625" style="3" customWidth="1"/>
    <col min="6174" max="6174" width="27.875" style="3" customWidth="1"/>
    <col min="6175" max="6175" width="27.625" style="3" customWidth="1"/>
    <col min="6176" max="6176" width="33.875" style="3" customWidth="1"/>
    <col min="6177" max="6177" width="37.625" style="3" bestFit="1" customWidth="1"/>
    <col min="6178" max="6400" width="21.75" style="3"/>
    <col min="6401" max="6401" width="20" style="3" customWidth="1"/>
    <col min="6402" max="6402" width="26.25" style="3" customWidth="1"/>
    <col min="6403" max="6403" width="24.125" style="3" customWidth="1"/>
    <col min="6404" max="6407" width="23.375" style="3" customWidth="1"/>
    <col min="6408" max="6408" width="18.75" style="3" customWidth="1"/>
    <col min="6409" max="6409" width="21.125" style="3" customWidth="1"/>
    <col min="6410" max="6410" width="25.625" style="3" customWidth="1"/>
    <col min="6411" max="6419" width="23.375" style="3" customWidth="1"/>
    <col min="6420" max="6420" width="29.625" style="3" customWidth="1"/>
    <col min="6421" max="6421" width="33.375" style="3" customWidth="1"/>
    <col min="6422" max="6422" width="22" style="3" customWidth="1"/>
    <col min="6423" max="6423" width="24.25" style="3" customWidth="1"/>
    <col min="6424" max="6424" width="15.75" style="3" customWidth="1"/>
    <col min="6425" max="6425" width="13.375" style="3" customWidth="1"/>
    <col min="6426" max="6426" width="13.25" style="3" customWidth="1"/>
    <col min="6427" max="6427" width="11.375" style="3" customWidth="1"/>
    <col min="6428" max="6428" width="14" style="3" customWidth="1"/>
    <col min="6429" max="6429" width="10.625" style="3" customWidth="1"/>
    <col min="6430" max="6430" width="27.875" style="3" customWidth="1"/>
    <col min="6431" max="6431" width="27.625" style="3" customWidth="1"/>
    <col min="6432" max="6432" width="33.875" style="3" customWidth="1"/>
    <col min="6433" max="6433" width="37.625" style="3" bestFit="1" customWidth="1"/>
    <col min="6434" max="6656" width="21.75" style="3"/>
    <col min="6657" max="6657" width="20" style="3" customWidth="1"/>
    <col min="6658" max="6658" width="26.25" style="3" customWidth="1"/>
    <col min="6659" max="6659" width="24.125" style="3" customWidth="1"/>
    <col min="6660" max="6663" width="23.375" style="3" customWidth="1"/>
    <col min="6664" max="6664" width="18.75" style="3" customWidth="1"/>
    <col min="6665" max="6665" width="21.125" style="3" customWidth="1"/>
    <col min="6666" max="6666" width="25.625" style="3" customWidth="1"/>
    <col min="6667" max="6675" width="23.375" style="3" customWidth="1"/>
    <col min="6676" max="6676" width="29.625" style="3" customWidth="1"/>
    <col min="6677" max="6677" width="33.375" style="3" customWidth="1"/>
    <col min="6678" max="6678" width="22" style="3" customWidth="1"/>
    <col min="6679" max="6679" width="24.25" style="3" customWidth="1"/>
    <col min="6680" max="6680" width="15.75" style="3" customWidth="1"/>
    <col min="6681" max="6681" width="13.375" style="3" customWidth="1"/>
    <col min="6682" max="6682" width="13.25" style="3" customWidth="1"/>
    <col min="6683" max="6683" width="11.375" style="3" customWidth="1"/>
    <col min="6684" max="6684" width="14" style="3" customWidth="1"/>
    <col min="6685" max="6685" width="10.625" style="3" customWidth="1"/>
    <col min="6686" max="6686" width="27.875" style="3" customWidth="1"/>
    <col min="6687" max="6687" width="27.625" style="3" customWidth="1"/>
    <col min="6688" max="6688" width="33.875" style="3" customWidth="1"/>
    <col min="6689" max="6689" width="37.625" style="3" bestFit="1" customWidth="1"/>
    <col min="6690" max="6912" width="21.75" style="3"/>
    <col min="6913" max="6913" width="20" style="3" customWidth="1"/>
    <col min="6914" max="6914" width="26.25" style="3" customWidth="1"/>
    <col min="6915" max="6915" width="24.125" style="3" customWidth="1"/>
    <col min="6916" max="6919" width="23.375" style="3" customWidth="1"/>
    <col min="6920" max="6920" width="18.75" style="3" customWidth="1"/>
    <col min="6921" max="6921" width="21.125" style="3" customWidth="1"/>
    <col min="6922" max="6922" width="25.625" style="3" customWidth="1"/>
    <col min="6923" max="6931" width="23.375" style="3" customWidth="1"/>
    <col min="6932" max="6932" width="29.625" style="3" customWidth="1"/>
    <col min="6933" max="6933" width="33.375" style="3" customWidth="1"/>
    <col min="6934" max="6934" width="22" style="3" customWidth="1"/>
    <col min="6935" max="6935" width="24.25" style="3" customWidth="1"/>
    <col min="6936" max="6936" width="15.75" style="3" customWidth="1"/>
    <col min="6937" max="6937" width="13.375" style="3" customWidth="1"/>
    <col min="6938" max="6938" width="13.25" style="3" customWidth="1"/>
    <col min="6939" max="6939" width="11.375" style="3" customWidth="1"/>
    <col min="6940" max="6940" width="14" style="3" customWidth="1"/>
    <col min="6941" max="6941" width="10.625" style="3" customWidth="1"/>
    <col min="6942" max="6942" width="27.875" style="3" customWidth="1"/>
    <col min="6943" max="6943" width="27.625" style="3" customWidth="1"/>
    <col min="6944" max="6944" width="33.875" style="3" customWidth="1"/>
    <col min="6945" max="6945" width="37.625" style="3" bestFit="1" customWidth="1"/>
    <col min="6946" max="7168" width="21.75" style="3"/>
    <col min="7169" max="7169" width="20" style="3" customWidth="1"/>
    <col min="7170" max="7170" width="26.25" style="3" customWidth="1"/>
    <col min="7171" max="7171" width="24.125" style="3" customWidth="1"/>
    <col min="7172" max="7175" width="23.375" style="3" customWidth="1"/>
    <col min="7176" max="7176" width="18.75" style="3" customWidth="1"/>
    <col min="7177" max="7177" width="21.125" style="3" customWidth="1"/>
    <col min="7178" max="7178" width="25.625" style="3" customWidth="1"/>
    <col min="7179" max="7187" width="23.375" style="3" customWidth="1"/>
    <col min="7188" max="7188" width="29.625" style="3" customWidth="1"/>
    <col min="7189" max="7189" width="33.375" style="3" customWidth="1"/>
    <col min="7190" max="7190" width="22" style="3" customWidth="1"/>
    <col min="7191" max="7191" width="24.25" style="3" customWidth="1"/>
    <col min="7192" max="7192" width="15.75" style="3" customWidth="1"/>
    <col min="7193" max="7193" width="13.375" style="3" customWidth="1"/>
    <col min="7194" max="7194" width="13.25" style="3" customWidth="1"/>
    <col min="7195" max="7195" width="11.375" style="3" customWidth="1"/>
    <col min="7196" max="7196" width="14" style="3" customWidth="1"/>
    <col min="7197" max="7197" width="10.625" style="3" customWidth="1"/>
    <col min="7198" max="7198" width="27.875" style="3" customWidth="1"/>
    <col min="7199" max="7199" width="27.625" style="3" customWidth="1"/>
    <col min="7200" max="7200" width="33.875" style="3" customWidth="1"/>
    <col min="7201" max="7201" width="37.625" style="3" bestFit="1" customWidth="1"/>
    <col min="7202" max="7424" width="21.75" style="3"/>
    <col min="7425" max="7425" width="20" style="3" customWidth="1"/>
    <col min="7426" max="7426" width="26.25" style="3" customWidth="1"/>
    <col min="7427" max="7427" width="24.125" style="3" customWidth="1"/>
    <col min="7428" max="7431" width="23.375" style="3" customWidth="1"/>
    <col min="7432" max="7432" width="18.75" style="3" customWidth="1"/>
    <col min="7433" max="7433" width="21.125" style="3" customWidth="1"/>
    <col min="7434" max="7434" width="25.625" style="3" customWidth="1"/>
    <col min="7435" max="7443" width="23.375" style="3" customWidth="1"/>
    <col min="7444" max="7444" width="29.625" style="3" customWidth="1"/>
    <col min="7445" max="7445" width="33.375" style="3" customWidth="1"/>
    <col min="7446" max="7446" width="22" style="3" customWidth="1"/>
    <col min="7447" max="7447" width="24.25" style="3" customWidth="1"/>
    <col min="7448" max="7448" width="15.75" style="3" customWidth="1"/>
    <col min="7449" max="7449" width="13.375" style="3" customWidth="1"/>
    <col min="7450" max="7450" width="13.25" style="3" customWidth="1"/>
    <col min="7451" max="7451" width="11.375" style="3" customWidth="1"/>
    <col min="7452" max="7452" width="14" style="3" customWidth="1"/>
    <col min="7453" max="7453" width="10.625" style="3" customWidth="1"/>
    <col min="7454" max="7454" width="27.875" style="3" customWidth="1"/>
    <col min="7455" max="7455" width="27.625" style="3" customWidth="1"/>
    <col min="7456" max="7456" width="33.875" style="3" customWidth="1"/>
    <col min="7457" max="7457" width="37.625" style="3" bestFit="1" customWidth="1"/>
    <col min="7458" max="7680" width="21.75" style="3"/>
    <col min="7681" max="7681" width="20" style="3" customWidth="1"/>
    <col min="7682" max="7682" width="26.25" style="3" customWidth="1"/>
    <col min="7683" max="7683" width="24.125" style="3" customWidth="1"/>
    <col min="7684" max="7687" width="23.375" style="3" customWidth="1"/>
    <col min="7688" max="7688" width="18.75" style="3" customWidth="1"/>
    <col min="7689" max="7689" width="21.125" style="3" customWidth="1"/>
    <col min="7690" max="7690" width="25.625" style="3" customWidth="1"/>
    <col min="7691" max="7699" width="23.375" style="3" customWidth="1"/>
    <col min="7700" max="7700" width="29.625" style="3" customWidth="1"/>
    <col min="7701" max="7701" width="33.375" style="3" customWidth="1"/>
    <col min="7702" max="7702" width="22" style="3" customWidth="1"/>
    <col min="7703" max="7703" width="24.25" style="3" customWidth="1"/>
    <col min="7704" max="7704" width="15.75" style="3" customWidth="1"/>
    <col min="7705" max="7705" width="13.375" style="3" customWidth="1"/>
    <col min="7706" max="7706" width="13.25" style="3" customWidth="1"/>
    <col min="7707" max="7707" width="11.375" style="3" customWidth="1"/>
    <col min="7708" max="7708" width="14" style="3" customWidth="1"/>
    <col min="7709" max="7709" width="10.625" style="3" customWidth="1"/>
    <col min="7710" max="7710" width="27.875" style="3" customWidth="1"/>
    <col min="7711" max="7711" width="27.625" style="3" customWidth="1"/>
    <col min="7712" max="7712" width="33.875" style="3" customWidth="1"/>
    <col min="7713" max="7713" width="37.625" style="3" bestFit="1" customWidth="1"/>
    <col min="7714" max="7936" width="21.75" style="3"/>
    <col min="7937" max="7937" width="20" style="3" customWidth="1"/>
    <col min="7938" max="7938" width="26.25" style="3" customWidth="1"/>
    <col min="7939" max="7939" width="24.125" style="3" customWidth="1"/>
    <col min="7940" max="7943" width="23.375" style="3" customWidth="1"/>
    <col min="7944" max="7944" width="18.75" style="3" customWidth="1"/>
    <col min="7945" max="7945" width="21.125" style="3" customWidth="1"/>
    <col min="7946" max="7946" width="25.625" style="3" customWidth="1"/>
    <col min="7947" max="7955" width="23.375" style="3" customWidth="1"/>
    <col min="7956" max="7956" width="29.625" style="3" customWidth="1"/>
    <col min="7957" max="7957" width="33.375" style="3" customWidth="1"/>
    <col min="7958" max="7958" width="22" style="3" customWidth="1"/>
    <col min="7959" max="7959" width="24.25" style="3" customWidth="1"/>
    <col min="7960" max="7960" width="15.75" style="3" customWidth="1"/>
    <col min="7961" max="7961" width="13.375" style="3" customWidth="1"/>
    <col min="7962" max="7962" width="13.25" style="3" customWidth="1"/>
    <col min="7963" max="7963" width="11.375" style="3" customWidth="1"/>
    <col min="7964" max="7964" width="14" style="3" customWidth="1"/>
    <col min="7965" max="7965" width="10.625" style="3" customWidth="1"/>
    <col min="7966" max="7966" width="27.875" style="3" customWidth="1"/>
    <col min="7967" max="7967" width="27.625" style="3" customWidth="1"/>
    <col min="7968" max="7968" width="33.875" style="3" customWidth="1"/>
    <col min="7969" max="7969" width="37.625" style="3" bestFit="1" customWidth="1"/>
    <col min="7970" max="8192" width="21.75" style="3"/>
    <col min="8193" max="8193" width="20" style="3" customWidth="1"/>
    <col min="8194" max="8194" width="26.25" style="3" customWidth="1"/>
    <col min="8195" max="8195" width="24.125" style="3" customWidth="1"/>
    <col min="8196" max="8199" width="23.375" style="3" customWidth="1"/>
    <col min="8200" max="8200" width="18.75" style="3" customWidth="1"/>
    <col min="8201" max="8201" width="21.125" style="3" customWidth="1"/>
    <col min="8202" max="8202" width="25.625" style="3" customWidth="1"/>
    <col min="8203" max="8211" width="23.375" style="3" customWidth="1"/>
    <col min="8212" max="8212" width="29.625" style="3" customWidth="1"/>
    <col min="8213" max="8213" width="33.375" style="3" customWidth="1"/>
    <col min="8214" max="8214" width="22" style="3" customWidth="1"/>
    <col min="8215" max="8215" width="24.25" style="3" customWidth="1"/>
    <col min="8216" max="8216" width="15.75" style="3" customWidth="1"/>
    <col min="8217" max="8217" width="13.375" style="3" customWidth="1"/>
    <col min="8218" max="8218" width="13.25" style="3" customWidth="1"/>
    <col min="8219" max="8219" width="11.375" style="3" customWidth="1"/>
    <col min="8220" max="8220" width="14" style="3" customWidth="1"/>
    <col min="8221" max="8221" width="10.625" style="3" customWidth="1"/>
    <col min="8222" max="8222" width="27.875" style="3" customWidth="1"/>
    <col min="8223" max="8223" width="27.625" style="3" customWidth="1"/>
    <col min="8224" max="8224" width="33.875" style="3" customWidth="1"/>
    <col min="8225" max="8225" width="37.625" style="3" bestFit="1" customWidth="1"/>
    <col min="8226" max="8448" width="21.75" style="3"/>
    <col min="8449" max="8449" width="20" style="3" customWidth="1"/>
    <col min="8450" max="8450" width="26.25" style="3" customWidth="1"/>
    <col min="8451" max="8451" width="24.125" style="3" customWidth="1"/>
    <col min="8452" max="8455" width="23.375" style="3" customWidth="1"/>
    <col min="8456" max="8456" width="18.75" style="3" customWidth="1"/>
    <col min="8457" max="8457" width="21.125" style="3" customWidth="1"/>
    <col min="8458" max="8458" width="25.625" style="3" customWidth="1"/>
    <col min="8459" max="8467" width="23.375" style="3" customWidth="1"/>
    <col min="8468" max="8468" width="29.625" style="3" customWidth="1"/>
    <col min="8469" max="8469" width="33.375" style="3" customWidth="1"/>
    <col min="8470" max="8470" width="22" style="3" customWidth="1"/>
    <col min="8471" max="8471" width="24.25" style="3" customWidth="1"/>
    <col min="8472" max="8472" width="15.75" style="3" customWidth="1"/>
    <col min="8473" max="8473" width="13.375" style="3" customWidth="1"/>
    <col min="8474" max="8474" width="13.25" style="3" customWidth="1"/>
    <col min="8475" max="8475" width="11.375" style="3" customWidth="1"/>
    <col min="8476" max="8476" width="14" style="3" customWidth="1"/>
    <col min="8477" max="8477" width="10.625" style="3" customWidth="1"/>
    <col min="8478" max="8478" width="27.875" style="3" customWidth="1"/>
    <col min="8479" max="8479" width="27.625" style="3" customWidth="1"/>
    <col min="8480" max="8480" width="33.875" style="3" customWidth="1"/>
    <col min="8481" max="8481" width="37.625" style="3" bestFit="1" customWidth="1"/>
    <col min="8482" max="8704" width="21.75" style="3"/>
    <col min="8705" max="8705" width="20" style="3" customWidth="1"/>
    <col min="8706" max="8706" width="26.25" style="3" customWidth="1"/>
    <col min="8707" max="8707" width="24.125" style="3" customWidth="1"/>
    <col min="8708" max="8711" width="23.375" style="3" customWidth="1"/>
    <col min="8712" max="8712" width="18.75" style="3" customWidth="1"/>
    <col min="8713" max="8713" width="21.125" style="3" customWidth="1"/>
    <col min="8714" max="8714" width="25.625" style="3" customWidth="1"/>
    <col min="8715" max="8723" width="23.375" style="3" customWidth="1"/>
    <col min="8724" max="8724" width="29.625" style="3" customWidth="1"/>
    <col min="8725" max="8725" width="33.375" style="3" customWidth="1"/>
    <col min="8726" max="8726" width="22" style="3" customWidth="1"/>
    <col min="8727" max="8727" width="24.25" style="3" customWidth="1"/>
    <col min="8728" max="8728" width="15.75" style="3" customWidth="1"/>
    <col min="8729" max="8729" width="13.375" style="3" customWidth="1"/>
    <col min="8730" max="8730" width="13.25" style="3" customWidth="1"/>
    <col min="8731" max="8731" width="11.375" style="3" customWidth="1"/>
    <col min="8732" max="8732" width="14" style="3" customWidth="1"/>
    <col min="8733" max="8733" width="10.625" style="3" customWidth="1"/>
    <col min="8734" max="8734" width="27.875" style="3" customWidth="1"/>
    <col min="8735" max="8735" width="27.625" style="3" customWidth="1"/>
    <col min="8736" max="8736" width="33.875" style="3" customWidth="1"/>
    <col min="8737" max="8737" width="37.625" style="3" bestFit="1" customWidth="1"/>
    <col min="8738" max="8960" width="21.75" style="3"/>
    <col min="8961" max="8961" width="20" style="3" customWidth="1"/>
    <col min="8962" max="8962" width="26.25" style="3" customWidth="1"/>
    <col min="8963" max="8963" width="24.125" style="3" customWidth="1"/>
    <col min="8964" max="8967" width="23.375" style="3" customWidth="1"/>
    <col min="8968" max="8968" width="18.75" style="3" customWidth="1"/>
    <col min="8969" max="8969" width="21.125" style="3" customWidth="1"/>
    <col min="8970" max="8970" width="25.625" style="3" customWidth="1"/>
    <col min="8971" max="8979" width="23.375" style="3" customWidth="1"/>
    <col min="8980" max="8980" width="29.625" style="3" customWidth="1"/>
    <col min="8981" max="8981" width="33.375" style="3" customWidth="1"/>
    <col min="8982" max="8982" width="22" style="3" customWidth="1"/>
    <col min="8983" max="8983" width="24.25" style="3" customWidth="1"/>
    <col min="8984" max="8984" width="15.75" style="3" customWidth="1"/>
    <col min="8985" max="8985" width="13.375" style="3" customWidth="1"/>
    <col min="8986" max="8986" width="13.25" style="3" customWidth="1"/>
    <col min="8987" max="8987" width="11.375" style="3" customWidth="1"/>
    <col min="8988" max="8988" width="14" style="3" customWidth="1"/>
    <col min="8989" max="8989" width="10.625" style="3" customWidth="1"/>
    <col min="8990" max="8990" width="27.875" style="3" customWidth="1"/>
    <col min="8991" max="8991" width="27.625" style="3" customWidth="1"/>
    <col min="8992" max="8992" width="33.875" style="3" customWidth="1"/>
    <col min="8993" max="8993" width="37.625" style="3" bestFit="1" customWidth="1"/>
    <col min="8994" max="9216" width="21.75" style="3"/>
    <col min="9217" max="9217" width="20" style="3" customWidth="1"/>
    <col min="9218" max="9218" width="26.25" style="3" customWidth="1"/>
    <col min="9219" max="9219" width="24.125" style="3" customWidth="1"/>
    <col min="9220" max="9223" width="23.375" style="3" customWidth="1"/>
    <col min="9224" max="9224" width="18.75" style="3" customWidth="1"/>
    <col min="9225" max="9225" width="21.125" style="3" customWidth="1"/>
    <col min="9226" max="9226" width="25.625" style="3" customWidth="1"/>
    <col min="9227" max="9235" width="23.375" style="3" customWidth="1"/>
    <col min="9236" max="9236" width="29.625" style="3" customWidth="1"/>
    <col min="9237" max="9237" width="33.375" style="3" customWidth="1"/>
    <col min="9238" max="9238" width="22" style="3" customWidth="1"/>
    <col min="9239" max="9239" width="24.25" style="3" customWidth="1"/>
    <col min="9240" max="9240" width="15.75" style="3" customWidth="1"/>
    <col min="9241" max="9241" width="13.375" style="3" customWidth="1"/>
    <col min="9242" max="9242" width="13.25" style="3" customWidth="1"/>
    <col min="9243" max="9243" width="11.375" style="3" customWidth="1"/>
    <col min="9244" max="9244" width="14" style="3" customWidth="1"/>
    <col min="9245" max="9245" width="10.625" style="3" customWidth="1"/>
    <col min="9246" max="9246" width="27.875" style="3" customWidth="1"/>
    <col min="9247" max="9247" width="27.625" style="3" customWidth="1"/>
    <col min="9248" max="9248" width="33.875" style="3" customWidth="1"/>
    <col min="9249" max="9249" width="37.625" style="3" bestFit="1" customWidth="1"/>
    <col min="9250" max="9472" width="21.75" style="3"/>
    <col min="9473" max="9473" width="20" style="3" customWidth="1"/>
    <col min="9474" max="9474" width="26.25" style="3" customWidth="1"/>
    <col min="9475" max="9475" width="24.125" style="3" customWidth="1"/>
    <col min="9476" max="9479" width="23.375" style="3" customWidth="1"/>
    <col min="9480" max="9480" width="18.75" style="3" customWidth="1"/>
    <col min="9481" max="9481" width="21.125" style="3" customWidth="1"/>
    <col min="9482" max="9482" width="25.625" style="3" customWidth="1"/>
    <col min="9483" max="9491" width="23.375" style="3" customWidth="1"/>
    <col min="9492" max="9492" width="29.625" style="3" customWidth="1"/>
    <col min="9493" max="9493" width="33.375" style="3" customWidth="1"/>
    <col min="9494" max="9494" width="22" style="3" customWidth="1"/>
    <col min="9495" max="9495" width="24.25" style="3" customWidth="1"/>
    <col min="9496" max="9496" width="15.75" style="3" customWidth="1"/>
    <col min="9497" max="9497" width="13.375" style="3" customWidth="1"/>
    <col min="9498" max="9498" width="13.25" style="3" customWidth="1"/>
    <col min="9499" max="9499" width="11.375" style="3" customWidth="1"/>
    <col min="9500" max="9500" width="14" style="3" customWidth="1"/>
    <col min="9501" max="9501" width="10.625" style="3" customWidth="1"/>
    <col min="9502" max="9502" width="27.875" style="3" customWidth="1"/>
    <col min="9503" max="9503" width="27.625" style="3" customWidth="1"/>
    <col min="9504" max="9504" width="33.875" style="3" customWidth="1"/>
    <col min="9505" max="9505" width="37.625" style="3" bestFit="1" customWidth="1"/>
    <col min="9506" max="9728" width="21.75" style="3"/>
    <col min="9729" max="9729" width="20" style="3" customWidth="1"/>
    <col min="9730" max="9730" width="26.25" style="3" customWidth="1"/>
    <col min="9731" max="9731" width="24.125" style="3" customWidth="1"/>
    <col min="9732" max="9735" width="23.375" style="3" customWidth="1"/>
    <col min="9736" max="9736" width="18.75" style="3" customWidth="1"/>
    <col min="9737" max="9737" width="21.125" style="3" customWidth="1"/>
    <col min="9738" max="9738" width="25.625" style="3" customWidth="1"/>
    <col min="9739" max="9747" width="23.375" style="3" customWidth="1"/>
    <col min="9748" max="9748" width="29.625" style="3" customWidth="1"/>
    <col min="9749" max="9749" width="33.375" style="3" customWidth="1"/>
    <col min="9750" max="9750" width="22" style="3" customWidth="1"/>
    <col min="9751" max="9751" width="24.25" style="3" customWidth="1"/>
    <col min="9752" max="9752" width="15.75" style="3" customWidth="1"/>
    <col min="9753" max="9753" width="13.375" style="3" customWidth="1"/>
    <col min="9754" max="9754" width="13.25" style="3" customWidth="1"/>
    <col min="9755" max="9755" width="11.375" style="3" customWidth="1"/>
    <col min="9756" max="9756" width="14" style="3" customWidth="1"/>
    <col min="9757" max="9757" width="10.625" style="3" customWidth="1"/>
    <col min="9758" max="9758" width="27.875" style="3" customWidth="1"/>
    <col min="9759" max="9759" width="27.625" style="3" customWidth="1"/>
    <col min="9760" max="9760" width="33.875" style="3" customWidth="1"/>
    <col min="9761" max="9761" width="37.625" style="3" bestFit="1" customWidth="1"/>
    <col min="9762" max="9984" width="21.75" style="3"/>
    <col min="9985" max="9985" width="20" style="3" customWidth="1"/>
    <col min="9986" max="9986" width="26.25" style="3" customWidth="1"/>
    <col min="9987" max="9987" width="24.125" style="3" customWidth="1"/>
    <col min="9988" max="9991" width="23.375" style="3" customWidth="1"/>
    <col min="9992" max="9992" width="18.75" style="3" customWidth="1"/>
    <col min="9993" max="9993" width="21.125" style="3" customWidth="1"/>
    <col min="9994" max="9994" width="25.625" style="3" customWidth="1"/>
    <col min="9995" max="10003" width="23.375" style="3" customWidth="1"/>
    <col min="10004" max="10004" width="29.625" style="3" customWidth="1"/>
    <col min="10005" max="10005" width="33.375" style="3" customWidth="1"/>
    <col min="10006" max="10006" width="22" style="3" customWidth="1"/>
    <col min="10007" max="10007" width="24.25" style="3" customWidth="1"/>
    <col min="10008" max="10008" width="15.75" style="3" customWidth="1"/>
    <col min="10009" max="10009" width="13.375" style="3" customWidth="1"/>
    <col min="10010" max="10010" width="13.25" style="3" customWidth="1"/>
    <col min="10011" max="10011" width="11.375" style="3" customWidth="1"/>
    <col min="10012" max="10012" width="14" style="3" customWidth="1"/>
    <col min="10013" max="10013" width="10.625" style="3" customWidth="1"/>
    <col min="10014" max="10014" width="27.875" style="3" customWidth="1"/>
    <col min="10015" max="10015" width="27.625" style="3" customWidth="1"/>
    <col min="10016" max="10016" width="33.875" style="3" customWidth="1"/>
    <col min="10017" max="10017" width="37.625" style="3" bestFit="1" customWidth="1"/>
    <col min="10018" max="10240" width="21.75" style="3"/>
    <col min="10241" max="10241" width="20" style="3" customWidth="1"/>
    <col min="10242" max="10242" width="26.25" style="3" customWidth="1"/>
    <col min="10243" max="10243" width="24.125" style="3" customWidth="1"/>
    <col min="10244" max="10247" width="23.375" style="3" customWidth="1"/>
    <col min="10248" max="10248" width="18.75" style="3" customWidth="1"/>
    <col min="10249" max="10249" width="21.125" style="3" customWidth="1"/>
    <col min="10250" max="10250" width="25.625" style="3" customWidth="1"/>
    <col min="10251" max="10259" width="23.375" style="3" customWidth="1"/>
    <col min="10260" max="10260" width="29.625" style="3" customWidth="1"/>
    <col min="10261" max="10261" width="33.375" style="3" customWidth="1"/>
    <col min="10262" max="10262" width="22" style="3" customWidth="1"/>
    <col min="10263" max="10263" width="24.25" style="3" customWidth="1"/>
    <col min="10264" max="10264" width="15.75" style="3" customWidth="1"/>
    <col min="10265" max="10265" width="13.375" style="3" customWidth="1"/>
    <col min="10266" max="10266" width="13.25" style="3" customWidth="1"/>
    <col min="10267" max="10267" width="11.375" style="3" customWidth="1"/>
    <col min="10268" max="10268" width="14" style="3" customWidth="1"/>
    <col min="10269" max="10269" width="10.625" style="3" customWidth="1"/>
    <col min="10270" max="10270" width="27.875" style="3" customWidth="1"/>
    <col min="10271" max="10271" width="27.625" style="3" customWidth="1"/>
    <col min="10272" max="10272" width="33.875" style="3" customWidth="1"/>
    <col min="10273" max="10273" width="37.625" style="3" bestFit="1" customWidth="1"/>
    <col min="10274" max="10496" width="21.75" style="3"/>
    <col min="10497" max="10497" width="20" style="3" customWidth="1"/>
    <col min="10498" max="10498" width="26.25" style="3" customWidth="1"/>
    <col min="10499" max="10499" width="24.125" style="3" customWidth="1"/>
    <col min="10500" max="10503" width="23.375" style="3" customWidth="1"/>
    <col min="10504" max="10504" width="18.75" style="3" customWidth="1"/>
    <col min="10505" max="10505" width="21.125" style="3" customWidth="1"/>
    <col min="10506" max="10506" width="25.625" style="3" customWidth="1"/>
    <col min="10507" max="10515" width="23.375" style="3" customWidth="1"/>
    <col min="10516" max="10516" width="29.625" style="3" customWidth="1"/>
    <col min="10517" max="10517" width="33.375" style="3" customWidth="1"/>
    <col min="10518" max="10518" width="22" style="3" customWidth="1"/>
    <col min="10519" max="10519" width="24.25" style="3" customWidth="1"/>
    <col min="10520" max="10520" width="15.75" style="3" customWidth="1"/>
    <col min="10521" max="10521" width="13.375" style="3" customWidth="1"/>
    <col min="10522" max="10522" width="13.25" style="3" customWidth="1"/>
    <col min="10523" max="10523" width="11.375" style="3" customWidth="1"/>
    <col min="10524" max="10524" width="14" style="3" customWidth="1"/>
    <col min="10525" max="10525" width="10.625" style="3" customWidth="1"/>
    <col min="10526" max="10526" width="27.875" style="3" customWidth="1"/>
    <col min="10527" max="10527" width="27.625" style="3" customWidth="1"/>
    <col min="10528" max="10528" width="33.875" style="3" customWidth="1"/>
    <col min="10529" max="10529" width="37.625" style="3" bestFit="1" customWidth="1"/>
    <col min="10530" max="10752" width="21.75" style="3"/>
    <col min="10753" max="10753" width="20" style="3" customWidth="1"/>
    <col min="10754" max="10754" width="26.25" style="3" customWidth="1"/>
    <col min="10755" max="10755" width="24.125" style="3" customWidth="1"/>
    <col min="10756" max="10759" width="23.375" style="3" customWidth="1"/>
    <col min="10760" max="10760" width="18.75" style="3" customWidth="1"/>
    <col min="10761" max="10761" width="21.125" style="3" customWidth="1"/>
    <col min="10762" max="10762" width="25.625" style="3" customWidth="1"/>
    <col min="10763" max="10771" width="23.375" style="3" customWidth="1"/>
    <col min="10772" max="10772" width="29.625" style="3" customWidth="1"/>
    <col min="10773" max="10773" width="33.375" style="3" customWidth="1"/>
    <col min="10774" max="10774" width="22" style="3" customWidth="1"/>
    <col min="10775" max="10775" width="24.25" style="3" customWidth="1"/>
    <col min="10776" max="10776" width="15.75" style="3" customWidth="1"/>
    <col min="10777" max="10777" width="13.375" style="3" customWidth="1"/>
    <col min="10778" max="10778" width="13.25" style="3" customWidth="1"/>
    <col min="10779" max="10779" width="11.375" style="3" customWidth="1"/>
    <col min="10780" max="10780" width="14" style="3" customWidth="1"/>
    <col min="10781" max="10781" width="10.625" style="3" customWidth="1"/>
    <col min="10782" max="10782" width="27.875" style="3" customWidth="1"/>
    <col min="10783" max="10783" width="27.625" style="3" customWidth="1"/>
    <col min="10784" max="10784" width="33.875" style="3" customWidth="1"/>
    <col min="10785" max="10785" width="37.625" style="3" bestFit="1" customWidth="1"/>
    <col min="10786" max="11008" width="21.75" style="3"/>
    <col min="11009" max="11009" width="20" style="3" customWidth="1"/>
    <col min="11010" max="11010" width="26.25" style="3" customWidth="1"/>
    <col min="11011" max="11011" width="24.125" style="3" customWidth="1"/>
    <col min="11012" max="11015" width="23.375" style="3" customWidth="1"/>
    <col min="11016" max="11016" width="18.75" style="3" customWidth="1"/>
    <col min="11017" max="11017" width="21.125" style="3" customWidth="1"/>
    <col min="11018" max="11018" width="25.625" style="3" customWidth="1"/>
    <col min="11019" max="11027" width="23.375" style="3" customWidth="1"/>
    <col min="11028" max="11028" width="29.625" style="3" customWidth="1"/>
    <col min="11029" max="11029" width="33.375" style="3" customWidth="1"/>
    <col min="11030" max="11030" width="22" style="3" customWidth="1"/>
    <col min="11031" max="11031" width="24.25" style="3" customWidth="1"/>
    <col min="11032" max="11032" width="15.75" style="3" customWidth="1"/>
    <col min="11033" max="11033" width="13.375" style="3" customWidth="1"/>
    <col min="11034" max="11034" width="13.25" style="3" customWidth="1"/>
    <col min="11035" max="11035" width="11.375" style="3" customWidth="1"/>
    <col min="11036" max="11036" width="14" style="3" customWidth="1"/>
    <col min="11037" max="11037" width="10.625" style="3" customWidth="1"/>
    <col min="11038" max="11038" width="27.875" style="3" customWidth="1"/>
    <col min="11039" max="11039" width="27.625" style="3" customWidth="1"/>
    <col min="11040" max="11040" width="33.875" style="3" customWidth="1"/>
    <col min="11041" max="11041" width="37.625" style="3" bestFit="1" customWidth="1"/>
    <col min="11042" max="11264" width="21.75" style="3"/>
    <col min="11265" max="11265" width="20" style="3" customWidth="1"/>
    <col min="11266" max="11266" width="26.25" style="3" customWidth="1"/>
    <col min="11267" max="11267" width="24.125" style="3" customWidth="1"/>
    <col min="11268" max="11271" width="23.375" style="3" customWidth="1"/>
    <col min="11272" max="11272" width="18.75" style="3" customWidth="1"/>
    <col min="11273" max="11273" width="21.125" style="3" customWidth="1"/>
    <col min="11274" max="11274" width="25.625" style="3" customWidth="1"/>
    <col min="11275" max="11283" width="23.375" style="3" customWidth="1"/>
    <col min="11284" max="11284" width="29.625" style="3" customWidth="1"/>
    <col min="11285" max="11285" width="33.375" style="3" customWidth="1"/>
    <col min="11286" max="11286" width="22" style="3" customWidth="1"/>
    <col min="11287" max="11287" width="24.25" style="3" customWidth="1"/>
    <col min="11288" max="11288" width="15.75" style="3" customWidth="1"/>
    <col min="11289" max="11289" width="13.375" style="3" customWidth="1"/>
    <col min="11290" max="11290" width="13.25" style="3" customWidth="1"/>
    <col min="11291" max="11291" width="11.375" style="3" customWidth="1"/>
    <col min="11292" max="11292" width="14" style="3" customWidth="1"/>
    <col min="11293" max="11293" width="10.625" style="3" customWidth="1"/>
    <col min="11294" max="11294" width="27.875" style="3" customWidth="1"/>
    <col min="11295" max="11295" width="27.625" style="3" customWidth="1"/>
    <col min="11296" max="11296" width="33.875" style="3" customWidth="1"/>
    <col min="11297" max="11297" width="37.625" style="3" bestFit="1" customWidth="1"/>
    <col min="11298" max="11520" width="21.75" style="3"/>
    <col min="11521" max="11521" width="20" style="3" customWidth="1"/>
    <col min="11522" max="11522" width="26.25" style="3" customWidth="1"/>
    <col min="11523" max="11523" width="24.125" style="3" customWidth="1"/>
    <col min="11524" max="11527" width="23.375" style="3" customWidth="1"/>
    <col min="11528" max="11528" width="18.75" style="3" customWidth="1"/>
    <col min="11529" max="11529" width="21.125" style="3" customWidth="1"/>
    <col min="11530" max="11530" width="25.625" style="3" customWidth="1"/>
    <col min="11531" max="11539" width="23.375" style="3" customWidth="1"/>
    <col min="11540" max="11540" width="29.625" style="3" customWidth="1"/>
    <col min="11541" max="11541" width="33.375" style="3" customWidth="1"/>
    <col min="11542" max="11542" width="22" style="3" customWidth="1"/>
    <col min="11543" max="11543" width="24.25" style="3" customWidth="1"/>
    <col min="11544" max="11544" width="15.75" style="3" customWidth="1"/>
    <col min="11545" max="11545" width="13.375" style="3" customWidth="1"/>
    <col min="11546" max="11546" width="13.25" style="3" customWidth="1"/>
    <col min="11547" max="11547" width="11.375" style="3" customWidth="1"/>
    <col min="11548" max="11548" width="14" style="3" customWidth="1"/>
    <col min="11549" max="11549" width="10.625" style="3" customWidth="1"/>
    <col min="11550" max="11550" width="27.875" style="3" customWidth="1"/>
    <col min="11551" max="11551" width="27.625" style="3" customWidth="1"/>
    <col min="11552" max="11552" width="33.875" style="3" customWidth="1"/>
    <col min="11553" max="11553" width="37.625" style="3" bestFit="1" customWidth="1"/>
    <col min="11554" max="11776" width="21.75" style="3"/>
    <col min="11777" max="11777" width="20" style="3" customWidth="1"/>
    <col min="11778" max="11778" width="26.25" style="3" customWidth="1"/>
    <col min="11779" max="11779" width="24.125" style="3" customWidth="1"/>
    <col min="11780" max="11783" width="23.375" style="3" customWidth="1"/>
    <col min="11784" max="11784" width="18.75" style="3" customWidth="1"/>
    <col min="11785" max="11785" width="21.125" style="3" customWidth="1"/>
    <col min="11786" max="11786" width="25.625" style="3" customWidth="1"/>
    <col min="11787" max="11795" width="23.375" style="3" customWidth="1"/>
    <col min="11796" max="11796" width="29.625" style="3" customWidth="1"/>
    <col min="11797" max="11797" width="33.375" style="3" customWidth="1"/>
    <col min="11798" max="11798" width="22" style="3" customWidth="1"/>
    <col min="11799" max="11799" width="24.25" style="3" customWidth="1"/>
    <col min="11800" max="11800" width="15.75" style="3" customWidth="1"/>
    <col min="11801" max="11801" width="13.375" style="3" customWidth="1"/>
    <col min="11802" max="11802" width="13.25" style="3" customWidth="1"/>
    <col min="11803" max="11803" width="11.375" style="3" customWidth="1"/>
    <col min="11804" max="11804" width="14" style="3" customWidth="1"/>
    <col min="11805" max="11805" width="10.625" style="3" customWidth="1"/>
    <col min="11806" max="11806" width="27.875" style="3" customWidth="1"/>
    <col min="11807" max="11807" width="27.625" style="3" customWidth="1"/>
    <col min="11808" max="11808" width="33.875" style="3" customWidth="1"/>
    <col min="11809" max="11809" width="37.625" style="3" bestFit="1" customWidth="1"/>
    <col min="11810" max="12032" width="21.75" style="3"/>
    <col min="12033" max="12033" width="20" style="3" customWidth="1"/>
    <col min="12034" max="12034" width="26.25" style="3" customWidth="1"/>
    <col min="12035" max="12035" width="24.125" style="3" customWidth="1"/>
    <col min="12036" max="12039" width="23.375" style="3" customWidth="1"/>
    <col min="12040" max="12040" width="18.75" style="3" customWidth="1"/>
    <col min="12041" max="12041" width="21.125" style="3" customWidth="1"/>
    <col min="12042" max="12042" width="25.625" style="3" customWidth="1"/>
    <col min="12043" max="12051" width="23.375" style="3" customWidth="1"/>
    <col min="12052" max="12052" width="29.625" style="3" customWidth="1"/>
    <col min="12053" max="12053" width="33.375" style="3" customWidth="1"/>
    <col min="12054" max="12054" width="22" style="3" customWidth="1"/>
    <col min="12055" max="12055" width="24.25" style="3" customWidth="1"/>
    <col min="12056" max="12056" width="15.75" style="3" customWidth="1"/>
    <col min="12057" max="12057" width="13.375" style="3" customWidth="1"/>
    <col min="12058" max="12058" width="13.25" style="3" customWidth="1"/>
    <col min="12059" max="12059" width="11.375" style="3" customWidth="1"/>
    <col min="12060" max="12060" width="14" style="3" customWidth="1"/>
    <col min="12061" max="12061" width="10.625" style="3" customWidth="1"/>
    <col min="12062" max="12062" width="27.875" style="3" customWidth="1"/>
    <col min="12063" max="12063" width="27.625" style="3" customWidth="1"/>
    <col min="12064" max="12064" width="33.875" style="3" customWidth="1"/>
    <col min="12065" max="12065" width="37.625" style="3" bestFit="1" customWidth="1"/>
    <col min="12066" max="12288" width="21.75" style="3"/>
    <col min="12289" max="12289" width="20" style="3" customWidth="1"/>
    <col min="12290" max="12290" width="26.25" style="3" customWidth="1"/>
    <col min="12291" max="12291" width="24.125" style="3" customWidth="1"/>
    <col min="12292" max="12295" width="23.375" style="3" customWidth="1"/>
    <col min="12296" max="12296" width="18.75" style="3" customWidth="1"/>
    <col min="12297" max="12297" width="21.125" style="3" customWidth="1"/>
    <col min="12298" max="12298" width="25.625" style="3" customWidth="1"/>
    <col min="12299" max="12307" width="23.375" style="3" customWidth="1"/>
    <col min="12308" max="12308" width="29.625" style="3" customWidth="1"/>
    <col min="12309" max="12309" width="33.375" style="3" customWidth="1"/>
    <col min="12310" max="12310" width="22" style="3" customWidth="1"/>
    <col min="12311" max="12311" width="24.25" style="3" customWidth="1"/>
    <col min="12312" max="12312" width="15.75" style="3" customWidth="1"/>
    <col min="12313" max="12313" width="13.375" style="3" customWidth="1"/>
    <col min="12314" max="12314" width="13.25" style="3" customWidth="1"/>
    <col min="12315" max="12315" width="11.375" style="3" customWidth="1"/>
    <col min="12316" max="12316" width="14" style="3" customWidth="1"/>
    <col min="12317" max="12317" width="10.625" style="3" customWidth="1"/>
    <col min="12318" max="12318" width="27.875" style="3" customWidth="1"/>
    <col min="12319" max="12319" width="27.625" style="3" customWidth="1"/>
    <col min="12320" max="12320" width="33.875" style="3" customWidth="1"/>
    <col min="12321" max="12321" width="37.625" style="3" bestFit="1" customWidth="1"/>
    <col min="12322" max="12544" width="21.75" style="3"/>
    <col min="12545" max="12545" width="20" style="3" customWidth="1"/>
    <col min="12546" max="12546" width="26.25" style="3" customWidth="1"/>
    <col min="12547" max="12547" width="24.125" style="3" customWidth="1"/>
    <col min="12548" max="12551" width="23.375" style="3" customWidth="1"/>
    <col min="12552" max="12552" width="18.75" style="3" customWidth="1"/>
    <col min="12553" max="12553" width="21.125" style="3" customWidth="1"/>
    <col min="12554" max="12554" width="25.625" style="3" customWidth="1"/>
    <col min="12555" max="12563" width="23.375" style="3" customWidth="1"/>
    <col min="12564" max="12564" width="29.625" style="3" customWidth="1"/>
    <col min="12565" max="12565" width="33.375" style="3" customWidth="1"/>
    <col min="12566" max="12566" width="22" style="3" customWidth="1"/>
    <col min="12567" max="12567" width="24.25" style="3" customWidth="1"/>
    <col min="12568" max="12568" width="15.75" style="3" customWidth="1"/>
    <col min="12569" max="12569" width="13.375" style="3" customWidth="1"/>
    <col min="12570" max="12570" width="13.25" style="3" customWidth="1"/>
    <col min="12571" max="12571" width="11.375" style="3" customWidth="1"/>
    <col min="12572" max="12572" width="14" style="3" customWidth="1"/>
    <col min="12573" max="12573" width="10.625" style="3" customWidth="1"/>
    <col min="12574" max="12574" width="27.875" style="3" customWidth="1"/>
    <col min="12575" max="12575" width="27.625" style="3" customWidth="1"/>
    <col min="12576" max="12576" width="33.875" style="3" customWidth="1"/>
    <col min="12577" max="12577" width="37.625" style="3" bestFit="1" customWidth="1"/>
    <col min="12578" max="12800" width="21.75" style="3"/>
    <col min="12801" max="12801" width="20" style="3" customWidth="1"/>
    <col min="12802" max="12802" width="26.25" style="3" customWidth="1"/>
    <col min="12803" max="12803" width="24.125" style="3" customWidth="1"/>
    <col min="12804" max="12807" width="23.375" style="3" customWidth="1"/>
    <col min="12808" max="12808" width="18.75" style="3" customWidth="1"/>
    <col min="12809" max="12809" width="21.125" style="3" customWidth="1"/>
    <col min="12810" max="12810" width="25.625" style="3" customWidth="1"/>
    <col min="12811" max="12819" width="23.375" style="3" customWidth="1"/>
    <col min="12820" max="12820" width="29.625" style="3" customWidth="1"/>
    <col min="12821" max="12821" width="33.375" style="3" customWidth="1"/>
    <col min="12822" max="12822" width="22" style="3" customWidth="1"/>
    <col min="12823" max="12823" width="24.25" style="3" customWidth="1"/>
    <col min="12824" max="12824" width="15.75" style="3" customWidth="1"/>
    <col min="12825" max="12825" width="13.375" style="3" customWidth="1"/>
    <col min="12826" max="12826" width="13.25" style="3" customWidth="1"/>
    <col min="12827" max="12827" width="11.375" style="3" customWidth="1"/>
    <col min="12828" max="12828" width="14" style="3" customWidth="1"/>
    <col min="12829" max="12829" width="10.625" style="3" customWidth="1"/>
    <col min="12830" max="12830" width="27.875" style="3" customWidth="1"/>
    <col min="12831" max="12831" width="27.625" style="3" customWidth="1"/>
    <col min="12832" max="12832" width="33.875" style="3" customWidth="1"/>
    <col min="12833" max="12833" width="37.625" style="3" bestFit="1" customWidth="1"/>
    <col min="12834" max="13056" width="21.75" style="3"/>
    <col min="13057" max="13057" width="20" style="3" customWidth="1"/>
    <col min="13058" max="13058" width="26.25" style="3" customWidth="1"/>
    <col min="13059" max="13059" width="24.125" style="3" customWidth="1"/>
    <col min="13060" max="13063" width="23.375" style="3" customWidth="1"/>
    <col min="13064" max="13064" width="18.75" style="3" customWidth="1"/>
    <col min="13065" max="13065" width="21.125" style="3" customWidth="1"/>
    <col min="13066" max="13066" width="25.625" style="3" customWidth="1"/>
    <col min="13067" max="13075" width="23.375" style="3" customWidth="1"/>
    <col min="13076" max="13076" width="29.625" style="3" customWidth="1"/>
    <col min="13077" max="13077" width="33.375" style="3" customWidth="1"/>
    <col min="13078" max="13078" width="22" style="3" customWidth="1"/>
    <col min="13079" max="13079" width="24.25" style="3" customWidth="1"/>
    <col min="13080" max="13080" width="15.75" style="3" customWidth="1"/>
    <col min="13081" max="13081" width="13.375" style="3" customWidth="1"/>
    <col min="13082" max="13082" width="13.25" style="3" customWidth="1"/>
    <col min="13083" max="13083" width="11.375" style="3" customWidth="1"/>
    <col min="13084" max="13084" width="14" style="3" customWidth="1"/>
    <col min="13085" max="13085" width="10.625" style="3" customWidth="1"/>
    <col min="13086" max="13086" width="27.875" style="3" customWidth="1"/>
    <col min="13087" max="13087" width="27.625" style="3" customWidth="1"/>
    <col min="13088" max="13088" width="33.875" style="3" customWidth="1"/>
    <col min="13089" max="13089" width="37.625" style="3" bestFit="1" customWidth="1"/>
    <col min="13090" max="13312" width="21.75" style="3"/>
    <col min="13313" max="13313" width="20" style="3" customWidth="1"/>
    <col min="13314" max="13314" width="26.25" style="3" customWidth="1"/>
    <col min="13315" max="13315" width="24.125" style="3" customWidth="1"/>
    <col min="13316" max="13319" width="23.375" style="3" customWidth="1"/>
    <col min="13320" max="13320" width="18.75" style="3" customWidth="1"/>
    <col min="13321" max="13321" width="21.125" style="3" customWidth="1"/>
    <col min="13322" max="13322" width="25.625" style="3" customWidth="1"/>
    <col min="13323" max="13331" width="23.375" style="3" customWidth="1"/>
    <col min="13332" max="13332" width="29.625" style="3" customWidth="1"/>
    <col min="13333" max="13333" width="33.375" style="3" customWidth="1"/>
    <col min="13334" max="13334" width="22" style="3" customWidth="1"/>
    <col min="13335" max="13335" width="24.25" style="3" customWidth="1"/>
    <col min="13336" max="13336" width="15.75" style="3" customWidth="1"/>
    <col min="13337" max="13337" width="13.375" style="3" customWidth="1"/>
    <col min="13338" max="13338" width="13.25" style="3" customWidth="1"/>
    <col min="13339" max="13339" width="11.375" style="3" customWidth="1"/>
    <col min="13340" max="13340" width="14" style="3" customWidth="1"/>
    <col min="13341" max="13341" width="10.625" style="3" customWidth="1"/>
    <col min="13342" max="13342" width="27.875" style="3" customWidth="1"/>
    <col min="13343" max="13343" width="27.625" style="3" customWidth="1"/>
    <col min="13344" max="13344" width="33.875" style="3" customWidth="1"/>
    <col min="13345" max="13345" width="37.625" style="3" bestFit="1" customWidth="1"/>
    <col min="13346" max="13568" width="21.75" style="3"/>
    <col min="13569" max="13569" width="20" style="3" customWidth="1"/>
    <col min="13570" max="13570" width="26.25" style="3" customWidth="1"/>
    <col min="13571" max="13571" width="24.125" style="3" customWidth="1"/>
    <col min="13572" max="13575" width="23.375" style="3" customWidth="1"/>
    <col min="13576" max="13576" width="18.75" style="3" customWidth="1"/>
    <col min="13577" max="13577" width="21.125" style="3" customWidth="1"/>
    <col min="13578" max="13578" width="25.625" style="3" customWidth="1"/>
    <col min="13579" max="13587" width="23.375" style="3" customWidth="1"/>
    <col min="13588" max="13588" width="29.625" style="3" customWidth="1"/>
    <col min="13589" max="13589" width="33.375" style="3" customWidth="1"/>
    <col min="13590" max="13590" width="22" style="3" customWidth="1"/>
    <col min="13591" max="13591" width="24.25" style="3" customWidth="1"/>
    <col min="13592" max="13592" width="15.75" style="3" customWidth="1"/>
    <col min="13593" max="13593" width="13.375" style="3" customWidth="1"/>
    <col min="13594" max="13594" width="13.25" style="3" customWidth="1"/>
    <col min="13595" max="13595" width="11.375" style="3" customWidth="1"/>
    <col min="13596" max="13596" width="14" style="3" customWidth="1"/>
    <col min="13597" max="13597" width="10.625" style="3" customWidth="1"/>
    <col min="13598" max="13598" width="27.875" style="3" customWidth="1"/>
    <col min="13599" max="13599" width="27.625" style="3" customWidth="1"/>
    <col min="13600" max="13600" width="33.875" style="3" customWidth="1"/>
    <col min="13601" max="13601" width="37.625" style="3" bestFit="1" customWidth="1"/>
    <col min="13602" max="13824" width="21.75" style="3"/>
    <col min="13825" max="13825" width="20" style="3" customWidth="1"/>
    <col min="13826" max="13826" width="26.25" style="3" customWidth="1"/>
    <col min="13827" max="13827" width="24.125" style="3" customWidth="1"/>
    <col min="13828" max="13831" width="23.375" style="3" customWidth="1"/>
    <col min="13832" max="13832" width="18.75" style="3" customWidth="1"/>
    <col min="13833" max="13833" width="21.125" style="3" customWidth="1"/>
    <col min="13834" max="13834" width="25.625" style="3" customWidth="1"/>
    <col min="13835" max="13843" width="23.375" style="3" customWidth="1"/>
    <col min="13844" max="13844" width="29.625" style="3" customWidth="1"/>
    <col min="13845" max="13845" width="33.375" style="3" customWidth="1"/>
    <col min="13846" max="13846" width="22" style="3" customWidth="1"/>
    <col min="13847" max="13847" width="24.25" style="3" customWidth="1"/>
    <col min="13848" max="13848" width="15.75" style="3" customWidth="1"/>
    <col min="13849" max="13849" width="13.375" style="3" customWidth="1"/>
    <col min="13850" max="13850" width="13.25" style="3" customWidth="1"/>
    <col min="13851" max="13851" width="11.375" style="3" customWidth="1"/>
    <col min="13852" max="13852" width="14" style="3" customWidth="1"/>
    <col min="13853" max="13853" width="10.625" style="3" customWidth="1"/>
    <col min="13854" max="13854" width="27.875" style="3" customWidth="1"/>
    <col min="13855" max="13855" width="27.625" style="3" customWidth="1"/>
    <col min="13856" max="13856" width="33.875" style="3" customWidth="1"/>
    <col min="13857" max="13857" width="37.625" style="3" bestFit="1" customWidth="1"/>
    <col min="13858" max="14080" width="21.75" style="3"/>
    <col min="14081" max="14081" width="20" style="3" customWidth="1"/>
    <col min="14082" max="14082" width="26.25" style="3" customWidth="1"/>
    <col min="14083" max="14083" width="24.125" style="3" customWidth="1"/>
    <col min="14084" max="14087" width="23.375" style="3" customWidth="1"/>
    <col min="14088" max="14088" width="18.75" style="3" customWidth="1"/>
    <col min="14089" max="14089" width="21.125" style="3" customWidth="1"/>
    <col min="14090" max="14090" width="25.625" style="3" customWidth="1"/>
    <col min="14091" max="14099" width="23.375" style="3" customWidth="1"/>
    <col min="14100" max="14100" width="29.625" style="3" customWidth="1"/>
    <col min="14101" max="14101" width="33.375" style="3" customWidth="1"/>
    <col min="14102" max="14102" width="22" style="3" customWidth="1"/>
    <col min="14103" max="14103" width="24.25" style="3" customWidth="1"/>
    <col min="14104" max="14104" width="15.75" style="3" customWidth="1"/>
    <col min="14105" max="14105" width="13.375" style="3" customWidth="1"/>
    <col min="14106" max="14106" width="13.25" style="3" customWidth="1"/>
    <col min="14107" max="14107" width="11.375" style="3" customWidth="1"/>
    <col min="14108" max="14108" width="14" style="3" customWidth="1"/>
    <col min="14109" max="14109" width="10.625" style="3" customWidth="1"/>
    <col min="14110" max="14110" width="27.875" style="3" customWidth="1"/>
    <col min="14111" max="14111" width="27.625" style="3" customWidth="1"/>
    <col min="14112" max="14112" width="33.875" style="3" customWidth="1"/>
    <col min="14113" max="14113" width="37.625" style="3" bestFit="1" customWidth="1"/>
    <col min="14114" max="14336" width="21.75" style="3"/>
    <col min="14337" max="14337" width="20" style="3" customWidth="1"/>
    <col min="14338" max="14338" width="26.25" style="3" customWidth="1"/>
    <col min="14339" max="14339" width="24.125" style="3" customWidth="1"/>
    <col min="14340" max="14343" width="23.375" style="3" customWidth="1"/>
    <col min="14344" max="14344" width="18.75" style="3" customWidth="1"/>
    <col min="14345" max="14345" width="21.125" style="3" customWidth="1"/>
    <col min="14346" max="14346" width="25.625" style="3" customWidth="1"/>
    <col min="14347" max="14355" width="23.375" style="3" customWidth="1"/>
    <col min="14356" max="14356" width="29.625" style="3" customWidth="1"/>
    <col min="14357" max="14357" width="33.375" style="3" customWidth="1"/>
    <col min="14358" max="14358" width="22" style="3" customWidth="1"/>
    <col min="14359" max="14359" width="24.25" style="3" customWidth="1"/>
    <col min="14360" max="14360" width="15.75" style="3" customWidth="1"/>
    <col min="14361" max="14361" width="13.375" style="3" customWidth="1"/>
    <col min="14362" max="14362" width="13.25" style="3" customWidth="1"/>
    <col min="14363" max="14363" width="11.375" style="3" customWidth="1"/>
    <col min="14364" max="14364" width="14" style="3" customWidth="1"/>
    <col min="14365" max="14365" width="10.625" style="3" customWidth="1"/>
    <col min="14366" max="14366" width="27.875" style="3" customWidth="1"/>
    <col min="14367" max="14367" width="27.625" style="3" customWidth="1"/>
    <col min="14368" max="14368" width="33.875" style="3" customWidth="1"/>
    <col min="14369" max="14369" width="37.625" style="3" bestFit="1" customWidth="1"/>
    <col min="14370" max="14592" width="21.75" style="3"/>
    <col min="14593" max="14593" width="20" style="3" customWidth="1"/>
    <col min="14594" max="14594" width="26.25" style="3" customWidth="1"/>
    <col min="14595" max="14595" width="24.125" style="3" customWidth="1"/>
    <col min="14596" max="14599" width="23.375" style="3" customWidth="1"/>
    <col min="14600" max="14600" width="18.75" style="3" customWidth="1"/>
    <col min="14601" max="14601" width="21.125" style="3" customWidth="1"/>
    <col min="14602" max="14602" width="25.625" style="3" customWidth="1"/>
    <col min="14603" max="14611" width="23.375" style="3" customWidth="1"/>
    <col min="14612" max="14612" width="29.625" style="3" customWidth="1"/>
    <col min="14613" max="14613" width="33.375" style="3" customWidth="1"/>
    <col min="14614" max="14614" width="22" style="3" customWidth="1"/>
    <col min="14615" max="14615" width="24.25" style="3" customWidth="1"/>
    <col min="14616" max="14616" width="15.75" style="3" customWidth="1"/>
    <col min="14617" max="14617" width="13.375" style="3" customWidth="1"/>
    <col min="14618" max="14618" width="13.25" style="3" customWidth="1"/>
    <col min="14619" max="14619" width="11.375" style="3" customWidth="1"/>
    <col min="14620" max="14620" width="14" style="3" customWidth="1"/>
    <col min="14621" max="14621" width="10.625" style="3" customWidth="1"/>
    <col min="14622" max="14622" width="27.875" style="3" customWidth="1"/>
    <col min="14623" max="14623" width="27.625" style="3" customWidth="1"/>
    <col min="14624" max="14624" width="33.875" style="3" customWidth="1"/>
    <col min="14625" max="14625" width="37.625" style="3" bestFit="1" customWidth="1"/>
    <col min="14626" max="14848" width="21.75" style="3"/>
    <col min="14849" max="14849" width="20" style="3" customWidth="1"/>
    <col min="14850" max="14850" width="26.25" style="3" customWidth="1"/>
    <col min="14851" max="14851" width="24.125" style="3" customWidth="1"/>
    <col min="14852" max="14855" width="23.375" style="3" customWidth="1"/>
    <col min="14856" max="14856" width="18.75" style="3" customWidth="1"/>
    <col min="14857" max="14857" width="21.125" style="3" customWidth="1"/>
    <col min="14858" max="14858" width="25.625" style="3" customWidth="1"/>
    <col min="14859" max="14867" width="23.375" style="3" customWidth="1"/>
    <col min="14868" max="14868" width="29.625" style="3" customWidth="1"/>
    <col min="14869" max="14869" width="33.375" style="3" customWidth="1"/>
    <col min="14870" max="14870" width="22" style="3" customWidth="1"/>
    <col min="14871" max="14871" width="24.25" style="3" customWidth="1"/>
    <col min="14872" max="14872" width="15.75" style="3" customWidth="1"/>
    <col min="14873" max="14873" width="13.375" style="3" customWidth="1"/>
    <col min="14874" max="14874" width="13.25" style="3" customWidth="1"/>
    <col min="14875" max="14875" width="11.375" style="3" customWidth="1"/>
    <col min="14876" max="14876" width="14" style="3" customWidth="1"/>
    <col min="14877" max="14877" width="10.625" style="3" customWidth="1"/>
    <col min="14878" max="14878" width="27.875" style="3" customWidth="1"/>
    <col min="14879" max="14879" width="27.625" style="3" customWidth="1"/>
    <col min="14880" max="14880" width="33.875" style="3" customWidth="1"/>
    <col min="14881" max="14881" width="37.625" style="3" bestFit="1" customWidth="1"/>
    <col min="14882" max="15104" width="21.75" style="3"/>
    <col min="15105" max="15105" width="20" style="3" customWidth="1"/>
    <col min="15106" max="15106" width="26.25" style="3" customWidth="1"/>
    <col min="15107" max="15107" width="24.125" style="3" customWidth="1"/>
    <col min="15108" max="15111" width="23.375" style="3" customWidth="1"/>
    <col min="15112" max="15112" width="18.75" style="3" customWidth="1"/>
    <col min="15113" max="15113" width="21.125" style="3" customWidth="1"/>
    <col min="15114" max="15114" width="25.625" style="3" customWidth="1"/>
    <col min="15115" max="15123" width="23.375" style="3" customWidth="1"/>
    <col min="15124" max="15124" width="29.625" style="3" customWidth="1"/>
    <col min="15125" max="15125" width="33.375" style="3" customWidth="1"/>
    <col min="15126" max="15126" width="22" style="3" customWidth="1"/>
    <col min="15127" max="15127" width="24.25" style="3" customWidth="1"/>
    <col min="15128" max="15128" width="15.75" style="3" customWidth="1"/>
    <col min="15129" max="15129" width="13.375" style="3" customWidth="1"/>
    <col min="15130" max="15130" width="13.25" style="3" customWidth="1"/>
    <col min="15131" max="15131" width="11.375" style="3" customWidth="1"/>
    <col min="15132" max="15132" width="14" style="3" customWidth="1"/>
    <col min="15133" max="15133" width="10.625" style="3" customWidth="1"/>
    <col min="15134" max="15134" width="27.875" style="3" customWidth="1"/>
    <col min="15135" max="15135" width="27.625" style="3" customWidth="1"/>
    <col min="15136" max="15136" width="33.875" style="3" customWidth="1"/>
    <col min="15137" max="15137" width="37.625" style="3" bestFit="1" customWidth="1"/>
    <col min="15138" max="15360" width="21.75" style="3"/>
    <col min="15361" max="15361" width="20" style="3" customWidth="1"/>
    <col min="15362" max="15362" width="26.25" style="3" customWidth="1"/>
    <col min="15363" max="15363" width="24.125" style="3" customWidth="1"/>
    <col min="15364" max="15367" width="23.375" style="3" customWidth="1"/>
    <col min="15368" max="15368" width="18.75" style="3" customWidth="1"/>
    <col min="15369" max="15369" width="21.125" style="3" customWidth="1"/>
    <col min="15370" max="15370" width="25.625" style="3" customWidth="1"/>
    <col min="15371" max="15379" width="23.375" style="3" customWidth="1"/>
    <col min="15380" max="15380" width="29.625" style="3" customWidth="1"/>
    <col min="15381" max="15381" width="33.375" style="3" customWidth="1"/>
    <col min="15382" max="15382" width="22" style="3" customWidth="1"/>
    <col min="15383" max="15383" width="24.25" style="3" customWidth="1"/>
    <col min="15384" max="15384" width="15.75" style="3" customWidth="1"/>
    <col min="15385" max="15385" width="13.375" style="3" customWidth="1"/>
    <col min="15386" max="15386" width="13.25" style="3" customWidth="1"/>
    <col min="15387" max="15387" width="11.375" style="3" customWidth="1"/>
    <col min="15388" max="15388" width="14" style="3" customWidth="1"/>
    <col min="15389" max="15389" width="10.625" style="3" customWidth="1"/>
    <col min="15390" max="15390" width="27.875" style="3" customWidth="1"/>
    <col min="15391" max="15391" width="27.625" style="3" customWidth="1"/>
    <col min="15392" max="15392" width="33.875" style="3" customWidth="1"/>
    <col min="15393" max="15393" width="37.625" style="3" bestFit="1" customWidth="1"/>
    <col min="15394" max="15616" width="21.75" style="3"/>
    <col min="15617" max="15617" width="20" style="3" customWidth="1"/>
    <col min="15618" max="15618" width="26.25" style="3" customWidth="1"/>
    <col min="15619" max="15619" width="24.125" style="3" customWidth="1"/>
    <col min="15620" max="15623" width="23.375" style="3" customWidth="1"/>
    <col min="15624" max="15624" width="18.75" style="3" customWidth="1"/>
    <col min="15625" max="15625" width="21.125" style="3" customWidth="1"/>
    <col min="15626" max="15626" width="25.625" style="3" customWidth="1"/>
    <col min="15627" max="15635" width="23.375" style="3" customWidth="1"/>
    <col min="15636" max="15636" width="29.625" style="3" customWidth="1"/>
    <col min="15637" max="15637" width="33.375" style="3" customWidth="1"/>
    <col min="15638" max="15638" width="22" style="3" customWidth="1"/>
    <col min="15639" max="15639" width="24.25" style="3" customWidth="1"/>
    <col min="15640" max="15640" width="15.75" style="3" customWidth="1"/>
    <col min="15641" max="15641" width="13.375" style="3" customWidth="1"/>
    <col min="15642" max="15642" width="13.25" style="3" customWidth="1"/>
    <col min="15643" max="15643" width="11.375" style="3" customWidth="1"/>
    <col min="15644" max="15644" width="14" style="3" customWidth="1"/>
    <col min="15645" max="15645" width="10.625" style="3" customWidth="1"/>
    <col min="15646" max="15646" width="27.875" style="3" customWidth="1"/>
    <col min="15647" max="15647" width="27.625" style="3" customWidth="1"/>
    <col min="15648" max="15648" width="33.875" style="3" customWidth="1"/>
    <col min="15649" max="15649" width="37.625" style="3" bestFit="1" customWidth="1"/>
    <col min="15650" max="15872" width="21.75" style="3"/>
    <col min="15873" max="15873" width="20" style="3" customWidth="1"/>
    <col min="15874" max="15874" width="26.25" style="3" customWidth="1"/>
    <col min="15875" max="15875" width="24.125" style="3" customWidth="1"/>
    <col min="15876" max="15879" width="23.375" style="3" customWidth="1"/>
    <col min="15880" max="15880" width="18.75" style="3" customWidth="1"/>
    <col min="15881" max="15881" width="21.125" style="3" customWidth="1"/>
    <col min="15882" max="15882" width="25.625" style="3" customWidth="1"/>
    <col min="15883" max="15891" width="23.375" style="3" customWidth="1"/>
    <col min="15892" max="15892" width="29.625" style="3" customWidth="1"/>
    <col min="15893" max="15893" width="33.375" style="3" customWidth="1"/>
    <col min="15894" max="15894" width="22" style="3" customWidth="1"/>
    <col min="15895" max="15895" width="24.25" style="3" customWidth="1"/>
    <col min="15896" max="15896" width="15.75" style="3" customWidth="1"/>
    <col min="15897" max="15897" width="13.375" style="3" customWidth="1"/>
    <col min="15898" max="15898" width="13.25" style="3" customWidth="1"/>
    <col min="15899" max="15899" width="11.375" style="3" customWidth="1"/>
    <col min="15900" max="15900" width="14" style="3" customWidth="1"/>
    <col min="15901" max="15901" width="10.625" style="3" customWidth="1"/>
    <col min="15902" max="15902" width="27.875" style="3" customWidth="1"/>
    <col min="15903" max="15903" width="27.625" style="3" customWidth="1"/>
    <col min="15904" max="15904" width="33.875" style="3" customWidth="1"/>
    <col min="15905" max="15905" width="37.625" style="3" bestFit="1" customWidth="1"/>
    <col min="15906" max="16128" width="21.75" style="3"/>
    <col min="16129" max="16129" width="20" style="3" customWidth="1"/>
    <col min="16130" max="16130" width="26.25" style="3" customWidth="1"/>
    <col min="16131" max="16131" width="24.125" style="3" customWidth="1"/>
    <col min="16132" max="16135" width="23.375" style="3" customWidth="1"/>
    <col min="16136" max="16136" width="18.75" style="3" customWidth="1"/>
    <col min="16137" max="16137" width="21.125" style="3" customWidth="1"/>
    <col min="16138" max="16138" width="25.625" style="3" customWidth="1"/>
    <col min="16139" max="16147" width="23.375" style="3" customWidth="1"/>
    <col min="16148" max="16148" width="29.625" style="3" customWidth="1"/>
    <col min="16149" max="16149" width="33.375" style="3" customWidth="1"/>
    <col min="16150" max="16150" width="22" style="3" customWidth="1"/>
    <col min="16151" max="16151" width="24.25" style="3" customWidth="1"/>
    <col min="16152" max="16152" width="15.75" style="3" customWidth="1"/>
    <col min="16153" max="16153" width="13.375" style="3" customWidth="1"/>
    <col min="16154" max="16154" width="13.25" style="3" customWidth="1"/>
    <col min="16155" max="16155" width="11.375" style="3" customWidth="1"/>
    <col min="16156" max="16156" width="14" style="3" customWidth="1"/>
    <col min="16157" max="16157" width="10.625" style="3" customWidth="1"/>
    <col min="16158" max="16158" width="27.875" style="3" customWidth="1"/>
    <col min="16159" max="16159" width="27.625" style="3" customWidth="1"/>
    <col min="16160" max="16160" width="33.875" style="3" customWidth="1"/>
    <col min="16161" max="16161" width="37.625" style="3" bestFit="1" customWidth="1"/>
    <col min="16162" max="16384" width="21.75" style="3"/>
  </cols>
  <sheetData>
    <row r="1" spans="1:51" s="115" customFormat="1" ht="28.5" customHeight="1" x14ac:dyDescent="0.55000000000000004">
      <c r="A1" s="129" t="s">
        <v>165</v>
      </c>
      <c r="B1" s="129"/>
      <c r="C1" s="129"/>
      <c r="D1" s="129"/>
      <c r="E1" s="124"/>
      <c r="F1" s="124"/>
      <c r="G1" s="124"/>
      <c r="H1" s="124"/>
      <c r="I1" s="124"/>
      <c r="J1" s="124"/>
      <c r="K1" s="125"/>
      <c r="L1" s="124"/>
      <c r="M1" s="124"/>
      <c r="N1" s="124"/>
      <c r="O1" s="124"/>
      <c r="P1" s="124"/>
      <c r="Q1" s="124"/>
      <c r="R1" s="124"/>
      <c r="S1" s="124"/>
      <c r="T1" s="128" t="s">
        <v>164</v>
      </c>
      <c r="U1" s="124"/>
      <c r="V1" s="122"/>
      <c r="W1" s="122"/>
      <c r="X1" s="123"/>
      <c r="Y1" s="123"/>
      <c r="Z1" s="123"/>
      <c r="AA1" s="123"/>
      <c r="AB1" s="123"/>
      <c r="AC1" s="123"/>
      <c r="AD1" s="122"/>
      <c r="AE1" s="122"/>
      <c r="AF1" s="116"/>
      <c r="AG1" s="5"/>
    </row>
    <row r="2" spans="1:51" s="115" customFormat="1" ht="28.5" customHeight="1" x14ac:dyDescent="0.55000000000000004">
      <c r="A2" s="127" t="s">
        <v>163</v>
      </c>
      <c r="B2" s="126"/>
      <c r="C2" s="126"/>
      <c r="D2" s="126"/>
      <c r="E2" s="124"/>
      <c r="F2" s="124"/>
      <c r="G2" s="124"/>
      <c r="H2" s="124"/>
      <c r="I2" s="124"/>
      <c r="J2" s="124"/>
      <c r="K2" s="125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2"/>
      <c r="W2" s="122"/>
      <c r="X2" s="123"/>
      <c r="Y2" s="123"/>
      <c r="Z2" s="123"/>
      <c r="AA2" s="123"/>
      <c r="AB2" s="123"/>
      <c r="AC2" s="123"/>
      <c r="AD2" s="122"/>
      <c r="AE2" s="122"/>
      <c r="AF2" s="116"/>
      <c r="AG2" s="5"/>
    </row>
    <row r="3" spans="1:51" s="114" customFormat="1" ht="53.25" hidden="1" customHeight="1" x14ac:dyDescent="0.55000000000000004">
      <c r="A3" s="121"/>
      <c r="B3" s="121"/>
      <c r="C3" s="121"/>
      <c r="D3" s="121"/>
      <c r="E3" s="119"/>
      <c r="F3" s="119"/>
      <c r="G3" s="119"/>
      <c r="H3" s="119"/>
      <c r="I3" s="119"/>
      <c r="J3" s="119"/>
      <c r="K3" s="120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7"/>
      <c r="W3" s="117"/>
      <c r="X3" s="118">
        <v>4</v>
      </c>
      <c r="Y3" s="118">
        <v>8</v>
      </c>
      <c r="Z3" s="118">
        <v>11</v>
      </c>
      <c r="AA3" s="118">
        <v>16</v>
      </c>
      <c r="AB3" s="118">
        <v>21</v>
      </c>
      <c r="AC3" s="118">
        <v>25</v>
      </c>
      <c r="AD3" s="117"/>
      <c r="AE3" s="117"/>
      <c r="AF3" s="116"/>
      <c r="AG3" s="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</row>
    <row r="4" spans="1:51" s="104" customFormat="1" ht="31.5" customHeight="1" x14ac:dyDescent="0.3">
      <c r="A4" s="113" t="s">
        <v>162</v>
      </c>
      <c r="B4" s="112" t="s">
        <v>161</v>
      </c>
      <c r="C4" s="112"/>
      <c r="D4" s="112"/>
      <c r="E4" s="112"/>
      <c r="F4" s="112"/>
      <c r="G4" s="98" t="s">
        <v>160</v>
      </c>
      <c r="H4" s="111" t="s">
        <v>159</v>
      </c>
      <c r="I4" s="111"/>
      <c r="J4" s="110" t="s">
        <v>158</v>
      </c>
      <c r="K4" s="110"/>
      <c r="L4" s="110"/>
      <c r="M4" s="109" t="s">
        <v>157</v>
      </c>
      <c r="N4" s="109"/>
      <c r="O4" s="109"/>
      <c r="P4" s="109" t="s">
        <v>156</v>
      </c>
      <c r="Q4" s="109"/>
      <c r="R4" s="109" t="s">
        <v>155</v>
      </c>
      <c r="S4" s="109"/>
      <c r="T4" s="90" t="s">
        <v>154</v>
      </c>
      <c r="U4" s="90" t="s">
        <v>153</v>
      </c>
      <c r="V4" s="89" t="s">
        <v>152</v>
      </c>
      <c r="W4" s="89" t="s">
        <v>151</v>
      </c>
      <c r="X4" s="108" t="s">
        <v>150</v>
      </c>
      <c r="Y4" s="107"/>
      <c r="Z4" s="107"/>
      <c r="AA4" s="107"/>
      <c r="AB4" s="107"/>
      <c r="AC4" s="107"/>
      <c r="AD4" s="106"/>
      <c r="AE4" s="86" t="s">
        <v>149</v>
      </c>
      <c r="AF4" s="85"/>
      <c r="AG4" s="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</row>
    <row r="5" spans="1:51" s="83" customFormat="1" ht="43.5" customHeight="1" x14ac:dyDescent="0.25">
      <c r="A5" s="103"/>
      <c r="B5" s="102" t="s">
        <v>134</v>
      </c>
      <c r="C5" s="101" t="s">
        <v>148</v>
      </c>
      <c r="D5" s="100" t="s">
        <v>147</v>
      </c>
      <c r="E5" s="100" t="s">
        <v>146</v>
      </c>
      <c r="F5" s="99" t="s">
        <v>145</v>
      </c>
      <c r="G5" s="98"/>
      <c r="H5" s="97" t="s">
        <v>144</v>
      </c>
      <c r="I5" s="91" t="s">
        <v>143</v>
      </c>
      <c r="J5" s="93" t="s">
        <v>142</v>
      </c>
      <c r="K5" s="96" t="s">
        <v>141</v>
      </c>
      <c r="L5" s="95" t="s">
        <v>140</v>
      </c>
      <c r="M5" s="93" t="s">
        <v>139</v>
      </c>
      <c r="N5" s="91" t="s">
        <v>138</v>
      </c>
      <c r="O5" s="94" t="s">
        <v>137</v>
      </c>
      <c r="P5" s="93" t="s">
        <v>136</v>
      </c>
      <c r="Q5" s="91" t="s">
        <v>135</v>
      </c>
      <c r="R5" s="92" t="s">
        <v>134</v>
      </c>
      <c r="S5" s="91" t="s">
        <v>133</v>
      </c>
      <c r="T5" s="90"/>
      <c r="U5" s="90"/>
      <c r="V5" s="89"/>
      <c r="W5" s="89"/>
      <c r="X5" s="88" t="s">
        <v>132</v>
      </c>
      <c r="Y5" s="88" t="s">
        <v>131</v>
      </c>
      <c r="Z5" s="88" t="s">
        <v>130</v>
      </c>
      <c r="AA5" s="88" t="s">
        <v>129</v>
      </c>
      <c r="AB5" s="88" t="s">
        <v>128</v>
      </c>
      <c r="AC5" s="88" t="s">
        <v>127</v>
      </c>
      <c r="AD5" s="87" t="s">
        <v>126</v>
      </c>
      <c r="AE5" s="86"/>
      <c r="AF5" s="85"/>
      <c r="AG5" s="5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</row>
    <row r="6" spans="1:51" s="3" customFormat="1" x14ac:dyDescent="0.8">
      <c r="A6" s="66" t="s">
        <v>31</v>
      </c>
      <c r="B6" s="45">
        <v>12921</v>
      </c>
      <c r="C6" s="45">
        <v>1226594.55</v>
      </c>
      <c r="D6" s="45">
        <v>20330</v>
      </c>
      <c r="E6" s="44">
        <v>1113410</v>
      </c>
      <c r="F6" s="43">
        <v>289486.60000000003</v>
      </c>
      <c r="G6" s="40">
        <v>0</v>
      </c>
      <c r="H6" s="42"/>
      <c r="I6" s="40">
        <v>0</v>
      </c>
      <c r="J6" s="41">
        <v>3093485</v>
      </c>
      <c r="K6" s="37">
        <v>30934.850000000002</v>
      </c>
      <c r="L6" s="42">
        <v>92804.55</v>
      </c>
      <c r="M6" s="41">
        <v>50</v>
      </c>
      <c r="N6" s="40">
        <v>15</v>
      </c>
      <c r="O6" s="35">
        <v>35</v>
      </c>
      <c r="P6" s="72"/>
      <c r="Q6" s="49">
        <v>0</v>
      </c>
      <c r="R6" s="47">
        <v>410</v>
      </c>
      <c r="S6" s="37">
        <v>820</v>
      </c>
      <c r="T6" s="36">
        <v>5350</v>
      </c>
      <c r="U6" s="35">
        <v>38787.5</v>
      </c>
      <c r="V6" s="35">
        <v>2050</v>
      </c>
      <c r="W6" s="35"/>
      <c r="X6" s="53">
        <v>420</v>
      </c>
      <c r="Y6" s="53">
        <v>260</v>
      </c>
      <c r="Z6" s="53">
        <v>220</v>
      </c>
      <c r="AA6" s="53">
        <v>220</v>
      </c>
      <c r="AB6" s="53">
        <v>120</v>
      </c>
      <c r="AC6" s="53">
        <v>60</v>
      </c>
      <c r="AD6" s="33">
        <v>13720</v>
      </c>
      <c r="AE6" s="32">
        <v>168494.40000000002</v>
      </c>
      <c r="AF6" s="76">
        <v>117121483</v>
      </c>
      <c r="AG6" s="5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s="3" customFormat="1" x14ac:dyDescent="0.25">
      <c r="A7" s="66" t="s">
        <v>32</v>
      </c>
      <c r="B7" s="45">
        <v>1210</v>
      </c>
      <c r="C7" s="45">
        <v>137127.6</v>
      </c>
      <c r="D7" s="45">
        <v>610</v>
      </c>
      <c r="E7" s="44">
        <v>126320</v>
      </c>
      <c r="F7" s="43">
        <v>37896</v>
      </c>
      <c r="G7" s="40">
        <v>0</v>
      </c>
      <c r="H7" s="42"/>
      <c r="I7" s="40">
        <v>0</v>
      </c>
      <c r="J7" s="41">
        <v>339920</v>
      </c>
      <c r="K7" s="37">
        <v>3399.2000000000003</v>
      </c>
      <c r="L7" s="68">
        <v>10197.6</v>
      </c>
      <c r="M7" s="47">
        <v>0</v>
      </c>
      <c r="N7" s="40">
        <v>0</v>
      </c>
      <c r="O7" s="35">
        <v>0</v>
      </c>
      <c r="P7" s="47"/>
      <c r="Q7" s="37">
        <v>0</v>
      </c>
      <c r="R7" s="38">
        <v>0</v>
      </c>
      <c r="S7" s="37">
        <v>0</v>
      </c>
      <c r="T7" s="36">
        <v>0</v>
      </c>
      <c r="U7" s="35"/>
      <c r="V7" s="35"/>
      <c r="W7" s="35"/>
      <c r="X7" s="53"/>
      <c r="Y7" s="53"/>
      <c r="Z7" s="53"/>
      <c r="AA7" s="53"/>
      <c r="AB7" s="53"/>
      <c r="AC7" s="53"/>
      <c r="AD7" s="33">
        <v>0</v>
      </c>
      <c r="AE7" s="32">
        <v>31097.599999999999</v>
      </c>
      <c r="AF7" s="6">
        <v>117121601</v>
      </c>
      <c r="AG7" s="5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s="3" customFormat="1" x14ac:dyDescent="0.25">
      <c r="A8" s="67" t="s">
        <v>34</v>
      </c>
      <c r="B8" s="50">
        <v>28637</v>
      </c>
      <c r="C8" s="44">
        <v>2489993.23</v>
      </c>
      <c r="D8" s="44">
        <v>45815</v>
      </c>
      <c r="E8" s="44">
        <v>2314300</v>
      </c>
      <c r="F8" s="43">
        <v>694290</v>
      </c>
      <c r="G8" s="40">
        <v>0</v>
      </c>
      <c r="H8" s="42">
        <v>1658.5</v>
      </c>
      <c r="I8" s="40">
        <v>248.77499999999998</v>
      </c>
      <c r="J8" s="41">
        <v>4317941</v>
      </c>
      <c r="K8" s="37">
        <v>43179.41</v>
      </c>
      <c r="L8" s="68">
        <v>129538.23</v>
      </c>
      <c r="M8" s="47">
        <v>340</v>
      </c>
      <c r="N8" s="40">
        <v>102</v>
      </c>
      <c r="O8" s="35">
        <v>238</v>
      </c>
      <c r="P8" s="47">
        <v>86130</v>
      </c>
      <c r="Q8" s="37">
        <v>25839</v>
      </c>
      <c r="R8" s="38">
        <v>2676</v>
      </c>
      <c r="S8" s="37">
        <v>5352</v>
      </c>
      <c r="T8" s="36">
        <v>5350</v>
      </c>
      <c r="U8" s="35"/>
      <c r="V8" s="35"/>
      <c r="W8" s="35"/>
      <c r="X8" s="53">
        <v>800</v>
      </c>
      <c r="Y8" s="53">
        <v>500</v>
      </c>
      <c r="Z8" s="53">
        <v>300</v>
      </c>
      <c r="AA8" s="53">
        <v>500</v>
      </c>
      <c r="AB8" s="53">
        <v>300</v>
      </c>
      <c r="AC8" s="53">
        <v>300</v>
      </c>
      <c r="AD8" s="33">
        <v>32300</v>
      </c>
      <c r="AE8" s="32">
        <v>601482.95500000007</v>
      </c>
      <c r="AF8" s="6">
        <v>117121207</v>
      </c>
      <c r="AG8" s="5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s="3" customFormat="1" x14ac:dyDescent="0.25">
      <c r="A9" s="66" t="s">
        <v>35</v>
      </c>
      <c r="B9" s="45">
        <v>3370</v>
      </c>
      <c r="C9" s="45">
        <v>317263.48</v>
      </c>
      <c r="D9" s="45">
        <v>12880</v>
      </c>
      <c r="E9" s="44">
        <v>301860</v>
      </c>
      <c r="F9" s="43">
        <v>78483.600000000006</v>
      </c>
      <c r="G9" s="40">
        <v>0</v>
      </c>
      <c r="H9" s="78">
        <v>1819</v>
      </c>
      <c r="I9" s="40">
        <v>272.84999999999997</v>
      </c>
      <c r="J9" s="41">
        <v>80116</v>
      </c>
      <c r="K9" s="37">
        <v>801.16</v>
      </c>
      <c r="L9" s="68">
        <v>2403.48</v>
      </c>
      <c r="M9" s="41">
        <v>120</v>
      </c>
      <c r="N9" s="40">
        <v>36</v>
      </c>
      <c r="O9" s="35">
        <v>84</v>
      </c>
      <c r="P9" s="41"/>
      <c r="Q9" s="49">
        <v>0</v>
      </c>
      <c r="R9" s="47">
        <v>0</v>
      </c>
      <c r="S9" s="37">
        <v>0</v>
      </c>
      <c r="T9" s="36">
        <v>5350</v>
      </c>
      <c r="U9" s="35">
        <v>3745</v>
      </c>
      <c r="V9" s="35"/>
      <c r="W9" s="35"/>
      <c r="X9" s="53">
        <v>280</v>
      </c>
      <c r="Y9" s="53">
        <v>260</v>
      </c>
      <c r="Z9" s="53">
        <v>140</v>
      </c>
      <c r="AA9" s="53">
        <v>140</v>
      </c>
      <c r="AB9" s="53">
        <v>60</v>
      </c>
      <c r="AC9" s="53">
        <v>60</v>
      </c>
      <c r="AD9" s="33">
        <v>9740</v>
      </c>
      <c r="AE9" s="32">
        <v>58235.130000000019</v>
      </c>
      <c r="AF9" s="77">
        <v>117121452</v>
      </c>
      <c r="AG9" s="5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s="3" customFormat="1" x14ac:dyDescent="0.25">
      <c r="A10" s="66" t="s">
        <v>36</v>
      </c>
      <c r="B10" s="45">
        <v>9280</v>
      </c>
      <c r="C10" s="45">
        <v>865778.34</v>
      </c>
      <c r="D10" s="45">
        <v>24530</v>
      </c>
      <c r="E10" s="44">
        <v>793585</v>
      </c>
      <c r="F10" s="43">
        <v>206332.1</v>
      </c>
      <c r="G10" s="43">
        <v>0</v>
      </c>
      <c r="H10" s="78"/>
      <c r="I10" s="43">
        <v>0</v>
      </c>
      <c r="J10" s="72">
        <v>1588778</v>
      </c>
      <c r="K10" s="49">
        <v>15887.78</v>
      </c>
      <c r="L10" s="68">
        <v>47663.34</v>
      </c>
      <c r="M10" s="47">
        <v>0</v>
      </c>
      <c r="N10" s="43">
        <v>0</v>
      </c>
      <c r="O10" s="36">
        <v>0</v>
      </c>
      <c r="P10" s="47"/>
      <c r="Q10" s="37">
        <v>0</v>
      </c>
      <c r="R10" s="38">
        <v>1</v>
      </c>
      <c r="S10" s="37">
        <v>2</v>
      </c>
      <c r="T10" s="36">
        <v>5350</v>
      </c>
      <c r="U10" s="35">
        <v>1872.5</v>
      </c>
      <c r="V10" s="36">
        <v>700</v>
      </c>
      <c r="W10" s="35"/>
      <c r="X10" s="82">
        <v>300</v>
      </c>
      <c r="Y10" s="82">
        <v>400</v>
      </c>
      <c r="Z10" s="82">
        <v>400</v>
      </c>
      <c r="AA10" s="82">
        <v>300</v>
      </c>
      <c r="AB10" s="82">
        <v>300</v>
      </c>
      <c r="AC10" s="82">
        <v>300</v>
      </c>
      <c r="AD10" s="81">
        <v>27400</v>
      </c>
      <c r="AE10" s="32">
        <v>139236.04</v>
      </c>
      <c r="AF10" s="77">
        <v>117121489</v>
      </c>
      <c r="AG10" s="5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s="3" customFormat="1" x14ac:dyDescent="0.25">
      <c r="A11" s="67" t="s">
        <v>37</v>
      </c>
      <c r="B11" s="52">
        <v>32856</v>
      </c>
      <c r="C11" s="51">
        <v>3314655.52</v>
      </c>
      <c r="D11" s="44">
        <v>29585</v>
      </c>
      <c r="E11" s="44">
        <v>2883785</v>
      </c>
      <c r="F11" s="43">
        <v>865135.5</v>
      </c>
      <c r="G11" s="40">
        <v>0</v>
      </c>
      <c r="H11" s="78">
        <v>909.5</v>
      </c>
      <c r="I11" s="40">
        <v>136.42499999999998</v>
      </c>
      <c r="J11" s="41">
        <v>13365184</v>
      </c>
      <c r="K11" s="37">
        <v>133651.84</v>
      </c>
      <c r="L11" s="68">
        <v>400955.52</v>
      </c>
      <c r="M11" s="47">
        <v>330</v>
      </c>
      <c r="N11" s="40">
        <v>99</v>
      </c>
      <c r="O11" s="35">
        <v>231</v>
      </c>
      <c r="P11" s="47">
        <v>78205</v>
      </c>
      <c r="Q11" s="49">
        <v>23461.5</v>
      </c>
      <c r="R11" s="47">
        <v>758</v>
      </c>
      <c r="S11" s="37">
        <v>1516</v>
      </c>
      <c r="T11" s="36">
        <v>5350</v>
      </c>
      <c r="U11" s="36"/>
      <c r="V11" s="35">
        <v>0</v>
      </c>
      <c r="W11" s="35"/>
      <c r="X11" s="53">
        <v>700</v>
      </c>
      <c r="Y11" s="53">
        <v>600</v>
      </c>
      <c r="Z11" s="53">
        <v>320</v>
      </c>
      <c r="AA11" s="53">
        <v>500</v>
      </c>
      <c r="AB11" s="53">
        <v>360</v>
      </c>
      <c r="AC11" s="53">
        <v>140</v>
      </c>
      <c r="AD11" s="33">
        <v>30180</v>
      </c>
      <c r="AE11" s="32">
        <v>587184.745</v>
      </c>
      <c r="AF11" s="77">
        <v>117121174</v>
      </c>
      <c r="AG11" s="5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s="3" customFormat="1" x14ac:dyDescent="0.25">
      <c r="A12" s="67" t="s">
        <v>38</v>
      </c>
      <c r="B12" s="52">
        <v>34859</v>
      </c>
      <c r="C12" s="51">
        <v>3323477.58</v>
      </c>
      <c r="D12" s="44">
        <v>31340</v>
      </c>
      <c r="E12" s="44">
        <v>2879520</v>
      </c>
      <c r="F12" s="43">
        <v>806265.60000000009</v>
      </c>
      <c r="G12" s="40">
        <v>0</v>
      </c>
      <c r="H12" s="78"/>
      <c r="I12" s="40">
        <v>0</v>
      </c>
      <c r="J12" s="41">
        <v>13701586</v>
      </c>
      <c r="K12" s="37">
        <v>137015.86000000002</v>
      </c>
      <c r="L12" s="42">
        <v>411047.58</v>
      </c>
      <c r="M12" s="41">
        <v>1570</v>
      </c>
      <c r="N12" s="40">
        <v>471</v>
      </c>
      <c r="O12" s="35">
        <v>1099</v>
      </c>
      <c r="P12" s="41">
        <v>105300</v>
      </c>
      <c r="Q12" s="37">
        <v>31590</v>
      </c>
      <c r="R12" s="38">
        <v>616</v>
      </c>
      <c r="S12" s="37">
        <v>1232</v>
      </c>
      <c r="T12" s="36">
        <v>5350</v>
      </c>
      <c r="U12" s="35">
        <v>54837.5</v>
      </c>
      <c r="V12" s="35">
        <v>1350</v>
      </c>
      <c r="W12" s="35"/>
      <c r="X12" s="53">
        <v>700</v>
      </c>
      <c r="Y12" s="53">
        <v>500</v>
      </c>
      <c r="Z12" s="53">
        <v>400</v>
      </c>
      <c r="AA12" s="53">
        <v>400</v>
      </c>
      <c r="AB12" s="53">
        <v>100</v>
      </c>
      <c r="AC12" s="53">
        <v>100</v>
      </c>
      <c r="AD12" s="33">
        <v>22200</v>
      </c>
      <c r="AE12" s="32">
        <v>480219.38000000012</v>
      </c>
      <c r="AF12" s="77">
        <v>117121132</v>
      </c>
      <c r="AG12" s="5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s="3" customFormat="1" x14ac:dyDescent="0.25">
      <c r="A13" s="67" t="s">
        <v>39</v>
      </c>
      <c r="B13" s="52">
        <v>21952</v>
      </c>
      <c r="C13" s="51">
        <v>2359057.13</v>
      </c>
      <c r="D13" s="44">
        <v>24125</v>
      </c>
      <c r="E13" s="44">
        <v>2000895</v>
      </c>
      <c r="F13" s="43">
        <v>560250.60000000009</v>
      </c>
      <c r="G13" s="40">
        <v>0</v>
      </c>
      <c r="H13" s="78"/>
      <c r="I13" s="40">
        <v>0</v>
      </c>
      <c r="J13" s="41">
        <v>11128571</v>
      </c>
      <c r="K13" s="37">
        <v>111285.71</v>
      </c>
      <c r="L13" s="80">
        <v>333857.13</v>
      </c>
      <c r="M13" s="41">
        <v>180</v>
      </c>
      <c r="N13" s="40">
        <v>54</v>
      </c>
      <c r="O13" s="35">
        <v>126</v>
      </c>
      <c r="P13" s="41">
        <v>105660</v>
      </c>
      <c r="Q13" s="49">
        <v>31698</v>
      </c>
      <c r="R13" s="47">
        <v>762</v>
      </c>
      <c r="S13" s="37">
        <v>1524</v>
      </c>
      <c r="T13" s="36">
        <v>5350</v>
      </c>
      <c r="U13" s="35"/>
      <c r="V13" s="35">
        <v>0</v>
      </c>
      <c r="W13" s="35"/>
      <c r="X13" s="53">
        <v>780</v>
      </c>
      <c r="Y13" s="53">
        <v>580</v>
      </c>
      <c r="Z13" s="53">
        <v>300</v>
      </c>
      <c r="AA13" s="53">
        <v>340</v>
      </c>
      <c r="AB13" s="53">
        <v>140</v>
      </c>
      <c r="AC13" s="53">
        <v>140</v>
      </c>
      <c r="AD13" s="33">
        <v>22940</v>
      </c>
      <c r="AE13" s="32">
        <v>342485.18000000005</v>
      </c>
      <c r="AF13" s="77">
        <v>117121128</v>
      </c>
      <c r="AG13" s="5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s="3" customFormat="1" x14ac:dyDescent="0.25">
      <c r="A14" s="67" t="s">
        <v>40</v>
      </c>
      <c r="B14" s="45">
        <v>18962</v>
      </c>
      <c r="C14" s="45">
        <v>1704133.3</v>
      </c>
      <c r="D14" s="45">
        <v>18090</v>
      </c>
      <c r="E14" s="44">
        <v>1503520</v>
      </c>
      <c r="F14" s="40">
        <v>451056</v>
      </c>
      <c r="G14" s="40">
        <v>0</v>
      </c>
      <c r="H14" s="78"/>
      <c r="I14" s="40">
        <v>0</v>
      </c>
      <c r="J14" s="41">
        <v>6084110</v>
      </c>
      <c r="K14" s="37">
        <v>60841.1</v>
      </c>
      <c r="L14" s="79">
        <v>182523.3</v>
      </c>
      <c r="M14" s="41">
        <v>0</v>
      </c>
      <c r="N14" s="40">
        <v>0</v>
      </c>
      <c r="O14" s="35">
        <v>0</v>
      </c>
      <c r="P14" s="41">
        <v>51375</v>
      </c>
      <c r="Q14" s="37">
        <v>15412.5</v>
      </c>
      <c r="R14" s="38">
        <v>29</v>
      </c>
      <c r="S14" s="37">
        <v>58</v>
      </c>
      <c r="T14" s="36">
        <v>5350</v>
      </c>
      <c r="U14" s="35"/>
      <c r="V14" s="35">
        <v>2250</v>
      </c>
      <c r="W14" s="35"/>
      <c r="X14" s="53">
        <v>600</v>
      </c>
      <c r="Y14" s="53">
        <v>700</v>
      </c>
      <c r="Z14" s="53">
        <v>300</v>
      </c>
      <c r="AA14" s="53">
        <v>20</v>
      </c>
      <c r="AB14" s="53">
        <v>300</v>
      </c>
      <c r="AC14" s="53">
        <v>300</v>
      </c>
      <c r="AD14" s="33">
        <v>25420</v>
      </c>
      <c r="AE14" s="32">
        <v>311824.3</v>
      </c>
      <c r="AF14" s="77">
        <v>117121293</v>
      </c>
      <c r="AG14" s="5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s="3" customFormat="1" x14ac:dyDescent="0.25">
      <c r="A15" s="67" t="s">
        <v>41</v>
      </c>
      <c r="B15" s="50">
        <v>28889</v>
      </c>
      <c r="C15" s="44">
        <v>2423561.34</v>
      </c>
      <c r="D15" s="44">
        <v>42095</v>
      </c>
      <c r="E15" s="44">
        <v>2013879.9999999998</v>
      </c>
      <c r="F15" s="43">
        <v>604163.99999999988</v>
      </c>
      <c r="G15" s="40">
        <v>0</v>
      </c>
      <c r="H15" s="78"/>
      <c r="I15" s="40">
        <v>0</v>
      </c>
      <c r="J15" s="41">
        <v>12247878</v>
      </c>
      <c r="K15" s="37">
        <v>122478.78</v>
      </c>
      <c r="L15" s="79">
        <v>367436.34</v>
      </c>
      <c r="M15" s="41">
        <v>150</v>
      </c>
      <c r="N15" s="40">
        <v>45</v>
      </c>
      <c r="O15" s="35">
        <v>105</v>
      </c>
      <c r="P15" s="41">
        <v>9170</v>
      </c>
      <c r="Q15" s="49">
        <v>2751</v>
      </c>
      <c r="R15" s="47">
        <v>57</v>
      </c>
      <c r="S15" s="37">
        <v>114</v>
      </c>
      <c r="T15" s="36">
        <v>5350</v>
      </c>
      <c r="U15" s="35"/>
      <c r="V15" s="35">
        <v>1250</v>
      </c>
      <c r="W15" s="35"/>
      <c r="X15" s="53">
        <v>1400</v>
      </c>
      <c r="Y15" s="53">
        <v>1000</v>
      </c>
      <c r="Z15" s="53">
        <v>560</v>
      </c>
      <c r="AA15" s="53">
        <v>440</v>
      </c>
      <c r="AB15" s="53">
        <v>560</v>
      </c>
      <c r="AC15" s="53">
        <v>220</v>
      </c>
      <c r="AD15" s="33">
        <v>44060</v>
      </c>
      <c r="AE15" s="32">
        <v>311306.43999999989</v>
      </c>
      <c r="AF15" s="77">
        <v>117121200</v>
      </c>
      <c r="AG15" s="5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s="3" customFormat="1" x14ac:dyDescent="0.25">
      <c r="A16" s="67" t="s">
        <v>42</v>
      </c>
      <c r="B16" s="45">
        <v>25529</v>
      </c>
      <c r="C16" s="45">
        <v>2077899.88</v>
      </c>
      <c r="D16" s="45">
        <v>14785</v>
      </c>
      <c r="E16" s="44">
        <v>1897200</v>
      </c>
      <c r="F16" s="43">
        <v>569160</v>
      </c>
      <c r="G16" s="40">
        <v>0</v>
      </c>
      <c r="H16" s="78"/>
      <c r="I16" s="40">
        <v>0</v>
      </c>
      <c r="J16" s="41">
        <v>5530496</v>
      </c>
      <c r="K16" s="37">
        <v>55304.959999999999</v>
      </c>
      <c r="L16" s="79">
        <v>165914.88</v>
      </c>
      <c r="M16" s="41">
        <v>0</v>
      </c>
      <c r="N16" s="40">
        <v>0</v>
      </c>
      <c r="O16" s="35">
        <v>0</v>
      </c>
      <c r="P16" s="41">
        <v>32595</v>
      </c>
      <c r="Q16" s="37">
        <v>9778.5</v>
      </c>
      <c r="R16" s="38">
        <v>173</v>
      </c>
      <c r="S16" s="37">
        <v>346</v>
      </c>
      <c r="T16" s="36">
        <v>5350</v>
      </c>
      <c r="U16" s="35"/>
      <c r="V16" s="35">
        <v>300</v>
      </c>
      <c r="W16" s="35"/>
      <c r="X16" s="53">
        <v>400</v>
      </c>
      <c r="Y16" s="53">
        <v>400</v>
      </c>
      <c r="Z16" s="53">
        <v>200</v>
      </c>
      <c r="AA16" s="53">
        <v>120</v>
      </c>
      <c r="AB16" s="53">
        <v>100</v>
      </c>
      <c r="AC16" s="53">
        <v>120</v>
      </c>
      <c r="AD16" s="33">
        <v>14020</v>
      </c>
      <c r="AE16" s="32">
        <v>449004.57999999996</v>
      </c>
      <c r="AF16" s="77">
        <v>117121347</v>
      </c>
      <c r="AG16" s="5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s="3" customFormat="1" x14ac:dyDescent="0.25">
      <c r="A17" s="67" t="s">
        <v>43</v>
      </c>
      <c r="B17" s="45">
        <v>21549</v>
      </c>
      <c r="C17" s="45">
        <v>1913210.65</v>
      </c>
      <c r="D17" s="45">
        <v>21970</v>
      </c>
      <c r="E17" s="44">
        <v>1734705</v>
      </c>
      <c r="F17" s="43">
        <v>451023.3</v>
      </c>
      <c r="G17" s="40">
        <v>0</v>
      </c>
      <c r="H17" s="78"/>
      <c r="I17" s="40">
        <v>0</v>
      </c>
      <c r="J17" s="41">
        <v>5216855</v>
      </c>
      <c r="K17" s="37">
        <v>52168.55</v>
      </c>
      <c r="L17" s="42">
        <v>156505.65</v>
      </c>
      <c r="M17" s="41">
        <v>30</v>
      </c>
      <c r="N17" s="40">
        <v>9</v>
      </c>
      <c r="O17" s="35">
        <v>21</v>
      </c>
      <c r="P17" s="41"/>
      <c r="Q17" s="49">
        <v>0</v>
      </c>
      <c r="R17" s="47">
        <v>0</v>
      </c>
      <c r="S17" s="37">
        <v>0</v>
      </c>
      <c r="T17" s="36">
        <v>5350</v>
      </c>
      <c r="U17" s="35">
        <v>38787.5</v>
      </c>
      <c r="V17" s="35">
        <v>1850</v>
      </c>
      <c r="W17" s="35"/>
      <c r="X17" s="53">
        <v>300</v>
      </c>
      <c r="Y17" s="53">
        <v>200</v>
      </c>
      <c r="Z17" s="53">
        <v>200</v>
      </c>
      <c r="AA17" s="53">
        <v>200</v>
      </c>
      <c r="AB17" s="53">
        <v>120</v>
      </c>
      <c r="AC17" s="53">
        <v>140</v>
      </c>
      <c r="AD17" s="33">
        <v>14220</v>
      </c>
      <c r="AE17" s="32">
        <v>286457.69999999995</v>
      </c>
      <c r="AF17" s="77">
        <v>117121376</v>
      </c>
      <c r="AG17" s="5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s="3" customFormat="1" x14ac:dyDescent="0.25">
      <c r="A18" s="67" t="s">
        <v>44</v>
      </c>
      <c r="B18" s="45">
        <v>20569</v>
      </c>
      <c r="C18" s="45">
        <v>1770496.12</v>
      </c>
      <c r="D18" s="44">
        <v>43080</v>
      </c>
      <c r="E18" s="44">
        <v>1671115</v>
      </c>
      <c r="F18" s="40">
        <v>501334.5</v>
      </c>
      <c r="G18" s="40">
        <v>0</v>
      </c>
      <c r="H18" s="42"/>
      <c r="I18" s="40">
        <v>0</v>
      </c>
      <c r="J18" s="41">
        <v>1876704</v>
      </c>
      <c r="K18" s="37">
        <v>18767.04</v>
      </c>
      <c r="L18" s="42">
        <v>56301.120000000003</v>
      </c>
      <c r="M18" s="41">
        <v>0</v>
      </c>
      <c r="N18" s="40">
        <v>0</v>
      </c>
      <c r="O18" s="35">
        <v>0</v>
      </c>
      <c r="P18" s="41"/>
      <c r="Q18" s="37">
        <v>0</v>
      </c>
      <c r="R18" s="38">
        <v>64</v>
      </c>
      <c r="S18" s="37">
        <v>128</v>
      </c>
      <c r="T18" s="36">
        <v>5350</v>
      </c>
      <c r="U18" s="35"/>
      <c r="V18" s="35">
        <v>1050</v>
      </c>
      <c r="W18" s="35"/>
      <c r="X18" s="53">
        <v>1000</v>
      </c>
      <c r="Y18" s="53">
        <v>800</v>
      </c>
      <c r="Z18" s="53">
        <v>400</v>
      </c>
      <c r="AA18" s="53">
        <v>440</v>
      </c>
      <c r="AB18" s="53">
        <v>220</v>
      </c>
      <c r="AC18" s="53">
        <v>220</v>
      </c>
      <c r="AD18" s="33">
        <v>31960</v>
      </c>
      <c r="AE18" s="32">
        <v>425568.42</v>
      </c>
      <c r="AF18" s="6">
        <v>117121256</v>
      </c>
      <c r="AG18" s="5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s="3" customFormat="1" x14ac:dyDescent="0.25">
      <c r="A19" s="66" t="s">
        <v>45</v>
      </c>
      <c r="B19" s="45">
        <v>14090</v>
      </c>
      <c r="C19" s="45">
        <v>964964.99</v>
      </c>
      <c r="D19" s="45">
        <v>11605</v>
      </c>
      <c r="E19" s="44">
        <v>885165</v>
      </c>
      <c r="F19" s="43">
        <v>265549.5</v>
      </c>
      <c r="G19" s="40">
        <v>0</v>
      </c>
      <c r="H19" s="42"/>
      <c r="I19" s="40">
        <v>0</v>
      </c>
      <c r="J19" s="41">
        <v>2271833.0000000005</v>
      </c>
      <c r="K19" s="37">
        <v>22718.330000000005</v>
      </c>
      <c r="L19" s="42">
        <v>68154.990000000005</v>
      </c>
      <c r="M19" s="41">
        <v>40</v>
      </c>
      <c r="N19" s="40">
        <v>12</v>
      </c>
      <c r="O19" s="35">
        <v>28</v>
      </c>
      <c r="P19" s="41">
        <v>36480</v>
      </c>
      <c r="Q19" s="49">
        <v>10944</v>
      </c>
      <c r="R19" s="47">
        <v>135</v>
      </c>
      <c r="S19" s="37">
        <v>270</v>
      </c>
      <c r="T19" s="36">
        <v>5350</v>
      </c>
      <c r="U19" s="35"/>
      <c r="V19" s="35"/>
      <c r="W19" s="35"/>
      <c r="X19" s="53">
        <v>400</v>
      </c>
      <c r="Y19" s="53">
        <v>200</v>
      </c>
      <c r="Z19" s="53">
        <v>200</v>
      </c>
      <c r="AA19" s="53">
        <v>40</v>
      </c>
      <c r="AB19" s="53">
        <v>40</v>
      </c>
      <c r="AC19" s="53">
        <v>0</v>
      </c>
      <c r="AD19" s="33">
        <v>6880</v>
      </c>
      <c r="AE19" s="32">
        <v>219068.84000000003</v>
      </c>
      <c r="AF19" s="6">
        <v>117121563</v>
      </c>
      <c r="AG19" s="5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s="3" customFormat="1" x14ac:dyDescent="0.25">
      <c r="A20" s="66" t="s">
        <v>46</v>
      </c>
      <c r="B20" s="45">
        <v>9479</v>
      </c>
      <c r="C20" s="45">
        <v>868781.51</v>
      </c>
      <c r="D20" s="45">
        <v>34110</v>
      </c>
      <c r="E20" s="44">
        <v>787505</v>
      </c>
      <c r="F20" s="43">
        <v>204751.30000000002</v>
      </c>
      <c r="G20" s="40">
        <v>0</v>
      </c>
      <c r="H20" s="42">
        <v>8827.5</v>
      </c>
      <c r="I20" s="40">
        <v>1324.125</v>
      </c>
      <c r="J20" s="41">
        <v>1572217</v>
      </c>
      <c r="K20" s="37">
        <v>15722.17</v>
      </c>
      <c r="L20" s="42">
        <v>47166.51</v>
      </c>
      <c r="M20" s="41">
        <v>0</v>
      </c>
      <c r="N20" s="40">
        <v>0</v>
      </c>
      <c r="O20" s="35">
        <v>0</v>
      </c>
      <c r="P20" s="74"/>
      <c r="Q20" s="37">
        <v>0</v>
      </c>
      <c r="R20" s="38">
        <v>4</v>
      </c>
      <c r="S20" s="37">
        <v>8</v>
      </c>
      <c r="T20" s="36">
        <v>5350</v>
      </c>
      <c r="U20" s="35"/>
      <c r="V20" s="35">
        <v>1200</v>
      </c>
      <c r="W20" s="35"/>
      <c r="X20" s="53">
        <v>700</v>
      </c>
      <c r="Y20" s="53">
        <v>1000</v>
      </c>
      <c r="Z20" s="53">
        <v>300</v>
      </c>
      <c r="AA20" s="53">
        <v>1000</v>
      </c>
      <c r="AB20" s="34">
        <v>100</v>
      </c>
      <c r="AC20" s="34">
        <v>200</v>
      </c>
      <c r="AD20" s="33">
        <v>37200</v>
      </c>
      <c r="AE20" s="32">
        <v>130889.08500000002</v>
      </c>
      <c r="AF20" s="6">
        <v>117121523</v>
      </c>
      <c r="AG20" s="5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s="3" customFormat="1" x14ac:dyDescent="0.8">
      <c r="A21" s="67" t="s">
        <v>47</v>
      </c>
      <c r="B21" s="45">
        <v>29263</v>
      </c>
      <c r="C21" s="45">
        <v>2782894.88</v>
      </c>
      <c r="D21" s="45">
        <v>46210</v>
      </c>
      <c r="E21" s="44">
        <v>2539870</v>
      </c>
      <c r="F21" s="43">
        <v>711163.60000000009</v>
      </c>
      <c r="G21" s="40">
        <v>0</v>
      </c>
      <c r="H21" s="42">
        <v>5564</v>
      </c>
      <c r="I21" s="40">
        <v>834.6</v>
      </c>
      <c r="J21" s="41">
        <v>6554496</v>
      </c>
      <c r="K21" s="37">
        <v>65544.960000000006</v>
      </c>
      <c r="L21" s="68">
        <v>196634.88</v>
      </c>
      <c r="M21" s="41">
        <v>180</v>
      </c>
      <c r="N21" s="40">
        <v>54</v>
      </c>
      <c r="O21" s="35">
        <v>126</v>
      </c>
      <c r="P21" s="47">
        <v>31255</v>
      </c>
      <c r="Q21" s="37">
        <v>9376.5</v>
      </c>
      <c r="R21" s="38">
        <v>146</v>
      </c>
      <c r="S21" s="37">
        <v>292</v>
      </c>
      <c r="T21" s="36">
        <v>5350</v>
      </c>
      <c r="U21" s="35">
        <v>38787.5</v>
      </c>
      <c r="V21" s="35">
        <v>0</v>
      </c>
      <c r="W21" s="35"/>
      <c r="X21" s="53">
        <v>600</v>
      </c>
      <c r="Y21" s="53">
        <v>600</v>
      </c>
      <c r="Z21" s="53">
        <v>500</v>
      </c>
      <c r="AA21" s="53">
        <v>340</v>
      </c>
      <c r="AB21" s="53">
        <v>340</v>
      </c>
      <c r="AC21" s="53">
        <v>340</v>
      </c>
      <c r="AD21" s="33">
        <v>33780</v>
      </c>
      <c r="AE21" s="32">
        <v>512533.28</v>
      </c>
      <c r="AF21" s="76">
        <v>117120046</v>
      </c>
      <c r="AG21" s="5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s="3" customFormat="1" x14ac:dyDescent="0.25">
      <c r="A22" s="67" t="s">
        <v>48</v>
      </c>
      <c r="B22" s="45">
        <v>29207</v>
      </c>
      <c r="C22" s="45">
        <v>3075743.33</v>
      </c>
      <c r="D22" s="45">
        <v>28205</v>
      </c>
      <c r="E22" s="44">
        <v>2652220</v>
      </c>
      <c r="F22" s="43">
        <v>742621.60000000009</v>
      </c>
      <c r="G22" s="40">
        <v>0</v>
      </c>
      <c r="H22" s="42"/>
      <c r="I22" s="40">
        <v>0</v>
      </c>
      <c r="J22" s="41">
        <v>13174611</v>
      </c>
      <c r="K22" s="37">
        <v>131746.11000000002</v>
      </c>
      <c r="L22" s="42">
        <v>395238.33</v>
      </c>
      <c r="M22" s="41">
        <v>80</v>
      </c>
      <c r="N22" s="40">
        <v>24</v>
      </c>
      <c r="O22" s="35">
        <v>56</v>
      </c>
      <c r="P22" s="41"/>
      <c r="Q22" s="49">
        <v>0</v>
      </c>
      <c r="R22" s="47">
        <v>496</v>
      </c>
      <c r="S22" s="37">
        <v>992</v>
      </c>
      <c r="T22" s="36">
        <v>5350</v>
      </c>
      <c r="U22" s="36"/>
      <c r="V22" s="35"/>
      <c r="W22" s="35"/>
      <c r="X22" s="53">
        <v>300</v>
      </c>
      <c r="Y22" s="53">
        <v>200</v>
      </c>
      <c r="Z22" s="53">
        <v>100</v>
      </c>
      <c r="AA22" s="53">
        <v>100</v>
      </c>
      <c r="AB22" s="53">
        <v>100</v>
      </c>
      <c r="AC22" s="53">
        <v>100</v>
      </c>
      <c r="AD22" s="33">
        <v>10100</v>
      </c>
      <c r="AE22" s="32">
        <v>464615.38000000006</v>
      </c>
      <c r="AF22" s="6">
        <v>117121279</v>
      </c>
      <c r="AG22" s="5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s="3" customFormat="1" x14ac:dyDescent="0.25">
      <c r="A23" s="66" t="s">
        <v>49</v>
      </c>
      <c r="B23" s="45">
        <v>23414</v>
      </c>
      <c r="C23" s="45">
        <v>1675331.11</v>
      </c>
      <c r="D23" s="45">
        <v>20990</v>
      </c>
      <c r="E23" s="44">
        <v>1463635</v>
      </c>
      <c r="F23" s="43">
        <v>409817.80000000005</v>
      </c>
      <c r="G23" s="40">
        <v>0</v>
      </c>
      <c r="H23" s="42"/>
      <c r="I23" s="40">
        <v>0</v>
      </c>
      <c r="J23" s="41">
        <v>6347537</v>
      </c>
      <c r="K23" s="37">
        <v>63475.37</v>
      </c>
      <c r="L23" s="42">
        <v>190426.11</v>
      </c>
      <c r="M23" s="41">
        <v>280</v>
      </c>
      <c r="N23" s="40">
        <v>84</v>
      </c>
      <c r="O23" s="35">
        <v>196</v>
      </c>
      <c r="P23" s="72">
        <v>31965</v>
      </c>
      <c r="Q23" s="37">
        <v>9589.5</v>
      </c>
      <c r="R23" s="38">
        <v>200</v>
      </c>
      <c r="S23" s="37">
        <v>400</v>
      </c>
      <c r="T23" s="36">
        <v>5350</v>
      </c>
      <c r="U23" s="35"/>
      <c r="V23" s="35"/>
      <c r="W23" s="35"/>
      <c r="X23" s="53">
        <v>280</v>
      </c>
      <c r="Y23" s="53">
        <v>300</v>
      </c>
      <c r="Z23" s="53">
        <v>300</v>
      </c>
      <c r="AA23" s="53">
        <v>260</v>
      </c>
      <c r="AB23" s="53">
        <v>120</v>
      </c>
      <c r="AC23" s="34">
        <v>180</v>
      </c>
      <c r="AD23" s="33">
        <v>18000</v>
      </c>
      <c r="AE23" s="32">
        <v>269310.56000000006</v>
      </c>
      <c r="AF23" s="6">
        <v>117121393</v>
      </c>
      <c r="AG23" s="5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51" s="3" customFormat="1" x14ac:dyDescent="0.25">
      <c r="A24" s="67" t="s">
        <v>50</v>
      </c>
      <c r="B24" s="50">
        <v>24167</v>
      </c>
      <c r="C24" s="44">
        <v>2013202.01</v>
      </c>
      <c r="D24" s="44">
        <v>22510</v>
      </c>
      <c r="E24" s="44">
        <v>1949375</v>
      </c>
      <c r="F24" s="43">
        <v>584812.5</v>
      </c>
      <c r="G24" s="40">
        <v>0</v>
      </c>
      <c r="H24" s="42"/>
      <c r="I24" s="40">
        <v>0</v>
      </c>
      <c r="J24" s="41">
        <v>1376567</v>
      </c>
      <c r="K24" s="37">
        <v>13765.67</v>
      </c>
      <c r="L24" s="42">
        <v>41297.01</v>
      </c>
      <c r="M24" s="41">
        <v>20</v>
      </c>
      <c r="N24" s="40">
        <v>6</v>
      </c>
      <c r="O24" s="35">
        <v>14</v>
      </c>
      <c r="P24" s="41">
        <v>53220</v>
      </c>
      <c r="Q24" s="49">
        <v>15966</v>
      </c>
      <c r="R24" s="47">
        <v>955</v>
      </c>
      <c r="S24" s="37">
        <v>1910</v>
      </c>
      <c r="T24" s="36">
        <v>5350</v>
      </c>
      <c r="U24" s="35">
        <v>38787.5</v>
      </c>
      <c r="V24" s="35">
        <v>1080</v>
      </c>
      <c r="W24" s="35"/>
      <c r="X24" s="53">
        <v>800</v>
      </c>
      <c r="Y24" s="53">
        <v>500</v>
      </c>
      <c r="Z24" s="53">
        <v>200</v>
      </c>
      <c r="AA24" s="53">
        <v>200</v>
      </c>
      <c r="AB24" s="53">
        <v>200</v>
      </c>
      <c r="AC24" s="53">
        <v>200</v>
      </c>
      <c r="AD24" s="33">
        <v>21800</v>
      </c>
      <c r="AE24" s="32">
        <v>508125.66000000003</v>
      </c>
      <c r="AF24" s="6">
        <v>117121186</v>
      </c>
      <c r="AG24" s="5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</row>
    <row r="25" spans="1:51" s="3" customFormat="1" x14ac:dyDescent="0.25">
      <c r="A25" s="67" t="s">
        <v>51</v>
      </c>
      <c r="B25" s="50">
        <v>21650</v>
      </c>
      <c r="C25" s="44">
        <v>2210245.88</v>
      </c>
      <c r="D25" s="44">
        <v>30125</v>
      </c>
      <c r="E25" s="44">
        <v>1920725</v>
      </c>
      <c r="F25" s="43">
        <v>576217.5</v>
      </c>
      <c r="G25" s="40">
        <v>0</v>
      </c>
      <c r="H25" s="75"/>
      <c r="I25" s="40">
        <v>0</v>
      </c>
      <c r="J25" s="41">
        <v>8644196</v>
      </c>
      <c r="K25" s="37">
        <v>86441.96</v>
      </c>
      <c r="L25" s="42">
        <v>259325.88</v>
      </c>
      <c r="M25" s="41">
        <v>70</v>
      </c>
      <c r="N25" s="40">
        <v>21</v>
      </c>
      <c r="O25" s="35">
        <v>49</v>
      </c>
      <c r="P25" s="74">
        <v>1270</v>
      </c>
      <c r="Q25" s="37">
        <v>381</v>
      </c>
      <c r="R25" s="38">
        <v>183</v>
      </c>
      <c r="S25" s="37">
        <v>366</v>
      </c>
      <c r="T25" s="36">
        <v>5350</v>
      </c>
      <c r="U25" s="35"/>
      <c r="V25" s="35"/>
      <c r="W25" s="35"/>
      <c r="X25" s="53">
        <v>900</v>
      </c>
      <c r="Y25" s="53">
        <v>500</v>
      </c>
      <c r="Z25" s="53">
        <v>400</v>
      </c>
      <c r="AA25" s="53">
        <v>400</v>
      </c>
      <c r="AB25" s="53">
        <v>200</v>
      </c>
      <c r="AC25" s="53">
        <v>300</v>
      </c>
      <c r="AD25" s="33">
        <v>30100</v>
      </c>
      <c r="AE25" s="32">
        <v>368581.57999999996</v>
      </c>
      <c r="AF25" s="6">
        <v>117121226</v>
      </c>
      <c r="AG25" s="5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</row>
    <row r="26" spans="1:51" s="3" customFormat="1" x14ac:dyDescent="0.25">
      <c r="A26" s="66" t="s">
        <v>52</v>
      </c>
      <c r="B26" s="45">
        <v>1254</v>
      </c>
      <c r="C26" s="45">
        <v>103665.1</v>
      </c>
      <c r="D26" s="45">
        <v>4990</v>
      </c>
      <c r="E26" s="44">
        <v>94525</v>
      </c>
      <c r="F26" s="43">
        <v>28357.5</v>
      </c>
      <c r="G26" s="40">
        <v>0</v>
      </c>
      <c r="H26" s="42"/>
      <c r="I26" s="40">
        <v>0</v>
      </c>
      <c r="J26" s="41">
        <v>133670</v>
      </c>
      <c r="K26" s="37">
        <v>1336.7</v>
      </c>
      <c r="L26" s="42">
        <v>4010.1</v>
      </c>
      <c r="M26" s="41">
        <v>140</v>
      </c>
      <c r="N26" s="40">
        <v>42</v>
      </c>
      <c r="O26" s="35">
        <v>98</v>
      </c>
      <c r="P26" s="39"/>
      <c r="Q26" s="49">
        <v>0</v>
      </c>
      <c r="R26" s="47">
        <v>2</v>
      </c>
      <c r="S26" s="37">
        <v>4</v>
      </c>
      <c r="T26" s="36">
        <v>0</v>
      </c>
      <c r="U26" s="35"/>
      <c r="V26" s="35"/>
      <c r="W26" s="35"/>
      <c r="X26" s="53">
        <v>100</v>
      </c>
      <c r="Y26" s="53">
        <v>100</v>
      </c>
      <c r="Z26" s="53">
        <v>40</v>
      </c>
      <c r="AA26" s="53">
        <v>20</v>
      </c>
      <c r="AB26" s="53">
        <v>0</v>
      </c>
      <c r="AC26" s="53">
        <v>0</v>
      </c>
      <c r="AD26" s="33">
        <v>1960</v>
      </c>
      <c r="AE26" s="32">
        <v>23630.100000000002</v>
      </c>
      <c r="AF26" s="6">
        <v>117121625</v>
      </c>
      <c r="AG26" s="5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</row>
    <row r="27" spans="1:51" s="3" customFormat="1" x14ac:dyDescent="0.25">
      <c r="A27" s="67" t="s">
        <v>53</v>
      </c>
      <c r="B27" s="52">
        <v>49514</v>
      </c>
      <c r="C27" s="51">
        <v>4134453.45</v>
      </c>
      <c r="D27" s="44">
        <v>44400</v>
      </c>
      <c r="E27" s="44">
        <v>3615475</v>
      </c>
      <c r="F27" s="43">
        <v>1012333.0000000001</v>
      </c>
      <c r="G27" s="40">
        <v>0</v>
      </c>
      <c r="H27" s="42">
        <v>8132</v>
      </c>
      <c r="I27" s="40">
        <v>1219.8</v>
      </c>
      <c r="J27" s="41">
        <v>15805615</v>
      </c>
      <c r="K27" s="37">
        <v>158056.15</v>
      </c>
      <c r="L27" s="42">
        <v>474168.45</v>
      </c>
      <c r="M27" s="41">
        <v>410</v>
      </c>
      <c r="N27" s="40">
        <v>123</v>
      </c>
      <c r="O27" s="35">
        <v>287</v>
      </c>
      <c r="P27" s="39">
        <v>204135</v>
      </c>
      <c r="Q27" s="37">
        <v>61240.5</v>
      </c>
      <c r="R27" s="38">
        <v>2153</v>
      </c>
      <c r="S27" s="37">
        <v>4306</v>
      </c>
      <c r="T27" s="36">
        <v>5350</v>
      </c>
      <c r="U27" s="35"/>
      <c r="V27" s="35">
        <v>6000</v>
      </c>
      <c r="W27" s="35"/>
      <c r="X27" s="53">
        <v>1400</v>
      </c>
      <c r="Y27" s="53">
        <v>1200</v>
      </c>
      <c r="Z27" s="53">
        <v>300</v>
      </c>
      <c r="AA27" s="53">
        <v>800</v>
      </c>
      <c r="AB27" s="53">
        <v>200</v>
      </c>
      <c r="AC27" s="53">
        <v>500</v>
      </c>
      <c r="AD27" s="33">
        <v>48000</v>
      </c>
      <c r="AE27" s="32">
        <v>703350.00000000023</v>
      </c>
      <c r="AF27" s="6">
        <v>117121143</v>
      </c>
      <c r="AG27" s="5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</row>
    <row r="28" spans="1:51" s="3" customFormat="1" x14ac:dyDescent="0.25">
      <c r="A28" s="67" t="s">
        <v>54</v>
      </c>
      <c r="B28" s="50">
        <v>12679</v>
      </c>
      <c r="C28" s="44">
        <v>1292112.6599999999</v>
      </c>
      <c r="D28" s="44">
        <v>25265</v>
      </c>
      <c r="E28" s="44">
        <v>1192315</v>
      </c>
      <c r="F28" s="43">
        <v>357694.5</v>
      </c>
      <c r="G28" s="40">
        <v>0</v>
      </c>
      <c r="H28" s="42"/>
      <c r="I28" s="40">
        <v>0</v>
      </c>
      <c r="J28" s="41">
        <v>2484422</v>
      </c>
      <c r="K28" s="37">
        <v>24844.22</v>
      </c>
      <c r="L28" s="42">
        <v>74532.66</v>
      </c>
      <c r="M28" s="41">
        <v>0</v>
      </c>
      <c r="N28" s="40">
        <v>0</v>
      </c>
      <c r="O28" s="35">
        <v>0</v>
      </c>
      <c r="P28" s="39"/>
      <c r="Q28" s="49">
        <v>0</v>
      </c>
      <c r="R28" s="47">
        <v>188</v>
      </c>
      <c r="S28" s="37">
        <v>376</v>
      </c>
      <c r="T28" s="36">
        <v>5350</v>
      </c>
      <c r="U28" s="35">
        <v>38787.5</v>
      </c>
      <c r="V28" s="35"/>
      <c r="W28" s="35"/>
      <c r="X28" s="53">
        <v>400</v>
      </c>
      <c r="Y28" s="53">
        <v>200</v>
      </c>
      <c r="Z28" s="53">
        <v>0</v>
      </c>
      <c r="AA28" s="53">
        <v>0</v>
      </c>
      <c r="AB28" s="53">
        <v>0</v>
      </c>
      <c r="AC28" s="53">
        <v>0</v>
      </c>
      <c r="AD28" s="33">
        <v>3200</v>
      </c>
      <c r="AE28" s="32">
        <v>261044.55999999994</v>
      </c>
      <c r="AF28" s="6">
        <v>117121217</v>
      </c>
      <c r="AG28" s="5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</row>
    <row r="29" spans="1:51" s="3" customFormat="1" x14ac:dyDescent="0.25">
      <c r="A29" s="67" t="s">
        <v>55</v>
      </c>
      <c r="B29" s="45">
        <v>23675</v>
      </c>
      <c r="C29" s="45">
        <v>1885837.14</v>
      </c>
      <c r="D29" s="45">
        <v>24540</v>
      </c>
      <c r="E29" s="44">
        <v>1768570</v>
      </c>
      <c r="F29" s="43">
        <v>495199.60000000003</v>
      </c>
      <c r="G29" s="40">
        <v>0</v>
      </c>
      <c r="H29" s="42">
        <v>6045.5</v>
      </c>
      <c r="I29" s="40">
        <v>906.82499999999993</v>
      </c>
      <c r="J29" s="41">
        <v>3064238</v>
      </c>
      <c r="K29" s="37">
        <v>30642.38</v>
      </c>
      <c r="L29" s="42">
        <v>91927.14</v>
      </c>
      <c r="M29" s="41">
        <v>800</v>
      </c>
      <c r="N29" s="40">
        <v>240</v>
      </c>
      <c r="O29" s="35">
        <v>560</v>
      </c>
      <c r="P29" s="39">
        <v>38990</v>
      </c>
      <c r="Q29" s="37">
        <v>11697</v>
      </c>
      <c r="R29" s="38">
        <v>744</v>
      </c>
      <c r="S29" s="37">
        <v>1488</v>
      </c>
      <c r="T29" s="36">
        <v>5350</v>
      </c>
      <c r="U29" s="35"/>
      <c r="V29" s="35">
        <v>0</v>
      </c>
      <c r="W29" s="35"/>
      <c r="X29" s="53">
        <v>400</v>
      </c>
      <c r="Y29" s="53">
        <v>400</v>
      </c>
      <c r="Z29" s="53">
        <v>200</v>
      </c>
      <c r="AA29" s="53">
        <v>100</v>
      </c>
      <c r="AB29" s="53">
        <v>100</v>
      </c>
      <c r="AC29" s="53">
        <v>100</v>
      </c>
      <c r="AD29" s="33">
        <v>13200</v>
      </c>
      <c r="AE29" s="32">
        <v>428896.66500000004</v>
      </c>
      <c r="AF29" s="6">
        <v>117120063</v>
      </c>
      <c r="AG29" s="5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</row>
    <row r="30" spans="1:51" s="3" customFormat="1" x14ac:dyDescent="0.25">
      <c r="A30" s="66" t="s">
        <v>56</v>
      </c>
      <c r="B30" s="45">
        <v>12970</v>
      </c>
      <c r="C30" s="45">
        <v>1104182.94</v>
      </c>
      <c r="D30" s="45">
        <v>18535</v>
      </c>
      <c r="E30" s="44">
        <v>992450</v>
      </c>
      <c r="F30" s="43">
        <v>258037</v>
      </c>
      <c r="G30" s="40">
        <v>0</v>
      </c>
      <c r="H30" s="42"/>
      <c r="I30" s="40">
        <v>0</v>
      </c>
      <c r="J30" s="41">
        <v>3106598</v>
      </c>
      <c r="K30" s="37">
        <v>31065.98</v>
      </c>
      <c r="L30" s="42">
        <v>93197.94</v>
      </c>
      <c r="M30" s="41">
        <v>0</v>
      </c>
      <c r="N30" s="40">
        <v>0</v>
      </c>
      <c r="O30" s="35">
        <v>0</v>
      </c>
      <c r="P30" s="39">
        <v>21340</v>
      </c>
      <c r="Q30" s="49">
        <v>6402</v>
      </c>
      <c r="R30" s="47">
        <v>69</v>
      </c>
      <c r="S30" s="37">
        <v>138</v>
      </c>
      <c r="T30" s="36">
        <v>5350</v>
      </c>
      <c r="U30" s="35"/>
      <c r="V30" s="35">
        <v>1070</v>
      </c>
      <c r="W30" s="35"/>
      <c r="X30" s="53">
        <v>400</v>
      </c>
      <c r="Y30" s="53">
        <v>600</v>
      </c>
      <c r="Z30" s="53">
        <v>200</v>
      </c>
      <c r="AA30" s="53">
        <v>160</v>
      </c>
      <c r="AB30" s="34">
        <v>120</v>
      </c>
      <c r="AC30" s="53">
        <v>140</v>
      </c>
      <c r="AD30" s="33">
        <v>17180</v>
      </c>
      <c r="AE30" s="32">
        <v>178845.03999999998</v>
      </c>
      <c r="AF30" s="6">
        <v>11712145</v>
      </c>
      <c r="AG30" s="5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</row>
    <row r="31" spans="1:51" s="3" customFormat="1" x14ac:dyDescent="0.25">
      <c r="A31" s="67" t="s">
        <v>57</v>
      </c>
      <c r="B31" s="45">
        <v>27660</v>
      </c>
      <c r="C31" s="45">
        <v>2403040.1800000002</v>
      </c>
      <c r="D31" s="45">
        <v>37195</v>
      </c>
      <c r="E31" s="44">
        <v>2004585.0000000002</v>
      </c>
      <c r="F31" s="40">
        <v>601375.5</v>
      </c>
      <c r="G31" s="40">
        <v>0</v>
      </c>
      <c r="H31" s="42">
        <v>1926</v>
      </c>
      <c r="I31" s="40">
        <v>288.89999999999998</v>
      </c>
      <c r="J31" s="41">
        <v>12027006</v>
      </c>
      <c r="K31" s="37">
        <v>120270.06</v>
      </c>
      <c r="L31" s="42">
        <v>360810.18</v>
      </c>
      <c r="M31" s="41">
        <v>450</v>
      </c>
      <c r="N31" s="40">
        <v>135</v>
      </c>
      <c r="O31" s="35">
        <v>315</v>
      </c>
      <c r="P31" s="73"/>
      <c r="Q31" s="37">
        <v>0</v>
      </c>
      <c r="R31" s="38">
        <v>618</v>
      </c>
      <c r="S31" s="37">
        <v>1236</v>
      </c>
      <c r="T31" s="36">
        <v>5350</v>
      </c>
      <c r="U31" s="35"/>
      <c r="V31" s="35"/>
      <c r="W31" s="35">
        <v>37593.529800000004</v>
      </c>
      <c r="X31" s="53">
        <v>1200</v>
      </c>
      <c r="Y31" s="53">
        <v>700</v>
      </c>
      <c r="Z31" s="53">
        <v>500</v>
      </c>
      <c r="AA31" s="53">
        <v>340</v>
      </c>
      <c r="AB31" s="53">
        <v>180</v>
      </c>
      <c r="AC31" s="53">
        <v>180</v>
      </c>
      <c r="AD31" s="33">
        <v>29620</v>
      </c>
      <c r="AE31" s="32">
        <v>289481.75019999995</v>
      </c>
      <c r="AF31" s="6">
        <v>117121357</v>
      </c>
      <c r="AG31" s="5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</row>
    <row r="32" spans="1:51" s="3" customFormat="1" x14ac:dyDescent="0.25">
      <c r="A32" s="67" t="s">
        <v>58</v>
      </c>
      <c r="B32" s="45">
        <v>8507</v>
      </c>
      <c r="C32" s="45">
        <v>830831.54</v>
      </c>
      <c r="D32" s="45">
        <v>23750</v>
      </c>
      <c r="E32" s="44">
        <v>790725</v>
      </c>
      <c r="F32" s="43">
        <v>205588.5</v>
      </c>
      <c r="G32" s="40">
        <v>0</v>
      </c>
      <c r="H32" s="42"/>
      <c r="I32" s="40">
        <v>0</v>
      </c>
      <c r="J32" s="41">
        <v>545218</v>
      </c>
      <c r="K32" s="37">
        <v>5452.18</v>
      </c>
      <c r="L32" s="42">
        <v>16356.54</v>
      </c>
      <c r="M32" s="41">
        <v>0</v>
      </c>
      <c r="N32" s="40">
        <v>0</v>
      </c>
      <c r="O32" s="35">
        <v>0</v>
      </c>
      <c r="P32" s="39"/>
      <c r="Q32" s="49">
        <v>0</v>
      </c>
      <c r="R32" s="47">
        <v>0</v>
      </c>
      <c r="S32" s="37">
        <v>0</v>
      </c>
      <c r="T32" s="36">
        <v>5350</v>
      </c>
      <c r="U32" s="35">
        <v>1872.5</v>
      </c>
      <c r="V32" s="35">
        <v>1350</v>
      </c>
      <c r="W32" s="35"/>
      <c r="X32" s="53">
        <v>660</v>
      </c>
      <c r="Y32" s="53">
        <v>660</v>
      </c>
      <c r="Z32" s="53">
        <v>240</v>
      </c>
      <c r="AA32" s="53">
        <v>240</v>
      </c>
      <c r="AB32" s="53">
        <v>140</v>
      </c>
      <c r="AC32" s="53">
        <v>140</v>
      </c>
      <c r="AD32" s="33">
        <v>20840</v>
      </c>
      <c r="AE32" s="32">
        <v>165271.63999999998</v>
      </c>
      <c r="AF32" s="6">
        <v>117121385</v>
      </c>
      <c r="AG32" s="5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</row>
    <row r="33" spans="1:51" s="3" customFormat="1" x14ac:dyDescent="0.25">
      <c r="A33" s="67" t="s">
        <v>59</v>
      </c>
      <c r="B33" s="50">
        <v>19597</v>
      </c>
      <c r="C33" s="44">
        <v>1927897.85</v>
      </c>
      <c r="D33" s="44">
        <v>27605</v>
      </c>
      <c r="E33" s="44">
        <v>1605380</v>
      </c>
      <c r="F33" s="43">
        <v>481614</v>
      </c>
      <c r="G33" s="40">
        <v>0</v>
      </c>
      <c r="H33" s="42"/>
      <c r="I33" s="40">
        <v>0</v>
      </c>
      <c r="J33" s="41">
        <v>9830094.9999999981</v>
      </c>
      <c r="K33" s="37">
        <v>98300.949999999983</v>
      </c>
      <c r="L33" s="42">
        <v>294902.84999999998</v>
      </c>
      <c r="M33" s="41">
        <v>10</v>
      </c>
      <c r="N33" s="40">
        <v>3</v>
      </c>
      <c r="O33" s="35">
        <v>7</v>
      </c>
      <c r="P33" s="39">
        <v>36725</v>
      </c>
      <c r="Q33" s="37">
        <v>11017.5</v>
      </c>
      <c r="R33" s="38">
        <v>463</v>
      </c>
      <c r="S33" s="37">
        <v>926</v>
      </c>
      <c r="T33" s="36">
        <v>5350</v>
      </c>
      <c r="U33" s="35"/>
      <c r="V33" s="35">
        <v>0</v>
      </c>
      <c r="W33" s="35"/>
      <c r="X33" s="53">
        <v>600</v>
      </c>
      <c r="Y33" s="53">
        <v>300</v>
      </c>
      <c r="Z33" s="53">
        <v>200</v>
      </c>
      <c r="AA33" s="53">
        <v>100</v>
      </c>
      <c r="AB33" s="53">
        <v>180</v>
      </c>
      <c r="AC33" s="53">
        <v>160</v>
      </c>
      <c r="AD33" s="33">
        <v>16380</v>
      </c>
      <c r="AE33" s="32">
        <v>275218.59999999998</v>
      </c>
      <c r="AF33" s="6">
        <v>117121192</v>
      </c>
      <c r="AG33" s="5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</row>
    <row r="34" spans="1:51" s="3" customFormat="1" x14ac:dyDescent="0.25">
      <c r="A34" s="67" t="s">
        <v>60</v>
      </c>
      <c r="B34" s="45">
        <v>3365</v>
      </c>
      <c r="C34" s="45">
        <v>382466.35</v>
      </c>
      <c r="D34" s="45">
        <v>9085</v>
      </c>
      <c r="E34" s="44">
        <v>369975</v>
      </c>
      <c r="F34" s="43">
        <v>96193.5</v>
      </c>
      <c r="G34" s="40">
        <v>0</v>
      </c>
      <c r="H34" s="42"/>
      <c r="I34" s="40">
        <v>0</v>
      </c>
      <c r="J34" s="41">
        <v>113545</v>
      </c>
      <c r="K34" s="37">
        <v>1135.45</v>
      </c>
      <c r="L34" s="42">
        <v>3406.35</v>
      </c>
      <c r="M34" s="41">
        <v>0</v>
      </c>
      <c r="N34" s="40">
        <v>0</v>
      </c>
      <c r="O34" s="35">
        <v>0</v>
      </c>
      <c r="P34" s="39"/>
      <c r="Q34" s="49">
        <v>0</v>
      </c>
      <c r="R34" s="47">
        <v>0</v>
      </c>
      <c r="S34" s="37">
        <v>0</v>
      </c>
      <c r="T34" s="36">
        <v>5350</v>
      </c>
      <c r="U34" s="35"/>
      <c r="V34" s="35"/>
      <c r="W34" s="35"/>
      <c r="X34" s="53">
        <v>300</v>
      </c>
      <c r="Y34" s="53">
        <v>300</v>
      </c>
      <c r="Z34" s="53">
        <v>100</v>
      </c>
      <c r="AA34" s="53">
        <v>60</v>
      </c>
      <c r="AB34" s="53">
        <v>40</v>
      </c>
      <c r="AC34" s="53">
        <v>0</v>
      </c>
      <c r="AD34" s="33">
        <v>6500</v>
      </c>
      <c r="AE34" s="32">
        <v>82072.599999999991</v>
      </c>
      <c r="AF34" s="6">
        <v>117121436</v>
      </c>
      <c r="AG34" s="5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</row>
    <row r="35" spans="1:51" s="3" customFormat="1" x14ac:dyDescent="0.25">
      <c r="A35" s="67" t="s">
        <v>61</v>
      </c>
      <c r="B35" s="45">
        <v>29368</v>
      </c>
      <c r="C35" s="45">
        <v>2817949.93</v>
      </c>
      <c r="D35" s="45">
        <v>26005</v>
      </c>
      <c r="E35" s="44">
        <v>2514435</v>
      </c>
      <c r="F35" s="43">
        <v>704041.8</v>
      </c>
      <c r="G35" s="40">
        <v>0</v>
      </c>
      <c r="H35" s="42">
        <v>749</v>
      </c>
      <c r="I35" s="40">
        <v>112.35</v>
      </c>
      <c r="J35" s="41">
        <v>9250331</v>
      </c>
      <c r="K35" s="37">
        <v>92503.31</v>
      </c>
      <c r="L35" s="42">
        <v>277509.93</v>
      </c>
      <c r="M35" s="41">
        <v>0</v>
      </c>
      <c r="N35" s="40">
        <v>0</v>
      </c>
      <c r="O35" s="35">
        <v>0</v>
      </c>
      <c r="P35" s="39">
        <v>1720</v>
      </c>
      <c r="Q35" s="37">
        <v>516</v>
      </c>
      <c r="R35" s="38">
        <v>360</v>
      </c>
      <c r="S35" s="37">
        <v>720</v>
      </c>
      <c r="T35" s="36">
        <v>5350</v>
      </c>
      <c r="U35" s="35"/>
      <c r="V35" s="35">
        <v>2150</v>
      </c>
      <c r="W35" s="35"/>
      <c r="X35" s="53">
        <v>1200</v>
      </c>
      <c r="Y35" s="53">
        <v>700</v>
      </c>
      <c r="Z35" s="53">
        <v>300</v>
      </c>
      <c r="AA35" s="53">
        <v>300</v>
      </c>
      <c r="AB35" s="34">
        <v>180</v>
      </c>
      <c r="AC35" s="53">
        <v>80</v>
      </c>
      <c r="AD35" s="33">
        <v>24280</v>
      </c>
      <c r="AE35" s="32">
        <v>488603.52999999997</v>
      </c>
      <c r="AF35" s="6">
        <v>117121361</v>
      </c>
      <c r="AG35" s="5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</row>
    <row r="36" spans="1:51" s="3" customFormat="1" x14ac:dyDescent="0.25">
      <c r="A36" s="66" t="s">
        <v>62</v>
      </c>
      <c r="B36" s="45">
        <v>13682</v>
      </c>
      <c r="C36" s="45">
        <v>1242091.53</v>
      </c>
      <c r="D36" s="45">
        <v>18710</v>
      </c>
      <c r="E36" s="44">
        <v>1135675</v>
      </c>
      <c r="F36" s="43">
        <v>340702.5</v>
      </c>
      <c r="G36" s="40">
        <v>0</v>
      </c>
      <c r="H36" s="42"/>
      <c r="I36" s="40">
        <v>0</v>
      </c>
      <c r="J36" s="41">
        <v>2922551</v>
      </c>
      <c r="K36" s="37">
        <v>29225.510000000002</v>
      </c>
      <c r="L36" s="42">
        <v>87676.53</v>
      </c>
      <c r="M36" s="41">
        <v>30</v>
      </c>
      <c r="N36" s="40">
        <v>9</v>
      </c>
      <c r="O36" s="35">
        <v>21</v>
      </c>
      <c r="P36" s="39">
        <v>2300</v>
      </c>
      <c r="Q36" s="49">
        <v>690</v>
      </c>
      <c r="R36" s="47">
        <v>170</v>
      </c>
      <c r="S36" s="37">
        <v>340</v>
      </c>
      <c r="T36" s="36">
        <v>5350</v>
      </c>
      <c r="U36" s="35"/>
      <c r="V36" s="35">
        <v>100</v>
      </c>
      <c r="W36" s="35"/>
      <c r="X36" s="53">
        <v>500</v>
      </c>
      <c r="Y36" s="53">
        <v>400</v>
      </c>
      <c r="Z36" s="53">
        <v>300</v>
      </c>
      <c r="AA36" s="53">
        <v>200</v>
      </c>
      <c r="AB36" s="53">
        <v>100</v>
      </c>
      <c r="AC36" s="53">
        <v>200</v>
      </c>
      <c r="AD36" s="33">
        <v>18800</v>
      </c>
      <c r="AE36" s="32">
        <v>259010.47999999998</v>
      </c>
      <c r="AF36" s="6">
        <v>117121443</v>
      </c>
      <c r="AG36" s="5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</row>
    <row r="37" spans="1:51" s="3" customFormat="1" x14ac:dyDescent="0.25">
      <c r="A37" s="67" t="s">
        <v>63</v>
      </c>
      <c r="B37" s="45">
        <v>34131</v>
      </c>
      <c r="C37" s="45">
        <v>3077946.68</v>
      </c>
      <c r="D37" s="45">
        <v>60465</v>
      </c>
      <c r="E37" s="44">
        <v>2755245</v>
      </c>
      <c r="F37" s="43">
        <v>771468.60000000009</v>
      </c>
      <c r="G37" s="40">
        <v>0</v>
      </c>
      <c r="H37" s="42">
        <v>34507.5</v>
      </c>
      <c r="I37" s="40">
        <v>5176.125</v>
      </c>
      <c r="J37" s="41">
        <v>8738556</v>
      </c>
      <c r="K37" s="37">
        <v>87385.56</v>
      </c>
      <c r="L37" s="42">
        <v>262156.68</v>
      </c>
      <c r="M37" s="41">
        <v>80</v>
      </c>
      <c r="N37" s="40">
        <v>24</v>
      </c>
      <c r="O37" s="35">
        <v>56</v>
      </c>
      <c r="P37" s="39">
        <v>0</v>
      </c>
      <c r="Q37" s="37">
        <v>0</v>
      </c>
      <c r="R37" s="38">
        <v>35</v>
      </c>
      <c r="S37" s="37">
        <v>70</v>
      </c>
      <c r="T37" s="36">
        <v>5350</v>
      </c>
      <c r="U37" s="35"/>
      <c r="V37" s="35">
        <v>1500</v>
      </c>
      <c r="W37" s="35"/>
      <c r="X37" s="53">
        <v>1500</v>
      </c>
      <c r="Y37" s="53">
        <v>1000</v>
      </c>
      <c r="Z37" s="53">
        <v>720</v>
      </c>
      <c r="AA37" s="53">
        <v>620</v>
      </c>
      <c r="AB37" s="53">
        <v>380</v>
      </c>
      <c r="AC37" s="53">
        <v>460</v>
      </c>
      <c r="AD37" s="33">
        <v>51320</v>
      </c>
      <c r="AE37" s="32">
        <v>543717.60500000021</v>
      </c>
      <c r="AF37" s="6">
        <v>117121317</v>
      </c>
      <c r="AG37" s="5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</row>
    <row r="38" spans="1:51" s="3" customFormat="1" x14ac:dyDescent="0.25">
      <c r="A38" s="66" t="s">
        <v>64</v>
      </c>
      <c r="B38" s="45">
        <v>10714</v>
      </c>
      <c r="C38" s="45">
        <v>917490.43</v>
      </c>
      <c r="D38" s="45">
        <v>11975</v>
      </c>
      <c r="E38" s="44">
        <v>878870</v>
      </c>
      <c r="F38" s="43">
        <v>228506.2</v>
      </c>
      <c r="G38" s="40">
        <v>0</v>
      </c>
      <c r="H38" s="42"/>
      <c r="I38" s="40">
        <v>0</v>
      </c>
      <c r="J38" s="41">
        <v>888181</v>
      </c>
      <c r="K38" s="37">
        <v>8881.81</v>
      </c>
      <c r="L38" s="42">
        <v>26645.43</v>
      </c>
      <c r="M38" s="41">
        <v>0</v>
      </c>
      <c r="N38" s="40">
        <v>0</v>
      </c>
      <c r="O38" s="35">
        <v>0</v>
      </c>
      <c r="P38" s="39"/>
      <c r="Q38" s="49">
        <v>0</v>
      </c>
      <c r="R38" s="47">
        <v>66</v>
      </c>
      <c r="S38" s="37">
        <v>132</v>
      </c>
      <c r="T38" s="36">
        <v>5350</v>
      </c>
      <c r="U38" s="35"/>
      <c r="V38" s="35"/>
      <c r="W38" s="35"/>
      <c r="X38" s="53">
        <v>200</v>
      </c>
      <c r="Y38" s="53">
        <v>200</v>
      </c>
      <c r="Z38" s="53">
        <v>0</v>
      </c>
      <c r="AA38" s="53">
        <v>80</v>
      </c>
      <c r="AB38" s="53">
        <v>100</v>
      </c>
      <c r="AC38" s="53">
        <v>100</v>
      </c>
      <c r="AD38" s="33">
        <v>8280</v>
      </c>
      <c r="AE38" s="32">
        <v>197244.58000000002</v>
      </c>
      <c r="AF38" s="6">
        <v>117121462</v>
      </c>
      <c r="AG38" s="5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</row>
    <row r="39" spans="1:51" s="3" customFormat="1" x14ac:dyDescent="0.25">
      <c r="A39" s="67" t="s">
        <v>65</v>
      </c>
      <c r="B39" s="45">
        <v>20292</v>
      </c>
      <c r="C39" s="45">
        <v>2022459.17</v>
      </c>
      <c r="D39" s="45">
        <v>24310</v>
      </c>
      <c r="E39" s="44">
        <v>1566700</v>
      </c>
      <c r="F39" s="40">
        <v>470010</v>
      </c>
      <c r="G39" s="40">
        <v>0</v>
      </c>
      <c r="H39" s="42">
        <v>1177</v>
      </c>
      <c r="I39" s="40">
        <v>176.54999999999998</v>
      </c>
      <c r="J39" s="41">
        <v>14381639</v>
      </c>
      <c r="K39" s="37">
        <v>143816.39000000001</v>
      </c>
      <c r="L39" s="68">
        <v>431449.17</v>
      </c>
      <c r="M39" s="47">
        <v>0</v>
      </c>
      <c r="N39" s="40">
        <v>0</v>
      </c>
      <c r="O39" s="35">
        <v>0</v>
      </c>
      <c r="P39" s="69">
        <v>103950</v>
      </c>
      <c r="Q39" s="37">
        <v>31185</v>
      </c>
      <c r="R39" s="38">
        <v>851</v>
      </c>
      <c r="S39" s="37">
        <v>1702</v>
      </c>
      <c r="T39" s="36">
        <v>5350</v>
      </c>
      <c r="U39" s="35"/>
      <c r="V39" s="35">
        <v>200</v>
      </c>
      <c r="W39" s="35"/>
      <c r="X39" s="53">
        <v>600</v>
      </c>
      <c r="Y39" s="53">
        <v>500</v>
      </c>
      <c r="Z39" s="53">
        <v>400</v>
      </c>
      <c r="AA39" s="53">
        <v>280</v>
      </c>
      <c r="AB39" s="53">
        <v>280</v>
      </c>
      <c r="AC39" s="53">
        <v>200</v>
      </c>
      <c r="AD39" s="33">
        <v>26160</v>
      </c>
      <c r="AE39" s="32">
        <v>183730.76999999996</v>
      </c>
      <c r="AF39" s="6">
        <v>117121334</v>
      </c>
      <c r="AG39" s="5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51" s="3" customFormat="1" x14ac:dyDescent="0.25">
      <c r="A40" s="66" t="s">
        <v>66</v>
      </c>
      <c r="B40" s="45">
        <v>17828</v>
      </c>
      <c r="C40" s="45">
        <v>1633923.08</v>
      </c>
      <c r="D40" s="45">
        <v>33240</v>
      </c>
      <c r="E40" s="44">
        <v>1464425</v>
      </c>
      <c r="F40" s="43">
        <v>380750.5</v>
      </c>
      <c r="G40" s="40">
        <v>0</v>
      </c>
      <c r="H40" s="42">
        <v>7222.5</v>
      </c>
      <c r="I40" s="40">
        <v>1083.375</v>
      </c>
      <c r="J40" s="41">
        <v>4541935.9999999991</v>
      </c>
      <c r="K40" s="37">
        <v>45419.359999999993</v>
      </c>
      <c r="L40" s="68">
        <v>136258.07999999999</v>
      </c>
      <c r="M40" s="41">
        <v>0</v>
      </c>
      <c r="N40" s="40">
        <v>0</v>
      </c>
      <c r="O40" s="35">
        <v>0</v>
      </c>
      <c r="P40" s="69"/>
      <c r="Q40" s="49">
        <v>0</v>
      </c>
      <c r="R40" s="47">
        <v>206</v>
      </c>
      <c r="S40" s="37">
        <v>412</v>
      </c>
      <c r="T40" s="36">
        <v>5350</v>
      </c>
      <c r="U40" s="36">
        <v>1123.5</v>
      </c>
      <c r="V40" s="35">
        <v>600</v>
      </c>
      <c r="W40" s="35"/>
      <c r="X40" s="53">
        <v>760</v>
      </c>
      <c r="Y40" s="53">
        <v>560</v>
      </c>
      <c r="Z40" s="53">
        <v>340</v>
      </c>
      <c r="AA40" s="53">
        <v>320</v>
      </c>
      <c r="AB40" s="53">
        <v>280</v>
      </c>
      <c r="AC40" s="53">
        <v>160</v>
      </c>
      <c r="AD40" s="33">
        <v>26260</v>
      </c>
      <c r="AE40" s="32">
        <v>258073.65500000003</v>
      </c>
      <c r="AF40" s="6">
        <v>117121528</v>
      </c>
      <c r="AG40" s="5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51" s="3" customFormat="1" x14ac:dyDescent="0.25">
      <c r="A41" s="67" t="s">
        <v>67</v>
      </c>
      <c r="B41" s="45">
        <v>16863</v>
      </c>
      <c r="C41" s="45">
        <v>1349998.43</v>
      </c>
      <c r="D41" s="44">
        <v>26030</v>
      </c>
      <c r="E41" s="44">
        <v>1206310</v>
      </c>
      <c r="F41" s="40">
        <v>361893</v>
      </c>
      <c r="G41" s="40">
        <v>0</v>
      </c>
      <c r="H41" s="42"/>
      <c r="I41" s="40">
        <v>0</v>
      </c>
      <c r="J41" s="41">
        <v>3914281</v>
      </c>
      <c r="K41" s="37">
        <v>39142.81</v>
      </c>
      <c r="L41" s="68">
        <v>117428.43</v>
      </c>
      <c r="M41" s="72">
        <v>230</v>
      </c>
      <c r="N41" s="40">
        <v>69</v>
      </c>
      <c r="O41" s="35">
        <v>161</v>
      </c>
      <c r="P41" s="69"/>
      <c r="Q41" s="37">
        <v>0</v>
      </c>
      <c r="R41" s="38">
        <v>35</v>
      </c>
      <c r="S41" s="37">
        <v>70</v>
      </c>
      <c r="T41" s="36">
        <v>5350</v>
      </c>
      <c r="U41" s="35"/>
      <c r="V41" s="35"/>
      <c r="W41" s="35"/>
      <c r="X41" s="53">
        <v>540</v>
      </c>
      <c r="Y41" s="53">
        <v>540</v>
      </c>
      <c r="Z41" s="53">
        <v>460</v>
      </c>
      <c r="AA41" s="53">
        <v>360</v>
      </c>
      <c r="AB41" s="53">
        <v>180</v>
      </c>
      <c r="AC41" s="53">
        <v>140</v>
      </c>
      <c r="AD41" s="33">
        <v>24580</v>
      </c>
      <c r="AE41" s="32">
        <v>253586.38</v>
      </c>
      <c r="AF41" s="6">
        <v>117121265</v>
      </c>
      <c r="AG41" s="5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51" s="3" customFormat="1" x14ac:dyDescent="0.25">
      <c r="A42" s="67" t="s">
        <v>68</v>
      </c>
      <c r="B42" s="45">
        <v>15270</v>
      </c>
      <c r="C42" s="45">
        <v>1180954.1100000001</v>
      </c>
      <c r="D42" s="45">
        <v>24990</v>
      </c>
      <c r="E42" s="44">
        <v>1051020</v>
      </c>
      <c r="F42" s="43">
        <v>294285.60000000003</v>
      </c>
      <c r="G42" s="40">
        <v>0</v>
      </c>
      <c r="H42" s="42">
        <v>5778</v>
      </c>
      <c r="I42" s="40">
        <v>866.69999999999993</v>
      </c>
      <c r="J42" s="41">
        <v>3491137</v>
      </c>
      <c r="K42" s="37">
        <v>34911.370000000003</v>
      </c>
      <c r="L42" s="68">
        <v>104734.11</v>
      </c>
      <c r="M42" s="47">
        <v>210</v>
      </c>
      <c r="N42" s="40">
        <v>63</v>
      </c>
      <c r="O42" s="35">
        <v>147</v>
      </c>
      <c r="P42" s="69">
        <v>31985</v>
      </c>
      <c r="Q42" s="49">
        <v>9595.5</v>
      </c>
      <c r="R42" s="47">
        <v>444</v>
      </c>
      <c r="S42" s="37">
        <v>888</v>
      </c>
      <c r="T42" s="36">
        <v>5350</v>
      </c>
      <c r="U42" s="35"/>
      <c r="V42" s="35">
        <v>0</v>
      </c>
      <c r="W42" s="35"/>
      <c r="X42" s="53">
        <v>520</v>
      </c>
      <c r="Y42" s="53">
        <v>560</v>
      </c>
      <c r="Z42" s="53">
        <v>320</v>
      </c>
      <c r="AA42" s="53">
        <v>200</v>
      </c>
      <c r="AB42" s="53">
        <v>140</v>
      </c>
      <c r="AC42" s="53">
        <v>80</v>
      </c>
      <c r="AD42" s="33">
        <v>18220</v>
      </c>
      <c r="AE42" s="32">
        <v>212096.06000000006</v>
      </c>
      <c r="AF42" s="6">
        <v>117120068</v>
      </c>
      <c r="AG42" s="5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51" s="3" customFormat="1" x14ac:dyDescent="0.25">
      <c r="A43" s="67" t="s">
        <v>69</v>
      </c>
      <c r="B43" s="50">
        <v>19288</v>
      </c>
      <c r="C43" s="44">
        <v>1988773.6</v>
      </c>
      <c r="D43" s="44">
        <v>23010</v>
      </c>
      <c r="E43" s="44">
        <v>1726605</v>
      </c>
      <c r="F43" s="43">
        <v>517981.5</v>
      </c>
      <c r="G43" s="40">
        <v>0</v>
      </c>
      <c r="H43" s="42"/>
      <c r="I43" s="40">
        <v>0</v>
      </c>
      <c r="J43" s="41">
        <v>7971620</v>
      </c>
      <c r="K43" s="37">
        <v>79716.2</v>
      </c>
      <c r="L43" s="71">
        <v>239148.6</v>
      </c>
      <c r="M43" s="41">
        <v>10</v>
      </c>
      <c r="N43" s="40">
        <v>3</v>
      </c>
      <c r="O43" s="35">
        <v>7</v>
      </c>
      <c r="P43" s="39">
        <v>59050</v>
      </c>
      <c r="Q43" s="37">
        <v>17715</v>
      </c>
      <c r="R43" s="38">
        <v>126</v>
      </c>
      <c r="S43" s="37">
        <v>252</v>
      </c>
      <c r="T43" s="36">
        <v>5350</v>
      </c>
      <c r="U43" s="36"/>
      <c r="V43" s="35"/>
      <c r="W43" s="35"/>
      <c r="X43" s="53">
        <v>400</v>
      </c>
      <c r="Y43" s="53">
        <v>600</v>
      </c>
      <c r="Z43" s="53">
        <v>260</v>
      </c>
      <c r="AA43" s="53">
        <v>240</v>
      </c>
      <c r="AB43" s="53">
        <v>140</v>
      </c>
      <c r="AC43" s="53">
        <v>100</v>
      </c>
      <c r="AD43" s="33">
        <v>18540</v>
      </c>
      <c r="AE43" s="32">
        <v>352619.1</v>
      </c>
      <c r="AF43" s="6">
        <v>117121201</v>
      </c>
      <c r="AG43" s="5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51" s="3" customFormat="1" x14ac:dyDescent="0.25">
      <c r="A44" s="67" t="s">
        <v>70</v>
      </c>
      <c r="B44" s="50">
        <v>18409</v>
      </c>
      <c r="C44" s="44">
        <v>1546640.26</v>
      </c>
      <c r="D44" s="44">
        <v>27855</v>
      </c>
      <c r="E44" s="44">
        <v>1409900</v>
      </c>
      <c r="F44" s="43">
        <v>422970</v>
      </c>
      <c r="G44" s="40">
        <v>0</v>
      </c>
      <c r="H44" s="42"/>
      <c r="I44" s="40">
        <v>0</v>
      </c>
      <c r="J44" s="41">
        <v>3623842</v>
      </c>
      <c r="K44" s="37">
        <v>36238.42</v>
      </c>
      <c r="L44" s="71">
        <v>108715.26</v>
      </c>
      <c r="M44" s="41">
        <v>170</v>
      </c>
      <c r="N44" s="40">
        <v>51</v>
      </c>
      <c r="O44" s="35">
        <v>119</v>
      </c>
      <c r="P44" s="39">
        <v>0</v>
      </c>
      <c r="Q44" s="49">
        <v>0</v>
      </c>
      <c r="R44" s="47">
        <v>5</v>
      </c>
      <c r="S44" s="37">
        <v>10</v>
      </c>
      <c r="T44" s="36">
        <v>5350</v>
      </c>
      <c r="U44" s="35"/>
      <c r="V44" s="35">
        <v>300</v>
      </c>
      <c r="W44" s="35"/>
      <c r="X44" s="53">
        <v>1500</v>
      </c>
      <c r="Y44" s="53">
        <v>800</v>
      </c>
      <c r="Z44" s="53">
        <v>500</v>
      </c>
      <c r="AA44" s="53">
        <v>400</v>
      </c>
      <c r="AB44" s="53">
        <v>200</v>
      </c>
      <c r="AC44" s="53">
        <v>200</v>
      </c>
      <c r="AD44" s="33">
        <v>33500</v>
      </c>
      <c r="AE44" s="32">
        <v>311234.15999999997</v>
      </c>
      <c r="AF44" s="6">
        <v>117121190</v>
      </c>
      <c r="AG44" s="5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51" s="3" customFormat="1" x14ac:dyDescent="0.25">
      <c r="A45" s="67" t="s">
        <v>71</v>
      </c>
      <c r="B45" s="45">
        <v>23097</v>
      </c>
      <c r="C45" s="45">
        <v>1635396.97</v>
      </c>
      <c r="D45" s="44">
        <v>32805</v>
      </c>
      <c r="E45" s="44">
        <v>1495585</v>
      </c>
      <c r="F45" s="40">
        <v>448675.5</v>
      </c>
      <c r="G45" s="40">
        <v>0</v>
      </c>
      <c r="H45" s="42">
        <v>1765.5</v>
      </c>
      <c r="I45" s="40">
        <v>264.82499999999999</v>
      </c>
      <c r="J45" s="41">
        <v>3565899</v>
      </c>
      <c r="K45" s="37">
        <v>35658.99</v>
      </c>
      <c r="L45" s="42">
        <v>106976.97</v>
      </c>
      <c r="M45" s="41">
        <v>30</v>
      </c>
      <c r="N45" s="40">
        <v>9</v>
      </c>
      <c r="O45" s="35">
        <v>21</v>
      </c>
      <c r="P45" s="39">
        <v>12400</v>
      </c>
      <c r="Q45" s="37">
        <v>3720</v>
      </c>
      <c r="R45" s="38">
        <v>250</v>
      </c>
      <c r="S45" s="37">
        <v>500</v>
      </c>
      <c r="T45" s="36">
        <v>5350</v>
      </c>
      <c r="U45" s="35"/>
      <c r="V45" s="35"/>
      <c r="W45" s="35"/>
      <c r="X45" s="53">
        <v>1300</v>
      </c>
      <c r="Y45" s="53">
        <v>600</v>
      </c>
      <c r="Z45" s="53">
        <v>400</v>
      </c>
      <c r="AA45" s="53">
        <v>300</v>
      </c>
      <c r="AB45" s="53">
        <v>200</v>
      </c>
      <c r="AC45" s="53">
        <v>300</v>
      </c>
      <c r="AD45" s="33">
        <v>30900</v>
      </c>
      <c r="AE45" s="32">
        <v>345571.34499999997</v>
      </c>
      <c r="AF45" s="6">
        <v>117121271</v>
      </c>
      <c r="AG45" s="5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</row>
    <row r="46" spans="1:51" s="3" customFormat="1" x14ac:dyDescent="0.25">
      <c r="A46" s="67" t="s">
        <v>72</v>
      </c>
      <c r="B46" s="50">
        <v>23006</v>
      </c>
      <c r="C46" s="44">
        <v>2124074.3199999998</v>
      </c>
      <c r="D46" s="44">
        <v>28850</v>
      </c>
      <c r="E46" s="44">
        <v>1856254.9999999998</v>
      </c>
      <c r="F46" s="43">
        <v>556876.49999999988</v>
      </c>
      <c r="G46" s="40">
        <v>0</v>
      </c>
      <c r="H46" s="42">
        <v>9630</v>
      </c>
      <c r="I46" s="40">
        <v>1444.5</v>
      </c>
      <c r="J46" s="41">
        <v>7965644</v>
      </c>
      <c r="K46" s="37">
        <v>79656.44</v>
      </c>
      <c r="L46" s="42">
        <v>238969.32</v>
      </c>
      <c r="M46" s="41">
        <v>0</v>
      </c>
      <c r="N46" s="40">
        <v>0</v>
      </c>
      <c r="O46" s="35">
        <v>0</v>
      </c>
      <c r="P46" s="39">
        <v>56150</v>
      </c>
      <c r="Q46" s="49">
        <v>16845</v>
      </c>
      <c r="R46" s="47">
        <v>227</v>
      </c>
      <c r="S46" s="37">
        <v>454</v>
      </c>
      <c r="T46" s="36">
        <v>5350</v>
      </c>
      <c r="U46" s="35"/>
      <c r="V46" s="35">
        <v>300</v>
      </c>
      <c r="W46" s="35"/>
      <c r="X46" s="53">
        <v>800</v>
      </c>
      <c r="Y46" s="53">
        <v>500</v>
      </c>
      <c r="Z46" s="53">
        <v>360</v>
      </c>
      <c r="AA46" s="53">
        <v>360</v>
      </c>
      <c r="AB46" s="53">
        <v>120</v>
      </c>
      <c r="AC46" s="34">
        <v>140</v>
      </c>
      <c r="AD46" s="33">
        <v>22940</v>
      </c>
      <c r="AE46" s="32">
        <v>387717.11999999994</v>
      </c>
      <c r="AF46" s="6">
        <v>117121213</v>
      </c>
      <c r="AG46" s="5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</row>
    <row r="47" spans="1:51" s="3" customFormat="1" x14ac:dyDescent="0.25">
      <c r="A47" s="66" t="s">
        <v>73</v>
      </c>
      <c r="B47" s="45">
        <v>5619</v>
      </c>
      <c r="C47" s="45">
        <v>521846.32</v>
      </c>
      <c r="D47" s="45">
        <v>7105</v>
      </c>
      <c r="E47" s="44">
        <v>490815</v>
      </c>
      <c r="F47" s="43">
        <v>127611.90000000001</v>
      </c>
      <c r="G47" s="40">
        <v>0</v>
      </c>
      <c r="H47" s="42"/>
      <c r="I47" s="40">
        <v>0</v>
      </c>
      <c r="J47" s="41">
        <v>797544</v>
      </c>
      <c r="K47" s="37">
        <v>7975.4400000000005</v>
      </c>
      <c r="L47" s="68">
        <v>23926.32</v>
      </c>
      <c r="M47" s="41">
        <v>0</v>
      </c>
      <c r="N47" s="40">
        <v>0</v>
      </c>
      <c r="O47" s="35">
        <v>0</v>
      </c>
      <c r="P47" s="39"/>
      <c r="Q47" s="37">
        <v>0</v>
      </c>
      <c r="R47" s="38">
        <v>3</v>
      </c>
      <c r="S47" s="37">
        <v>6</v>
      </c>
      <c r="T47" s="36">
        <v>5350</v>
      </c>
      <c r="U47" s="35"/>
      <c r="V47" s="35">
        <v>1350</v>
      </c>
      <c r="W47" s="35"/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33">
        <v>0</v>
      </c>
      <c r="AE47" s="32">
        <v>104967.01999999999</v>
      </c>
      <c r="AF47" s="6">
        <v>117121498</v>
      </c>
      <c r="AG47" s="5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</row>
    <row r="48" spans="1:51" s="3" customFormat="1" x14ac:dyDescent="0.25">
      <c r="A48" s="67" t="s">
        <v>74</v>
      </c>
      <c r="B48" s="45">
        <v>62612</v>
      </c>
      <c r="C48" s="45">
        <v>6618349.2199999997</v>
      </c>
      <c r="D48" s="45">
        <v>29745</v>
      </c>
      <c r="E48" s="44">
        <v>5188375</v>
      </c>
      <c r="F48" s="40">
        <v>1556512.5</v>
      </c>
      <c r="G48" s="40">
        <v>0</v>
      </c>
      <c r="H48" s="42">
        <v>749</v>
      </c>
      <c r="I48" s="40">
        <v>112.35</v>
      </c>
      <c r="J48" s="41">
        <v>46662974</v>
      </c>
      <c r="K48" s="37">
        <v>466629.74</v>
      </c>
      <c r="L48" s="68">
        <v>1399889.22</v>
      </c>
      <c r="M48" s="41">
        <v>340</v>
      </c>
      <c r="N48" s="40">
        <v>102</v>
      </c>
      <c r="O48" s="35">
        <v>238</v>
      </c>
      <c r="P48" s="69"/>
      <c r="Q48" s="49">
        <v>0</v>
      </c>
      <c r="R48" s="47">
        <v>1363</v>
      </c>
      <c r="S48" s="37">
        <v>2726</v>
      </c>
      <c r="T48" s="36">
        <v>5350</v>
      </c>
      <c r="U48" s="35"/>
      <c r="V48" s="35">
        <v>1500</v>
      </c>
      <c r="W48" s="35">
        <v>50844.602400000003</v>
      </c>
      <c r="X48" s="53">
        <v>660</v>
      </c>
      <c r="Y48" s="53">
        <v>520</v>
      </c>
      <c r="Z48" s="53">
        <v>460</v>
      </c>
      <c r="AA48" s="53">
        <v>480</v>
      </c>
      <c r="AB48" s="53">
        <v>200</v>
      </c>
      <c r="AC48" s="53">
        <v>240</v>
      </c>
      <c r="AD48" s="33">
        <v>29740</v>
      </c>
      <c r="AE48" s="32">
        <v>538418.76760000014</v>
      </c>
      <c r="AF48" s="6">
        <v>117121353</v>
      </c>
      <c r="AG48" s="5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</row>
    <row r="49" spans="1:51" s="3" customFormat="1" x14ac:dyDescent="0.25">
      <c r="A49" s="67" t="s">
        <v>75</v>
      </c>
      <c r="B49" s="45">
        <v>33075</v>
      </c>
      <c r="C49" s="45">
        <v>3111556</v>
      </c>
      <c r="D49" s="45">
        <v>29405</v>
      </c>
      <c r="E49" s="44">
        <v>2764885</v>
      </c>
      <c r="F49" s="40">
        <v>774167.8</v>
      </c>
      <c r="G49" s="40">
        <v>0</v>
      </c>
      <c r="H49" s="42">
        <v>909.5</v>
      </c>
      <c r="I49" s="40">
        <v>136.42499999999998</v>
      </c>
      <c r="J49" s="41">
        <v>10568200</v>
      </c>
      <c r="K49" s="37">
        <v>105682</v>
      </c>
      <c r="L49" s="68">
        <v>317046</v>
      </c>
      <c r="M49" s="41">
        <v>220</v>
      </c>
      <c r="N49" s="40">
        <v>66</v>
      </c>
      <c r="O49" s="35">
        <v>154</v>
      </c>
      <c r="P49" s="69">
        <v>142250</v>
      </c>
      <c r="Q49" s="37">
        <v>42675</v>
      </c>
      <c r="R49" s="38">
        <v>1001</v>
      </c>
      <c r="S49" s="37">
        <v>2002</v>
      </c>
      <c r="T49" s="36">
        <v>5350</v>
      </c>
      <c r="U49" s="35"/>
      <c r="V49" s="35">
        <v>1950</v>
      </c>
      <c r="W49" s="35"/>
      <c r="X49" s="53">
        <v>600</v>
      </c>
      <c r="Y49" s="53">
        <v>500</v>
      </c>
      <c r="Z49" s="53">
        <v>360</v>
      </c>
      <c r="AA49" s="53">
        <v>260</v>
      </c>
      <c r="AB49" s="53">
        <v>200</v>
      </c>
      <c r="AC49" s="53">
        <v>160</v>
      </c>
      <c r="AD49" s="33">
        <v>22720</v>
      </c>
      <c r="AE49" s="32">
        <v>577443.22500000009</v>
      </c>
      <c r="AF49" s="6">
        <v>117121241</v>
      </c>
      <c r="AG49" s="5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</row>
    <row r="50" spans="1:51" s="3" customFormat="1" x14ac:dyDescent="0.25">
      <c r="A50" s="66" t="s">
        <v>76</v>
      </c>
      <c r="B50" s="45">
        <v>21994</v>
      </c>
      <c r="C50" s="45">
        <v>1855073.06</v>
      </c>
      <c r="D50" s="45">
        <v>26060</v>
      </c>
      <c r="E50" s="44">
        <v>1585460</v>
      </c>
      <c r="F50" s="43">
        <v>475638</v>
      </c>
      <c r="G50" s="40">
        <v>0</v>
      </c>
      <c r="H50" s="42"/>
      <c r="I50" s="40">
        <v>0</v>
      </c>
      <c r="J50" s="41">
        <v>8113102</v>
      </c>
      <c r="K50" s="37">
        <v>81131.02</v>
      </c>
      <c r="L50" s="68">
        <v>243393.06</v>
      </c>
      <c r="M50" s="41">
        <v>160</v>
      </c>
      <c r="N50" s="40">
        <v>48</v>
      </c>
      <c r="O50" s="35">
        <v>112</v>
      </c>
      <c r="P50" s="69"/>
      <c r="Q50" s="49">
        <v>0</v>
      </c>
      <c r="R50" s="47">
        <v>336</v>
      </c>
      <c r="S50" s="37">
        <v>672</v>
      </c>
      <c r="T50" s="36">
        <v>5350</v>
      </c>
      <c r="U50" s="35"/>
      <c r="V50" s="35">
        <v>550</v>
      </c>
      <c r="W50" s="35"/>
      <c r="X50" s="53">
        <v>600</v>
      </c>
      <c r="Y50" s="53">
        <v>700</v>
      </c>
      <c r="Z50" s="53">
        <v>900</v>
      </c>
      <c r="AA50" s="53">
        <v>320</v>
      </c>
      <c r="AB50" s="53">
        <v>200</v>
      </c>
      <c r="AC50" s="53">
        <v>240</v>
      </c>
      <c r="AD50" s="33">
        <v>33220</v>
      </c>
      <c r="AE50" s="32">
        <v>274815.96000000002</v>
      </c>
      <c r="AF50" s="6">
        <v>117121536</v>
      </c>
      <c r="AG50" s="5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</row>
    <row r="51" spans="1:51" s="3" customFormat="1" x14ac:dyDescent="0.25">
      <c r="A51" s="67" t="s">
        <v>77</v>
      </c>
      <c r="B51" s="50">
        <v>20329</v>
      </c>
      <c r="C51" s="44">
        <v>1842823.86</v>
      </c>
      <c r="D51" s="44">
        <v>30290</v>
      </c>
      <c r="E51" s="44">
        <v>1550215</v>
      </c>
      <c r="F51" s="43">
        <v>465064.5</v>
      </c>
      <c r="G51" s="40">
        <v>0</v>
      </c>
      <c r="H51" s="42">
        <v>5296.5</v>
      </c>
      <c r="I51" s="40">
        <v>794.47500000000002</v>
      </c>
      <c r="J51" s="41">
        <v>8451962</v>
      </c>
      <c r="K51" s="37">
        <v>84519.62</v>
      </c>
      <c r="L51" s="68">
        <v>253558.86</v>
      </c>
      <c r="M51" s="41">
        <v>8760</v>
      </c>
      <c r="N51" s="40">
        <v>2628</v>
      </c>
      <c r="O51" s="35">
        <v>6132</v>
      </c>
      <c r="P51" s="69">
        <v>73805</v>
      </c>
      <c r="Q51" s="37">
        <v>22141.5</v>
      </c>
      <c r="R51" s="38">
        <v>701</v>
      </c>
      <c r="S51" s="37">
        <v>1402</v>
      </c>
      <c r="T51" s="36">
        <v>5350</v>
      </c>
      <c r="U51" s="35">
        <v>2675</v>
      </c>
      <c r="V51" s="35">
        <v>100</v>
      </c>
      <c r="W51" s="35"/>
      <c r="X51" s="53">
        <v>1000</v>
      </c>
      <c r="Y51" s="53">
        <v>640</v>
      </c>
      <c r="Z51" s="53">
        <v>340</v>
      </c>
      <c r="AA51" s="53">
        <v>320</v>
      </c>
      <c r="AB51" s="53">
        <v>120</v>
      </c>
      <c r="AC51" s="53">
        <v>220</v>
      </c>
      <c r="AD51" s="33">
        <v>26000</v>
      </c>
      <c r="AE51" s="32">
        <v>280106.23499999999</v>
      </c>
      <c r="AF51" s="6">
        <v>117121194</v>
      </c>
      <c r="AG51" s="5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</row>
    <row r="52" spans="1:51" s="3" customFormat="1" x14ac:dyDescent="0.25">
      <c r="A52" s="67" t="s">
        <v>78</v>
      </c>
      <c r="B52" s="50">
        <v>22901</v>
      </c>
      <c r="C52" s="44">
        <v>2114460.88</v>
      </c>
      <c r="D52" s="44">
        <v>22115</v>
      </c>
      <c r="E52" s="44">
        <v>1877190</v>
      </c>
      <c r="F52" s="43">
        <v>563157</v>
      </c>
      <c r="G52" s="40">
        <v>0</v>
      </c>
      <c r="H52" s="42">
        <v>8078.5</v>
      </c>
      <c r="I52" s="40">
        <v>1211.7749999999999</v>
      </c>
      <c r="J52" s="41">
        <v>7148196</v>
      </c>
      <c r="K52" s="37">
        <v>71481.960000000006</v>
      </c>
      <c r="L52" s="68">
        <v>214445.88</v>
      </c>
      <c r="M52" s="41">
        <v>710</v>
      </c>
      <c r="N52" s="40">
        <v>213</v>
      </c>
      <c r="O52" s="35">
        <v>497</v>
      </c>
      <c r="P52" s="69">
        <v>0</v>
      </c>
      <c r="Q52" s="49">
        <v>0</v>
      </c>
      <c r="R52" s="47">
        <v>397</v>
      </c>
      <c r="S52" s="37">
        <v>794</v>
      </c>
      <c r="T52" s="36">
        <v>5350</v>
      </c>
      <c r="U52" s="35"/>
      <c r="V52" s="35"/>
      <c r="W52" s="35"/>
      <c r="X52" s="53">
        <v>700</v>
      </c>
      <c r="Y52" s="53">
        <v>600</v>
      </c>
      <c r="Z52" s="53">
        <v>180</v>
      </c>
      <c r="AA52" s="53">
        <v>100</v>
      </c>
      <c r="AB52" s="53">
        <v>100</v>
      </c>
      <c r="AC52" s="53">
        <v>0</v>
      </c>
      <c r="AD52" s="33">
        <v>13280</v>
      </c>
      <c r="AE52" s="32">
        <v>403071.85499999998</v>
      </c>
      <c r="AF52" s="6">
        <v>117121215</v>
      </c>
      <c r="AG52" s="5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</row>
    <row r="53" spans="1:51" s="3" customFormat="1" x14ac:dyDescent="0.25">
      <c r="A53" s="66" t="s">
        <v>79</v>
      </c>
      <c r="B53" s="45">
        <v>12886</v>
      </c>
      <c r="C53" s="45">
        <v>1102007.28</v>
      </c>
      <c r="D53" s="45">
        <v>15405</v>
      </c>
      <c r="E53" s="44">
        <v>923580</v>
      </c>
      <c r="F53" s="43">
        <v>277074</v>
      </c>
      <c r="G53" s="40">
        <v>0</v>
      </c>
      <c r="H53" s="42"/>
      <c r="I53" s="40">
        <v>0</v>
      </c>
      <c r="J53" s="41">
        <v>5434076</v>
      </c>
      <c r="K53" s="37">
        <v>54340.76</v>
      </c>
      <c r="L53" s="68">
        <v>163022.28</v>
      </c>
      <c r="M53" s="41">
        <v>0</v>
      </c>
      <c r="N53" s="40">
        <v>0</v>
      </c>
      <c r="O53" s="35">
        <v>0</v>
      </c>
      <c r="P53" s="69">
        <v>1650</v>
      </c>
      <c r="Q53" s="37">
        <v>495</v>
      </c>
      <c r="R53" s="38">
        <v>60</v>
      </c>
      <c r="S53" s="37">
        <v>120</v>
      </c>
      <c r="T53" s="36">
        <v>5350</v>
      </c>
      <c r="U53" s="35">
        <v>1498</v>
      </c>
      <c r="V53" s="70"/>
      <c r="W53" s="35"/>
      <c r="X53" s="53">
        <v>580</v>
      </c>
      <c r="Y53" s="53">
        <v>360</v>
      </c>
      <c r="Z53" s="53">
        <v>160</v>
      </c>
      <c r="AA53" s="53">
        <v>180</v>
      </c>
      <c r="AB53" s="53">
        <v>140</v>
      </c>
      <c r="AC53" s="53">
        <v>80</v>
      </c>
      <c r="AD53" s="33">
        <v>14780</v>
      </c>
      <c r="AE53" s="32">
        <v>147379.48000000001</v>
      </c>
      <c r="AF53" s="6">
        <v>117121464</v>
      </c>
      <c r="AG53" s="5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</row>
    <row r="54" spans="1:51" s="3" customFormat="1" x14ac:dyDescent="0.25">
      <c r="A54" s="67" t="s">
        <v>80</v>
      </c>
      <c r="B54" s="45">
        <v>27720</v>
      </c>
      <c r="C54" s="45">
        <v>2481883.6800000002</v>
      </c>
      <c r="D54" s="45">
        <v>33760</v>
      </c>
      <c r="E54" s="44">
        <v>2213605</v>
      </c>
      <c r="F54" s="40">
        <v>619809.4</v>
      </c>
      <c r="G54" s="40">
        <v>0</v>
      </c>
      <c r="H54" s="42">
        <v>749</v>
      </c>
      <c r="I54" s="40">
        <v>112.35</v>
      </c>
      <c r="J54" s="41">
        <v>7814956</v>
      </c>
      <c r="K54" s="37">
        <v>78149.56</v>
      </c>
      <c r="L54" s="68">
        <v>234448.68</v>
      </c>
      <c r="M54" s="41">
        <v>70</v>
      </c>
      <c r="N54" s="40">
        <v>21</v>
      </c>
      <c r="O54" s="35">
        <v>49</v>
      </c>
      <c r="P54" s="69">
        <v>64410</v>
      </c>
      <c r="Q54" s="49">
        <v>19323</v>
      </c>
      <c r="R54" s="47">
        <v>947</v>
      </c>
      <c r="S54" s="37">
        <v>1894</v>
      </c>
      <c r="T54" s="36">
        <v>5350</v>
      </c>
      <c r="U54" s="35"/>
      <c r="V54" s="35"/>
      <c r="W54" s="35"/>
      <c r="X54" s="53">
        <v>500</v>
      </c>
      <c r="Y54" s="53">
        <v>400</v>
      </c>
      <c r="Z54" s="53">
        <v>300</v>
      </c>
      <c r="AA54" s="53">
        <v>300</v>
      </c>
      <c r="AB54" s="53">
        <v>220</v>
      </c>
      <c r="AC54" s="53">
        <v>180</v>
      </c>
      <c r="AD54" s="33">
        <v>22420</v>
      </c>
      <c r="AE54" s="32">
        <v>457020.63000000006</v>
      </c>
      <c r="AF54" s="6">
        <v>117121249</v>
      </c>
      <c r="AG54" s="5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</row>
    <row r="55" spans="1:51" s="3" customFormat="1" x14ac:dyDescent="0.25">
      <c r="A55" s="67" t="s">
        <v>81</v>
      </c>
      <c r="B55" s="45">
        <v>19969</v>
      </c>
      <c r="C55" s="45">
        <v>1830578.12</v>
      </c>
      <c r="D55" s="45">
        <v>15910</v>
      </c>
      <c r="E55" s="44">
        <v>1634680</v>
      </c>
      <c r="F55" s="43">
        <v>457710.4</v>
      </c>
      <c r="G55" s="40">
        <v>0</v>
      </c>
      <c r="H55" s="42">
        <v>2728.5</v>
      </c>
      <c r="I55" s="40">
        <v>409.27499999999998</v>
      </c>
      <c r="J55" s="41">
        <v>5999604</v>
      </c>
      <c r="K55" s="37">
        <v>59996.04</v>
      </c>
      <c r="L55" s="68">
        <v>179988.12</v>
      </c>
      <c r="M55" s="41">
        <v>0</v>
      </c>
      <c r="N55" s="40">
        <v>0</v>
      </c>
      <c r="O55" s="35">
        <v>0</v>
      </c>
      <c r="P55" s="69">
        <v>26410</v>
      </c>
      <c r="Q55" s="37">
        <v>7923</v>
      </c>
      <c r="R55" s="38">
        <v>692</v>
      </c>
      <c r="S55" s="37">
        <v>1384</v>
      </c>
      <c r="T55" s="36">
        <v>5350</v>
      </c>
      <c r="U55" s="35"/>
      <c r="V55" s="35"/>
      <c r="W55" s="35"/>
      <c r="X55" s="53">
        <v>400</v>
      </c>
      <c r="Y55" s="53">
        <v>200</v>
      </c>
      <c r="Z55" s="53">
        <v>100</v>
      </c>
      <c r="AA55" s="53">
        <v>100</v>
      </c>
      <c r="AB55" s="53">
        <v>0</v>
      </c>
      <c r="AC55" s="53">
        <v>40</v>
      </c>
      <c r="AD55" s="33">
        <v>6900</v>
      </c>
      <c r="AE55" s="32">
        <v>335184.59500000009</v>
      </c>
      <c r="AF55" s="6">
        <v>117121052</v>
      </c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</row>
    <row r="56" spans="1:51" s="3" customFormat="1" x14ac:dyDescent="0.25">
      <c r="A56" s="66" t="s">
        <v>82</v>
      </c>
      <c r="B56" s="45">
        <v>9012</v>
      </c>
      <c r="C56" s="45">
        <v>785968.68</v>
      </c>
      <c r="D56" s="45">
        <v>14385</v>
      </c>
      <c r="E56" s="44">
        <v>722870</v>
      </c>
      <c r="F56" s="43">
        <v>216861</v>
      </c>
      <c r="G56" s="40">
        <v>0</v>
      </c>
      <c r="H56" s="42"/>
      <c r="I56" s="40">
        <v>0</v>
      </c>
      <c r="J56" s="41">
        <v>1622456</v>
      </c>
      <c r="K56" s="37">
        <v>16224.56</v>
      </c>
      <c r="L56" s="68">
        <v>48673.68</v>
      </c>
      <c r="M56" s="41">
        <v>40</v>
      </c>
      <c r="N56" s="40">
        <v>12</v>
      </c>
      <c r="O56" s="35">
        <v>28</v>
      </c>
      <c r="P56" s="69"/>
      <c r="Q56" s="49">
        <v>0</v>
      </c>
      <c r="R56" s="47">
        <v>51</v>
      </c>
      <c r="S56" s="37">
        <v>102</v>
      </c>
      <c r="T56" s="36">
        <v>5350</v>
      </c>
      <c r="U56" s="36"/>
      <c r="V56" s="35"/>
      <c r="W56" s="35"/>
      <c r="X56" s="53">
        <v>400</v>
      </c>
      <c r="Y56" s="53">
        <v>300</v>
      </c>
      <c r="Z56" s="53">
        <v>100</v>
      </c>
      <c r="AA56" s="53">
        <v>100</v>
      </c>
      <c r="AB56" s="53">
        <v>100</v>
      </c>
      <c r="AC56" s="53">
        <v>100</v>
      </c>
      <c r="AD56" s="33">
        <v>11300</v>
      </c>
      <c r="AE56" s="32">
        <v>167835.88</v>
      </c>
      <c r="AF56" s="6">
        <v>117121549</v>
      </c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</row>
    <row r="57" spans="1:51" s="3" customFormat="1" x14ac:dyDescent="0.25">
      <c r="A57" s="66" t="s">
        <v>83</v>
      </c>
      <c r="B57" s="45">
        <v>16453</v>
      </c>
      <c r="C57" s="45">
        <v>1467132.09</v>
      </c>
      <c r="D57" s="45">
        <v>16605</v>
      </c>
      <c r="E57" s="44">
        <v>1325860</v>
      </c>
      <c r="F57" s="43">
        <v>371240.80000000005</v>
      </c>
      <c r="G57" s="40">
        <v>0</v>
      </c>
      <c r="H57" s="42"/>
      <c r="I57" s="40">
        <v>0</v>
      </c>
      <c r="J57" s="41">
        <v>4151903</v>
      </c>
      <c r="K57" s="37">
        <v>41519.03</v>
      </c>
      <c r="L57" s="68">
        <v>124557.09</v>
      </c>
      <c r="M57" s="41">
        <v>110</v>
      </c>
      <c r="N57" s="40">
        <v>33</v>
      </c>
      <c r="O57" s="35">
        <v>77</v>
      </c>
      <c r="P57" s="69">
        <v>73160</v>
      </c>
      <c r="Q57" s="37">
        <v>21948</v>
      </c>
      <c r="R57" s="38">
        <v>689</v>
      </c>
      <c r="S57" s="37">
        <v>1378</v>
      </c>
      <c r="T57" s="36">
        <v>5350</v>
      </c>
      <c r="U57" s="35"/>
      <c r="V57" s="35"/>
      <c r="W57" s="35"/>
      <c r="X57" s="53">
        <v>520</v>
      </c>
      <c r="Y57" s="53">
        <v>360</v>
      </c>
      <c r="Z57" s="53">
        <v>160</v>
      </c>
      <c r="AA57" s="53">
        <v>0</v>
      </c>
      <c r="AB57" s="53">
        <v>0</v>
      </c>
      <c r="AC57" s="53">
        <v>0</v>
      </c>
      <c r="AD57" s="33">
        <v>6720</v>
      </c>
      <c r="AE57" s="32">
        <v>299381.74000000011</v>
      </c>
      <c r="AF57" s="6">
        <v>117121508</v>
      </c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</row>
    <row r="58" spans="1:51" s="3" customFormat="1" x14ac:dyDescent="0.25">
      <c r="A58" s="67" t="s">
        <v>84</v>
      </c>
      <c r="B58" s="45">
        <v>15830</v>
      </c>
      <c r="C58" s="45">
        <v>1405553.64</v>
      </c>
      <c r="D58" s="45">
        <v>15720</v>
      </c>
      <c r="E58" s="44">
        <v>1272205</v>
      </c>
      <c r="F58" s="43">
        <v>356217.4</v>
      </c>
      <c r="G58" s="40">
        <v>0</v>
      </c>
      <c r="H58" s="42">
        <v>27392</v>
      </c>
      <c r="I58" s="40">
        <v>4108.8</v>
      </c>
      <c r="J58" s="41">
        <v>3909288</v>
      </c>
      <c r="K58" s="37">
        <v>39092.879999999997</v>
      </c>
      <c r="L58" s="68">
        <v>117278.64</v>
      </c>
      <c r="M58" s="41">
        <v>350</v>
      </c>
      <c r="N58" s="40">
        <v>105</v>
      </c>
      <c r="O58" s="35">
        <v>245</v>
      </c>
      <c r="P58" s="69">
        <v>2380</v>
      </c>
      <c r="Q58" s="49">
        <v>714</v>
      </c>
      <c r="R58" s="47">
        <v>476</v>
      </c>
      <c r="S58" s="37">
        <v>952</v>
      </c>
      <c r="T58" s="36">
        <v>5350</v>
      </c>
      <c r="U58" s="35"/>
      <c r="V58" s="35">
        <v>100</v>
      </c>
      <c r="W58" s="35"/>
      <c r="X58" s="53">
        <v>360</v>
      </c>
      <c r="Y58" s="53">
        <v>240</v>
      </c>
      <c r="Z58" s="53">
        <v>140</v>
      </c>
      <c r="AA58" s="53">
        <v>140</v>
      </c>
      <c r="AB58" s="53">
        <v>120</v>
      </c>
      <c r="AC58" s="34">
        <v>140</v>
      </c>
      <c r="AD58" s="33">
        <v>13160</v>
      </c>
      <c r="AE58" s="32">
        <v>264951.44</v>
      </c>
      <c r="AF58" s="6">
        <v>117121366</v>
      </c>
      <c r="AG58" s="5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</row>
    <row r="59" spans="1:51" s="3" customFormat="1" x14ac:dyDescent="0.25">
      <c r="A59" s="67" t="s">
        <v>85</v>
      </c>
      <c r="B59" s="45">
        <v>28689</v>
      </c>
      <c r="C59" s="45">
        <v>2506405.0699999998</v>
      </c>
      <c r="D59" s="44">
        <v>36075</v>
      </c>
      <c r="E59" s="44">
        <v>2023019.9999999998</v>
      </c>
      <c r="F59" s="40">
        <v>606905.99999999988</v>
      </c>
      <c r="G59" s="40">
        <v>0</v>
      </c>
      <c r="H59" s="42">
        <v>4601</v>
      </c>
      <c r="I59" s="40">
        <v>690.15</v>
      </c>
      <c r="J59" s="41">
        <v>14887669</v>
      </c>
      <c r="K59" s="37">
        <v>148876.69</v>
      </c>
      <c r="L59" s="68">
        <v>446630.07</v>
      </c>
      <c r="M59" s="41">
        <v>680</v>
      </c>
      <c r="N59" s="40">
        <v>204</v>
      </c>
      <c r="O59" s="35">
        <v>476</v>
      </c>
      <c r="P59" s="69">
        <v>202870</v>
      </c>
      <c r="Q59" s="37">
        <v>60861</v>
      </c>
      <c r="R59" s="38">
        <v>337</v>
      </c>
      <c r="S59" s="37">
        <v>674</v>
      </c>
      <c r="T59" s="36">
        <v>5350</v>
      </c>
      <c r="U59" s="35">
        <v>1123.5</v>
      </c>
      <c r="V59" s="35">
        <v>300</v>
      </c>
      <c r="W59" s="35"/>
      <c r="X59" s="53">
        <v>500</v>
      </c>
      <c r="Y59" s="53">
        <v>600</v>
      </c>
      <c r="Z59" s="53">
        <v>240</v>
      </c>
      <c r="AA59" s="53">
        <v>220</v>
      </c>
      <c r="AB59" s="53">
        <v>320</v>
      </c>
      <c r="AC59" s="53">
        <v>140</v>
      </c>
      <c r="AD59" s="33">
        <v>23180</v>
      </c>
      <c r="AE59" s="32">
        <v>340948.26999999984</v>
      </c>
      <c r="AF59" s="6">
        <v>117121262</v>
      </c>
      <c r="AG59" s="5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</row>
    <row r="60" spans="1:51" s="3" customFormat="1" x14ac:dyDescent="0.25">
      <c r="A60" s="66" t="s">
        <v>86</v>
      </c>
      <c r="B60" s="45">
        <v>20381</v>
      </c>
      <c r="C60" s="45">
        <v>1852543.4</v>
      </c>
      <c r="D60" s="45">
        <v>42340</v>
      </c>
      <c r="E60" s="44">
        <v>1690090</v>
      </c>
      <c r="F60" s="43">
        <v>439423.4</v>
      </c>
      <c r="G60" s="40">
        <v>0</v>
      </c>
      <c r="H60" s="42">
        <v>28890</v>
      </c>
      <c r="I60" s="40">
        <v>4333.5</v>
      </c>
      <c r="J60" s="41">
        <v>4003780</v>
      </c>
      <c r="K60" s="37">
        <v>40037.800000000003</v>
      </c>
      <c r="L60" s="68">
        <v>120113.4</v>
      </c>
      <c r="M60" s="41">
        <v>0</v>
      </c>
      <c r="N60" s="40">
        <v>0</v>
      </c>
      <c r="O60" s="35">
        <v>0</v>
      </c>
      <c r="P60" s="69"/>
      <c r="Q60" s="49">
        <v>0</v>
      </c>
      <c r="R60" s="47">
        <v>32</v>
      </c>
      <c r="S60" s="37">
        <v>64</v>
      </c>
      <c r="T60" s="36">
        <v>5350</v>
      </c>
      <c r="U60" s="36">
        <v>1872.5</v>
      </c>
      <c r="V60" s="35">
        <v>750</v>
      </c>
      <c r="W60" s="35"/>
      <c r="X60" s="53">
        <v>2000</v>
      </c>
      <c r="Y60" s="53">
        <v>1700</v>
      </c>
      <c r="Z60" s="53">
        <v>1300</v>
      </c>
      <c r="AA60" s="53">
        <v>700</v>
      </c>
      <c r="AB60" s="53">
        <v>380</v>
      </c>
      <c r="AC60" s="53">
        <v>380</v>
      </c>
      <c r="AD60" s="33">
        <v>64580</v>
      </c>
      <c r="AE60" s="32">
        <v>291192.80000000005</v>
      </c>
      <c r="AF60" s="6">
        <v>117121516</v>
      </c>
      <c r="AG60" s="5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</row>
    <row r="61" spans="1:51" s="3" customFormat="1" x14ac:dyDescent="0.25">
      <c r="A61" s="66" t="s">
        <v>87</v>
      </c>
      <c r="B61" s="45">
        <v>15926</v>
      </c>
      <c r="C61" s="45">
        <v>1187794.8799999999</v>
      </c>
      <c r="D61" s="45">
        <v>23480</v>
      </c>
      <c r="E61" s="44">
        <v>1090195</v>
      </c>
      <c r="F61" s="43">
        <v>327058.5</v>
      </c>
      <c r="G61" s="40">
        <v>0</v>
      </c>
      <c r="H61" s="42"/>
      <c r="I61" s="40">
        <v>0</v>
      </c>
      <c r="J61" s="41">
        <v>2463996</v>
      </c>
      <c r="K61" s="37">
        <v>24639.96</v>
      </c>
      <c r="L61" s="68">
        <v>73919.88</v>
      </c>
      <c r="M61" s="41">
        <v>200</v>
      </c>
      <c r="N61" s="40">
        <v>60</v>
      </c>
      <c r="O61" s="35">
        <v>140</v>
      </c>
      <c r="P61" s="69">
        <v>21190</v>
      </c>
      <c r="Q61" s="37">
        <v>6357</v>
      </c>
      <c r="R61" s="38">
        <v>206</v>
      </c>
      <c r="S61" s="37">
        <v>412</v>
      </c>
      <c r="T61" s="36">
        <v>5350</v>
      </c>
      <c r="U61" s="35">
        <v>374.5</v>
      </c>
      <c r="V61" s="35"/>
      <c r="W61" s="35"/>
      <c r="X61" s="53">
        <v>700</v>
      </c>
      <c r="Y61" s="53">
        <v>400</v>
      </c>
      <c r="Z61" s="53">
        <v>100</v>
      </c>
      <c r="AA61" s="34">
        <v>100</v>
      </c>
      <c r="AB61" s="34">
        <v>200</v>
      </c>
      <c r="AC61" s="34">
        <v>0</v>
      </c>
      <c r="AD61" s="33">
        <v>12900</v>
      </c>
      <c r="AE61" s="32">
        <v>265783.08</v>
      </c>
      <c r="AF61" s="6">
        <v>117121559</v>
      </c>
      <c r="AG61" s="5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</row>
    <row r="62" spans="1:51" s="3" customFormat="1" x14ac:dyDescent="0.25">
      <c r="A62" s="66" t="s">
        <v>88</v>
      </c>
      <c r="B62" s="45">
        <v>11253</v>
      </c>
      <c r="C62" s="45">
        <v>1095990.6499999999</v>
      </c>
      <c r="D62" s="45">
        <v>18865</v>
      </c>
      <c r="E62" s="44">
        <v>1037199.9999999999</v>
      </c>
      <c r="F62" s="43">
        <v>269672</v>
      </c>
      <c r="G62" s="40">
        <v>0</v>
      </c>
      <c r="H62" s="42">
        <v>14338</v>
      </c>
      <c r="I62" s="40">
        <v>2150.6999999999998</v>
      </c>
      <c r="J62" s="41">
        <v>1330855</v>
      </c>
      <c r="K62" s="37">
        <v>13308.550000000001</v>
      </c>
      <c r="L62" s="68">
        <v>39925.65</v>
      </c>
      <c r="M62" s="47">
        <v>0</v>
      </c>
      <c r="N62" s="40">
        <v>0</v>
      </c>
      <c r="O62" s="35">
        <v>0</v>
      </c>
      <c r="P62" s="69"/>
      <c r="Q62" s="49">
        <v>0</v>
      </c>
      <c r="R62" s="47">
        <v>0</v>
      </c>
      <c r="S62" s="37">
        <v>0</v>
      </c>
      <c r="T62" s="36">
        <v>5350</v>
      </c>
      <c r="U62" s="35"/>
      <c r="V62" s="35">
        <v>1050</v>
      </c>
      <c r="W62" s="35"/>
      <c r="X62" s="53">
        <v>100</v>
      </c>
      <c r="Y62" s="53">
        <v>200</v>
      </c>
      <c r="Z62" s="53">
        <v>60</v>
      </c>
      <c r="AA62" s="53">
        <v>100</v>
      </c>
      <c r="AB62" s="53">
        <v>100</v>
      </c>
      <c r="AC62" s="53">
        <v>40</v>
      </c>
      <c r="AD62" s="33">
        <v>7360</v>
      </c>
      <c r="AE62" s="32">
        <v>231445.6</v>
      </c>
      <c r="AF62" s="6">
        <v>117121551</v>
      </c>
      <c r="AG62" s="5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</row>
    <row r="63" spans="1:51" s="3" customFormat="1" x14ac:dyDescent="0.25">
      <c r="A63" s="66" t="s">
        <v>89</v>
      </c>
      <c r="B63" s="45">
        <v>13405</v>
      </c>
      <c r="C63" s="45">
        <v>1110757.68</v>
      </c>
      <c r="D63" s="45">
        <v>23535</v>
      </c>
      <c r="E63" s="44">
        <v>1005120</v>
      </c>
      <c r="F63" s="43">
        <v>281433.60000000003</v>
      </c>
      <c r="G63" s="40">
        <v>0</v>
      </c>
      <c r="H63" s="42">
        <v>909.5</v>
      </c>
      <c r="I63" s="40">
        <v>136.42499999999998</v>
      </c>
      <c r="J63" s="41">
        <v>2736755.9999999995</v>
      </c>
      <c r="K63" s="37">
        <v>27367.559999999998</v>
      </c>
      <c r="L63" s="68">
        <v>82102.679999999993</v>
      </c>
      <c r="M63" s="41">
        <v>0</v>
      </c>
      <c r="N63" s="40">
        <v>0</v>
      </c>
      <c r="O63" s="35">
        <v>0</v>
      </c>
      <c r="P63" s="69">
        <v>1020</v>
      </c>
      <c r="Q63" s="37">
        <v>306</v>
      </c>
      <c r="R63" s="38">
        <v>88</v>
      </c>
      <c r="S63" s="37">
        <v>176</v>
      </c>
      <c r="T63" s="36">
        <v>5350</v>
      </c>
      <c r="U63" s="35"/>
      <c r="V63" s="35"/>
      <c r="W63" s="35"/>
      <c r="X63" s="53">
        <v>500</v>
      </c>
      <c r="Y63" s="53">
        <v>500</v>
      </c>
      <c r="Z63" s="53">
        <v>400</v>
      </c>
      <c r="AA63" s="53">
        <v>400</v>
      </c>
      <c r="AB63" s="53">
        <v>100</v>
      </c>
      <c r="AC63" s="53">
        <v>200</v>
      </c>
      <c r="AD63" s="33">
        <v>23900</v>
      </c>
      <c r="AE63" s="32">
        <v>198066.90500000003</v>
      </c>
      <c r="AF63" s="6">
        <v>117121471</v>
      </c>
      <c r="AG63" s="5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</row>
    <row r="64" spans="1:51" s="3" customFormat="1" x14ac:dyDescent="0.25">
      <c r="A64" s="67" t="s">
        <v>125</v>
      </c>
      <c r="B64" s="45">
        <v>25185</v>
      </c>
      <c r="C64" s="45">
        <v>2492321.12</v>
      </c>
      <c r="D64" s="45">
        <v>42485</v>
      </c>
      <c r="E64" s="44">
        <v>2249900</v>
      </c>
      <c r="F64" s="40">
        <v>629972.00000000012</v>
      </c>
      <c r="G64" s="40">
        <v>0</v>
      </c>
      <c r="H64" s="42"/>
      <c r="I64" s="40">
        <v>0</v>
      </c>
      <c r="J64" s="41">
        <v>6661204</v>
      </c>
      <c r="K64" s="37">
        <v>66612.040000000008</v>
      </c>
      <c r="L64" s="68">
        <v>199836.12</v>
      </c>
      <c r="M64" s="47">
        <v>100</v>
      </c>
      <c r="N64" s="40">
        <v>30</v>
      </c>
      <c r="O64" s="35">
        <v>70</v>
      </c>
      <c r="P64" s="39">
        <v>53285</v>
      </c>
      <c r="Q64" s="49">
        <v>15985.5</v>
      </c>
      <c r="R64" s="47">
        <v>725</v>
      </c>
      <c r="S64" s="37">
        <v>1450</v>
      </c>
      <c r="T64" s="36">
        <v>5350</v>
      </c>
      <c r="U64" s="35"/>
      <c r="V64" s="35"/>
      <c r="W64" s="35"/>
      <c r="X64" s="34">
        <v>1100</v>
      </c>
      <c r="Y64" s="53">
        <v>1200</v>
      </c>
      <c r="Z64" s="53">
        <v>700</v>
      </c>
      <c r="AA64" s="53">
        <v>500</v>
      </c>
      <c r="AB64" s="53">
        <v>500</v>
      </c>
      <c r="AC64" s="53">
        <v>500</v>
      </c>
      <c r="AD64" s="33">
        <v>52700</v>
      </c>
      <c r="AE64" s="32">
        <v>456063.42000000016</v>
      </c>
      <c r="AF64" s="6">
        <v>117121252</v>
      </c>
      <c r="AG64" s="5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</row>
    <row r="65" spans="1:51" s="3" customFormat="1" x14ac:dyDescent="0.25">
      <c r="A65" s="66" t="s">
        <v>91</v>
      </c>
      <c r="B65" s="45">
        <v>19795</v>
      </c>
      <c r="C65" s="45">
        <v>1617864.95</v>
      </c>
      <c r="D65" s="45">
        <v>25675</v>
      </c>
      <c r="E65" s="44">
        <v>1432855</v>
      </c>
      <c r="F65" s="43">
        <v>372542.3</v>
      </c>
      <c r="G65" s="40">
        <v>0</v>
      </c>
      <c r="H65" s="42"/>
      <c r="I65" s="40">
        <v>0</v>
      </c>
      <c r="J65" s="41">
        <v>5311165.0000000009</v>
      </c>
      <c r="K65" s="37">
        <v>53111.650000000009</v>
      </c>
      <c r="L65" s="68">
        <v>159334.95000000001</v>
      </c>
      <c r="M65" s="47">
        <v>0</v>
      </c>
      <c r="N65" s="40">
        <v>0</v>
      </c>
      <c r="O65" s="35">
        <v>0</v>
      </c>
      <c r="P65" s="39">
        <v>20750</v>
      </c>
      <c r="Q65" s="37">
        <v>6225</v>
      </c>
      <c r="R65" s="38">
        <v>384</v>
      </c>
      <c r="S65" s="37">
        <v>768</v>
      </c>
      <c r="T65" s="36">
        <v>5350</v>
      </c>
      <c r="U65" s="36">
        <v>1498</v>
      </c>
      <c r="V65" s="35">
        <v>2100</v>
      </c>
      <c r="W65" s="35"/>
      <c r="X65" s="53">
        <v>600</v>
      </c>
      <c r="Y65" s="53">
        <v>500</v>
      </c>
      <c r="Z65" s="53">
        <v>400</v>
      </c>
      <c r="AA65" s="53">
        <v>400</v>
      </c>
      <c r="AB65" s="53">
        <v>200</v>
      </c>
      <c r="AC65" s="53">
        <v>300</v>
      </c>
      <c r="AD65" s="33">
        <v>28900</v>
      </c>
      <c r="AE65" s="32">
        <v>235464</v>
      </c>
      <c r="AF65" s="6">
        <v>117121446</v>
      </c>
      <c r="AG65" s="5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</row>
    <row r="66" spans="1:51" s="3" customFormat="1" x14ac:dyDescent="0.25">
      <c r="A66" s="67" t="s">
        <v>92</v>
      </c>
      <c r="B66" s="50">
        <v>16622</v>
      </c>
      <c r="C66" s="44">
        <v>1247105.17</v>
      </c>
      <c r="D66" s="44">
        <v>25380</v>
      </c>
      <c r="E66" s="44">
        <v>1140690</v>
      </c>
      <c r="F66" s="43">
        <v>319393.2</v>
      </c>
      <c r="G66" s="40">
        <v>0</v>
      </c>
      <c r="H66" s="42"/>
      <c r="I66" s="40">
        <v>0</v>
      </c>
      <c r="J66" s="41">
        <v>2686839</v>
      </c>
      <c r="K66" s="37">
        <v>26868.39</v>
      </c>
      <c r="L66" s="42">
        <v>80605.17</v>
      </c>
      <c r="M66" s="41">
        <v>430</v>
      </c>
      <c r="N66" s="40">
        <v>129</v>
      </c>
      <c r="O66" s="35">
        <v>301</v>
      </c>
      <c r="P66" s="39">
        <v>4420</v>
      </c>
      <c r="Q66" s="49">
        <v>1326</v>
      </c>
      <c r="R66" s="47">
        <v>211</v>
      </c>
      <c r="S66" s="37">
        <v>422</v>
      </c>
      <c r="T66" s="36">
        <v>5350</v>
      </c>
      <c r="U66" s="36"/>
      <c r="V66" s="35">
        <v>200</v>
      </c>
      <c r="W66" s="35"/>
      <c r="X66" s="53">
        <v>700</v>
      </c>
      <c r="Y66" s="53">
        <v>500</v>
      </c>
      <c r="Z66" s="53">
        <v>200</v>
      </c>
      <c r="AA66" s="34">
        <v>180</v>
      </c>
      <c r="AB66" s="34">
        <v>140</v>
      </c>
      <c r="AC66" s="34">
        <v>200</v>
      </c>
      <c r="AD66" s="33">
        <v>19820</v>
      </c>
      <c r="AE66" s="32">
        <v>241733.42000000004</v>
      </c>
      <c r="AF66" s="6">
        <v>117120053</v>
      </c>
      <c r="AG66" s="5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</row>
    <row r="67" spans="1:51" s="3" customFormat="1" x14ac:dyDescent="0.25">
      <c r="A67" s="66" t="s">
        <v>93</v>
      </c>
      <c r="B67" s="45">
        <v>299</v>
      </c>
      <c r="C67" s="45">
        <v>31445</v>
      </c>
      <c r="D67" s="45">
        <v>480</v>
      </c>
      <c r="E67" s="44">
        <v>30965</v>
      </c>
      <c r="F67" s="43">
        <v>9289.5</v>
      </c>
      <c r="G67" s="40">
        <v>0</v>
      </c>
      <c r="H67" s="42"/>
      <c r="I67" s="40">
        <v>0</v>
      </c>
      <c r="J67" s="41">
        <v>0</v>
      </c>
      <c r="K67" s="37">
        <v>0</v>
      </c>
      <c r="L67" s="42">
        <v>0</v>
      </c>
      <c r="M67" s="41">
        <v>0</v>
      </c>
      <c r="N67" s="40">
        <v>0</v>
      </c>
      <c r="O67" s="35">
        <v>0</v>
      </c>
      <c r="P67" s="39"/>
      <c r="Q67" s="37">
        <v>0</v>
      </c>
      <c r="R67" s="38">
        <v>3</v>
      </c>
      <c r="S67" s="37">
        <v>6</v>
      </c>
      <c r="T67" s="36">
        <v>0</v>
      </c>
      <c r="U67" s="35"/>
      <c r="V67" s="35"/>
      <c r="W67" s="35"/>
      <c r="X67" s="53">
        <v>40</v>
      </c>
      <c r="Y67" s="53">
        <v>40</v>
      </c>
      <c r="Z67" s="53">
        <v>40</v>
      </c>
      <c r="AA67" s="53">
        <v>40</v>
      </c>
      <c r="AB67" s="53">
        <v>40</v>
      </c>
      <c r="AC67" s="53">
        <v>20</v>
      </c>
      <c r="AD67" s="33">
        <v>2900</v>
      </c>
      <c r="AE67" s="32">
        <v>6395.5</v>
      </c>
      <c r="AF67" s="6">
        <v>117121591</v>
      </c>
      <c r="AG67" s="5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</row>
    <row r="68" spans="1:51" s="3" customFormat="1" x14ac:dyDescent="0.25">
      <c r="A68" s="67" t="s">
        <v>94</v>
      </c>
      <c r="B68" s="50">
        <v>7915</v>
      </c>
      <c r="C68" s="44">
        <v>710358.36</v>
      </c>
      <c r="D68" s="44">
        <v>14740</v>
      </c>
      <c r="E68" s="44">
        <v>630530</v>
      </c>
      <c r="F68" s="43">
        <v>189159</v>
      </c>
      <c r="G68" s="40">
        <v>0</v>
      </c>
      <c r="H68" s="42"/>
      <c r="I68" s="40">
        <v>0</v>
      </c>
      <c r="J68" s="41">
        <v>2169612</v>
      </c>
      <c r="K68" s="37">
        <v>21696.12</v>
      </c>
      <c r="L68" s="42">
        <v>65088.36</v>
      </c>
      <c r="M68" s="41">
        <v>0</v>
      </c>
      <c r="N68" s="40">
        <v>0</v>
      </c>
      <c r="O68" s="35">
        <v>0</v>
      </c>
      <c r="P68" s="39"/>
      <c r="Q68" s="49">
        <v>0</v>
      </c>
      <c r="R68" s="47">
        <v>0</v>
      </c>
      <c r="S68" s="37">
        <v>0</v>
      </c>
      <c r="T68" s="36">
        <v>5350</v>
      </c>
      <c r="U68" s="36"/>
      <c r="V68" s="35">
        <v>1950</v>
      </c>
      <c r="W68" s="35"/>
      <c r="X68" s="53">
        <v>400</v>
      </c>
      <c r="Y68" s="53">
        <v>400</v>
      </c>
      <c r="Z68" s="53">
        <v>300</v>
      </c>
      <c r="AA68" s="53">
        <v>200</v>
      </c>
      <c r="AB68" s="53">
        <v>160</v>
      </c>
      <c r="AC68" s="53">
        <v>140</v>
      </c>
      <c r="AD68" s="33">
        <v>18160</v>
      </c>
      <c r="AE68" s="32">
        <v>120306.76000000001</v>
      </c>
      <c r="AF68" s="6">
        <v>117121223</v>
      </c>
      <c r="AG68" s="5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</row>
    <row r="69" spans="1:51" s="3" customFormat="1" x14ac:dyDescent="0.25">
      <c r="A69" s="66" t="s">
        <v>95</v>
      </c>
      <c r="B69" s="45">
        <v>20596</v>
      </c>
      <c r="C69" s="45">
        <v>2074475.34</v>
      </c>
      <c r="D69" s="45">
        <v>17870</v>
      </c>
      <c r="E69" s="44">
        <v>1807000</v>
      </c>
      <c r="F69" s="43">
        <v>542100</v>
      </c>
      <c r="G69" s="40">
        <v>0</v>
      </c>
      <c r="H69" s="42"/>
      <c r="I69" s="40">
        <v>0</v>
      </c>
      <c r="J69" s="41">
        <v>8320178</v>
      </c>
      <c r="K69" s="37">
        <v>83201.78</v>
      </c>
      <c r="L69" s="42">
        <v>249605.34</v>
      </c>
      <c r="M69" s="41"/>
      <c r="N69" s="40">
        <v>0</v>
      </c>
      <c r="O69" s="35">
        <v>0</v>
      </c>
      <c r="P69" s="39">
        <v>1180</v>
      </c>
      <c r="Q69" s="37">
        <v>354</v>
      </c>
      <c r="R69" s="38">
        <v>253</v>
      </c>
      <c r="S69" s="37">
        <v>506</v>
      </c>
      <c r="T69" s="36">
        <v>5350</v>
      </c>
      <c r="U69" s="35"/>
      <c r="V69" s="35"/>
      <c r="W69" s="35"/>
      <c r="X69" s="53">
        <v>300</v>
      </c>
      <c r="Y69" s="53">
        <v>300</v>
      </c>
      <c r="Z69" s="53">
        <v>160</v>
      </c>
      <c r="AA69" s="53">
        <v>160</v>
      </c>
      <c r="AB69" s="34">
        <v>120</v>
      </c>
      <c r="AC69" s="53">
        <v>60</v>
      </c>
      <c r="AD69" s="33">
        <v>11940</v>
      </c>
      <c r="AE69" s="32">
        <v>359266.44000000006</v>
      </c>
      <c r="AF69" s="6">
        <v>117121401</v>
      </c>
      <c r="AG69" s="5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</row>
    <row r="70" spans="1:51" s="3" customFormat="1" x14ac:dyDescent="0.25">
      <c r="A70" s="67" t="s">
        <v>96</v>
      </c>
      <c r="B70" s="45">
        <v>45104</v>
      </c>
      <c r="C70" s="45">
        <v>4117713</v>
      </c>
      <c r="D70" s="45">
        <v>80705</v>
      </c>
      <c r="E70" s="44">
        <v>3219450</v>
      </c>
      <c r="F70" s="43">
        <v>901446.00000000012</v>
      </c>
      <c r="G70" s="40">
        <v>0</v>
      </c>
      <c r="H70" s="42">
        <v>13752</v>
      </c>
      <c r="I70" s="40">
        <v>2062.7999999999997</v>
      </c>
      <c r="J70" s="41">
        <v>27235600</v>
      </c>
      <c r="K70" s="37">
        <v>272356</v>
      </c>
      <c r="L70" s="42">
        <v>817068</v>
      </c>
      <c r="M70" s="41">
        <v>490</v>
      </c>
      <c r="N70" s="40">
        <v>147</v>
      </c>
      <c r="O70" s="35">
        <v>343</v>
      </c>
      <c r="P70" s="39">
        <v>53120</v>
      </c>
      <c r="Q70" s="49">
        <v>15936</v>
      </c>
      <c r="R70" s="47">
        <v>446</v>
      </c>
      <c r="S70" s="37">
        <v>892</v>
      </c>
      <c r="T70" s="36">
        <v>5350</v>
      </c>
      <c r="U70" s="36"/>
      <c r="V70" s="35">
        <v>2550</v>
      </c>
      <c r="W70" s="35"/>
      <c r="X70" s="53">
        <v>2500</v>
      </c>
      <c r="Y70" s="53">
        <v>1900</v>
      </c>
      <c r="Z70" s="53">
        <v>700</v>
      </c>
      <c r="AA70" s="53">
        <v>600</v>
      </c>
      <c r="AB70" s="53">
        <v>500</v>
      </c>
      <c r="AC70" s="53">
        <v>400</v>
      </c>
      <c r="AD70" s="33">
        <v>63000</v>
      </c>
      <c r="AE70" s="32">
        <v>304381.80000000028</v>
      </c>
      <c r="AF70" s="6">
        <v>117121127</v>
      </c>
      <c r="AG70" s="5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</row>
    <row r="71" spans="1:51" s="3" customFormat="1" x14ac:dyDescent="0.25">
      <c r="A71" s="66" t="s">
        <v>97</v>
      </c>
      <c r="B71" s="45">
        <v>2436</v>
      </c>
      <c r="C71" s="45">
        <v>141990.92000000001</v>
      </c>
      <c r="D71" s="45">
        <v>1360</v>
      </c>
      <c r="E71" s="44">
        <v>118045.00000000001</v>
      </c>
      <c r="F71" s="43">
        <v>33052.600000000006</v>
      </c>
      <c r="G71" s="40">
        <v>0</v>
      </c>
      <c r="H71" s="42"/>
      <c r="I71" s="40">
        <v>0</v>
      </c>
      <c r="J71" s="41">
        <v>752864</v>
      </c>
      <c r="K71" s="37">
        <v>7528.64</v>
      </c>
      <c r="L71" s="42">
        <v>22585.919999999998</v>
      </c>
      <c r="M71" s="41">
        <v>0</v>
      </c>
      <c r="N71" s="40">
        <v>0</v>
      </c>
      <c r="O71" s="35">
        <v>0</v>
      </c>
      <c r="P71" s="39"/>
      <c r="Q71" s="37">
        <v>0</v>
      </c>
      <c r="R71" s="38">
        <v>0</v>
      </c>
      <c r="S71" s="37">
        <v>0</v>
      </c>
      <c r="T71" s="36">
        <v>0</v>
      </c>
      <c r="U71" s="35"/>
      <c r="V71" s="35"/>
      <c r="W71" s="35"/>
      <c r="X71" s="53"/>
      <c r="Y71" s="53"/>
      <c r="Z71" s="53"/>
      <c r="AA71" s="53"/>
      <c r="AB71" s="53"/>
      <c r="AC71" s="53"/>
      <c r="AD71" s="33">
        <v>0</v>
      </c>
      <c r="AE71" s="32">
        <v>17995.320000000007</v>
      </c>
      <c r="AF71" s="6">
        <v>117121617</v>
      </c>
      <c r="AG71" s="5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</row>
    <row r="72" spans="1:51" s="3" customFormat="1" x14ac:dyDescent="0.25">
      <c r="A72" s="67" t="s">
        <v>98</v>
      </c>
      <c r="B72" s="45">
        <v>29001</v>
      </c>
      <c r="C72" s="45">
        <v>2641891.88</v>
      </c>
      <c r="D72" s="45">
        <v>40615</v>
      </c>
      <c r="E72" s="44">
        <v>2435905</v>
      </c>
      <c r="F72" s="40">
        <v>730771.5</v>
      </c>
      <c r="G72" s="40">
        <v>0</v>
      </c>
      <c r="H72" s="42"/>
      <c r="I72" s="40">
        <v>0</v>
      </c>
      <c r="J72" s="41">
        <v>5512396</v>
      </c>
      <c r="K72" s="37">
        <v>55123.96</v>
      </c>
      <c r="L72" s="42">
        <v>165371.88</v>
      </c>
      <c r="M72" s="41">
        <v>0</v>
      </c>
      <c r="N72" s="40">
        <v>0</v>
      </c>
      <c r="O72" s="35">
        <v>0</v>
      </c>
      <c r="P72" s="39"/>
      <c r="Q72" s="49">
        <v>0</v>
      </c>
      <c r="R72" s="47">
        <v>161</v>
      </c>
      <c r="S72" s="37">
        <v>322</v>
      </c>
      <c r="T72" s="36">
        <v>5350</v>
      </c>
      <c r="U72" s="36"/>
      <c r="V72" s="35">
        <v>950</v>
      </c>
      <c r="W72" s="35"/>
      <c r="X72" s="53">
        <v>1000</v>
      </c>
      <c r="Y72" s="53">
        <v>860</v>
      </c>
      <c r="Z72" s="53">
        <v>900</v>
      </c>
      <c r="AA72" s="34">
        <v>640</v>
      </c>
      <c r="AB72" s="34">
        <v>480</v>
      </c>
      <c r="AC72" s="34">
        <v>180</v>
      </c>
      <c r="AD72" s="33">
        <v>45600</v>
      </c>
      <c r="AE72" s="32">
        <v>568945.57999999996</v>
      </c>
      <c r="AF72" s="6">
        <v>117121282</v>
      </c>
      <c r="AG72" s="5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</row>
    <row r="73" spans="1:51" s="3" customFormat="1" x14ac:dyDescent="0.25">
      <c r="A73" s="67" t="s">
        <v>99</v>
      </c>
      <c r="B73" s="52">
        <v>35676</v>
      </c>
      <c r="C73" s="51">
        <v>3330316.24</v>
      </c>
      <c r="D73" s="44">
        <v>16335</v>
      </c>
      <c r="E73" s="44">
        <v>2801885</v>
      </c>
      <c r="F73" s="43">
        <v>840565.5</v>
      </c>
      <c r="G73" s="40">
        <v>0</v>
      </c>
      <c r="H73" s="42"/>
      <c r="I73" s="40">
        <v>0</v>
      </c>
      <c r="J73" s="41">
        <v>17065208</v>
      </c>
      <c r="K73" s="37">
        <v>170652.08000000002</v>
      </c>
      <c r="L73" s="42">
        <v>511956.24</v>
      </c>
      <c r="M73" s="41">
        <v>140</v>
      </c>
      <c r="N73" s="40">
        <v>42</v>
      </c>
      <c r="O73" s="35">
        <v>98</v>
      </c>
      <c r="P73" s="39">
        <v>54440</v>
      </c>
      <c r="Q73" s="37">
        <v>16332</v>
      </c>
      <c r="R73" s="38">
        <v>1209</v>
      </c>
      <c r="S73" s="37">
        <v>2418</v>
      </c>
      <c r="T73" s="36">
        <v>5350</v>
      </c>
      <c r="U73" s="35"/>
      <c r="V73" s="35">
        <v>0</v>
      </c>
      <c r="W73" s="35"/>
      <c r="X73" s="53">
        <v>400</v>
      </c>
      <c r="Y73" s="53">
        <v>600</v>
      </c>
      <c r="Z73" s="53">
        <v>400</v>
      </c>
      <c r="AA73" s="53">
        <v>400</v>
      </c>
      <c r="AB73" s="53">
        <v>400</v>
      </c>
      <c r="AC73" s="53">
        <v>400</v>
      </c>
      <c r="AD73" s="33">
        <v>35600</v>
      </c>
      <c r="AE73" s="32">
        <v>476963.34000000008</v>
      </c>
      <c r="AF73" s="6">
        <v>117121170</v>
      </c>
      <c r="AG73" s="5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</row>
    <row r="74" spans="1:51" s="3" customFormat="1" x14ac:dyDescent="0.25">
      <c r="A74" s="67" t="s">
        <v>100</v>
      </c>
      <c r="B74" s="50">
        <v>22512</v>
      </c>
      <c r="C74" s="44">
        <v>1787924.49</v>
      </c>
      <c r="D74" s="44">
        <v>50850</v>
      </c>
      <c r="E74" s="44">
        <v>1677840</v>
      </c>
      <c r="F74" s="43">
        <v>503352</v>
      </c>
      <c r="G74" s="40">
        <v>0</v>
      </c>
      <c r="H74" s="42"/>
      <c r="I74" s="40">
        <v>0</v>
      </c>
      <c r="J74" s="41">
        <v>1967483</v>
      </c>
      <c r="K74" s="37">
        <v>19674.830000000002</v>
      </c>
      <c r="L74" s="42">
        <v>59024.49</v>
      </c>
      <c r="M74" s="41">
        <v>210</v>
      </c>
      <c r="N74" s="40">
        <v>63</v>
      </c>
      <c r="O74" s="35">
        <v>147</v>
      </c>
      <c r="P74" s="39">
        <v>16320</v>
      </c>
      <c r="Q74" s="49">
        <v>4896</v>
      </c>
      <c r="R74" s="47">
        <v>298</v>
      </c>
      <c r="S74" s="37">
        <v>596</v>
      </c>
      <c r="T74" s="36">
        <v>5350</v>
      </c>
      <c r="U74" s="36"/>
      <c r="V74" s="35"/>
      <c r="W74" s="35"/>
      <c r="X74" s="53">
        <v>600</v>
      </c>
      <c r="Y74" s="53">
        <v>600</v>
      </c>
      <c r="Z74" s="53">
        <v>100</v>
      </c>
      <c r="AA74" s="53">
        <v>500</v>
      </c>
      <c r="AB74" s="53">
        <v>200</v>
      </c>
      <c r="AC74" s="53">
        <v>140</v>
      </c>
      <c r="AD74" s="33">
        <v>24000</v>
      </c>
      <c r="AE74" s="32">
        <v>439997.34000000008</v>
      </c>
      <c r="AF74" s="6">
        <v>117121197</v>
      </c>
      <c r="AG74" s="5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</row>
    <row r="75" spans="1:51" s="3" customFormat="1" x14ac:dyDescent="0.25">
      <c r="A75" s="66" t="s">
        <v>101</v>
      </c>
      <c r="B75" s="65">
        <v>31523</v>
      </c>
      <c r="C75" s="65">
        <v>2935714.54</v>
      </c>
      <c r="D75" s="65">
        <v>32280</v>
      </c>
      <c r="E75" s="64">
        <v>2643485</v>
      </c>
      <c r="F75" s="63">
        <v>740175.8</v>
      </c>
      <c r="G75" s="59">
        <v>0</v>
      </c>
      <c r="H75" s="42">
        <v>18414.7</v>
      </c>
      <c r="I75" s="59">
        <v>2762.2049999999999</v>
      </c>
      <c r="J75" s="60">
        <v>8662318</v>
      </c>
      <c r="K75" s="62">
        <v>86623.180000000008</v>
      </c>
      <c r="L75" s="61">
        <v>259869.54</v>
      </c>
      <c r="M75" s="60">
        <v>80</v>
      </c>
      <c r="N75" s="59">
        <v>24</v>
      </c>
      <c r="O75" s="57">
        <v>56</v>
      </c>
      <c r="P75" s="58">
        <v>1980</v>
      </c>
      <c r="Q75" s="37">
        <v>594</v>
      </c>
      <c r="R75" s="38">
        <v>101</v>
      </c>
      <c r="S75" s="37">
        <v>202</v>
      </c>
      <c r="T75" s="36">
        <v>5350</v>
      </c>
      <c r="U75" s="35"/>
      <c r="V75" s="57">
        <v>600</v>
      </c>
      <c r="W75" s="35"/>
      <c r="X75" s="56">
        <v>800</v>
      </c>
      <c r="Y75" s="56">
        <v>600</v>
      </c>
      <c r="Z75" s="55">
        <v>500</v>
      </c>
      <c r="AA75" s="55">
        <v>280</v>
      </c>
      <c r="AB75" s="55">
        <v>160</v>
      </c>
      <c r="AC75" s="55">
        <v>220</v>
      </c>
      <c r="AD75" s="54">
        <v>26840</v>
      </c>
      <c r="AE75" s="32">
        <v>537641.64500000002</v>
      </c>
      <c r="AF75" s="6">
        <v>117121407</v>
      </c>
      <c r="AG75" s="5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</row>
    <row r="76" spans="1:51" s="3" customFormat="1" x14ac:dyDescent="0.25">
      <c r="A76" s="46" t="s">
        <v>102</v>
      </c>
      <c r="B76" s="45">
        <v>15623</v>
      </c>
      <c r="C76" s="45">
        <v>1161004.6200000001</v>
      </c>
      <c r="D76" s="45">
        <v>20725</v>
      </c>
      <c r="E76" s="44">
        <v>1056555</v>
      </c>
      <c r="F76" s="43">
        <v>316966.5</v>
      </c>
      <c r="G76" s="40">
        <v>0</v>
      </c>
      <c r="H76" s="42">
        <v>2889</v>
      </c>
      <c r="I76" s="40">
        <v>433.34999999999997</v>
      </c>
      <c r="J76" s="41">
        <v>2782154</v>
      </c>
      <c r="K76" s="37">
        <v>27821.54</v>
      </c>
      <c r="L76" s="42">
        <v>83464.62</v>
      </c>
      <c r="M76" s="41">
        <v>260</v>
      </c>
      <c r="N76" s="40">
        <v>78</v>
      </c>
      <c r="O76" s="35">
        <v>182</v>
      </c>
      <c r="P76" s="39">
        <v>4700</v>
      </c>
      <c r="Q76" s="49">
        <v>1410</v>
      </c>
      <c r="R76" s="47">
        <v>164</v>
      </c>
      <c r="S76" s="37">
        <v>328</v>
      </c>
      <c r="T76" s="36">
        <v>5350</v>
      </c>
      <c r="U76" s="36"/>
      <c r="V76" s="35">
        <v>900</v>
      </c>
      <c r="W76" s="35"/>
      <c r="X76" s="53">
        <v>400</v>
      </c>
      <c r="Y76" s="53">
        <v>240</v>
      </c>
      <c r="Z76" s="53">
        <v>230</v>
      </c>
      <c r="AA76" s="53">
        <v>200</v>
      </c>
      <c r="AB76" s="53">
        <v>40</v>
      </c>
      <c r="AC76" s="34">
        <v>100</v>
      </c>
      <c r="AD76" s="33">
        <v>12590</v>
      </c>
      <c r="AE76" s="32">
        <v>244472.76999999996</v>
      </c>
      <c r="AF76" s="6">
        <v>117121430</v>
      </c>
      <c r="AG76" s="5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</row>
    <row r="77" spans="1:51" s="3" customFormat="1" x14ac:dyDescent="0.25">
      <c r="A77" s="48" t="s">
        <v>103</v>
      </c>
      <c r="B77" s="45">
        <v>16198</v>
      </c>
      <c r="C77" s="45">
        <v>1204242.5900000001</v>
      </c>
      <c r="D77" s="45">
        <v>17055</v>
      </c>
      <c r="E77" s="44">
        <v>1054775</v>
      </c>
      <c r="F77" s="43">
        <v>274241.5</v>
      </c>
      <c r="G77" s="40">
        <v>0</v>
      </c>
      <c r="H77" s="42"/>
      <c r="I77" s="40">
        <v>0</v>
      </c>
      <c r="J77" s="41">
        <v>4413753</v>
      </c>
      <c r="K77" s="37">
        <v>44137.53</v>
      </c>
      <c r="L77" s="42">
        <v>132412.59</v>
      </c>
      <c r="M77" s="41">
        <v>0</v>
      </c>
      <c r="N77" s="40">
        <v>0</v>
      </c>
      <c r="O77" s="35">
        <v>0</v>
      </c>
      <c r="P77" s="39"/>
      <c r="Q77" s="37">
        <v>0</v>
      </c>
      <c r="R77" s="38">
        <v>7</v>
      </c>
      <c r="S77" s="37">
        <v>14</v>
      </c>
      <c r="T77" s="36">
        <v>5350</v>
      </c>
      <c r="U77" s="35"/>
      <c r="V77" s="35"/>
      <c r="W77" s="35"/>
      <c r="X77" s="53">
        <v>900</v>
      </c>
      <c r="Y77" s="53">
        <v>600</v>
      </c>
      <c r="Z77" s="53">
        <v>260</v>
      </c>
      <c r="AA77" s="53">
        <v>100</v>
      </c>
      <c r="AB77" s="53">
        <v>120</v>
      </c>
      <c r="AC77" s="53">
        <v>80</v>
      </c>
      <c r="AD77" s="33">
        <v>17380</v>
      </c>
      <c r="AE77" s="32">
        <v>163250.44000000003</v>
      </c>
      <c r="AF77" s="6">
        <v>117121390</v>
      </c>
      <c r="AG77" s="5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</row>
    <row r="78" spans="1:51" s="3" customFormat="1" x14ac:dyDescent="0.25">
      <c r="A78" s="46" t="s">
        <v>104</v>
      </c>
      <c r="B78" s="45">
        <v>6932</v>
      </c>
      <c r="C78" s="45">
        <v>655056.32999999996</v>
      </c>
      <c r="D78" s="45">
        <v>14735</v>
      </c>
      <c r="E78" s="44">
        <v>634235</v>
      </c>
      <c r="F78" s="43">
        <v>164901.1</v>
      </c>
      <c r="G78" s="40">
        <v>0</v>
      </c>
      <c r="H78" s="42"/>
      <c r="I78" s="40">
        <v>0</v>
      </c>
      <c r="J78" s="41">
        <v>201211</v>
      </c>
      <c r="K78" s="37">
        <v>2012.1100000000001</v>
      </c>
      <c r="L78" s="42">
        <v>6036.33</v>
      </c>
      <c r="M78" s="41">
        <v>50</v>
      </c>
      <c r="N78" s="40">
        <v>15</v>
      </c>
      <c r="O78" s="35">
        <v>35</v>
      </c>
      <c r="P78" s="39"/>
      <c r="Q78" s="49">
        <v>0</v>
      </c>
      <c r="R78" s="47">
        <v>188</v>
      </c>
      <c r="S78" s="37">
        <v>376</v>
      </c>
      <c r="T78" s="36">
        <v>5350</v>
      </c>
      <c r="U78" s="36"/>
      <c r="V78" s="35">
        <v>1350</v>
      </c>
      <c r="W78" s="35"/>
      <c r="X78" s="53">
        <v>600</v>
      </c>
      <c r="Y78" s="53">
        <v>600</v>
      </c>
      <c r="Z78" s="53">
        <v>400</v>
      </c>
      <c r="AA78" s="53">
        <v>260</v>
      </c>
      <c r="AB78" s="53">
        <v>180</v>
      </c>
      <c r="AC78" s="53">
        <v>260</v>
      </c>
      <c r="AD78" s="33">
        <v>26040</v>
      </c>
      <c r="AE78" s="32">
        <v>128477.88</v>
      </c>
      <c r="AF78" s="6">
        <v>117121441</v>
      </c>
      <c r="AG78" s="5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</row>
    <row r="79" spans="1:51" s="3" customFormat="1" x14ac:dyDescent="0.25">
      <c r="A79" s="48" t="s">
        <v>105</v>
      </c>
      <c r="B79" s="50">
        <v>33472</v>
      </c>
      <c r="C79" s="44">
        <v>2823270.08</v>
      </c>
      <c r="D79" s="44">
        <v>34775</v>
      </c>
      <c r="E79" s="44">
        <v>2564935</v>
      </c>
      <c r="F79" s="43">
        <v>769480.5</v>
      </c>
      <c r="G79" s="40">
        <v>0</v>
      </c>
      <c r="H79" s="42">
        <v>11663</v>
      </c>
      <c r="I79" s="40">
        <v>1749.45</v>
      </c>
      <c r="J79" s="41">
        <v>7451336</v>
      </c>
      <c r="K79" s="37">
        <v>74513.36</v>
      </c>
      <c r="L79" s="42">
        <v>223540.08</v>
      </c>
      <c r="M79" s="41">
        <v>20</v>
      </c>
      <c r="N79" s="40">
        <v>6</v>
      </c>
      <c r="O79" s="35">
        <v>14</v>
      </c>
      <c r="P79" s="39">
        <v>52240</v>
      </c>
      <c r="Q79" s="37">
        <v>15672</v>
      </c>
      <c r="R79" s="38">
        <v>3517</v>
      </c>
      <c r="S79" s="37">
        <v>7034</v>
      </c>
      <c r="T79" s="36">
        <v>5350</v>
      </c>
      <c r="U79" s="36"/>
      <c r="V79" s="35">
        <v>0</v>
      </c>
      <c r="W79" s="35"/>
      <c r="X79" s="53">
        <v>740</v>
      </c>
      <c r="Y79" s="53">
        <v>320</v>
      </c>
      <c r="Z79" s="53">
        <v>160</v>
      </c>
      <c r="AA79" s="53">
        <v>100</v>
      </c>
      <c r="AB79" s="53">
        <v>40</v>
      </c>
      <c r="AC79" s="53">
        <v>40</v>
      </c>
      <c r="AD79" s="33">
        <v>10720</v>
      </c>
      <c r="AE79" s="32">
        <v>628825.23</v>
      </c>
      <c r="AF79" s="6">
        <v>117121182</v>
      </c>
      <c r="AG79" s="5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</row>
    <row r="80" spans="1:51" s="3" customFormat="1" x14ac:dyDescent="0.25">
      <c r="A80" s="48" t="s">
        <v>106</v>
      </c>
      <c r="B80" s="45">
        <v>17438</v>
      </c>
      <c r="C80" s="45">
        <v>1655174.4</v>
      </c>
      <c r="D80" s="45">
        <v>7930</v>
      </c>
      <c r="E80" s="44">
        <v>1426795</v>
      </c>
      <c r="F80" s="43">
        <v>428038.5</v>
      </c>
      <c r="G80" s="40">
        <v>0</v>
      </c>
      <c r="H80" s="42">
        <v>1926</v>
      </c>
      <c r="I80" s="40">
        <v>288.89999999999998</v>
      </c>
      <c r="J80" s="41">
        <v>7347980</v>
      </c>
      <c r="K80" s="37">
        <v>73479.8</v>
      </c>
      <c r="L80" s="42">
        <v>220439.4</v>
      </c>
      <c r="M80" s="41">
        <v>10</v>
      </c>
      <c r="N80" s="40">
        <v>3</v>
      </c>
      <c r="O80" s="35">
        <v>7</v>
      </c>
      <c r="P80" s="39">
        <v>23195</v>
      </c>
      <c r="Q80" s="49">
        <v>6958.5</v>
      </c>
      <c r="R80" s="47">
        <v>383</v>
      </c>
      <c r="S80" s="37">
        <v>766</v>
      </c>
      <c r="T80" s="36">
        <v>5350</v>
      </c>
      <c r="U80" s="36"/>
      <c r="V80" s="35">
        <v>400</v>
      </c>
      <c r="W80" s="35"/>
      <c r="X80" s="53">
        <v>500</v>
      </c>
      <c r="Y80" s="53">
        <v>800</v>
      </c>
      <c r="Z80" s="53">
        <v>200</v>
      </c>
      <c r="AA80" s="53">
        <v>120</v>
      </c>
      <c r="AB80" s="53">
        <v>260</v>
      </c>
      <c r="AC80" s="53">
        <v>0</v>
      </c>
      <c r="AD80" s="33">
        <v>17980</v>
      </c>
      <c r="AE80" s="32">
        <v>265355.30000000005</v>
      </c>
      <c r="AF80" s="6">
        <v>117121373</v>
      </c>
      <c r="AG80" s="5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</row>
    <row r="81" spans="1:51" s="3" customFormat="1" x14ac:dyDescent="0.25">
      <c r="A81" s="48" t="s">
        <v>107</v>
      </c>
      <c r="B81" s="50">
        <v>17281</v>
      </c>
      <c r="C81" s="44">
        <v>1492069.6</v>
      </c>
      <c r="D81" s="44">
        <v>25620</v>
      </c>
      <c r="E81" s="44">
        <v>1371205</v>
      </c>
      <c r="F81" s="43">
        <v>411361.5</v>
      </c>
      <c r="G81" s="40">
        <v>0</v>
      </c>
      <c r="H81" s="42">
        <v>2835.5</v>
      </c>
      <c r="I81" s="40">
        <v>425.32499999999999</v>
      </c>
      <c r="J81" s="41">
        <v>3167820</v>
      </c>
      <c r="K81" s="37">
        <v>31678.2</v>
      </c>
      <c r="L81" s="42">
        <v>95034.6</v>
      </c>
      <c r="M81" s="41">
        <v>210</v>
      </c>
      <c r="N81" s="40">
        <v>63</v>
      </c>
      <c r="O81" s="35">
        <v>147</v>
      </c>
      <c r="P81" s="39">
        <v>8830</v>
      </c>
      <c r="Q81" s="37">
        <v>2649</v>
      </c>
      <c r="R81" s="38">
        <v>596</v>
      </c>
      <c r="S81" s="37">
        <v>1192</v>
      </c>
      <c r="T81" s="36">
        <v>5350</v>
      </c>
      <c r="U81" s="36"/>
      <c r="V81" s="35"/>
      <c r="W81" s="35"/>
      <c r="X81" s="53">
        <v>800</v>
      </c>
      <c r="Y81" s="53">
        <v>440</v>
      </c>
      <c r="Z81" s="53">
        <v>240</v>
      </c>
      <c r="AA81" s="53">
        <v>280</v>
      </c>
      <c r="AB81" s="53">
        <v>140</v>
      </c>
      <c r="AC81" s="53">
        <v>100</v>
      </c>
      <c r="AD81" s="33">
        <v>19280</v>
      </c>
      <c r="AE81" s="32">
        <v>327494.42500000005</v>
      </c>
      <c r="AF81" s="6">
        <v>117121227</v>
      </c>
      <c r="AG81" s="5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</row>
    <row r="82" spans="1:51" s="3" customFormat="1" x14ac:dyDescent="0.25">
      <c r="A82" s="48" t="s">
        <v>108</v>
      </c>
      <c r="B82" s="50">
        <v>28563</v>
      </c>
      <c r="C82" s="44">
        <v>2460210.66</v>
      </c>
      <c r="D82" s="44">
        <v>38500</v>
      </c>
      <c r="E82" s="44">
        <v>2176065</v>
      </c>
      <c r="F82" s="43">
        <v>652819.5</v>
      </c>
      <c r="G82" s="40">
        <v>0</v>
      </c>
      <c r="H82" s="42"/>
      <c r="I82" s="40">
        <v>0</v>
      </c>
      <c r="J82" s="41">
        <v>8183522</v>
      </c>
      <c r="K82" s="37">
        <v>81835.22</v>
      </c>
      <c r="L82" s="42">
        <v>245505.66</v>
      </c>
      <c r="M82" s="41">
        <v>140</v>
      </c>
      <c r="N82" s="40">
        <v>42</v>
      </c>
      <c r="O82" s="35">
        <v>98</v>
      </c>
      <c r="P82" s="39">
        <v>26840</v>
      </c>
      <c r="Q82" s="49">
        <v>8052</v>
      </c>
      <c r="R82" s="47">
        <v>148</v>
      </c>
      <c r="S82" s="37">
        <v>296</v>
      </c>
      <c r="T82" s="36">
        <v>5350</v>
      </c>
      <c r="U82" s="35">
        <v>38787.5</v>
      </c>
      <c r="V82" s="35"/>
      <c r="W82" s="35"/>
      <c r="X82" s="53">
        <v>1000</v>
      </c>
      <c r="Y82" s="53">
        <v>900</v>
      </c>
      <c r="Z82" s="53">
        <v>300</v>
      </c>
      <c r="AA82" s="53">
        <v>300</v>
      </c>
      <c r="AB82" s="53">
        <v>200</v>
      </c>
      <c r="AC82" s="53">
        <v>200</v>
      </c>
      <c r="AD82" s="33">
        <v>28500</v>
      </c>
      <c r="AE82" s="32">
        <v>424761.55999999994</v>
      </c>
      <c r="AF82" s="6">
        <v>117121199</v>
      </c>
      <c r="AG82" s="5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</row>
    <row r="83" spans="1:51" s="3" customFormat="1" x14ac:dyDescent="0.25">
      <c r="A83" s="48" t="s">
        <v>109</v>
      </c>
      <c r="B83" s="45">
        <v>30676</v>
      </c>
      <c r="C83" s="45">
        <v>2535547.79</v>
      </c>
      <c r="D83" s="45">
        <v>33480</v>
      </c>
      <c r="E83" s="44">
        <v>2281745</v>
      </c>
      <c r="F83" s="40">
        <v>684523.5</v>
      </c>
      <c r="G83" s="40">
        <v>0</v>
      </c>
      <c r="H83" s="42"/>
      <c r="I83" s="40">
        <v>0</v>
      </c>
      <c r="J83" s="41">
        <v>7344093</v>
      </c>
      <c r="K83" s="37">
        <v>73440.930000000008</v>
      </c>
      <c r="L83" s="42">
        <v>220322.79</v>
      </c>
      <c r="M83" s="41">
        <v>0</v>
      </c>
      <c r="N83" s="40">
        <v>0</v>
      </c>
      <c r="O83" s="35">
        <v>0</v>
      </c>
      <c r="P83" s="39">
        <v>86950</v>
      </c>
      <c r="Q83" s="37">
        <v>26085</v>
      </c>
      <c r="R83" s="38">
        <v>1271</v>
      </c>
      <c r="S83" s="37">
        <v>2542</v>
      </c>
      <c r="T83" s="36">
        <v>5350</v>
      </c>
      <c r="U83" s="35">
        <v>4708</v>
      </c>
      <c r="V83" s="35"/>
      <c r="W83" s="35"/>
      <c r="X83" s="34">
        <v>1500</v>
      </c>
      <c r="Y83" s="34">
        <v>600</v>
      </c>
      <c r="Z83" s="34">
        <v>500</v>
      </c>
      <c r="AA83" s="34">
        <v>400</v>
      </c>
      <c r="AB83" s="34">
        <v>160</v>
      </c>
      <c r="AC83" s="34">
        <v>140</v>
      </c>
      <c r="AD83" s="33">
        <v>29560</v>
      </c>
      <c r="AE83" s="32">
        <v>526650.64</v>
      </c>
      <c r="AF83" s="6">
        <v>117121285</v>
      </c>
      <c r="AG83" s="5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</row>
    <row r="84" spans="1:51" s="3" customFormat="1" x14ac:dyDescent="0.25">
      <c r="A84" s="48" t="s">
        <v>110</v>
      </c>
      <c r="B84" s="52">
        <v>15680</v>
      </c>
      <c r="C84" s="51">
        <v>1488517.77</v>
      </c>
      <c r="D84" s="44">
        <v>29280</v>
      </c>
      <c r="E84" s="44">
        <v>1333240</v>
      </c>
      <c r="F84" s="43">
        <v>399972</v>
      </c>
      <c r="G84" s="40">
        <v>0</v>
      </c>
      <c r="H84" s="42"/>
      <c r="I84" s="40">
        <v>0</v>
      </c>
      <c r="J84" s="41">
        <v>4190259</v>
      </c>
      <c r="K84" s="37">
        <v>41902.590000000004</v>
      </c>
      <c r="L84" s="42">
        <v>125707.77</v>
      </c>
      <c r="M84" s="41">
        <v>290</v>
      </c>
      <c r="N84" s="40">
        <v>87</v>
      </c>
      <c r="O84" s="35">
        <v>203</v>
      </c>
      <c r="P84" s="39">
        <v>38775</v>
      </c>
      <c r="Q84" s="49">
        <v>11632.5</v>
      </c>
      <c r="R84" s="47">
        <v>376</v>
      </c>
      <c r="S84" s="37">
        <v>752</v>
      </c>
      <c r="T84" s="36">
        <v>5350</v>
      </c>
      <c r="U84" s="35">
        <v>1498</v>
      </c>
      <c r="V84" s="35">
        <v>400</v>
      </c>
      <c r="W84" s="35"/>
      <c r="X84" s="34">
        <v>700</v>
      </c>
      <c r="Y84" s="34">
        <v>500</v>
      </c>
      <c r="Z84" s="34">
        <v>340</v>
      </c>
      <c r="AA84" s="34">
        <v>280</v>
      </c>
      <c r="AB84" s="34">
        <v>180</v>
      </c>
      <c r="AC84" s="34">
        <v>160</v>
      </c>
      <c r="AD84" s="33">
        <v>22800</v>
      </c>
      <c r="AE84" s="32">
        <v>298300.32</v>
      </c>
      <c r="AF84" s="6">
        <v>117121152</v>
      </c>
      <c r="AG84" s="5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</row>
    <row r="85" spans="1:51" s="3" customFormat="1" x14ac:dyDescent="0.25">
      <c r="A85" s="48" t="s">
        <v>111</v>
      </c>
      <c r="B85" s="50">
        <v>18974</v>
      </c>
      <c r="C85" s="44">
        <v>1639767.89</v>
      </c>
      <c r="D85" s="44">
        <v>17505</v>
      </c>
      <c r="E85" s="44">
        <v>1479715</v>
      </c>
      <c r="F85" s="43">
        <v>443914.5</v>
      </c>
      <c r="G85" s="40">
        <v>0</v>
      </c>
      <c r="H85" s="42"/>
      <c r="I85" s="40">
        <v>0</v>
      </c>
      <c r="J85" s="41">
        <v>4738263.0000000009</v>
      </c>
      <c r="K85" s="37">
        <v>47382.630000000012</v>
      </c>
      <c r="L85" s="42">
        <v>142147.89000000001</v>
      </c>
      <c r="M85" s="41">
        <v>400</v>
      </c>
      <c r="N85" s="40">
        <v>120</v>
      </c>
      <c r="O85" s="35">
        <v>280</v>
      </c>
      <c r="P85" s="39">
        <v>32190</v>
      </c>
      <c r="Q85" s="37">
        <v>9657</v>
      </c>
      <c r="R85" s="38">
        <v>267</v>
      </c>
      <c r="S85" s="37">
        <v>534</v>
      </c>
      <c r="T85" s="36">
        <v>5350</v>
      </c>
      <c r="U85" s="36"/>
      <c r="V85" s="35"/>
      <c r="W85" s="35"/>
      <c r="X85" s="34">
        <v>400</v>
      </c>
      <c r="Y85" s="34">
        <v>300</v>
      </c>
      <c r="Z85" s="34">
        <v>200</v>
      </c>
      <c r="AA85" s="34">
        <v>100</v>
      </c>
      <c r="AB85" s="34">
        <v>100</v>
      </c>
      <c r="AC85" s="34">
        <v>100</v>
      </c>
      <c r="AD85" s="33">
        <v>12400</v>
      </c>
      <c r="AE85" s="32">
        <v>341310.24</v>
      </c>
      <c r="AF85" s="6">
        <v>117121206</v>
      </c>
      <c r="AG85" s="5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</row>
    <row r="86" spans="1:51" s="3" customFormat="1" x14ac:dyDescent="0.25">
      <c r="A86" s="48" t="s">
        <v>112</v>
      </c>
      <c r="B86" s="45">
        <v>33202</v>
      </c>
      <c r="C86" s="45">
        <v>2598573.7000000002</v>
      </c>
      <c r="D86" s="45">
        <v>29300</v>
      </c>
      <c r="E86" s="44">
        <v>2298170</v>
      </c>
      <c r="F86" s="40">
        <v>643487.60000000009</v>
      </c>
      <c r="G86" s="40">
        <v>0</v>
      </c>
      <c r="H86" s="42"/>
      <c r="I86" s="40">
        <v>0</v>
      </c>
      <c r="J86" s="41">
        <v>9036790</v>
      </c>
      <c r="K86" s="37">
        <v>90367.900000000009</v>
      </c>
      <c r="L86" s="42">
        <v>271103.7</v>
      </c>
      <c r="M86" s="41">
        <v>0</v>
      </c>
      <c r="N86" s="40">
        <v>0</v>
      </c>
      <c r="O86" s="35">
        <v>0</v>
      </c>
      <c r="P86" s="39">
        <v>121680</v>
      </c>
      <c r="Q86" s="49">
        <v>36504</v>
      </c>
      <c r="R86" s="47">
        <v>632</v>
      </c>
      <c r="S86" s="37">
        <v>1264</v>
      </c>
      <c r="T86" s="36">
        <v>5350</v>
      </c>
      <c r="U86" s="35"/>
      <c r="V86" s="35">
        <v>1200</v>
      </c>
      <c r="W86" s="35"/>
      <c r="X86" s="34">
        <v>700</v>
      </c>
      <c r="Y86" s="34">
        <v>460</v>
      </c>
      <c r="Z86" s="34">
        <v>180</v>
      </c>
      <c r="AA86" s="34">
        <v>240</v>
      </c>
      <c r="AB86" s="34">
        <v>160</v>
      </c>
      <c r="AC86" s="34">
        <v>140</v>
      </c>
      <c r="AD86" s="33">
        <v>19160</v>
      </c>
      <c r="AE86" s="32">
        <v>474809.8000000001</v>
      </c>
      <c r="AF86" s="6">
        <v>117121246</v>
      </c>
      <c r="AG86" s="5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</row>
    <row r="87" spans="1:51" s="3" customFormat="1" x14ac:dyDescent="0.25">
      <c r="A87" s="48" t="s">
        <v>113</v>
      </c>
      <c r="B87" s="50">
        <v>19926</v>
      </c>
      <c r="C87" s="44">
        <v>1788679.81</v>
      </c>
      <c r="D87" s="44">
        <v>40650</v>
      </c>
      <c r="E87" s="44">
        <v>1592235</v>
      </c>
      <c r="F87" s="43">
        <v>477670.5</v>
      </c>
      <c r="G87" s="40">
        <v>0</v>
      </c>
      <c r="H87" s="42"/>
      <c r="I87" s="40">
        <v>0</v>
      </c>
      <c r="J87" s="41">
        <v>5191827</v>
      </c>
      <c r="K87" s="37">
        <v>51918.270000000004</v>
      </c>
      <c r="L87" s="42">
        <v>155754.81</v>
      </c>
      <c r="M87" s="41">
        <v>40</v>
      </c>
      <c r="N87" s="40">
        <v>12</v>
      </c>
      <c r="O87" s="35">
        <v>28</v>
      </c>
      <c r="P87" s="39">
        <v>44790</v>
      </c>
      <c r="Q87" s="37">
        <v>13437</v>
      </c>
      <c r="R87" s="38">
        <v>680</v>
      </c>
      <c r="S87" s="37">
        <v>1360</v>
      </c>
      <c r="T87" s="36">
        <v>5350</v>
      </c>
      <c r="U87" s="35"/>
      <c r="V87" s="35">
        <v>100</v>
      </c>
      <c r="W87" s="35"/>
      <c r="X87" s="34">
        <v>1000</v>
      </c>
      <c r="Y87" s="34">
        <v>800</v>
      </c>
      <c r="Z87" s="34">
        <v>500</v>
      </c>
      <c r="AA87" s="34">
        <v>360</v>
      </c>
      <c r="AB87" s="34">
        <v>300</v>
      </c>
      <c r="AC87" s="34">
        <v>200</v>
      </c>
      <c r="AD87" s="33">
        <v>32960</v>
      </c>
      <c r="AE87" s="32">
        <v>350192.96</v>
      </c>
      <c r="AF87" s="6">
        <v>117121178</v>
      </c>
      <c r="AG87" s="5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</row>
    <row r="88" spans="1:51" s="3" customFormat="1" x14ac:dyDescent="0.25">
      <c r="A88" s="48" t="s">
        <v>114</v>
      </c>
      <c r="B88" s="50">
        <v>30628</v>
      </c>
      <c r="C88" s="44">
        <v>2644243.63</v>
      </c>
      <c r="D88" s="44">
        <v>43975</v>
      </c>
      <c r="E88" s="44">
        <v>2368720</v>
      </c>
      <c r="F88" s="43">
        <v>710616</v>
      </c>
      <c r="G88" s="40">
        <v>0</v>
      </c>
      <c r="H88" s="42"/>
      <c r="I88" s="40">
        <v>0</v>
      </c>
      <c r="J88" s="41">
        <v>7716621</v>
      </c>
      <c r="K88" s="37">
        <v>77166.210000000006</v>
      </c>
      <c r="L88" s="42">
        <v>231498.63</v>
      </c>
      <c r="M88" s="41">
        <v>50</v>
      </c>
      <c r="N88" s="40">
        <v>15</v>
      </c>
      <c r="O88" s="35">
        <v>35</v>
      </c>
      <c r="P88" s="39">
        <v>0</v>
      </c>
      <c r="Q88" s="37">
        <v>0</v>
      </c>
      <c r="R88" s="38">
        <v>15</v>
      </c>
      <c r="S88" s="37">
        <v>30</v>
      </c>
      <c r="T88" s="36">
        <v>5350</v>
      </c>
      <c r="U88" s="36">
        <v>1498</v>
      </c>
      <c r="V88" s="35">
        <v>300</v>
      </c>
      <c r="W88" s="35"/>
      <c r="X88" s="34">
        <v>1300</v>
      </c>
      <c r="Y88" s="34">
        <v>700</v>
      </c>
      <c r="Z88" s="34">
        <v>400</v>
      </c>
      <c r="AA88" s="34">
        <v>280</v>
      </c>
      <c r="AB88" s="34">
        <v>300</v>
      </c>
      <c r="AC88" s="34">
        <v>160</v>
      </c>
      <c r="AD88" s="33">
        <v>29980</v>
      </c>
      <c r="AE88" s="32">
        <v>519150.57999999996</v>
      </c>
      <c r="AF88" s="6">
        <v>117121210</v>
      </c>
      <c r="AG88" s="5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</row>
    <row r="89" spans="1:51" s="3" customFormat="1" x14ac:dyDescent="0.25">
      <c r="A89" s="48" t="s">
        <v>115</v>
      </c>
      <c r="B89" s="50">
        <v>22835</v>
      </c>
      <c r="C89" s="44">
        <v>2151089.65</v>
      </c>
      <c r="D89" s="44">
        <v>21785</v>
      </c>
      <c r="E89" s="44">
        <v>1876790</v>
      </c>
      <c r="F89" s="43">
        <v>563037</v>
      </c>
      <c r="G89" s="40">
        <v>0</v>
      </c>
      <c r="H89" s="42"/>
      <c r="I89" s="40">
        <v>0</v>
      </c>
      <c r="J89" s="41">
        <v>8417155</v>
      </c>
      <c r="K89" s="37">
        <v>84171.55</v>
      </c>
      <c r="L89" s="42">
        <v>252514.65</v>
      </c>
      <c r="M89" s="41">
        <v>0</v>
      </c>
      <c r="N89" s="40">
        <v>0</v>
      </c>
      <c r="O89" s="35">
        <v>0</v>
      </c>
      <c r="P89" s="39">
        <v>19495</v>
      </c>
      <c r="Q89" s="49">
        <v>5848.5</v>
      </c>
      <c r="R89" s="38">
        <v>135</v>
      </c>
      <c r="S89" s="37">
        <v>270</v>
      </c>
      <c r="T89" s="36">
        <v>5350</v>
      </c>
      <c r="U89" s="36"/>
      <c r="V89" s="35">
        <v>550</v>
      </c>
      <c r="W89" s="35"/>
      <c r="X89" s="34">
        <v>480</v>
      </c>
      <c r="Y89" s="34">
        <v>460</v>
      </c>
      <c r="Z89" s="34">
        <v>260</v>
      </c>
      <c r="AA89" s="34">
        <v>160</v>
      </c>
      <c r="AB89" s="34">
        <v>140</v>
      </c>
      <c r="AC89" s="34">
        <v>0</v>
      </c>
      <c r="AD89" s="33">
        <v>13960</v>
      </c>
      <c r="AE89" s="32">
        <v>380952.4</v>
      </c>
      <c r="AF89" s="6">
        <v>117121202</v>
      </c>
      <c r="AG89" s="5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</row>
    <row r="90" spans="1:51" s="3" customFormat="1" x14ac:dyDescent="0.25">
      <c r="A90" s="48" t="s">
        <v>116</v>
      </c>
      <c r="B90" s="45">
        <v>23967</v>
      </c>
      <c r="C90" s="45">
        <v>2291499.5499999998</v>
      </c>
      <c r="D90" s="45">
        <v>28000</v>
      </c>
      <c r="E90" s="44">
        <v>1902754.9999999998</v>
      </c>
      <c r="F90" s="40">
        <v>570826.49999999988</v>
      </c>
      <c r="G90" s="40">
        <v>0</v>
      </c>
      <c r="H90" s="42">
        <v>1498</v>
      </c>
      <c r="I90" s="40">
        <v>224.7</v>
      </c>
      <c r="J90" s="41">
        <v>12017485</v>
      </c>
      <c r="K90" s="37">
        <v>120174.85</v>
      </c>
      <c r="L90" s="42">
        <v>360524.55</v>
      </c>
      <c r="M90" s="41">
        <v>220</v>
      </c>
      <c r="N90" s="40">
        <v>66</v>
      </c>
      <c r="O90" s="35">
        <v>154</v>
      </c>
      <c r="P90" s="39"/>
      <c r="Q90" s="37">
        <v>0</v>
      </c>
      <c r="R90" s="47">
        <v>33</v>
      </c>
      <c r="S90" s="37">
        <v>66</v>
      </c>
      <c r="T90" s="36">
        <v>5350</v>
      </c>
      <c r="U90" s="35">
        <v>1498</v>
      </c>
      <c r="V90" s="35">
        <v>750</v>
      </c>
      <c r="W90" s="35"/>
      <c r="X90" s="34">
        <v>800</v>
      </c>
      <c r="Y90" s="34">
        <v>500</v>
      </c>
      <c r="Z90" s="34">
        <v>200</v>
      </c>
      <c r="AA90" s="34">
        <v>200</v>
      </c>
      <c r="AB90" s="34">
        <v>100</v>
      </c>
      <c r="AC90" s="34">
        <v>100</v>
      </c>
      <c r="AD90" s="33">
        <v>17200</v>
      </c>
      <c r="AE90" s="32">
        <v>305815.49999999983</v>
      </c>
      <c r="AF90" s="6">
        <v>117121340</v>
      </c>
      <c r="AG90" s="5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</row>
    <row r="91" spans="1:51" s="3" customFormat="1" x14ac:dyDescent="0.25">
      <c r="A91" s="46" t="s">
        <v>117</v>
      </c>
      <c r="B91" s="45">
        <v>25500</v>
      </c>
      <c r="C91" s="45">
        <v>1884181.38</v>
      </c>
      <c r="D91" s="45">
        <v>25580</v>
      </c>
      <c r="E91" s="44">
        <v>1610770</v>
      </c>
      <c r="F91" s="43">
        <v>418800.2</v>
      </c>
      <c r="G91" s="40">
        <v>0</v>
      </c>
      <c r="H91" s="42">
        <v>1177</v>
      </c>
      <c r="I91" s="40">
        <v>176.54999999999998</v>
      </c>
      <c r="J91" s="41">
        <v>8244046</v>
      </c>
      <c r="K91" s="37">
        <v>82440.460000000006</v>
      </c>
      <c r="L91" s="42">
        <v>247321.38</v>
      </c>
      <c r="M91" s="41">
        <v>510</v>
      </c>
      <c r="N91" s="40">
        <v>153</v>
      </c>
      <c r="O91" s="35">
        <v>357</v>
      </c>
      <c r="P91" s="39"/>
      <c r="Q91" s="37">
        <v>0</v>
      </c>
      <c r="R91" s="38">
        <v>136</v>
      </c>
      <c r="S91" s="37">
        <v>272</v>
      </c>
      <c r="T91" s="36">
        <v>5350</v>
      </c>
      <c r="U91" s="35"/>
      <c r="V91" s="35">
        <v>800</v>
      </c>
      <c r="W91" s="35"/>
      <c r="X91" s="34">
        <v>300</v>
      </c>
      <c r="Y91" s="34">
        <v>600</v>
      </c>
      <c r="Z91" s="34">
        <v>200</v>
      </c>
      <c r="AA91" s="34">
        <v>100</v>
      </c>
      <c r="AB91" s="34">
        <v>100</v>
      </c>
      <c r="AC91" s="34">
        <v>100</v>
      </c>
      <c r="AD91" s="33">
        <v>14400</v>
      </c>
      <c r="AE91" s="32">
        <v>233460.83000000002</v>
      </c>
      <c r="AF91" s="6">
        <v>117121487</v>
      </c>
      <c r="AG91" s="5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</row>
    <row r="92" spans="1:51" s="4" customFormat="1" x14ac:dyDescent="0.35">
      <c r="A92" s="28" t="s">
        <v>124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31"/>
      <c r="Y92" s="31"/>
      <c r="Z92" s="31"/>
      <c r="AA92" s="29"/>
      <c r="AB92" s="29"/>
      <c r="AC92" s="29"/>
      <c r="AD92" s="30"/>
      <c r="AE92" s="29"/>
      <c r="AF92" s="6"/>
      <c r="AG92" s="5"/>
    </row>
    <row r="93" spans="1:51" s="4" customFormat="1" x14ac:dyDescent="0.35">
      <c r="A93" s="28" t="s">
        <v>123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7"/>
      <c r="AB93" s="27"/>
      <c r="AC93" s="26"/>
      <c r="AD93" s="26"/>
      <c r="AE93" s="26"/>
      <c r="AF93" s="6"/>
      <c r="AG93" s="5"/>
    </row>
    <row r="94" spans="1:51" s="4" customFormat="1" ht="30" customHeight="1" x14ac:dyDescent="0.25">
      <c r="A94" s="16"/>
      <c r="B94" s="15"/>
      <c r="K94" s="15"/>
      <c r="V94" s="12"/>
      <c r="W94" s="12"/>
      <c r="X94" s="14"/>
      <c r="Y94" s="14"/>
      <c r="Z94" s="14"/>
      <c r="AA94" s="14"/>
      <c r="AB94" s="14"/>
      <c r="AC94" s="14"/>
      <c r="AD94" s="13"/>
      <c r="AE94" s="12"/>
      <c r="AF94" s="6"/>
      <c r="AG94" s="5"/>
    </row>
    <row r="95" spans="1:51" s="4" customFormat="1" x14ac:dyDescent="0.25">
      <c r="A95" s="16"/>
      <c r="B95" s="15"/>
      <c r="K95" s="15"/>
      <c r="V95" s="12"/>
      <c r="W95" s="12"/>
      <c r="X95" s="14"/>
      <c r="Y95" s="14"/>
      <c r="Z95" s="14"/>
      <c r="AA95" s="14"/>
      <c r="AB95" s="14"/>
      <c r="AC95" s="14"/>
      <c r="AD95" s="13"/>
      <c r="AE95" s="12"/>
      <c r="AF95" s="6"/>
      <c r="AG95" s="5"/>
    </row>
    <row r="96" spans="1:51" s="18" customFormat="1" x14ac:dyDescent="0.5">
      <c r="A96" s="25"/>
      <c r="B96" s="23"/>
      <c r="D96" s="17"/>
      <c r="E96" s="17"/>
      <c r="F96" s="24" t="s">
        <v>122</v>
      </c>
      <c r="K96" s="23"/>
      <c r="V96" s="20"/>
      <c r="W96" s="20"/>
      <c r="X96" s="22"/>
      <c r="Y96" s="22"/>
      <c r="Z96" s="22"/>
      <c r="AA96" s="22"/>
      <c r="AB96" s="22"/>
      <c r="AC96" s="22"/>
      <c r="AD96" s="21"/>
      <c r="AE96" s="20"/>
      <c r="AF96" s="6"/>
      <c r="AG96" s="19"/>
    </row>
    <row r="97" spans="1:33" s="4" customFormat="1" x14ac:dyDescent="0.25">
      <c r="A97" s="16"/>
      <c r="B97" s="15"/>
      <c r="D97" s="17"/>
      <c r="E97" s="17" t="s">
        <v>52</v>
      </c>
      <c r="F97" s="17" t="s">
        <v>121</v>
      </c>
      <c r="K97" s="15"/>
      <c r="V97" s="12"/>
      <c r="W97" s="12"/>
      <c r="X97" s="14"/>
      <c r="Y97" s="14"/>
      <c r="Z97" s="14"/>
      <c r="AA97" s="14"/>
      <c r="AB97" s="14"/>
      <c r="AC97" s="14"/>
      <c r="AD97" s="13"/>
      <c r="AE97" s="12"/>
      <c r="AF97" s="6"/>
      <c r="AG97" s="5"/>
    </row>
    <row r="98" spans="1:33" s="4" customFormat="1" x14ac:dyDescent="0.25">
      <c r="A98" s="16"/>
      <c r="B98" s="15"/>
      <c r="D98" s="17"/>
      <c r="E98" s="17" t="s">
        <v>93</v>
      </c>
      <c r="F98" s="17" t="s">
        <v>120</v>
      </c>
      <c r="K98" s="15"/>
      <c r="V98" s="12"/>
      <c r="W98" s="12"/>
      <c r="X98" s="14"/>
      <c r="Y98" s="14"/>
      <c r="Z98" s="14"/>
      <c r="AA98" s="14"/>
      <c r="AB98" s="14"/>
      <c r="AC98" s="14"/>
      <c r="AD98" s="13"/>
      <c r="AE98" s="12"/>
      <c r="AF98" s="6"/>
      <c r="AG98" s="5"/>
    </row>
    <row r="99" spans="1:33" s="4" customFormat="1" x14ac:dyDescent="0.25">
      <c r="A99" s="16"/>
      <c r="B99" s="15"/>
      <c r="D99" s="17"/>
      <c r="E99" s="17" t="s">
        <v>32</v>
      </c>
      <c r="F99" s="17" t="s">
        <v>119</v>
      </c>
      <c r="K99" s="15"/>
      <c r="V99" s="12"/>
      <c r="W99" s="12"/>
      <c r="X99" s="14"/>
      <c r="Y99" s="14"/>
      <c r="Z99" s="14"/>
      <c r="AA99" s="14"/>
      <c r="AB99" s="14"/>
      <c r="AC99" s="14"/>
      <c r="AD99" s="13"/>
      <c r="AE99" s="12"/>
      <c r="AF99" s="6"/>
      <c r="AG99" s="5"/>
    </row>
    <row r="100" spans="1:33" s="4" customFormat="1" x14ac:dyDescent="0.25">
      <c r="A100" s="16"/>
      <c r="B100" s="15"/>
      <c r="D100" s="17"/>
      <c r="E100" s="17" t="s">
        <v>97</v>
      </c>
      <c r="F100" s="17" t="s">
        <v>118</v>
      </c>
      <c r="K100" s="15"/>
      <c r="V100" s="12"/>
      <c r="W100" s="12"/>
      <c r="X100" s="14"/>
      <c r="Y100" s="14"/>
      <c r="Z100" s="14"/>
      <c r="AA100" s="14"/>
      <c r="AB100" s="14"/>
      <c r="AC100" s="14"/>
      <c r="AD100" s="13"/>
      <c r="AE100" s="12"/>
      <c r="AF100" s="6"/>
      <c r="AG100" s="5"/>
    </row>
    <row r="101" spans="1:33" s="4" customFormat="1" x14ac:dyDescent="0.25">
      <c r="A101" s="16"/>
      <c r="B101" s="15"/>
      <c r="D101" s="17"/>
      <c r="E101" s="17"/>
      <c r="F101" s="17"/>
      <c r="K101" s="15"/>
      <c r="V101" s="12"/>
      <c r="W101" s="12"/>
      <c r="X101" s="14"/>
      <c r="Y101" s="14"/>
      <c r="Z101" s="14"/>
      <c r="AA101" s="14"/>
      <c r="AB101" s="14"/>
      <c r="AC101" s="14"/>
      <c r="AD101" s="13"/>
      <c r="AE101" s="12"/>
      <c r="AF101" s="6"/>
      <c r="AG101" s="5"/>
    </row>
    <row r="102" spans="1:33" s="4" customFormat="1" x14ac:dyDescent="0.25">
      <c r="A102" s="16"/>
      <c r="B102" s="15"/>
      <c r="K102" s="15"/>
      <c r="V102" s="12"/>
      <c r="W102" s="12"/>
      <c r="X102" s="14"/>
      <c r="Y102" s="14"/>
      <c r="Z102" s="14"/>
      <c r="AA102" s="14"/>
      <c r="AB102" s="14"/>
      <c r="AC102" s="14"/>
      <c r="AD102" s="13"/>
      <c r="AE102" s="12"/>
      <c r="AF102" s="6"/>
      <c r="AG102" s="5"/>
    </row>
    <row r="103" spans="1:33" s="4" customFormat="1" x14ac:dyDescent="0.25">
      <c r="A103" s="16"/>
      <c r="B103" s="15"/>
      <c r="K103" s="15"/>
      <c r="V103" s="12"/>
      <c r="W103" s="12"/>
      <c r="X103" s="14"/>
      <c r="Y103" s="14"/>
      <c r="Z103" s="14"/>
      <c r="AA103" s="14"/>
      <c r="AB103" s="14"/>
      <c r="AC103" s="14"/>
      <c r="AD103" s="13"/>
      <c r="AE103" s="12"/>
      <c r="AF103" s="6"/>
      <c r="AG103" s="5"/>
    </row>
    <row r="104" spans="1:33" s="4" customFormat="1" x14ac:dyDescent="0.25">
      <c r="A104" s="16"/>
      <c r="B104" s="15"/>
      <c r="K104" s="15"/>
      <c r="V104" s="12"/>
      <c r="W104" s="12"/>
      <c r="X104" s="14"/>
      <c r="Y104" s="14"/>
      <c r="Z104" s="14"/>
      <c r="AA104" s="14"/>
      <c r="AB104" s="14"/>
      <c r="AC104" s="14"/>
      <c r="AD104" s="13"/>
      <c r="AE104" s="12"/>
      <c r="AF104" s="6"/>
      <c r="AG104" s="5"/>
    </row>
    <row r="105" spans="1:33" s="4" customFormat="1" x14ac:dyDescent="0.25">
      <c r="A105" s="16"/>
      <c r="B105" s="15"/>
      <c r="K105" s="15"/>
      <c r="V105" s="12"/>
      <c r="W105" s="12"/>
      <c r="X105" s="14"/>
      <c r="Y105" s="14"/>
      <c r="Z105" s="14"/>
      <c r="AA105" s="14"/>
      <c r="AB105" s="14"/>
      <c r="AC105" s="14"/>
      <c r="AD105" s="13"/>
      <c r="AE105" s="12"/>
      <c r="AF105" s="6"/>
      <c r="AG105" s="5"/>
    </row>
    <row r="106" spans="1:33" s="4" customFormat="1" x14ac:dyDescent="0.25">
      <c r="A106" s="16"/>
      <c r="B106" s="15"/>
      <c r="K106" s="15"/>
      <c r="V106" s="12"/>
      <c r="W106" s="12"/>
      <c r="X106" s="14"/>
      <c r="Y106" s="14"/>
      <c r="Z106" s="14"/>
      <c r="AA106" s="14"/>
      <c r="AB106" s="14"/>
      <c r="AC106" s="14"/>
      <c r="AD106" s="13"/>
      <c r="AE106" s="12"/>
      <c r="AF106" s="6"/>
      <c r="AG106" s="5"/>
    </row>
    <row r="107" spans="1:33" s="4" customFormat="1" x14ac:dyDescent="0.25">
      <c r="A107" s="16"/>
      <c r="B107" s="15"/>
      <c r="K107" s="15"/>
      <c r="V107" s="12"/>
      <c r="W107" s="12"/>
      <c r="X107" s="14"/>
      <c r="Y107" s="14"/>
      <c r="Z107" s="14"/>
      <c r="AA107" s="14"/>
      <c r="AB107" s="14"/>
      <c r="AC107" s="14"/>
      <c r="AD107" s="13"/>
      <c r="AE107" s="12"/>
      <c r="AF107" s="6"/>
      <c r="AG107" s="5"/>
    </row>
    <row r="108" spans="1:33" s="4" customFormat="1" x14ac:dyDescent="0.25">
      <c r="A108" s="16"/>
      <c r="B108" s="15"/>
      <c r="K108" s="15"/>
      <c r="V108" s="12"/>
      <c r="W108" s="12"/>
      <c r="X108" s="14"/>
      <c r="Y108" s="14"/>
      <c r="Z108" s="14"/>
      <c r="AA108" s="14"/>
      <c r="AB108" s="14"/>
      <c r="AC108" s="14"/>
      <c r="AD108" s="13"/>
      <c r="AE108" s="12"/>
      <c r="AF108" s="6"/>
      <c r="AG108" s="5"/>
    </row>
    <row r="109" spans="1:33" s="4" customFormat="1" x14ac:dyDescent="0.25">
      <c r="A109" s="16"/>
      <c r="B109" s="15"/>
      <c r="K109" s="15"/>
      <c r="V109" s="12"/>
      <c r="W109" s="12"/>
      <c r="X109" s="14"/>
      <c r="Y109" s="14"/>
      <c r="Z109" s="14"/>
      <c r="AA109" s="14"/>
      <c r="AB109" s="14"/>
      <c r="AC109" s="14"/>
      <c r="AD109" s="13"/>
      <c r="AE109" s="12"/>
      <c r="AF109" s="6"/>
      <c r="AG109" s="5"/>
    </row>
    <row r="110" spans="1:33" s="4" customFormat="1" x14ac:dyDescent="0.25">
      <c r="A110" s="16"/>
      <c r="B110" s="15"/>
      <c r="K110" s="15"/>
      <c r="V110" s="12"/>
      <c r="W110" s="12"/>
      <c r="X110" s="14"/>
      <c r="Y110" s="14"/>
      <c r="Z110" s="14"/>
      <c r="AA110" s="14"/>
      <c r="AB110" s="14"/>
      <c r="AC110" s="14"/>
      <c r="AD110" s="13"/>
      <c r="AE110" s="12"/>
      <c r="AF110" s="6"/>
      <c r="AG110" s="5"/>
    </row>
    <row r="111" spans="1:33" s="4" customFormat="1" x14ac:dyDescent="0.25">
      <c r="A111" s="16"/>
      <c r="B111" s="15"/>
      <c r="K111" s="15"/>
      <c r="V111" s="12"/>
      <c r="W111" s="12"/>
      <c r="X111" s="14"/>
      <c r="Y111" s="14"/>
      <c r="Z111" s="14"/>
      <c r="AA111" s="14"/>
      <c r="AB111" s="14"/>
      <c r="AC111" s="14"/>
      <c r="AD111" s="13"/>
      <c r="AE111" s="12"/>
      <c r="AF111" s="6"/>
      <c r="AG111" s="5"/>
    </row>
    <row r="112" spans="1:33" s="4" customFormat="1" x14ac:dyDescent="0.25">
      <c r="A112" s="16"/>
      <c r="B112" s="15"/>
      <c r="K112" s="15"/>
      <c r="V112" s="12"/>
      <c r="W112" s="12"/>
      <c r="X112" s="14"/>
      <c r="Y112" s="14"/>
      <c r="Z112" s="14"/>
      <c r="AA112" s="14"/>
      <c r="AB112" s="14"/>
      <c r="AC112" s="14"/>
      <c r="AD112" s="13"/>
      <c r="AE112" s="12"/>
      <c r="AF112" s="6"/>
      <c r="AG112" s="5"/>
    </row>
    <row r="113" spans="1:33" s="4" customFormat="1" x14ac:dyDescent="0.25">
      <c r="A113" s="16"/>
      <c r="B113" s="15"/>
      <c r="K113" s="15"/>
      <c r="V113" s="12"/>
      <c r="W113" s="12"/>
      <c r="X113" s="14"/>
      <c r="Y113" s="14"/>
      <c r="Z113" s="14"/>
      <c r="AA113" s="14"/>
      <c r="AB113" s="14"/>
      <c r="AC113" s="14"/>
      <c r="AD113" s="13"/>
      <c r="AE113" s="12"/>
      <c r="AF113" s="6"/>
      <c r="AG113" s="5"/>
    </row>
    <row r="114" spans="1:33" s="4" customFormat="1" x14ac:dyDescent="0.25">
      <c r="A114" s="16"/>
      <c r="B114" s="15"/>
      <c r="K114" s="15"/>
      <c r="V114" s="12"/>
      <c r="W114" s="12"/>
      <c r="X114" s="14"/>
      <c r="Y114" s="14"/>
      <c r="Z114" s="14"/>
      <c r="AA114" s="14"/>
      <c r="AB114" s="14"/>
      <c r="AC114" s="14"/>
      <c r="AD114" s="13"/>
      <c r="AE114" s="12"/>
      <c r="AF114" s="6"/>
      <c r="AG114" s="5"/>
    </row>
    <row r="115" spans="1:33" s="4" customFormat="1" x14ac:dyDescent="0.25">
      <c r="A115" s="16"/>
      <c r="B115" s="15"/>
      <c r="K115" s="15"/>
      <c r="V115" s="12"/>
      <c r="W115" s="12"/>
      <c r="X115" s="14"/>
      <c r="Y115" s="14"/>
      <c r="Z115" s="14"/>
      <c r="AA115" s="14"/>
      <c r="AB115" s="14"/>
      <c r="AC115" s="14"/>
      <c r="AD115" s="13"/>
      <c r="AE115" s="12"/>
      <c r="AF115" s="6"/>
      <c r="AG115" s="5"/>
    </row>
    <row r="116" spans="1:33" s="4" customFormat="1" x14ac:dyDescent="0.25">
      <c r="A116" s="16"/>
      <c r="B116" s="15"/>
      <c r="K116" s="15"/>
      <c r="V116" s="12"/>
      <c r="W116" s="12"/>
      <c r="X116" s="14"/>
      <c r="Y116" s="14"/>
      <c r="Z116" s="14"/>
      <c r="AA116" s="14"/>
      <c r="AB116" s="14"/>
      <c r="AC116" s="14"/>
      <c r="AD116" s="13"/>
      <c r="AE116" s="12"/>
      <c r="AF116" s="6"/>
      <c r="AG116" s="5"/>
    </row>
    <row r="117" spans="1:33" s="4" customFormat="1" x14ac:dyDescent="0.25">
      <c r="A117" s="16"/>
      <c r="B117" s="15"/>
      <c r="K117" s="15"/>
      <c r="V117" s="12"/>
      <c r="W117" s="12"/>
      <c r="X117" s="14"/>
      <c r="Y117" s="14"/>
      <c r="Z117" s="14"/>
      <c r="AA117" s="14"/>
      <c r="AB117" s="14"/>
      <c r="AC117" s="14"/>
      <c r="AD117" s="13"/>
      <c r="AE117" s="12"/>
      <c r="AF117" s="6"/>
      <c r="AG117" s="5"/>
    </row>
    <row r="118" spans="1:33" s="4" customFormat="1" x14ac:dyDescent="0.25">
      <c r="A118" s="16"/>
      <c r="B118" s="15"/>
      <c r="K118" s="15"/>
      <c r="V118" s="12"/>
      <c r="W118" s="12"/>
      <c r="X118" s="14"/>
      <c r="Y118" s="14"/>
      <c r="Z118" s="14"/>
      <c r="AA118" s="14"/>
      <c r="AB118" s="14"/>
      <c r="AC118" s="14"/>
      <c r="AD118" s="13"/>
      <c r="AE118" s="12"/>
      <c r="AF118" s="6"/>
      <c r="AG118" s="5"/>
    </row>
    <row r="119" spans="1:33" s="4" customFormat="1" x14ac:dyDescent="0.25">
      <c r="A119" s="16"/>
      <c r="B119" s="15"/>
      <c r="K119" s="15"/>
      <c r="V119" s="12"/>
      <c r="W119" s="12"/>
      <c r="X119" s="14"/>
      <c r="Y119" s="14"/>
      <c r="Z119" s="14"/>
      <c r="AA119" s="14"/>
      <c r="AB119" s="14"/>
      <c r="AC119" s="14"/>
      <c r="AD119" s="13"/>
      <c r="AE119" s="12"/>
      <c r="AF119" s="6"/>
      <c r="AG119" s="5"/>
    </row>
    <row r="120" spans="1:33" s="4" customFormat="1" x14ac:dyDescent="0.25">
      <c r="A120" s="16"/>
      <c r="B120" s="15"/>
      <c r="K120" s="15"/>
      <c r="V120" s="12"/>
      <c r="W120" s="12"/>
      <c r="X120" s="14"/>
      <c r="Y120" s="14"/>
      <c r="Z120" s="14"/>
      <c r="AA120" s="14"/>
      <c r="AB120" s="14"/>
      <c r="AC120" s="14"/>
      <c r="AD120" s="13"/>
      <c r="AE120" s="12"/>
      <c r="AF120" s="6"/>
      <c r="AG120" s="5"/>
    </row>
    <row r="121" spans="1:33" s="4" customFormat="1" x14ac:dyDescent="0.25">
      <c r="A121" s="16"/>
      <c r="B121" s="15"/>
      <c r="K121" s="15"/>
      <c r="V121" s="12"/>
      <c r="W121" s="12"/>
      <c r="X121" s="14"/>
      <c r="Y121" s="14"/>
      <c r="Z121" s="14"/>
      <c r="AA121" s="14"/>
      <c r="AB121" s="14"/>
      <c r="AC121" s="14"/>
      <c r="AD121" s="13"/>
      <c r="AE121" s="12"/>
      <c r="AF121" s="6"/>
      <c r="AG121" s="5"/>
    </row>
    <row r="122" spans="1:33" s="4" customFormat="1" x14ac:dyDescent="0.25">
      <c r="A122" s="16"/>
      <c r="B122" s="15"/>
      <c r="K122" s="15"/>
      <c r="V122" s="12"/>
      <c r="W122" s="12"/>
      <c r="X122" s="14"/>
      <c r="Y122" s="14"/>
      <c r="Z122" s="14"/>
      <c r="AA122" s="14"/>
      <c r="AB122" s="14"/>
      <c r="AC122" s="14"/>
      <c r="AD122" s="13"/>
      <c r="AE122" s="12"/>
      <c r="AF122" s="6"/>
      <c r="AG122" s="5"/>
    </row>
    <row r="123" spans="1:33" s="4" customFormat="1" x14ac:dyDescent="0.25">
      <c r="A123" s="16"/>
      <c r="B123" s="15"/>
      <c r="K123" s="15"/>
      <c r="V123" s="12"/>
      <c r="W123" s="12"/>
      <c r="X123" s="14"/>
      <c r="Y123" s="14"/>
      <c r="Z123" s="14"/>
      <c r="AA123" s="14"/>
      <c r="AB123" s="14"/>
      <c r="AC123" s="14"/>
      <c r="AD123" s="13"/>
      <c r="AE123" s="12"/>
      <c r="AF123" s="6"/>
      <c r="AG123" s="5"/>
    </row>
    <row r="124" spans="1:33" s="4" customFormat="1" x14ac:dyDescent="0.25">
      <c r="A124" s="16"/>
      <c r="B124" s="15"/>
      <c r="K124" s="15"/>
      <c r="V124" s="12"/>
      <c r="W124" s="12"/>
      <c r="X124" s="14"/>
      <c r="Y124" s="14"/>
      <c r="Z124" s="14"/>
      <c r="AA124" s="14"/>
      <c r="AB124" s="14"/>
      <c r="AC124" s="14"/>
      <c r="AD124" s="13"/>
      <c r="AE124" s="12"/>
      <c r="AF124" s="6"/>
      <c r="AG124" s="5"/>
    </row>
    <row r="125" spans="1:33" s="4" customFormat="1" x14ac:dyDescent="0.25">
      <c r="A125" s="16"/>
      <c r="B125" s="15"/>
      <c r="K125" s="15"/>
      <c r="V125" s="12"/>
      <c r="W125" s="12"/>
      <c r="X125" s="14"/>
      <c r="Y125" s="14"/>
      <c r="Z125" s="14"/>
      <c r="AA125" s="14"/>
      <c r="AB125" s="14"/>
      <c r="AC125" s="14"/>
      <c r="AD125" s="13"/>
      <c r="AE125" s="12"/>
      <c r="AF125" s="6"/>
      <c r="AG125" s="5"/>
    </row>
    <row r="126" spans="1:33" s="4" customFormat="1" x14ac:dyDescent="0.25">
      <c r="A126" s="16"/>
      <c r="B126" s="15"/>
      <c r="K126" s="15"/>
      <c r="V126" s="12"/>
      <c r="W126" s="12"/>
      <c r="X126" s="14"/>
      <c r="Y126" s="14"/>
      <c r="Z126" s="14"/>
      <c r="AA126" s="14"/>
      <c r="AB126" s="14"/>
      <c r="AC126" s="14"/>
      <c r="AD126" s="13"/>
      <c r="AE126" s="12"/>
      <c r="AF126" s="6"/>
      <c r="AG126" s="5"/>
    </row>
    <row r="127" spans="1:33" s="4" customFormat="1" x14ac:dyDescent="0.25">
      <c r="A127" s="16"/>
      <c r="B127" s="15"/>
      <c r="K127" s="15"/>
      <c r="V127" s="12"/>
      <c r="W127" s="12"/>
      <c r="X127" s="14"/>
      <c r="Y127" s="14"/>
      <c r="Z127" s="14"/>
      <c r="AA127" s="14"/>
      <c r="AB127" s="14"/>
      <c r="AC127" s="14"/>
      <c r="AD127" s="13"/>
      <c r="AE127" s="12"/>
      <c r="AF127" s="6"/>
      <c r="AG127" s="5"/>
    </row>
    <row r="128" spans="1:33" s="4" customFormat="1" x14ac:dyDescent="0.25">
      <c r="A128" s="16"/>
      <c r="B128" s="15"/>
      <c r="K128" s="15"/>
      <c r="V128" s="12"/>
      <c r="W128" s="12"/>
      <c r="X128" s="14"/>
      <c r="Y128" s="14"/>
      <c r="Z128" s="14"/>
      <c r="AA128" s="14"/>
      <c r="AB128" s="14"/>
      <c r="AC128" s="14"/>
      <c r="AD128" s="13"/>
      <c r="AE128" s="12"/>
      <c r="AF128" s="6"/>
      <c r="AG128" s="5"/>
    </row>
    <row r="129" spans="1:33" s="4" customFormat="1" x14ac:dyDescent="0.25">
      <c r="A129" s="16"/>
      <c r="B129" s="15"/>
      <c r="K129" s="15"/>
      <c r="V129" s="12"/>
      <c r="W129" s="12"/>
      <c r="X129" s="14"/>
      <c r="Y129" s="14"/>
      <c r="Z129" s="14"/>
      <c r="AA129" s="14"/>
      <c r="AB129" s="14"/>
      <c r="AC129" s="14"/>
      <c r="AD129" s="13"/>
      <c r="AE129" s="12"/>
      <c r="AF129" s="6"/>
      <c r="AG129" s="5"/>
    </row>
    <row r="130" spans="1:33" s="4" customFormat="1" x14ac:dyDescent="0.25">
      <c r="A130" s="16"/>
      <c r="B130" s="15"/>
      <c r="K130" s="15"/>
      <c r="V130" s="12"/>
      <c r="W130" s="12"/>
      <c r="X130" s="14"/>
      <c r="Y130" s="14"/>
      <c r="Z130" s="14"/>
      <c r="AA130" s="14"/>
      <c r="AB130" s="14"/>
      <c r="AC130" s="14"/>
      <c r="AD130" s="13"/>
      <c r="AE130" s="12"/>
      <c r="AF130" s="6"/>
      <c r="AG130" s="5"/>
    </row>
    <row r="131" spans="1:33" s="4" customFormat="1" x14ac:dyDescent="0.25">
      <c r="A131" s="16"/>
      <c r="B131" s="15"/>
      <c r="K131" s="15"/>
      <c r="V131" s="12"/>
      <c r="W131" s="12"/>
      <c r="X131" s="14"/>
      <c r="Y131" s="14"/>
      <c r="Z131" s="14"/>
      <c r="AA131" s="14"/>
      <c r="AB131" s="14"/>
      <c r="AC131" s="14"/>
      <c r="AD131" s="13"/>
      <c r="AE131" s="12"/>
      <c r="AF131" s="6"/>
      <c r="AG131" s="5"/>
    </row>
    <row r="132" spans="1:33" s="4" customFormat="1" x14ac:dyDescent="0.25">
      <c r="A132" s="16"/>
      <c r="B132" s="15"/>
      <c r="K132" s="15"/>
      <c r="V132" s="12"/>
      <c r="W132" s="12"/>
      <c r="X132" s="14"/>
      <c r="Y132" s="14"/>
      <c r="Z132" s="14"/>
      <c r="AA132" s="14"/>
      <c r="AB132" s="14"/>
      <c r="AC132" s="14"/>
      <c r="AD132" s="13"/>
      <c r="AE132" s="12"/>
      <c r="AF132" s="6"/>
      <c r="AG132" s="5"/>
    </row>
    <row r="133" spans="1:33" s="4" customFormat="1" x14ac:dyDescent="0.25">
      <c r="A133" s="16"/>
      <c r="B133" s="15"/>
      <c r="K133" s="15"/>
      <c r="V133" s="12"/>
      <c r="W133" s="12"/>
      <c r="X133" s="14"/>
      <c r="Y133" s="14"/>
      <c r="Z133" s="14"/>
      <c r="AA133" s="14"/>
      <c r="AB133" s="14"/>
      <c r="AC133" s="14"/>
      <c r="AD133" s="13"/>
      <c r="AE133" s="12"/>
      <c r="AF133" s="6"/>
      <c r="AG133" s="5"/>
    </row>
    <row r="134" spans="1:33" s="4" customFormat="1" x14ac:dyDescent="0.25">
      <c r="A134" s="16"/>
      <c r="B134" s="15"/>
      <c r="K134" s="15"/>
      <c r="V134" s="12"/>
      <c r="W134" s="12"/>
      <c r="X134" s="14"/>
      <c r="Y134" s="14"/>
      <c r="Z134" s="14"/>
      <c r="AA134" s="14"/>
      <c r="AB134" s="14"/>
      <c r="AC134" s="14"/>
      <c r="AD134" s="13"/>
      <c r="AE134" s="12"/>
      <c r="AF134" s="6"/>
      <c r="AG134" s="5"/>
    </row>
    <row r="135" spans="1:33" s="4" customFormat="1" x14ac:dyDescent="0.25">
      <c r="A135" s="16"/>
      <c r="B135" s="15"/>
      <c r="K135" s="15"/>
      <c r="V135" s="12"/>
      <c r="W135" s="12"/>
      <c r="X135" s="14"/>
      <c r="Y135" s="14"/>
      <c r="Z135" s="14"/>
      <c r="AA135" s="14"/>
      <c r="AB135" s="14"/>
      <c r="AC135" s="14"/>
      <c r="AD135" s="13"/>
      <c r="AE135" s="12"/>
      <c r="AF135" s="6"/>
      <c r="AG135" s="5"/>
    </row>
    <row r="136" spans="1:33" s="4" customFormat="1" x14ac:dyDescent="0.25">
      <c r="A136" s="16"/>
      <c r="B136" s="15"/>
      <c r="K136" s="15"/>
      <c r="V136" s="12"/>
      <c r="W136" s="12"/>
      <c r="X136" s="14"/>
      <c r="Y136" s="14"/>
      <c r="Z136" s="14"/>
      <c r="AA136" s="14"/>
      <c r="AB136" s="14"/>
      <c r="AC136" s="14"/>
      <c r="AD136" s="13"/>
      <c r="AE136" s="12"/>
      <c r="AF136" s="6"/>
      <c r="AG136" s="5"/>
    </row>
    <row r="137" spans="1:33" s="4" customFormat="1" x14ac:dyDescent="0.25">
      <c r="A137" s="16"/>
      <c r="B137" s="15"/>
      <c r="K137" s="15"/>
      <c r="V137" s="12"/>
      <c r="W137" s="12"/>
      <c r="X137" s="14"/>
      <c r="Y137" s="14"/>
      <c r="Z137" s="14"/>
      <c r="AA137" s="14"/>
      <c r="AB137" s="14"/>
      <c r="AC137" s="14"/>
      <c r="AD137" s="13"/>
      <c r="AE137" s="12"/>
      <c r="AF137" s="6"/>
      <c r="AG137" s="5"/>
    </row>
    <row r="138" spans="1:33" s="4" customFormat="1" x14ac:dyDescent="0.25">
      <c r="A138" s="16"/>
      <c r="B138" s="15"/>
      <c r="K138" s="15"/>
      <c r="V138" s="12"/>
      <c r="W138" s="12"/>
      <c r="X138" s="14"/>
      <c r="Y138" s="14"/>
      <c r="Z138" s="14"/>
      <c r="AA138" s="14"/>
      <c r="AB138" s="14"/>
      <c r="AC138" s="14"/>
      <c r="AD138" s="13"/>
      <c r="AE138" s="12"/>
      <c r="AF138" s="6"/>
      <c r="AG138" s="5"/>
    </row>
    <row r="139" spans="1:33" s="4" customFormat="1" x14ac:dyDescent="0.25">
      <c r="A139" s="16"/>
      <c r="B139" s="15"/>
      <c r="K139" s="15"/>
      <c r="V139" s="12"/>
      <c r="W139" s="12"/>
      <c r="X139" s="14"/>
      <c r="Y139" s="14"/>
      <c r="Z139" s="14"/>
      <c r="AA139" s="14"/>
      <c r="AB139" s="14"/>
      <c r="AC139" s="14"/>
      <c r="AD139" s="13"/>
      <c r="AE139" s="12"/>
      <c r="AF139" s="6"/>
      <c r="AG139" s="5"/>
    </row>
    <row r="140" spans="1:33" s="4" customFormat="1" x14ac:dyDescent="0.25">
      <c r="A140" s="16"/>
      <c r="B140" s="15"/>
      <c r="K140" s="15"/>
      <c r="V140" s="12"/>
      <c r="W140" s="12"/>
      <c r="X140" s="14"/>
      <c r="Y140" s="14"/>
      <c r="Z140" s="14"/>
      <c r="AA140" s="14"/>
      <c r="AB140" s="14"/>
      <c r="AC140" s="14"/>
      <c r="AD140" s="13"/>
      <c r="AE140" s="12"/>
      <c r="AF140" s="6"/>
      <c r="AG140" s="5"/>
    </row>
    <row r="141" spans="1:33" s="4" customFormat="1" x14ac:dyDescent="0.25">
      <c r="A141" s="16"/>
      <c r="B141" s="15"/>
      <c r="K141" s="15"/>
      <c r="V141" s="12"/>
      <c r="W141" s="12"/>
      <c r="X141" s="14"/>
      <c r="Y141" s="14"/>
      <c r="Z141" s="14"/>
      <c r="AA141" s="14"/>
      <c r="AB141" s="14"/>
      <c r="AC141" s="14"/>
      <c r="AD141" s="13"/>
      <c r="AE141" s="12"/>
      <c r="AF141" s="6"/>
      <c r="AG141" s="5"/>
    </row>
    <row r="142" spans="1:33" s="4" customFormat="1" x14ac:dyDescent="0.25">
      <c r="A142" s="16"/>
      <c r="B142" s="15"/>
      <c r="K142" s="15"/>
      <c r="V142" s="12"/>
      <c r="W142" s="12"/>
      <c r="X142" s="14"/>
      <c r="Y142" s="14"/>
      <c r="Z142" s="14"/>
      <c r="AA142" s="14"/>
      <c r="AB142" s="14"/>
      <c r="AC142" s="14"/>
      <c r="AD142" s="13"/>
      <c r="AE142" s="12"/>
      <c r="AF142" s="6"/>
      <c r="AG142" s="5"/>
    </row>
    <row r="143" spans="1:33" s="4" customFormat="1" x14ac:dyDescent="0.25">
      <c r="A143" s="16"/>
      <c r="B143" s="15"/>
      <c r="K143" s="15"/>
      <c r="V143" s="12"/>
      <c r="W143" s="12"/>
      <c r="X143" s="14"/>
      <c r="Y143" s="14"/>
      <c r="Z143" s="14"/>
      <c r="AA143" s="14"/>
      <c r="AB143" s="14"/>
      <c r="AC143" s="14"/>
      <c r="AD143" s="13"/>
      <c r="AE143" s="12"/>
      <c r="AF143" s="6"/>
      <c r="AG143" s="5"/>
    </row>
    <row r="144" spans="1:33" s="4" customFormat="1" x14ac:dyDescent="0.25">
      <c r="A144" s="16"/>
      <c r="B144" s="15"/>
      <c r="K144" s="15"/>
      <c r="V144" s="12"/>
      <c r="W144" s="12"/>
      <c r="X144" s="14"/>
      <c r="Y144" s="14"/>
      <c r="Z144" s="14"/>
      <c r="AA144" s="14"/>
      <c r="AB144" s="14"/>
      <c r="AC144" s="14"/>
      <c r="AD144" s="13"/>
      <c r="AE144" s="12"/>
      <c r="AF144" s="6"/>
      <c r="AG144" s="5"/>
    </row>
    <row r="145" spans="1:33" s="4" customFormat="1" x14ac:dyDescent="0.25">
      <c r="A145" s="16"/>
      <c r="B145" s="15"/>
      <c r="K145" s="15"/>
      <c r="V145" s="12"/>
      <c r="W145" s="12"/>
      <c r="X145" s="14"/>
      <c r="Y145" s="14"/>
      <c r="Z145" s="14"/>
      <c r="AA145" s="14"/>
      <c r="AB145" s="14"/>
      <c r="AC145" s="14"/>
      <c r="AD145" s="13"/>
      <c r="AE145" s="12"/>
      <c r="AF145" s="6"/>
      <c r="AG145" s="5"/>
    </row>
    <row r="146" spans="1:33" s="4" customFormat="1" x14ac:dyDescent="0.25">
      <c r="A146" s="16"/>
      <c r="B146" s="15"/>
      <c r="K146" s="15"/>
      <c r="V146" s="12"/>
      <c r="W146" s="12"/>
      <c r="X146" s="14"/>
      <c r="Y146" s="14"/>
      <c r="Z146" s="14"/>
      <c r="AA146" s="14"/>
      <c r="AB146" s="14"/>
      <c r="AC146" s="14"/>
      <c r="AD146" s="13"/>
      <c r="AE146" s="12"/>
      <c r="AF146" s="6"/>
      <c r="AG146" s="5"/>
    </row>
    <row r="147" spans="1:33" s="4" customFormat="1" x14ac:dyDescent="0.25">
      <c r="A147" s="16"/>
      <c r="B147" s="15"/>
      <c r="K147" s="15"/>
      <c r="V147" s="12"/>
      <c r="W147" s="12"/>
      <c r="X147" s="14"/>
      <c r="Y147" s="14"/>
      <c r="Z147" s="14"/>
      <c r="AA147" s="14"/>
      <c r="AB147" s="14"/>
      <c r="AC147" s="14"/>
      <c r="AD147" s="13"/>
      <c r="AE147" s="12"/>
      <c r="AF147" s="6"/>
      <c r="AG147" s="5"/>
    </row>
    <row r="148" spans="1:33" s="4" customFormat="1" x14ac:dyDescent="0.25">
      <c r="A148" s="16"/>
      <c r="B148" s="15"/>
      <c r="K148" s="15"/>
      <c r="V148" s="12"/>
      <c r="W148" s="12"/>
      <c r="X148" s="14"/>
      <c r="Y148" s="14"/>
      <c r="Z148" s="14"/>
      <c r="AA148" s="14"/>
      <c r="AB148" s="14"/>
      <c r="AC148" s="14"/>
      <c r="AD148" s="13"/>
      <c r="AE148" s="12"/>
      <c r="AF148" s="6"/>
      <c r="AG148" s="5"/>
    </row>
    <row r="149" spans="1:33" s="4" customFormat="1" x14ac:dyDescent="0.25">
      <c r="A149" s="16"/>
      <c r="B149" s="15"/>
      <c r="K149" s="15"/>
      <c r="V149" s="12"/>
      <c r="W149" s="12"/>
      <c r="X149" s="14"/>
      <c r="Y149" s="14"/>
      <c r="Z149" s="14"/>
      <c r="AA149" s="14"/>
      <c r="AB149" s="14"/>
      <c r="AC149" s="14"/>
      <c r="AD149" s="13"/>
      <c r="AE149" s="12"/>
      <c r="AF149" s="6"/>
      <c r="AG149" s="5"/>
    </row>
    <row r="150" spans="1:33" s="4" customFormat="1" x14ac:dyDescent="0.25">
      <c r="A150" s="16"/>
      <c r="B150" s="15"/>
      <c r="K150" s="15"/>
      <c r="V150" s="12"/>
      <c r="W150" s="12"/>
      <c r="X150" s="14"/>
      <c r="Y150" s="14"/>
      <c r="Z150" s="14"/>
      <c r="AA150" s="14"/>
      <c r="AB150" s="14"/>
      <c r="AC150" s="14"/>
      <c r="AD150" s="13"/>
      <c r="AE150" s="12"/>
      <c r="AF150" s="6"/>
      <c r="AG150" s="5"/>
    </row>
    <row r="151" spans="1:33" s="4" customFormat="1" x14ac:dyDescent="0.25">
      <c r="A151" s="16"/>
      <c r="B151" s="15"/>
      <c r="K151" s="15"/>
      <c r="V151" s="12"/>
      <c r="W151" s="12"/>
      <c r="X151" s="14"/>
      <c r="Y151" s="14"/>
      <c r="Z151" s="14"/>
      <c r="AA151" s="14"/>
      <c r="AB151" s="14"/>
      <c r="AC151" s="14"/>
      <c r="AD151" s="13"/>
      <c r="AE151" s="12"/>
      <c r="AF151" s="6"/>
      <c r="AG151" s="5"/>
    </row>
    <row r="152" spans="1:33" s="4" customFormat="1" x14ac:dyDescent="0.25">
      <c r="A152" s="16"/>
      <c r="B152" s="15"/>
      <c r="K152" s="15"/>
      <c r="V152" s="12"/>
      <c r="W152" s="12"/>
      <c r="X152" s="14"/>
      <c r="Y152" s="14"/>
      <c r="Z152" s="14"/>
      <c r="AA152" s="14"/>
      <c r="AB152" s="14"/>
      <c r="AC152" s="14"/>
      <c r="AD152" s="13"/>
      <c r="AE152" s="12"/>
      <c r="AF152" s="6"/>
      <c r="AG152" s="5"/>
    </row>
    <row r="153" spans="1:33" s="4" customFormat="1" x14ac:dyDescent="0.25">
      <c r="A153" s="16"/>
      <c r="B153" s="15"/>
      <c r="K153" s="15"/>
      <c r="V153" s="12"/>
      <c r="W153" s="12"/>
      <c r="X153" s="14"/>
      <c r="Y153" s="14"/>
      <c r="Z153" s="14"/>
      <c r="AA153" s="14"/>
      <c r="AB153" s="14"/>
      <c r="AC153" s="14"/>
      <c r="AD153" s="13"/>
      <c r="AE153" s="12"/>
      <c r="AF153" s="6"/>
      <c r="AG153" s="5"/>
    </row>
    <row r="154" spans="1:33" s="4" customFormat="1" x14ac:dyDescent="0.25">
      <c r="A154" s="16"/>
      <c r="B154" s="15"/>
      <c r="K154" s="15"/>
      <c r="V154" s="12"/>
      <c r="W154" s="12"/>
      <c r="X154" s="14"/>
      <c r="Y154" s="14"/>
      <c r="Z154" s="14"/>
      <c r="AA154" s="14"/>
      <c r="AB154" s="14"/>
      <c r="AC154" s="14"/>
      <c r="AD154" s="13"/>
      <c r="AE154" s="12"/>
      <c r="AF154" s="6"/>
      <c r="AG154" s="5"/>
    </row>
    <row r="155" spans="1:33" s="4" customFormat="1" x14ac:dyDescent="0.25">
      <c r="A155" s="16"/>
      <c r="B155" s="15"/>
      <c r="K155" s="15"/>
      <c r="V155" s="12"/>
      <c r="W155" s="12"/>
      <c r="X155" s="14"/>
      <c r="Y155" s="14"/>
      <c r="Z155" s="14"/>
      <c r="AA155" s="14"/>
      <c r="AB155" s="14"/>
      <c r="AC155" s="14"/>
      <c r="AD155" s="13"/>
      <c r="AE155" s="12"/>
      <c r="AF155" s="6"/>
      <c r="AG155" s="5"/>
    </row>
    <row r="156" spans="1:33" s="4" customFormat="1" x14ac:dyDescent="0.25">
      <c r="A156" s="16"/>
      <c r="B156" s="15"/>
      <c r="K156" s="15"/>
      <c r="V156" s="12"/>
      <c r="W156" s="12"/>
      <c r="X156" s="14"/>
      <c r="Y156" s="14"/>
      <c r="Z156" s="14"/>
      <c r="AA156" s="14"/>
      <c r="AB156" s="14"/>
      <c r="AC156" s="14"/>
      <c r="AD156" s="13"/>
      <c r="AE156" s="12"/>
      <c r="AF156" s="6"/>
      <c r="AG156" s="5"/>
    </row>
    <row r="157" spans="1:33" s="4" customFormat="1" x14ac:dyDescent="0.25">
      <c r="A157" s="16"/>
      <c r="B157" s="15"/>
      <c r="K157" s="15"/>
      <c r="V157" s="12"/>
      <c r="W157" s="12"/>
      <c r="X157" s="14"/>
      <c r="Y157" s="14"/>
      <c r="Z157" s="14"/>
      <c r="AA157" s="14"/>
      <c r="AB157" s="14"/>
      <c r="AC157" s="14"/>
      <c r="AD157" s="13"/>
      <c r="AE157" s="12"/>
      <c r="AF157" s="6"/>
      <c r="AG157" s="5"/>
    </row>
    <row r="158" spans="1:33" s="4" customFormat="1" x14ac:dyDescent="0.25">
      <c r="A158" s="16"/>
      <c r="B158" s="15"/>
      <c r="K158" s="15"/>
      <c r="V158" s="12"/>
      <c r="W158" s="12"/>
      <c r="X158" s="14"/>
      <c r="Y158" s="14"/>
      <c r="Z158" s="14"/>
      <c r="AA158" s="14"/>
      <c r="AB158" s="14"/>
      <c r="AC158" s="14"/>
      <c r="AD158" s="13"/>
      <c r="AE158" s="12"/>
      <c r="AF158" s="6"/>
      <c r="AG158" s="5"/>
    </row>
    <row r="159" spans="1:33" s="4" customFormat="1" x14ac:dyDescent="0.25">
      <c r="A159" s="16"/>
      <c r="B159" s="15"/>
      <c r="K159" s="15"/>
      <c r="V159" s="12"/>
      <c r="W159" s="12"/>
      <c r="X159" s="14"/>
      <c r="Y159" s="14"/>
      <c r="Z159" s="14"/>
      <c r="AA159" s="14"/>
      <c r="AB159" s="14"/>
      <c r="AC159" s="14"/>
      <c r="AD159" s="13"/>
      <c r="AE159" s="12"/>
      <c r="AF159" s="6"/>
      <c r="AG159" s="5"/>
    </row>
    <row r="160" spans="1:33" s="4" customFormat="1" x14ac:dyDescent="0.25">
      <c r="A160" s="16"/>
      <c r="B160" s="15"/>
      <c r="K160" s="15"/>
      <c r="V160" s="12"/>
      <c r="W160" s="12"/>
      <c r="X160" s="14"/>
      <c r="Y160" s="14"/>
      <c r="Z160" s="14"/>
      <c r="AA160" s="14"/>
      <c r="AB160" s="14"/>
      <c r="AC160" s="14"/>
      <c r="AD160" s="13"/>
      <c r="AE160" s="12"/>
      <c r="AF160" s="6"/>
      <c r="AG160" s="5"/>
    </row>
    <row r="161" spans="1:33" s="4" customFormat="1" x14ac:dyDescent="0.25">
      <c r="A161" s="16"/>
      <c r="B161" s="15"/>
      <c r="K161" s="15"/>
      <c r="V161" s="12"/>
      <c r="W161" s="12"/>
      <c r="X161" s="14"/>
      <c r="Y161" s="14"/>
      <c r="Z161" s="14"/>
      <c r="AA161" s="14"/>
      <c r="AB161" s="14"/>
      <c r="AC161" s="14"/>
      <c r="AD161" s="13"/>
      <c r="AE161" s="12"/>
      <c r="AF161" s="6"/>
      <c r="AG161" s="5"/>
    </row>
    <row r="162" spans="1:33" s="4" customFormat="1" x14ac:dyDescent="0.25">
      <c r="A162" s="16"/>
      <c r="B162" s="15"/>
      <c r="K162" s="15"/>
      <c r="V162" s="12"/>
      <c r="W162" s="12"/>
      <c r="X162" s="14"/>
      <c r="Y162" s="14"/>
      <c r="Z162" s="14"/>
      <c r="AA162" s="14"/>
      <c r="AB162" s="14"/>
      <c r="AC162" s="14"/>
      <c r="AD162" s="13"/>
      <c r="AE162" s="12"/>
      <c r="AF162" s="6"/>
      <c r="AG162" s="5"/>
    </row>
    <row r="163" spans="1:33" s="4" customFormat="1" x14ac:dyDescent="0.25">
      <c r="A163" s="16"/>
      <c r="B163" s="15"/>
      <c r="K163" s="15"/>
      <c r="V163" s="12"/>
      <c r="W163" s="12"/>
      <c r="X163" s="14"/>
      <c r="Y163" s="14"/>
      <c r="Z163" s="14"/>
      <c r="AA163" s="14"/>
      <c r="AB163" s="14"/>
      <c r="AC163" s="14"/>
      <c r="AD163" s="13"/>
      <c r="AE163" s="12"/>
      <c r="AF163" s="6"/>
      <c r="AG163" s="5"/>
    </row>
    <row r="164" spans="1:33" s="4" customFormat="1" x14ac:dyDescent="0.25">
      <c r="A164" s="16"/>
      <c r="B164" s="15"/>
      <c r="K164" s="15"/>
      <c r="V164" s="12"/>
      <c r="W164" s="12"/>
      <c r="X164" s="14"/>
      <c r="Y164" s="14"/>
      <c r="Z164" s="14"/>
      <c r="AA164" s="14"/>
      <c r="AB164" s="14"/>
      <c r="AC164" s="14"/>
      <c r="AD164" s="13"/>
      <c r="AE164" s="12"/>
      <c r="AF164" s="6"/>
      <c r="AG164" s="5"/>
    </row>
    <row r="165" spans="1:33" s="4" customFormat="1" x14ac:dyDescent="0.25">
      <c r="A165" s="16"/>
      <c r="B165" s="15"/>
      <c r="K165" s="15"/>
      <c r="V165" s="12"/>
      <c r="W165" s="12"/>
      <c r="X165" s="14"/>
      <c r="Y165" s="14"/>
      <c r="Z165" s="14"/>
      <c r="AA165" s="14"/>
      <c r="AB165" s="14"/>
      <c r="AC165" s="14"/>
      <c r="AD165" s="13"/>
      <c r="AE165" s="12"/>
      <c r="AF165" s="6"/>
      <c r="AG165" s="5"/>
    </row>
    <row r="166" spans="1:33" s="4" customFormat="1" x14ac:dyDescent="0.25">
      <c r="A166" s="16"/>
      <c r="B166" s="15"/>
      <c r="K166" s="15"/>
      <c r="V166" s="12"/>
      <c r="W166" s="12"/>
      <c r="X166" s="14"/>
      <c r="Y166" s="14"/>
      <c r="Z166" s="14"/>
      <c r="AA166" s="14"/>
      <c r="AB166" s="14"/>
      <c r="AC166" s="14"/>
      <c r="AD166" s="13"/>
      <c r="AE166" s="12"/>
      <c r="AF166" s="6"/>
      <c r="AG166" s="5"/>
    </row>
    <row r="167" spans="1:33" s="4" customFormat="1" x14ac:dyDescent="0.25">
      <c r="A167" s="16"/>
      <c r="B167" s="15"/>
      <c r="K167" s="15"/>
      <c r="V167" s="12"/>
      <c r="W167" s="12"/>
      <c r="X167" s="14"/>
      <c r="Y167" s="14"/>
      <c r="Z167" s="14"/>
      <c r="AA167" s="14"/>
      <c r="AB167" s="14"/>
      <c r="AC167" s="14"/>
      <c r="AD167" s="13"/>
      <c r="AE167" s="12"/>
      <c r="AF167" s="6"/>
      <c r="AG167" s="5"/>
    </row>
    <row r="168" spans="1:33" s="4" customFormat="1" x14ac:dyDescent="0.25">
      <c r="A168" s="16"/>
      <c r="B168" s="15"/>
      <c r="K168" s="15"/>
      <c r="V168" s="12"/>
      <c r="W168" s="12"/>
      <c r="X168" s="14"/>
      <c r="Y168" s="14"/>
      <c r="Z168" s="14"/>
      <c r="AA168" s="14"/>
      <c r="AB168" s="14"/>
      <c r="AC168" s="14"/>
      <c r="AD168" s="13"/>
      <c r="AE168" s="12"/>
      <c r="AF168" s="6"/>
      <c r="AG168" s="5"/>
    </row>
    <row r="169" spans="1:33" s="4" customFormat="1" x14ac:dyDescent="0.25">
      <c r="A169" s="16"/>
      <c r="B169" s="15"/>
      <c r="K169" s="15"/>
      <c r="V169" s="12"/>
      <c r="W169" s="12"/>
      <c r="X169" s="14"/>
      <c r="Y169" s="14"/>
      <c r="Z169" s="14"/>
      <c r="AA169" s="14"/>
      <c r="AB169" s="14"/>
      <c r="AC169" s="14"/>
      <c r="AD169" s="13"/>
      <c r="AE169" s="12"/>
      <c r="AF169" s="6"/>
      <c r="AG169" s="5"/>
    </row>
    <row r="170" spans="1:33" s="4" customFormat="1" x14ac:dyDescent="0.25">
      <c r="A170" s="16"/>
      <c r="B170" s="15"/>
      <c r="K170" s="15"/>
      <c r="V170" s="12"/>
      <c r="W170" s="12"/>
      <c r="X170" s="14"/>
      <c r="Y170" s="14"/>
      <c r="Z170" s="14"/>
      <c r="AA170" s="14"/>
      <c r="AB170" s="14"/>
      <c r="AC170" s="14"/>
      <c r="AD170" s="13"/>
      <c r="AE170" s="12"/>
      <c r="AF170" s="6"/>
      <c r="AG170" s="5"/>
    </row>
    <row r="171" spans="1:33" s="4" customFormat="1" x14ac:dyDescent="0.25">
      <c r="A171" s="16"/>
      <c r="B171" s="15"/>
      <c r="K171" s="15"/>
      <c r="V171" s="12"/>
      <c r="W171" s="12"/>
      <c r="X171" s="14"/>
      <c r="Y171" s="14"/>
      <c r="Z171" s="14"/>
      <c r="AA171" s="14"/>
      <c r="AB171" s="14"/>
      <c r="AC171" s="14"/>
      <c r="AD171" s="13"/>
      <c r="AE171" s="12"/>
      <c r="AF171" s="6"/>
      <c r="AG171" s="5"/>
    </row>
    <row r="172" spans="1:33" s="4" customFormat="1" x14ac:dyDescent="0.25">
      <c r="A172" s="16"/>
      <c r="B172" s="15"/>
      <c r="K172" s="15"/>
      <c r="V172" s="12"/>
      <c r="W172" s="12"/>
      <c r="X172" s="14"/>
      <c r="Y172" s="14"/>
      <c r="Z172" s="14"/>
      <c r="AA172" s="14"/>
      <c r="AB172" s="14"/>
      <c r="AC172" s="14"/>
      <c r="AD172" s="13"/>
      <c r="AE172" s="12"/>
      <c r="AF172" s="6"/>
      <c r="AG172" s="5"/>
    </row>
    <row r="173" spans="1:33" s="4" customFormat="1" x14ac:dyDescent="0.25">
      <c r="A173" s="16"/>
      <c r="B173" s="15"/>
      <c r="K173" s="15"/>
      <c r="V173" s="12"/>
      <c r="W173" s="12"/>
      <c r="X173" s="14"/>
      <c r="Y173" s="14"/>
      <c r="Z173" s="14"/>
      <c r="AA173" s="14"/>
      <c r="AB173" s="14"/>
      <c r="AC173" s="14"/>
      <c r="AD173" s="13"/>
      <c r="AE173" s="12"/>
      <c r="AF173" s="6"/>
      <c r="AG173" s="5"/>
    </row>
    <row r="174" spans="1:33" s="4" customFormat="1" x14ac:dyDescent="0.25">
      <c r="A174" s="16"/>
      <c r="B174" s="15"/>
      <c r="K174" s="15"/>
      <c r="V174" s="12"/>
      <c r="W174" s="12"/>
      <c r="X174" s="14"/>
      <c r="Y174" s="14"/>
      <c r="Z174" s="14"/>
      <c r="AA174" s="14"/>
      <c r="AB174" s="14"/>
      <c r="AC174" s="14"/>
      <c r="AD174" s="13"/>
      <c r="AE174" s="12"/>
      <c r="AF174" s="6"/>
      <c r="AG174" s="5"/>
    </row>
    <row r="175" spans="1:33" s="4" customFormat="1" x14ac:dyDescent="0.25">
      <c r="A175" s="16"/>
      <c r="B175" s="15"/>
      <c r="K175" s="15"/>
      <c r="V175" s="12"/>
      <c r="W175" s="12"/>
      <c r="X175" s="14"/>
      <c r="Y175" s="14"/>
      <c r="Z175" s="14"/>
      <c r="AA175" s="14"/>
      <c r="AB175" s="14"/>
      <c r="AC175" s="14"/>
      <c r="AD175" s="13"/>
      <c r="AE175" s="12"/>
      <c r="AF175" s="6"/>
      <c r="AG175" s="5"/>
    </row>
    <row r="176" spans="1:33" s="4" customFormat="1" x14ac:dyDescent="0.25">
      <c r="A176" s="16"/>
      <c r="B176" s="15"/>
      <c r="K176" s="15"/>
      <c r="V176" s="12"/>
      <c r="W176" s="12"/>
      <c r="X176" s="14"/>
      <c r="Y176" s="14"/>
      <c r="Z176" s="14"/>
      <c r="AA176" s="14"/>
      <c r="AB176" s="14"/>
      <c r="AC176" s="14"/>
      <c r="AD176" s="13"/>
      <c r="AE176" s="12"/>
      <c r="AF176" s="6"/>
      <c r="AG176" s="5"/>
    </row>
    <row r="177" spans="1:33" s="4" customFormat="1" x14ac:dyDescent="0.25">
      <c r="A177" s="16"/>
      <c r="B177" s="15"/>
      <c r="K177" s="15"/>
      <c r="V177" s="12"/>
      <c r="W177" s="12"/>
      <c r="X177" s="14"/>
      <c r="Y177" s="14"/>
      <c r="Z177" s="14"/>
      <c r="AA177" s="14"/>
      <c r="AB177" s="14"/>
      <c r="AC177" s="14"/>
      <c r="AD177" s="13"/>
      <c r="AE177" s="12"/>
      <c r="AF177" s="6"/>
      <c r="AG177" s="5"/>
    </row>
    <row r="178" spans="1:33" s="4" customFormat="1" x14ac:dyDescent="0.25">
      <c r="A178" s="16"/>
      <c r="B178" s="15"/>
      <c r="K178" s="15"/>
      <c r="V178" s="12"/>
      <c r="W178" s="12"/>
      <c r="X178" s="14"/>
      <c r="Y178" s="14"/>
      <c r="Z178" s="14"/>
      <c r="AA178" s="14"/>
      <c r="AB178" s="14"/>
      <c r="AC178" s="14"/>
      <c r="AD178" s="13"/>
      <c r="AE178" s="12"/>
      <c r="AF178" s="6"/>
      <c r="AG178" s="5"/>
    </row>
    <row r="179" spans="1:33" s="4" customFormat="1" x14ac:dyDescent="0.25">
      <c r="A179" s="16"/>
      <c r="B179" s="15"/>
      <c r="K179" s="15"/>
      <c r="V179" s="12"/>
      <c r="W179" s="12"/>
      <c r="X179" s="14"/>
      <c r="Y179" s="14"/>
      <c r="Z179" s="14"/>
      <c r="AA179" s="14"/>
      <c r="AB179" s="14"/>
      <c r="AC179" s="14"/>
      <c r="AD179" s="13"/>
      <c r="AE179" s="12"/>
      <c r="AF179" s="6"/>
      <c r="AG179" s="5"/>
    </row>
    <row r="180" spans="1:33" s="4" customFormat="1" x14ac:dyDescent="0.25">
      <c r="A180" s="16"/>
      <c r="B180" s="15"/>
      <c r="K180" s="15"/>
      <c r="V180" s="12"/>
      <c r="W180" s="12"/>
      <c r="X180" s="14"/>
      <c r="Y180" s="14"/>
      <c r="Z180" s="14"/>
      <c r="AA180" s="14"/>
      <c r="AB180" s="14"/>
      <c r="AC180" s="14"/>
      <c r="AD180" s="13"/>
      <c r="AE180" s="12"/>
      <c r="AF180" s="6"/>
      <c r="AG180" s="5"/>
    </row>
    <row r="181" spans="1:33" s="4" customFormat="1" x14ac:dyDescent="0.25">
      <c r="A181" s="16"/>
      <c r="B181" s="15"/>
      <c r="K181" s="15"/>
      <c r="V181" s="12"/>
      <c r="W181" s="12"/>
      <c r="X181" s="14"/>
      <c r="Y181" s="14"/>
      <c r="Z181" s="14"/>
      <c r="AA181" s="14"/>
      <c r="AB181" s="14"/>
      <c r="AC181" s="14"/>
      <c r="AD181" s="13"/>
      <c r="AE181" s="12"/>
      <c r="AF181" s="6"/>
      <c r="AG181" s="5"/>
    </row>
    <row r="182" spans="1:33" s="4" customFormat="1" x14ac:dyDescent="0.25">
      <c r="A182" s="16"/>
      <c r="B182" s="15"/>
      <c r="K182" s="15"/>
      <c r="V182" s="12"/>
      <c r="W182" s="12"/>
      <c r="X182" s="14"/>
      <c r="Y182" s="14"/>
      <c r="Z182" s="14"/>
      <c r="AA182" s="14"/>
      <c r="AB182" s="14"/>
      <c r="AC182" s="14"/>
      <c r="AD182" s="13"/>
      <c r="AE182" s="12"/>
      <c r="AF182" s="6"/>
      <c r="AG182" s="5"/>
    </row>
    <row r="183" spans="1:33" s="4" customFormat="1" x14ac:dyDescent="0.25">
      <c r="A183" s="16"/>
      <c r="B183" s="15"/>
      <c r="K183" s="15"/>
      <c r="V183" s="12"/>
      <c r="W183" s="12"/>
      <c r="X183" s="14"/>
      <c r="Y183" s="14"/>
      <c r="Z183" s="14"/>
      <c r="AA183" s="14"/>
      <c r="AB183" s="14"/>
      <c r="AC183" s="14"/>
      <c r="AD183" s="13"/>
      <c r="AE183" s="12"/>
      <c r="AF183" s="6"/>
      <c r="AG183" s="5"/>
    </row>
    <row r="184" spans="1:33" s="4" customFormat="1" x14ac:dyDescent="0.25">
      <c r="A184" s="16"/>
      <c r="B184" s="15"/>
      <c r="K184" s="15"/>
      <c r="V184" s="12"/>
      <c r="W184" s="12"/>
      <c r="X184" s="14"/>
      <c r="Y184" s="14"/>
      <c r="Z184" s="14"/>
      <c r="AA184" s="14"/>
      <c r="AB184" s="14"/>
      <c r="AC184" s="14"/>
      <c r="AD184" s="13"/>
      <c r="AE184" s="12"/>
      <c r="AF184" s="6"/>
      <c r="AG184" s="5"/>
    </row>
    <row r="185" spans="1:33" s="4" customFormat="1" x14ac:dyDescent="0.25">
      <c r="A185" s="16"/>
      <c r="B185" s="15"/>
      <c r="K185" s="15"/>
      <c r="V185" s="12"/>
      <c r="W185" s="12"/>
      <c r="X185" s="14"/>
      <c r="Y185" s="14"/>
      <c r="Z185" s="14"/>
      <c r="AA185" s="14"/>
      <c r="AB185" s="14"/>
      <c r="AC185" s="14"/>
      <c r="AD185" s="13"/>
      <c r="AE185" s="12"/>
      <c r="AF185" s="6"/>
      <c r="AG185" s="5"/>
    </row>
    <row r="186" spans="1:33" s="4" customFormat="1" x14ac:dyDescent="0.25">
      <c r="A186" s="16"/>
      <c r="B186" s="15"/>
      <c r="K186" s="15"/>
      <c r="V186" s="12"/>
      <c r="W186" s="12"/>
      <c r="X186" s="14"/>
      <c r="Y186" s="14"/>
      <c r="Z186" s="14"/>
      <c r="AA186" s="14"/>
      <c r="AB186" s="14"/>
      <c r="AC186" s="14"/>
      <c r="AD186" s="13"/>
      <c r="AE186" s="12"/>
      <c r="AF186" s="6"/>
      <c r="AG186" s="5"/>
    </row>
    <row r="187" spans="1:33" s="4" customFormat="1" x14ac:dyDescent="0.25">
      <c r="A187" s="16"/>
      <c r="B187" s="15"/>
      <c r="K187" s="15"/>
      <c r="V187" s="12"/>
      <c r="W187" s="12"/>
      <c r="X187" s="14"/>
      <c r="Y187" s="14"/>
      <c r="Z187" s="14"/>
      <c r="AA187" s="14"/>
      <c r="AB187" s="14"/>
      <c r="AC187" s="14"/>
      <c r="AD187" s="13"/>
      <c r="AE187" s="12"/>
      <c r="AF187" s="6"/>
      <c r="AG187" s="5"/>
    </row>
    <row r="188" spans="1:33" s="4" customFormat="1" x14ac:dyDescent="0.25">
      <c r="A188" s="16"/>
      <c r="B188" s="15"/>
      <c r="K188" s="15"/>
      <c r="V188" s="12"/>
      <c r="W188" s="12"/>
      <c r="X188" s="14"/>
      <c r="Y188" s="14"/>
      <c r="Z188" s="14"/>
      <c r="AA188" s="14"/>
      <c r="AB188" s="14"/>
      <c r="AC188" s="14"/>
      <c r="AD188" s="13"/>
      <c r="AE188" s="12"/>
      <c r="AF188" s="6"/>
      <c r="AG188" s="5"/>
    </row>
    <row r="189" spans="1:33" s="4" customFormat="1" x14ac:dyDescent="0.25">
      <c r="A189" s="16"/>
      <c r="B189" s="15"/>
      <c r="K189" s="15"/>
      <c r="V189" s="12"/>
      <c r="W189" s="12"/>
      <c r="X189" s="14"/>
      <c r="Y189" s="14"/>
      <c r="Z189" s="14"/>
      <c r="AA189" s="14"/>
      <c r="AB189" s="14"/>
      <c r="AC189" s="14"/>
      <c r="AD189" s="13"/>
      <c r="AE189" s="12"/>
      <c r="AF189" s="6"/>
      <c r="AG189" s="5"/>
    </row>
    <row r="190" spans="1:33" s="4" customFormat="1" x14ac:dyDescent="0.25">
      <c r="A190" s="16"/>
      <c r="B190" s="15"/>
      <c r="K190" s="15"/>
      <c r="V190" s="12"/>
      <c r="W190" s="12"/>
      <c r="X190" s="14"/>
      <c r="Y190" s="14"/>
      <c r="Z190" s="14"/>
      <c r="AA190" s="14"/>
      <c r="AB190" s="14"/>
      <c r="AC190" s="14"/>
      <c r="AD190" s="13"/>
      <c r="AE190" s="12"/>
      <c r="AF190" s="6"/>
      <c r="AG190" s="5"/>
    </row>
    <row r="191" spans="1:33" s="4" customFormat="1" x14ac:dyDescent="0.25">
      <c r="A191" s="16"/>
      <c r="B191" s="15"/>
      <c r="K191" s="15"/>
      <c r="V191" s="12"/>
      <c r="W191" s="12"/>
      <c r="X191" s="14"/>
      <c r="Y191" s="14"/>
      <c r="Z191" s="14"/>
      <c r="AA191" s="14"/>
      <c r="AB191" s="14"/>
      <c r="AC191" s="14"/>
      <c r="AD191" s="13"/>
      <c r="AE191" s="12"/>
      <c r="AF191" s="6"/>
      <c r="AG191" s="5"/>
    </row>
    <row r="192" spans="1:33" s="4" customFormat="1" x14ac:dyDescent="0.25">
      <c r="A192" s="16"/>
      <c r="B192" s="15"/>
      <c r="K192" s="15"/>
      <c r="V192" s="12"/>
      <c r="W192" s="12"/>
      <c r="X192" s="14"/>
      <c r="Y192" s="14"/>
      <c r="Z192" s="14"/>
      <c r="AA192" s="14"/>
      <c r="AB192" s="14"/>
      <c r="AC192" s="14"/>
      <c r="AD192" s="13"/>
      <c r="AE192" s="12"/>
      <c r="AF192" s="6"/>
      <c r="AG192" s="5"/>
    </row>
    <row r="193" spans="1:33" s="4" customFormat="1" x14ac:dyDescent="0.25">
      <c r="A193" s="16"/>
      <c r="B193" s="15"/>
      <c r="K193" s="15"/>
      <c r="V193" s="12"/>
      <c r="W193" s="12"/>
      <c r="X193" s="14"/>
      <c r="Y193" s="14"/>
      <c r="Z193" s="14"/>
      <c r="AA193" s="14"/>
      <c r="AB193" s="14"/>
      <c r="AC193" s="14"/>
      <c r="AD193" s="13"/>
      <c r="AE193" s="12"/>
      <c r="AF193" s="6"/>
      <c r="AG193" s="5"/>
    </row>
    <row r="194" spans="1:33" s="4" customFormat="1" x14ac:dyDescent="0.25">
      <c r="A194" s="16"/>
      <c r="B194" s="15"/>
      <c r="K194" s="15"/>
      <c r="V194" s="12"/>
      <c r="W194" s="12"/>
      <c r="X194" s="14"/>
      <c r="Y194" s="14"/>
      <c r="Z194" s="14"/>
      <c r="AA194" s="14"/>
      <c r="AB194" s="14"/>
      <c r="AC194" s="14"/>
      <c r="AD194" s="13"/>
      <c r="AE194" s="12"/>
      <c r="AF194" s="6"/>
      <c r="AG194" s="5"/>
    </row>
    <row r="195" spans="1:33" s="4" customFormat="1" x14ac:dyDescent="0.25">
      <c r="A195" s="16"/>
      <c r="B195" s="15"/>
      <c r="K195" s="15"/>
      <c r="V195" s="12"/>
      <c r="W195" s="12"/>
      <c r="X195" s="14"/>
      <c r="Y195" s="14"/>
      <c r="Z195" s="14"/>
      <c r="AA195" s="14"/>
      <c r="AB195" s="14"/>
      <c r="AC195" s="14"/>
      <c r="AD195" s="13"/>
      <c r="AE195" s="12"/>
      <c r="AF195" s="6"/>
      <c r="AG195" s="5"/>
    </row>
    <row r="196" spans="1:33" s="4" customFormat="1" x14ac:dyDescent="0.25">
      <c r="A196" s="16"/>
      <c r="B196" s="15"/>
      <c r="K196" s="15"/>
      <c r="V196" s="12"/>
      <c r="W196" s="12"/>
      <c r="X196" s="14"/>
      <c r="Y196" s="14"/>
      <c r="Z196" s="14"/>
      <c r="AA196" s="14"/>
      <c r="AB196" s="14"/>
      <c r="AC196" s="14"/>
      <c r="AD196" s="13"/>
      <c r="AE196" s="12"/>
      <c r="AF196" s="6"/>
      <c r="AG196" s="5"/>
    </row>
    <row r="197" spans="1:33" s="4" customFormat="1" x14ac:dyDescent="0.25">
      <c r="A197" s="16"/>
      <c r="B197" s="15"/>
      <c r="K197" s="15"/>
      <c r="V197" s="12"/>
      <c r="W197" s="12"/>
      <c r="X197" s="14"/>
      <c r="Y197" s="14"/>
      <c r="Z197" s="14"/>
      <c r="AA197" s="14"/>
      <c r="AB197" s="14"/>
      <c r="AC197" s="14"/>
      <c r="AD197" s="13"/>
      <c r="AE197" s="12"/>
      <c r="AF197" s="6"/>
      <c r="AG197" s="5"/>
    </row>
    <row r="198" spans="1:33" s="4" customFormat="1" x14ac:dyDescent="0.25">
      <c r="A198" s="16"/>
      <c r="B198" s="15"/>
      <c r="K198" s="15"/>
      <c r="V198" s="12"/>
      <c r="W198" s="12"/>
      <c r="X198" s="14"/>
      <c r="Y198" s="14"/>
      <c r="Z198" s="14"/>
      <c r="AA198" s="14"/>
      <c r="AB198" s="14"/>
      <c r="AC198" s="14"/>
      <c r="AD198" s="13"/>
      <c r="AE198" s="12"/>
      <c r="AF198" s="6"/>
      <c r="AG198" s="5"/>
    </row>
    <row r="199" spans="1:33" s="4" customFormat="1" x14ac:dyDescent="0.25">
      <c r="A199" s="16"/>
      <c r="B199" s="15"/>
      <c r="K199" s="15"/>
      <c r="V199" s="12"/>
      <c r="W199" s="12"/>
      <c r="X199" s="14"/>
      <c r="Y199" s="14"/>
      <c r="Z199" s="14"/>
      <c r="AA199" s="14"/>
      <c r="AB199" s="14"/>
      <c r="AC199" s="14"/>
      <c r="AD199" s="13"/>
      <c r="AE199" s="12"/>
      <c r="AF199" s="6"/>
      <c r="AG199" s="5"/>
    </row>
    <row r="200" spans="1:33" s="4" customFormat="1" x14ac:dyDescent="0.25">
      <c r="A200" s="16"/>
      <c r="B200" s="15"/>
      <c r="K200" s="15"/>
      <c r="V200" s="12"/>
      <c r="W200" s="12"/>
      <c r="X200" s="14"/>
      <c r="Y200" s="14"/>
      <c r="Z200" s="14"/>
      <c r="AA200" s="14"/>
      <c r="AB200" s="14"/>
      <c r="AC200" s="14"/>
      <c r="AD200" s="13"/>
      <c r="AE200" s="12"/>
      <c r="AF200" s="6"/>
      <c r="AG200" s="5"/>
    </row>
    <row r="201" spans="1:33" s="4" customFormat="1" x14ac:dyDescent="0.25">
      <c r="A201" s="16"/>
      <c r="B201" s="15"/>
      <c r="K201" s="15"/>
      <c r="V201" s="12"/>
      <c r="W201" s="12"/>
      <c r="X201" s="14"/>
      <c r="Y201" s="14"/>
      <c r="Z201" s="14"/>
      <c r="AA201" s="14"/>
      <c r="AB201" s="14"/>
      <c r="AC201" s="14"/>
      <c r="AD201" s="13"/>
      <c r="AE201" s="12"/>
      <c r="AF201" s="6"/>
      <c r="AG201" s="5"/>
    </row>
    <row r="202" spans="1:33" s="4" customFormat="1" x14ac:dyDescent="0.25">
      <c r="A202" s="16"/>
      <c r="B202" s="15"/>
      <c r="K202" s="15"/>
      <c r="V202" s="12"/>
      <c r="W202" s="12"/>
      <c r="X202" s="14"/>
      <c r="Y202" s="14"/>
      <c r="Z202" s="14"/>
      <c r="AA202" s="14"/>
      <c r="AB202" s="14"/>
      <c r="AC202" s="14"/>
      <c r="AD202" s="13"/>
      <c r="AE202" s="12"/>
      <c r="AF202" s="6"/>
      <c r="AG202" s="5"/>
    </row>
    <row r="203" spans="1:33" s="4" customFormat="1" x14ac:dyDescent="0.25">
      <c r="A203" s="16"/>
      <c r="B203" s="15"/>
      <c r="K203" s="15"/>
      <c r="V203" s="12"/>
      <c r="W203" s="12"/>
      <c r="X203" s="14"/>
      <c r="Y203" s="14"/>
      <c r="Z203" s="14"/>
      <c r="AA203" s="14"/>
      <c r="AB203" s="14"/>
      <c r="AC203" s="14"/>
      <c r="AD203" s="13"/>
      <c r="AE203" s="12"/>
      <c r="AF203" s="6"/>
      <c r="AG203" s="5"/>
    </row>
    <row r="204" spans="1:33" s="4" customFormat="1" x14ac:dyDescent="0.25">
      <c r="A204" s="16"/>
      <c r="B204" s="15"/>
      <c r="K204" s="15"/>
      <c r="V204" s="12"/>
      <c r="W204" s="12"/>
      <c r="X204" s="14"/>
      <c r="Y204" s="14"/>
      <c r="Z204" s="14"/>
      <c r="AA204" s="14"/>
      <c r="AB204" s="14"/>
      <c r="AC204" s="14"/>
      <c r="AD204" s="13"/>
      <c r="AE204" s="12"/>
      <c r="AF204" s="6"/>
      <c r="AG204" s="5"/>
    </row>
    <row r="205" spans="1:33" s="4" customFormat="1" x14ac:dyDescent="0.25">
      <c r="A205" s="16"/>
      <c r="B205" s="15"/>
      <c r="K205" s="15"/>
      <c r="V205" s="12"/>
      <c r="W205" s="12"/>
      <c r="X205" s="14"/>
      <c r="Y205" s="14"/>
      <c r="Z205" s="14"/>
      <c r="AA205" s="14"/>
      <c r="AB205" s="14"/>
      <c r="AC205" s="14"/>
      <c r="AD205" s="13"/>
      <c r="AE205" s="12"/>
      <c r="AF205" s="6"/>
      <c r="AG205" s="5"/>
    </row>
    <row r="206" spans="1:33" s="4" customFormat="1" x14ac:dyDescent="0.25">
      <c r="A206" s="16"/>
      <c r="B206" s="15"/>
      <c r="K206" s="15"/>
      <c r="V206" s="12"/>
      <c r="W206" s="12"/>
      <c r="X206" s="14"/>
      <c r="Y206" s="14"/>
      <c r="Z206" s="14"/>
      <c r="AA206" s="14"/>
      <c r="AB206" s="14"/>
      <c r="AC206" s="14"/>
      <c r="AD206" s="13"/>
      <c r="AE206" s="12"/>
      <c r="AF206" s="6"/>
      <c r="AG206" s="5"/>
    </row>
    <row r="207" spans="1:33" s="4" customFormat="1" x14ac:dyDescent="0.25">
      <c r="A207" s="16"/>
      <c r="B207" s="15"/>
      <c r="K207" s="15"/>
      <c r="V207" s="12"/>
      <c r="W207" s="12"/>
      <c r="X207" s="14"/>
      <c r="Y207" s="14"/>
      <c r="Z207" s="14"/>
      <c r="AA207" s="14"/>
      <c r="AB207" s="14"/>
      <c r="AC207" s="14"/>
      <c r="AD207" s="13"/>
      <c r="AE207" s="12"/>
      <c r="AF207" s="6"/>
      <c r="AG207" s="5"/>
    </row>
    <row r="208" spans="1:33" s="4" customFormat="1" x14ac:dyDescent="0.25">
      <c r="A208" s="16"/>
      <c r="B208" s="15"/>
      <c r="K208" s="15"/>
      <c r="V208" s="12"/>
      <c r="W208" s="12"/>
      <c r="X208" s="14"/>
      <c r="Y208" s="14"/>
      <c r="Z208" s="14"/>
      <c r="AA208" s="14"/>
      <c r="AB208" s="14"/>
      <c r="AC208" s="14"/>
      <c r="AD208" s="13"/>
      <c r="AE208" s="12"/>
      <c r="AF208" s="6"/>
      <c r="AG208" s="5"/>
    </row>
    <row r="209" spans="1:33" s="4" customFormat="1" x14ac:dyDescent="0.25">
      <c r="A209" s="16"/>
      <c r="B209" s="15"/>
      <c r="K209" s="15"/>
      <c r="V209" s="12"/>
      <c r="W209" s="12"/>
      <c r="X209" s="14"/>
      <c r="Y209" s="14"/>
      <c r="Z209" s="14"/>
      <c r="AA209" s="14"/>
      <c r="AB209" s="14"/>
      <c r="AC209" s="14"/>
      <c r="AD209" s="13"/>
      <c r="AE209" s="12"/>
      <c r="AF209" s="6"/>
      <c r="AG209" s="5"/>
    </row>
    <row r="210" spans="1:33" s="4" customFormat="1" x14ac:dyDescent="0.25">
      <c r="A210" s="16"/>
      <c r="B210" s="15"/>
      <c r="K210" s="15"/>
      <c r="V210" s="12"/>
      <c r="W210" s="12"/>
      <c r="X210" s="14"/>
      <c r="Y210" s="14"/>
      <c r="Z210" s="14"/>
      <c r="AA210" s="14"/>
      <c r="AB210" s="14"/>
      <c r="AC210" s="14"/>
      <c r="AD210" s="13"/>
      <c r="AE210" s="12"/>
      <c r="AF210" s="6"/>
      <c r="AG210" s="5"/>
    </row>
    <row r="211" spans="1:33" s="4" customFormat="1" x14ac:dyDescent="0.25">
      <c r="A211" s="16"/>
      <c r="B211" s="15"/>
      <c r="K211" s="15"/>
      <c r="V211" s="12"/>
      <c r="W211" s="12"/>
      <c r="X211" s="14"/>
      <c r="Y211" s="14"/>
      <c r="Z211" s="14"/>
      <c r="AA211" s="14"/>
      <c r="AB211" s="14"/>
      <c r="AC211" s="14"/>
      <c r="AD211" s="13"/>
      <c r="AE211" s="12"/>
      <c r="AF211" s="6"/>
      <c r="AG211" s="5"/>
    </row>
    <row r="212" spans="1:33" s="4" customFormat="1" x14ac:dyDescent="0.25">
      <c r="A212" s="16"/>
      <c r="B212" s="15"/>
      <c r="K212" s="15"/>
      <c r="V212" s="12"/>
      <c r="W212" s="12"/>
      <c r="X212" s="14"/>
      <c r="Y212" s="14"/>
      <c r="Z212" s="14"/>
      <c r="AA212" s="14"/>
      <c r="AB212" s="14"/>
      <c r="AC212" s="14"/>
      <c r="AD212" s="13"/>
      <c r="AE212" s="12"/>
      <c r="AF212" s="6"/>
      <c r="AG212" s="5"/>
    </row>
    <row r="213" spans="1:33" s="4" customFormat="1" x14ac:dyDescent="0.25">
      <c r="A213" s="16"/>
      <c r="B213" s="15"/>
      <c r="K213" s="15"/>
      <c r="V213" s="12"/>
      <c r="W213" s="12"/>
      <c r="X213" s="14"/>
      <c r="Y213" s="14"/>
      <c r="Z213" s="14"/>
      <c r="AA213" s="14"/>
      <c r="AB213" s="14"/>
      <c r="AC213" s="14"/>
      <c r="AD213" s="13"/>
      <c r="AE213" s="12"/>
      <c r="AF213" s="6"/>
      <c r="AG213" s="5"/>
    </row>
    <row r="214" spans="1:33" s="4" customFormat="1" x14ac:dyDescent="0.25">
      <c r="A214" s="16"/>
      <c r="B214" s="15"/>
      <c r="K214" s="15"/>
      <c r="V214" s="12"/>
      <c r="W214" s="12"/>
      <c r="X214" s="14"/>
      <c r="Y214" s="14"/>
      <c r="Z214" s="14"/>
      <c r="AA214" s="14"/>
      <c r="AB214" s="14"/>
      <c r="AC214" s="14"/>
      <c r="AD214" s="13"/>
      <c r="AE214" s="12"/>
      <c r="AF214" s="6"/>
      <c r="AG214" s="5"/>
    </row>
    <row r="215" spans="1:33" s="4" customFormat="1" x14ac:dyDescent="0.25">
      <c r="A215" s="16"/>
      <c r="B215" s="15"/>
      <c r="K215" s="15"/>
      <c r="V215" s="12"/>
      <c r="W215" s="12"/>
      <c r="X215" s="14"/>
      <c r="Y215" s="14"/>
      <c r="Z215" s="14"/>
      <c r="AA215" s="14"/>
      <c r="AB215" s="14"/>
      <c r="AC215" s="14"/>
      <c r="AD215" s="13"/>
      <c r="AE215" s="12"/>
      <c r="AF215" s="6"/>
      <c r="AG215" s="5"/>
    </row>
    <row r="216" spans="1:33" s="4" customFormat="1" x14ac:dyDescent="0.25">
      <c r="A216" s="16"/>
      <c r="B216" s="15"/>
      <c r="K216" s="15"/>
      <c r="V216" s="12"/>
      <c r="W216" s="12"/>
      <c r="X216" s="14"/>
      <c r="Y216" s="14"/>
      <c r="Z216" s="14"/>
      <c r="AA216" s="14"/>
      <c r="AB216" s="14"/>
      <c r="AC216" s="14"/>
      <c r="AD216" s="13"/>
      <c r="AE216" s="12"/>
      <c r="AF216" s="6"/>
      <c r="AG216" s="5"/>
    </row>
    <row r="217" spans="1:33" s="4" customFormat="1" x14ac:dyDescent="0.25">
      <c r="A217" s="16"/>
      <c r="B217" s="15"/>
      <c r="K217" s="15"/>
      <c r="V217" s="12"/>
      <c r="W217" s="12"/>
      <c r="X217" s="14"/>
      <c r="Y217" s="14"/>
      <c r="Z217" s="14"/>
      <c r="AA217" s="14"/>
      <c r="AB217" s="14"/>
      <c r="AC217" s="14"/>
      <c r="AD217" s="13"/>
      <c r="AE217" s="12"/>
      <c r="AF217" s="6"/>
      <c r="AG217" s="5"/>
    </row>
    <row r="218" spans="1:33" s="4" customFormat="1" x14ac:dyDescent="0.25">
      <c r="A218" s="16"/>
      <c r="B218" s="15"/>
      <c r="K218" s="15"/>
      <c r="V218" s="12"/>
      <c r="W218" s="12"/>
      <c r="X218" s="14"/>
      <c r="Y218" s="14"/>
      <c r="Z218" s="14"/>
      <c r="AA218" s="14"/>
      <c r="AB218" s="14"/>
      <c r="AC218" s="14"/>
      <c r="AD218" s="13"/>
      <c r="AE218" s="12"/>
      <c r="AF218" s="6"/>
      <c r="AG218" s="5"/>
    </row>
    <row r="219" spans="1:33" s="4" customFormat="1" x14ac:dyDescent="0.25">
      <c r="A219" s="16"/>
      <c r="B219" s="15"/>
      <c r="K219" s="15"/>
      <c r="V219" s="12"/>
      <c r="W219" s="12"/>
      <c r="X219" s="14"/>
      <c r="Y219" s="14"/>
      <c r="Z219" s="14"/>
      <c r="AA219" s="14"/>
      <c r="AB219" s="14"/>
      <c r="AC219" s="14"/>
      <c r="AD219" s="13"/>
      <c r="AE219" s="12"/>
      <c r="AF219" s="6"/>
      <c r="AG219" s="5"/>
    </row>
    <row r="220" spans="1:33" s="4" customFormat="1" x14ac:dyDescent="0.25">
      <c r="A220" s="16"/>
      <c r="B220" s="15"/>
      <c r="K220" s="15"/>
      <c r="V220" s="12"/>
      <c r="W220" s="12"/>
      <c r="X220" s="14"/>
      <c r="Y220" s="14"/>
      <c r="Z220" s="14"/>
      <c r="AA220" s="14"/>
      <c r="AB220" s="14"/>
      <c r="AC220" s="14"/>
      <c r="AD220" s="13"/>
      <c r="AE220" s="12"/>
      <c r="AF220" s="6"/>
      <c r="AG220" s="5"/>
    </row>
    <row r="221" spans="1:33" s="4" customFormat="1" x14ac:dyDescent="0.25">
      <c r="A221" s="16"/>
      <c r="B221" s="15"/>
      <c r="K221" s="15"/>
      <c r="V221" s="12"/>
      <c r="W221" s="12"/>
      <c r="X221" s="14"/>
      <c r="Y221" s="14"/>
      <c r="Z221" s="14"/>
      <c r="AA221" s="14"/>
      <c r="AB221" s="14"/>
      <c r="AC221" s="14"/>
      <c r="AD221" s="13"/>
      <c r="AE221" s="12"/>
      <c r="AF221" s="6"/>
      <c r="AG221" s="5"/>
    </row>
    <row r="222" spans="1:33" s="4" customFormat="1" x14ac:dyDescent="0.25">
      <c r="A222" s="16"/>
      <c r="B222" s="15"/>
      <c r="K222" s="15"/>
      <c r="V222" s="12"/>
      <c r="W222" s="12"/>
      <c r="X222" s="14"/>
      <c r="Y222" s="14"/>
      <c r="Z222" s="14"/>
      <c r="AA222" s="14"/>
      <c r="AB222" s="14"/>
      <c r="AC222" s="14"/>
      <c r="AD222" s="13"/>
      <c r="AE222" s="12"/>
      <c r="AF222" s="6"/>
      <c r="AG222" s="5"/>
    </row>
    <row r="223" spans="1:33" s="4" customFormat="1" x14ac:dyDescent="0.25">
      <c r="A223" s="16"/>
      <c r="B223" s="15"/>
      <c r="K223" s="15"/>
      <c r="V223" s="12"/>
      <c r="W223" s="12"/>
      <c r="X223" s="14"/>
      <c r="Y223" s="14"/>
      <c r="Z223" s="14"/>
      <c r="AA223" s="14"/>
      <c r="AB223" s="14"/>
      <c r="AC223" s="14"/>
      <c r="AD223" s="13"/>
      <c r="AE223" s="12"/>
      <c r="AF223" s="6"/>
      <c r="AG223" s="5"/>
    </row>
    <row r="224" spans="1:33" s="4" customFormat="1" x14ac:dyDescent="0.25">
      <c r="A224" s="16"/>
      <c r="B224" s="15"/>
      <c r="K224" s="15"/>
      <c r="V224" s="12"/>
      <c r="W224" s="12"/>
      <c r="X224" s="14"/>
      <c r="Y224" s="14"/>
      <c r="Z224" s="14"/>
      <c r="AA224" s="14"/>
      <c r="AB224" s="14"/>
      <c r="AC224" s="14"/>
      <c r="AD224" s="13"/>
      <c r="AE224" s="12"/>
      <c r="AF224" s="6"/>
      <c r="AG224" s="5"/>
    </row>
    <row r="225" spans="1:33" s="4" customFormat="1" x14ac:dyDescent="0.25">
      <c r="A225" s="16"/>
      <c r="B225" s="15"/>
      <c r="K225" s="15"/>
      <c r="V225" s="12"/>
      <c r="W225" s="12"/>
      <c r="X225" s="14"/>
      <c r="Y225" s="14"/>
      <c r="Z225" s="14"/>
      <c r="AA225" s="14"/>
      <c r="AB225" s="14"/>
      <c r="AC225" s="14"/>
      <c r="AD225" s="13"/>
      <c r="AE225" s="12"/>
      <c r="AF225" s="6"/>
      <c r="AG225" s="5"/>
    </row>
    <row r="226" spans="1:33" s="4" customFormat="1" x14ac:dyDescent="0.25">
      <c r="A226" s="16"/>
      <c r="B226" s="15"/>
      <c r="K226" s="15"/>
      <c r="V226" s="12"/>
      <c r="W226" s="12"/>
      <c r="X226" s="14"/>
      <c r="Y226" s="14"/>
      <c r="Z226" s="14"/>
      <c r="AA226" s="14"/>
      <c r="AB226" s="14"/>
      <c r="AC226" s="14"/>
      <c r="AD226" s="13"/>
      <c r="AE226" s="12"/>
      <c r="AF226" s="6"/>
      <c r="AG226" s="5"/>
    </row>
    <row r="227" spans="1:33" s="4" customFormat="1" x14ac:dyDescent="0.25">
      <c r="A227" s="16"/>
      <c r="B227" s="15"/>
      <c r="K227" s="15"/>
      <c r="V227" s="12"/>
      <c r="W227" s="12"/>
      <c r="X227" s="14"/>
      <c r="Y227" s="14"/>
      <c r="Z227" s="14"/>
      <c r="AA227" s="14"/>
      <c r="AB227" s="14"/>
      <c r="AC227" s="14"/>
      <c r="AD227" s="13"/>
      <c r="AE227" s="12"/>
      <c r="AF227" s="6"/>
      <c r="AG227" s="5"/>
    </row>
    <row r="228" spans="1:33" s="4" customFormat="1" x14ac:dyDescent="0.25">
      <c r="A228" s="16"/>
      <c r="B228" s="15"/>
      <c r="K228" s="15"/>
      <c r="V228" s="12"/>
      <c r="W228" s="12"/>
      <c r="X228" s="14"/>
      <c r="Y228" s="14"/>
      <c r="Z228" s="14"/>
      <c r="AA228" s="14"/>
      <c r="AB228" s="14"/>
      <c r="AC228" s="14"/>
      <c r="AD228" s="13"/>
      <c r="AE228" s="12"/>
      <c r="AF228" s="6"/>
      <c r="AG228" s="5"/>
    </row>
    <row r="229" spans="1:33" s="4" customFormat="1" x14ac:dyDescent="0.25">
      <c r="A229" s="16"/>
      <c r="B229" s="15"/>
      <c r="K229" s="15"/>
      <c r="V229" s="12"/>
      <c r="W229" s="12"/>
      <c r="X229" s="14"/>
      <c r="Y229" s="14"/>
      <c r="Z229" s="14"/>
      <c r="AA229" s="14"/>
      <c r="AB229" s="14"/>
      <c r="AC229" s="14"/>
      <c r="AD229" s="13"/>
      <c r="AE229" s="12"/>
      <c r="AF229" s="6"/>
      <c r="AG229" s="5"/>
    </row>
    <row r="230" spans="1:33" s="4" customFormat="1" x14ac:dyDescent="0.25">
      <c r="A230" s="16"/>
      <c r="B230" s="15"/>
      <c r="K230" s="15"/>
      <c r="V230" s="12"/>
      <c r="W230" s="12"/>
      <c r="X230" s="14"/>
      <c r="Y230" s="14"/>
      <c r="Z230" s="14"/>
      <c r="AA230" s="14"/>
      <c r="AB230" s="14"/>
      <c r="AC230" s="14"/>
      <c r="AD230" s="13"/>
      <c r="AE230" s="12"/>
      <c r="AF230" s="6"/>
      <c r="AG230" s="5"/>
    </row>
    <row r="231" spans="1:33" s="4" customFormat="1" x14ac:dyDescent="0.25">
      <c r="A231" s="16"/>
      <c r="B231" s="15"/>
      <c r="K231" s="15"/>
      <c r="V231" s="12"/>
      <c r="W231" s="12"/>
      <c r="X231" s="14"/>
      <c r="Y231" s="14"/>
      <c r="Z231" s="14"/>
      <c r="AA231" s="14"/>
      <c r="AB231" s="14"/>
      <c r="AC231" s="14"/>
      <c r="AD231" s="13"/>
      <c r="AE231" s="12"/>
      <c r="AF231" s="6"/>
      <c r="AG231" s="5"/>
    </row>
    <row r="232" spans="1:33" s="4" customFormat="1" x14ac:dyDescent="0.25">
      <c r="A232" s="16"/>
      <c r="B232" s="15"/>
      <c r="K232" s="15"/>
      <c r="V232" s="12"/>
      <c r="W232" s="12"/>
      <c r="X232" s="14"/>
      <c r="Y232" s="14"/>
      <c r="Z232" s="14"/>
      <c r="AA232" s="14"/>
      <c r="AB232" s="14"/>
      <c r="AC232" s="14"/>
      <c r="AD232" s="13"/>
      <c r="AE232" s="12"/>
      <c r="AF232" s="6"/>
      <c r="AG232" s="5"/>
    </row>
    <row r="233" spans="1:33" s="4" customFormat="1" x14ac:dyDescent="0.25">
      <c r="A233" s="16"/>
      <c r="B233" s="15"/>
      <c r="K233" s="15"/>
      <c r="V233" s="12"/>
      <c r="W233" s="12"/>
      <c r="X233" s="14"/>
      <c r="Y233" s="14"/>
      <c r="Z233" s="14"/>
      <c r="AA233" s="14"/>
      <c r="AB233" s="14"/>
      <c r="AC233" s="14"/>
      <c r="AD233" s="13"/>
      <c r="AE233" s="12"/>
      <c r="AF233" s="6"/>
      <c r="AG233" s="5"/>
    </row>
    <row r="234" spans="1:33" s="4" customFormat="1" x14ac:dyDescent="0.25">
      <c r="A234" s="16"/>
      <c r="B234" s="15"/>
      <c r="K234" s="15"/>
      <c r="V234" s="12"/>
      <c r="W234" s="12"/>
      <c r="X234" s="14"/>
      <c r="Y234" s="14"/>
      <c r="Z234" s="14"/>
      <c r="AA234" s="14"/>
      <c r="AB234" s="14"/>
      <c r="AC234" s="14"/>
      <c r="AD234" s="13"/>
      <c r="AE234" s="12"/>
      <c r="AF234" s="6"/>
      <c r="AG234" s="5"/>
    </row>
    <row r="235" spans="1:33" s="4" customFormat="1" x14ac:dyDescent="0.25">
      <c r="A235" s="16"/>
      <c r="B235" s="15"/>
      <c r="K235" s="15"/>
      <c r="V235" s="12"/>
      <c r="W235" s="12"/>
      <c r="X235" s="14"/>
      <c r="Y235" s="14"/>
      <c r="Z235" s="14"/>
      <c r="AA235" s="14"/>
      <c r="AB235" s="14"/>
      <c r="AC235" s="14"/>
      <c r="AD235" s="13"/>
      <c r="AE235" s="12"/>
      <c r="AF235" s="6"/>
      <c r="AG235" s="5"/>
    </row>
    <row r="236" spans="1:33" s="4" customFormat="1" x14ac:dyDescent="0.25">
      <c r="A236" s="16"/>
      <c r="B236" s="15"/>
      <c r="K236" s="15"/>
      <c r="V236" s="12"/>
      <c r="W236" s="12"/>
      <c r="X236" s="14"/>
      <c r="Y236" s="14"/>
      <c r="Z236" s="14"/>
      <c r="AA236" s="14"/>
      <c r="AB236" s="14"/>
      <c r="AC236" s="14"/>
      <c r="AD236" s="13"/>
      <c r="AE236" s="12"/>
      <c r="AF236" s="6"/>
      <c r="AG236" s="5"/>
    </row>
    <row r="237" spans="1:33" s="4" customFormat="1" x14ac:dyDescent="0.25">
      <c r="A237" s="16"/>
      <c r="B237" s="15"/>
      <c r="K237" s="15"/>
      <c r="V237" s="12"/>
      <c r="W237" s="12"/>
      <c r="X237" s="14"/>
      <c r="Y237" s="14"/>
      <c r="Z237" s="14"/>
      <c r="AA237" s="14"/>
      <c r="AB237" s="14"/>
      <c r="AC237" s="14"/>
      <c r="AD237" s="13"/>
      <c r="AE237" s="12"/>
      <c r="AF237" s="6"/>
      <c r="AG237" s="5"/>
    </row>
    <row r="238" spans="1:33" s="4" customFormat="1" x14ac:dyDescent="0.25">
      <c r="A238" s="16"/>
      <c r="B238" s="15"/>
      <c r="K238" s="15"/>
      <c r="V238" s="12"/>
      <c r="W238" s="12"/>
      <c r="X238" s="14"/>
      <c r="Y238" s="14"/>
      <c r="Z238" s="14"/>
      <c r="AA238" s="14"/>
      <c r="AB238" s="14"/>
      <c r="AC238" s="14"/>
      <c r="AD238" s="13"/>
      <c r="AE238" s="12"/>
      <c r="AF238" s="6"/>
      <c r="AG238" s="5"/>
    </row>
    <row r="239" spans="1:33" s="4" customFormat="1" x14ac:dyDescent="0.25">
      <c r="A239" s="16"/>
      <c r="B239" s="15"/>
      <c r="K239" s="15"/>
      <c r="V239" s="12"/>
      <c r="W239" s="12"/>
      <c r="X239" s="14"/>
      <c r="Y239" s="14"/>
      <c r="Z239" s="14"/>
      <c r="AA239" s="14"/>
      <c r="AB239" s="14"/>
      <c r="AC239" s="14"/>
      <c r="AD239" s="13"/>
      <c r="AE239" s="12"/>
      <c r="AF239" s="6"/>
      <c r="AG239" s="5"/>
    </row>
    <row r="240" spans="1:33" s="4" customFormat="1" x14ac:dyDescent="0.25">
      <c r="A240" s="16"/>
      <c r="B240" s="15"/>
      <c r="K240" s="15"/>
      <c r="V240" s="12"/>
      <c r="W240" s="12"/>
      <c r="X240" s="14"/>
      <c r="Y240" s="14"/>
      <c r="Z240" s="14"/>
      <c r="AA240" s="14"/>
      <c r="AB240" s="14"/>
      <c r="AC240" s="14"/>
      <c r="AD240" s="13"/>
      <c r="AE240" s="12"/>
      <c r="AF240" s="6"/>
      <c r="AG240" s="5"/>
    </row>
    <row r="241" spans="1:33" s="4" customFormat="1" x14ac:dyDescent="0.25">
      <c r="A241" s="16"/>
      <c r="B241" s="15"/>
      <c r="K241" s="15"/>
      <c r="V241" s="12"/>
      <c r="W241" s="12"/>
      <c r="X241" s="14"/>
      <c r="Y241" s="14"/>
      <c r="Z241" s="14"/>
      <c r="AA241" s="14"/>
      <c r="AB241" s="14"/>
      <c r="AC241" s="14"/>
      <c r="AD241" s="13"/>
      <c r="AE241" s="12"/>
      <c r="AF241" s="6"/>
      <c r="AG241" s="5"/>
    </row>
    <row r="242" spans="1:33" s="4" customFormat="1" x14ac:dyDescent="0.25">
      <c r="A242" s="16"/>
      <c r="B242" s="15"/>
      <c r="K242" s="15"/>
      <c r="V242" s="12"/>
      <c r="W242" s="12"/>
      <c r="X242" s="14"/>
      <c r="Y242" s="14"/>
      <c r="Z242" s="14"/>
      <c r="AA242" s="14"/>
      <c r="AB242" s="14"/>
      <c r="AC242" s="14"/>
      <c r="AD242" s="13"/>
      <c r="AE242" s="12"/>
      <c r="AF242" s="6"/>
      <c r="AG242" s="5"/>
    </row>
    <row r="243" spans="1:33" s="4" customFormat="1" x14ac:dyDescent="0.25">
      <c r="A243" s="16"/>
      <c r="B243" s="15"/>
      <c r="K243" s="15"/>
      <c r="V243" s="12"/>
      <c r="W243" s="12"/>
      <c r="X243" s="14"/>
      <c r="Y243" s="14"/>
      <c r="Z243" s="14"/>
      <c r="AA243" s="14"/>
      <c r="AB243" s="14"/>
      <c r="AC243" s="14"/>
      <c r="AD243" s="13"/>
      <c r="AE243" s="12"/>
      <c r="AF243" s="6"/>
      <c r="AG243" s="5"/>
    </row>
    <row r="244" spans="1:33" s="4" customFormat="1" x14ac:dyDescent="0.25">
      <c r="A244" s="16"/>
      <c r="B244" s="15"/>
      <c r="K244" s="15"/>
      <c r="V244" s="12"/>
      <c r="W244" s="12"/>
      <c r="X244" s="14"/>
      <c r="Y244" s="14"/>
      <c r="Z244" s="14"/>
      <c r="AA244" s="14"/>
      <c r="AB244" s="14"/>
      <c r="AC244" s="14"/>
      <c r="AD244" s="13"/>
      <c r="AE244" s="12"/>
      <c r="AF244" s="6"/>
      <c r="AG244" s="5"/>
    </row>
    <row r="245" spans="1:33" s="4" customFormat="1" x14ac:dyDescent="0.25">
      <c r="A245" s="16"/>
      <c r="B245" s="15"/>
      <c r="K245" s="15"/>
      <c r="V245" s="12"/>
      <c r="W245" s="12"/>
      <c r="X245" s="14"/>
      <c r="Y245" s="14"/>
      <c r="Z245" s="14"/>
      <c r="AA245" s="14"/>
      <c r="AB245" s="14"/>
      <c r="AC245" s="14"/>
      <c r="AD245" s="13"/>
      <c r="AE245" s="12"/>
      <c r="AF245" s="6"/>
      <c r="AG245" s="5"/>
    </row>
    <row r="246" spans="1:33" s="4" customFormat="1" x14ac:dyDescent="0.25">
      <c r="A246" s="16"/>
      <c r="B246" s="15"/>
      <c r="K246" s="15"/>
      <c r="V246" s="12"/>
      <c r="W246" s="12"/>
      <c r="X246" s="14"/>
      <c r="Y246" s="14"/>
      <c r="Z246" s="14"/>
      <c r="AA246" s="14"/>
      <c r="AB246" s="14"/>
      <c r="AC246" s="14"/>
      <c r="AD246" s="13"/>
      <c r="AE246" s="12"/>
      <c r="AF246" s="6"/>
      <c r="AG246" s="5"/>
    </row>
    <row r="247" spans="1:33" s="4" customFormat="1" x14ac:dyDescent="0.25">
      <c r="A247" s="16"/>
      <c r="B247" s="15"/>
      <c r="K247" s="15"/>
      <c r="V247" s="12"/>
      <c r="W247" s="12"/>
      <c r="X247" s="14"/>
      <c r="Y247" s="14"/>
      <c r="Z247" s="14"/>
      <c r="AA247" s="14"/>
      <c r="AB247" s="14"/>
      <c r="AC247" s="14"/>
      <c r="AD247" s="13"/>
      <c r="AE247" s="12"/>
      <c r="AF247" s="6"/>
      <c r="AG247" s="5"/>
    </row>
    <row r="248" spans="1:33" s="4" customFormat="1" x14ac:dyDescent="0.25">
      <c r="A248" s="16"/>
      <c r="B248" s="15"/>
      <c r="K248" s="15"/>
      <c r="V248" s="12"/>
      <c r="W248" s="12"/>
      <c r="X248" s="14"/>
      <c r="Y248" s="14"/>
      <c r="Z248" s="14"/>
      <c r="AA248" s="14"/>
      <c r="AB248" s="14"/>
      <c r="AC248" s="14"/>
      <c r="AD248" s="13"/>
      <c r="AE248" s="12"/>
      <c r="AF248" s="6"/>
      <c r="AG248" s="5"/>
    </row>
    <row r="249" spans="1:33" s="4" customFormat="1" x14ac:dyDescent="0.25">
      <c r="A249" s="16"/>
      <c r="B249" s="15"/>
      <c r="K249" s="15"/>
      <c r="V249" s="12"/>
      <c r="W249" s="12"/>
      <c r="X249" s="14"/>
      <c r="Y249" s="14"/>
      <c r="Z249" s="14"/>
      <c r="AA249" s="14"/>
      <c r="AB249" s="14"/>
      <c r="AC249" s="14"/>
      <c r="AD249" s="13"/>
      <c r="AE249" s="12"/>
      <c r="AF249" s="6"/>
      <c r="AG249" s="5"/>
    </row>
    <row r="250" spans="1:33" s="4" customFormat="1" x14ac:dyDescent="0.25">
      <c r="A250" s="16"/>
      <c r="B250" s="15"/>
      <c r="K250" s="15"/>
      <c r="V250" s="12"/>
      <c r="W250" s="12"/>
      <c r="X250" s="14"/>
      <c r="Y250" s="14"/>
      <c r="Z250" s="14"/>
      <c r="AA250" s="14"/>
      <c r="AB250" s="14"/>
      <c r="AC250" s="14"/>
      <c r="AD250" s="13"/>
      <c r="AE250" s="12"/>
      <c r="AF250" s="6"/>
      <c r="AG250" s="5"/>
    </row>
    <row r="251" spans="1:33" s="4" customFormat="1" x14ac:dyDescent="0.25">
      <c r="A251" s="16"/>
      <c r="B251" s="15"/>
      <c r="K251" s="15"/>
      <c r="V251" s="12"/>
      <c r="W251" s="12"/>
      <c r="X251" s="14"/>
      <c r="Y251" s="14"/>
      <c r="Z251" s="14"/>
      <c r="AA251" s="14"/>
      <c r="AB251" s="14"/>
      <c r="AC251" s="14"/>
      <c r="AD251" s="13"/>
      <c r="AE251" s="12"/>
      <c r="AF251" s="6"/>
      <c r="AG251" s="5"/>
    </row>
    <row r="252" spans="1:33" s="4" customFormat="1" x14ac:dyDescent="0.25">
      <c r="A252" s="16"/>
      <c r="B252" s="15"/>
      <c r="K252" s="15"/>
      <c r="V252" s="12"/>
      <c r="W252" s="12"/>
      <c r="X252" s="14"/>
      <c r="Y252" s="14"/>
      <c r="Z252" s="14"/>
      <c r="AA252" s="14"/>
      <c r="AB252" s="14"/>
      <c r="AC252" s="14"/>
      <c r="AD252" s="13"/>
      <c r="AE252" s="12"/>
      <c r="AF252" s="6"/>
      <c r="AG252" s="5"/>
    </row>
    <row r="253" spans="1:33" s="4" customFormat="1" x14ac:dyDescent="0.25">
      <c r="A253" s="16"/>
      <c r="B253" s="15"/>
      <c r="K253" s="15"/>
      <c r="V253" s="12"/>
      <c r="W253" s="12"/>
      <c r="X253" s="14"/>
      <c r="Y253" s="14"/>
      <c r="Z253" s="14"/>
      <c r="AA253" s="14"/>
      <c r="AB253" s="14"/>
      <c r="AC253" s="14"/>
      <c r="AD253" s="13"/>
      <c r="AE253" s="12"/>
      <c r="AF253" s="6"/>
      <c r="AG253" s="5"/>
    </row>
    <row r="254" spans="1:33" s="4" customFormat="1" x14ac:dyDescent="0.25">
      <c r="A254" s="16"/>
      <c r="B254" s="15"/>
      <c r="K254" s="15"/>
      <c r="V254" s="12"/>
      <c r="W254" s="12"/>
      <c r="X254" s="14"/>
      <c r="Y254" s="14"/>
      <c r="Z254" s="14"/>
      <c r="AA254" s="14"/>
      <c r="AB254" s="14"/>
      <c r="AC254" s="14"/>
      <c r="AD254" s="13"/>
      <c r="AE254" s="12"/>
      <c r="AF254" s="6"/>
      <c r="AG254" s="5"/>
    </row>
    <row r="255" spans="1:33" s="4" customFormat="1" x14ac:dyDescent="0.25">
      <c r="A255" s="16"/>
      <c r="B255" s="15"/>
      <c r="K255" s="15"/>
      <c r="V255" s="12"/>
      <c r="W255" s="12"/>
      <c r="X255" s="14"/>
      <c r="Y255" s="14"/>
      <c r="Z255" s="14"/>
      <c r="AA255" s="14"/>
      <c r="AB255" s="14"/>
      <c r="AC255" s="14"/>
      <c r="AD255" s="13"/>
      <c r="AE255" s="12"/>
      <c r="AF255" s="6"/>
      <c r="AG255" s="5"/>
    </row>
    <row r="256" spans="1:33" s="4" customFormat="1" x14ac:dyDescent="0.25">
      <c r="A256" s="16"/>
      <c r="B256" s="15"/>
      <c r="K256" s="15"/>
      <c r="V256" s="12"/>
      <c r="W256" s="12"/>
      <c r="X256" s="14"/>
      <c r="Y256" s="14"/>
      <c r="Z256" s="14"/>
      <c r="AA256" s="14"/>
      <c r="AB256" s="14"/>
      <c r="AC256" s="14"/>
      <c r="AD256" s="13"/>
      <c r="AE256" s="12"/>
      <c r="AF256" s="6"/>
      <c r="AG256" s="5"/>
    </row>
    <row r="257" spans="1:33" s="4" customFormat="1" x14ac:dyDescent="0.25">
      <c r="A257" s="16"/>
      <c r="B257" s="15"/>
      <c r="K257" s="15"/>
      <c r="V257" s="12"/>
      <c r="W257" s="12"/>
      <c r="X257" s="14"/>
      <c r="Y257" s="14"/>
      <c r="Z257" s="14"/>
      <c r="AA257" s="14"/>
      <c r="AB257" s="14"/>
      <c r="AC257" s="14"/>
      <c r="AD257" s="13"/>
      <c r="AE257" s="12"/>
      <c r="AF257" s="6"/>
      <c r="AG257" s="5"/>
    </row>
    <row r="258" spans="1:33" s="4" customFormat="1" x14ac:dyDescent="0.25">
      <c r="A258" s="16"/>
      <c r="B258" s="15"/>
      <c r="K258" s="15"/>
      <c r="V258" s="12"/>
      <c r="W258" s="12"/>
      <c r="X258" s="14"/>
      <c r="Y258" s="14"/>
      <c r="Z258" s="14"/>
      <c r="AA258" s="14"/>
      <c r="AB258" s="14"/>
      <c r="AC258" s="14"/>
      <c r="AD258" s="13"/>
      <c r="AE258" s="12"/>
      <c r="AF258" s="6"/>
      <c r="AG258" s="5"/>
    </row>
    <row r="259" spans="1:33" s="4" customFormat="1" x14ac:dyDescent="0.25">
      <c r="A259" s="16"/>
      <c r="B259" s="15"/>
      <c r="K259" s="15"/>
      <c r="V259" s="12"/>
      <c r="W259" s="12"/>
      <c r="X259" s="14"/>
      <c r="Y259" s="14"/>
      <c r="Z259" s="14"/>
      <c r="AA259" s="14"/>
      <c r="AB259" s="14"/>
      <c r="AC259" s="14"/>
      <c r="AD259" s="13"/>
      <c r="AE259" s="12"/>
      <c r="AF259" s="6"/>
      <c r="AG259" s="5"/>
    </row>
    <row r="260" spans="1:33" s="4" customFormat="1" x14ac:dyDescent="0.25">
      <c r="A260" s="16"/>
      <c r="B260" s="15"/>
      <c r="K260" s="15"/>
      <c r="V260" s="12"/>
      <c r="W260" s="12"/>
      <c r="X260" s="14"/>
      <c r="Y260" s="14"/>
      <c r="Z260" s="14"/>
      <c r="AA260" s="14"/>
      <c r="AB260" s="14"/>
      <c r="AC260" s="14"/>
      <c r="AD260" s="13"/>
      <c r="AE260" s="12"/>
      <c r="AF260" s="6"/>
      <c r="AG260" s="5"/>
    </row>
    <row r="261" spans="1:33" s="4" customFormat="1" x14ac:dyDescent="0.25">
      <c r="A261" s="16"/>
      <c r="B261" s="15"/>
      <c r="K261" s="15"/>
      <c r="V261" s="12"/>
      <c r="W261" s="12"/>
      <c r="X261" s="14"/>
      <c r="Y261" s="14"/>
      <c r="Z261" s="14"/>
      <c r="AA261" s="14"/>
      <c r="AB261" s="14"/>
      <c r="AC261" s="14"/>
      <c r="AD261" s="13"/>
      <c r="AE261" s="12"/>
      <c r="AF261" s="6"/>
      <c r="AG261" s="5"/>
    </row>
    <row r="262" spans="1:33" s="4" customFormat="1" x14ac:dyDescent="0.25">
      <c r="A262" s="16"/>
      <c r="B262" s="15"/>
      <c r="K262" s="15"/>
      <c r="V262" s="12"/>
      <c r="W262" s="12"/>
      <c r="X262" s="14"/>
      <c r="Y262" s="14"/>
      <c r="Z262" s="14"/>
      <c r="AA262" s="14"/>
      <c r="AB262" s="14"/>
      <c r="AC262" s="14"/>
      <c r="AD262" s="13"/>
      <c r="AE262" s="12"/>
      <c r="AF262" s="6"/>
      <c r="AG262" s="5"/>
    </row>
    <row r="263" spans="1:33" s="4" customFormat="1" x14ac:dyDescent="0.25">
      <c r="A263" s="16"/>
      <c r="B263" s="15"/>
      <c r="K263" s="15"/>
      <c r="V263" s="12"/>
      <c r="W263" s="12"/>
      <c r="X263" s="14"/>
      <c r="Y263" s="14"/>
      <c r="Z263" s="14"/>
      <c r="AA263" s="14"/>
      <c r="AB263" s="14"/>
      <c r="AC263" s="14"/>
      <c r="AD263" s="13"/>
      <c r="AE263" s="12"/>
      <c r="AF263" s="6"/>
      <c r="AG263" s="5"/>
    </row>
    <row r="264" spans="1:33" s="4" customFormat="1" x14ac:dyDescent="0.25">
      <c r="A264" s="16"/>
      <c r="B264" s="15"/>
      <c r="K264" s="15"/>
      <c r="V264" s="12"/>
      <c r="W264" s="12"/>
      <c r="X264" s="14"/>
      <c r="Y264" s="14"/>
      <c r="Z264" s="14"/>
      <c r="AA264" s="14"/>
      <c r="AB264" s="14"/>
      <c r="AC264" s="14"/>
      <c r="AD264" s="13"/>
      <c r="AE264" s="12"/>
      <c r="AF264" s="6"/>
      <c r="AG264" s="5"/>
    </row>
    <row r="265" spans="1:33" s="4" customFormat="1" x14ac:dyDescent="0.25">
      <c r="A265" s="16"/>
      <c r="B265" s="15"/>
      <c r="K265" s="15"/>
      <c r="V265" s="12"/>
      <c r="W265" s="12"/>
      <c r="X265" s="14"/>
      <c r="Y265" s="14"/>
      <c r="Z265" s="14"/>
      <c r="AA265" s="14"/>
      <c r="AB265" s="14"/>
      <c r="AC265" s="14"/>
      <c r="AD265" s="13"/>
      <c r="AE265" s="12"/>
      <c r="AF265" s="6"/>
      <c r="AG265" s="5"/>
    </row>
    <row r="266" spans="1:33" s="4" customFormat="1" x14ac:dyDescent="0.25">
      <c r="A266" s="16"/>
      <c r="B266" s="15"/>
      <c r="K266" s="15"/>
      <c r="V266" s="12"/>
      <c r="W266" s="12"/>
      <c r="X266" s="14"/>
      <c r="Y266" s="14"/>
      <c r="Z266" s="14"/>
      <c r="AA266" s="14"/>
      <c r="AB266" s="14"/>
      <c r="AC266" s="14"/>
      <c r="AD266" s="13"/>
      <c r="AE266" s="12"/>
      <c r="AF266" s="6"/>
      <c r="AG266" s="5"/>
    </row>
    <row r="267" spans="1:33" s="4" customFormat="1" x14ac:dyDescent="0.25">
      <c r="A267" s="16"/>
      <c r="B267" s="15"/>
      <c r="K267" s="15"/>
      <c r="V267" s="12"/>
      <c r="W267" s="12"/>
      <c r="X267" s="14"/>
      <c r="Y267" s="14"/>
      <c r="Z267" s="14"/>
      <c r="AA267" s="14"/>
      <c r="AB267" s="14"/>
      <c r="AC267" s="14"/>
      <c r="AD267" s="13"/>
      <c r="AE267" s="12"/>
      <c r="AF267" s="6"/>
      <c r="AG267" s="5"/>
    </row>
    <row r="268" spans="1:33" s="4" customFormat="1" x14ac:dyDescent="0.25">
      <c r="A268" s="16"/>
      <c r="B268" s="15"/>
      <c r="K268" s="15"/>
      <c r="V268" s="12"/>
      <c r="W268" s="12"/>
      <c r="X268" s="14"/>
      <c r="Y268" s="14"/>
      <c r="Z268" s="14"/>
      <c r="AA268" s="14"/>
      <c r="AB268" s="14"/>
      <c r="AC268" s="14"/>
      <c r="AD268" s="13"/>
      <c r="AE268" s="12"/>
      <c r="AF268" s="6"/>
      <c r="AG268" s="5"/>
    </row>
    <row r="269" spans="1:33" s="4" customFormat="1" x14ac:dyDescent="0.25">
      <c r="A269" s="16"/>
      <c r="B269" s="15"/>
      <c r="K269" s="15"/>
      <c r="V269" s="12"/>
      <c r="W269" s="12"/>
      <c r="X269" s="14"/>
      <c r="Y269" s="14"/>
      <c r="Z269" s="14"/>
      <c r="AA269" s="14"/>
      <c r="AB269" s="14"/>
      <c r="AC269" s="14"/>
      <c r="AD269" s="13"/>
      <c r="AE269" s="12"/>
      <c r="AF269" s="6"/>
      <c r="AG269" s="5"/>
    </row>
    <row r="270" spans="1:33" s="4" customFormat="1" x14ac:dyDescent="0.25">
      <c r="A270" s="16"/>
      <c r="B270" s="15"/>
      <c r="K270" s="15"/>
      <c r="V270" s="12"/>
      <c r="W270" s="12"/>
      <c r="X270" s="14"/>
      <c r="Y270" s="14"/>
      <c r="Z270" s="14"/>
      <c r="AA270" s="14"/>
      <c r="AB270" s="14"/>
      <c r="AC270" s="14"/>
      <c r="AD270" s="13"/>
      <c r="AE270" s="12"/>
      <c r="AF270" s="6"/>
      <c r="AG270" s="5"/>
    </row>
    <row r="271" spans="1:33" s="4" customFormat="1" x14ac:dyDescent="0.25">
      <c r="A271" s="16"/>
      <c r="B271" s="15"/>
      <c r="K271" s="15"/>
      <c r="V271" s="12"/>
      <c r="W271" s="12"/>
      <c r="X271" s="14"/>
      <c r="Y271" s="14"/>
      <c r="Z271" s="14"/>
      <c r="AA271" s="14"/>
      <c r="AB271" s="14"/>
      <c r="AC271" s="14"/>
      <c r="AD271" s="13"/>
      <c r="AE271" s="12"/>
      <c r="AF271" s="6"/>
      <c r="AG271" s="5"/>
    </row>
    <row r="272" spans="1:33" s="4" customFormat="1" x14ac:dyDescent="0.25">
      <c r="A272" s="16"/>
      <c r="B272" s="15"/>
      <c r="K272" s="15"/>
      <c r="V272" s="12"/>
      <c r="W272" s="12"/>
      <c r="X272" s="14"/>
      <c r="Y272" s="14"/>
      <c r="Z272" s="14"/>
      <c r="AA272" s="14"/>
      <c r="AB272" s="14"/>
      <c r="AC272" s="14"/>
      <c r="AD272" s="13"/>
      <c r="AE272" s="12"/>
      <c r="AF272" s="6"/>
      <c r="AG272" s="5"/>
    </row>
    <row r="273" spans="1:33" s="4" customFormat="1" x14ac:dyDescent="0.25">
      <c r="A273" s="16"/>
      <c r="B273" s="15"/>
      <c r="K273" s="15"/>
      <c r="V273" s="12"/>
      <c r="W273" s="12"/>
      <c r="X273" s="14"/>
      <c r="Y273" s="14"/>
      <c r="Z273" s="14"/>
      <c r="AA273" s="14"/>
      <c r="AB273" s="14"/>
      <c r="AC273" s="14"/>
      <c r="AD273" s="13"/>
      <c r="AE273" s="12"/>
      <c r="AF273" s="6"/>
      <c r="AG273" s="5"/>
    </row>
    <row r="274" spans="1:33" s="4" customFormat="1" x14ac:dyDescent="0.25">
      <c r="A274" s="16"/>
      <c r="B274" s="15"/>
      <c r="K274" s="15"/>
      <c r="V274" s="12"/>
      <c r="W274" s="12"/>
      <c r="X274" s="14"/>
      <c r="Y274" s="14"/>
      <c r="Z274" s="14"/>
      <c r="AA274" s="14"/>
      <c r="AB274" s="14"/>
      <c r="AC274" s="14"/>
      <c r="AD274" s="13"/>
      <c r="AE274" s="12"/>
      <c r="AF274" s="6"/>
      <c r="AG274" s="5"/>
    </row>
    <row r="275" spans="1:33" s="4" customFormat="1" x14ac:dyDescent="0.25">
      <c r="A275" s="16"/>
      <c r="B275" s="15"/>
      <c r="K275" s="15"/>
      <c r="V275" s="12"/>
      <c r="W275" s="12"/>
      <c r="X275" s="14"/>
      <c r="Y275" s="14"/>
      <c r="Z275" s="14"/>
      <c r="AA275" s="14"/>
      <c r="AB275" s="14"/>
      <c r="AC275" s="14"/>
      <c r="AD275" s="13"/>
      <c r="AE275" s="12"/>
      <c r="AF275" s="6"/>
      <c r="AG275" s="5"/>
    </row>
    <row r="276" spans="1:33" s="4" customFormat="1" x14ac:dyDescent="0.25">
      <c r="A276" s="16"/>
      <c r="B276" s="15"/>
      <c r="K276" s="15"/>
      <c r="V276" s="12"/>
      <c r="W276" s="12"/>
      <c r="X276" s="14"/>
      <c r="Y276" s="14"/>
      <c r="Z276" s="14"/>
      <c r="AA276" s="14"/>
      <c r="AB276" s="14"/>
      <c r="AC276" s="14"/>
      <c r="AD276" s="13"/>
      <c r="AE276" s="12"/>
      <c r="AF276" s="6"/>
      <c r="AG276" s="5"/>
    </row>
    <row r="277" spans="1:33" s="4" customFormat="1" x14ac:dyDescent="0.25">
      <c r="A277" s="16"/>
      <c r="B277" s="15"/>
      <c r="K277" s="15"/>
      <c r="V277" s="12"/>
      <c r="W277" s="12"/>
      <c r="X277" s="14"/>
      <c r="Y277" s="14"/>
      <c r="Z277" s="14"/>
      <c r="AA277" s="14"/>
      <c r="AB277" s="14"/>
      <c r="AC277" s="14"/>
      <c r="AD277" s="13"/>
      <c r="AE277" s="12"/>
      <c r="AF277" s="6"/>
      <c r="AG277" s="5"/>
    </row>
    <row r="278" spans="1:33" s="4" customFormat="1" x14ac:dyDescent="0.25">
      <c r="A278" s="16"/>
      <c r="B278" s="15"/>
      <c r="K278" s="15"/>
      <c r="V278" s="12"/>
      <c r="W278" s="12"/>
      <c r="X278" s="14"/>
      <c r="Y278" s="14"/>
      <c r="Z278" s="14"/>
      <c r="AA278" s="14"/>
      <c r="AB278" s="14"/>
      <c r="AC278" s="14"/>
      <c r="AD278" s="13"/>
      <c r="AE278" s="12"/>
      <c r="AF278" s="6"/>
      <c r="AG278" s="5"/>
    </row>
    <row r="279" spans="1:33" s="4" customFormat="1" x14ac:dyDescent="0.25">
      <c r="A279" s="16"/>
      <c r="B279" s="15"/>
      <c r="K279" s="15"/>
      <c r="V279" s="12"/>
      <c r="W279" s="12"/>
      <c r="X279" s="14"/>
      <c r="Y279" s="14"/>
      <c r="Z279" s="14"/>
      <c r="AA279" s="14"/>
      <c r="AB279" s="14"/>
      <c r="AC279" s="14"/>
      <c r="AD279" s="13"/>
      <c r="AE279" s="12"/>
      <c r="AF279" s="6"/>
      <c r="AG279" s="5"/>
    </row>
    <row r="280" spans="1:33" s="4" customFormat="1" x14ac:dyDescent="0.25">
      <c r="A280" s="16"/>
      <c r="B280" s="15"/>
      <c r="K280" s="15"/>
      <c r="V280" s="12"/>
      <c r="W280" s="12"/>
      <c r="X280" s="14"/>
      <c r="Y280" s="14"/>
      <c r="Z280" s="14"/>
      <c r="AA280" s="14"/>
      <c r="AB280" s="14"/>
      <c r="AC280" s="14"/>
      <c r="AD280" s="13"/>
      <c r="AE280" s="12"/>
      <c r="AF280" s="6"/>
      <c r="AG280" s="5"/>
    </row>
    <row r="281" spans="1:33" s="4" customFormat="1" x14ac:dyDescent="0.25">
      <c r="A281" s="16"/>
      <c r="B281" s="15"/>
      <c r="K281" s="15"/>
      <c r="V281" s="12"/>
      <c r="W281" s="12"/>
      <c r="X281" s="14"/>
      <c r="Y281" s="14"/>
      <c r="Z281" s="14"/>
      <c r="AA281" s="14"/>
      <c r="AB281" s="14"/>
      <c r="AC281" s="14"/>
      <c r="AD281" s="13"/>
      <c r="AE281" s="12"/>
      <c r="AF281" s="6"/>
      <c r="AG281" s="5"/>
    </row>
    <row r="282" spans="1:33" s="4" customFormat="1" x14ac:dyDescent="0.25">
      <c r="A282" s="16"/>
      <c r="B282" s="15"/>
      <c r="K282" s="15"/>
      <c r="V282" s="12"/>
      <c r="W282" s="12"/>
      <c r="X282" s="14"/>
      <c r="Y282" s="14"/>
      <c r="Z282" s="14"/>
      <c r="AA282" s="14"/>
      <c r="AB282" s="14"/>
      <c r="AC282" s="14"/>
      <c r="AD282" s="13"/>
      <c r="AE282" s="12"/>
      <c r="AF282" s="6"/>
      <c r="AG282" s="5"/>
    </row>
    <row r="283" spans="1:33" s="4" customFormat="1" x14ac:dyDescent="0.25">
      <c r="A283" s="16"/>
      <c r="B283" s="15"/>
      <c r="K283" s="15"/>
      <c r="V283" s="12"/>
      <c r="W283" s="12"/>
      <c r="X283" s="14"/>
      <c r="Y283" s="14"/>
      <c r="Z283" s="14"/>
      <c r="AA283" s="14"/>
      <c r="AB283" s="14"/>
      <c r="AC283" s="14"/>
      <c r="AD283" s="13"/>
      <c r="AE283" s="12"/>
      <c r="AF283" s="6"/>
      <c r="AG283" s="5"/>
    </row>
    <row r="284" spans="1:33" s="4" customFormat="1" x14ac:dyDescent="0.25">
      <c r="A284" s="16"/>
      <c r="B284" s="15"/>
      <c r="K284" s="15"/>
      <c r="V284" s="12"/>
      <c r="W284" s="12"/>
      <c r="X284" s="14"/>
      <c r="Y284" s="14"/>
      <c r="Z284" s="14"/>
      <c r="AA284" s="14"/>
      <c r="AB284" s="14"/>
      <c r="AC284" s="14"/>
      <c r="AD284" s="13"/>
      <c r="AE284" s="12"/>
      <c r="AF284" s="6"/>
      <c r="AG284" s="5"/>
    </row>
    <row r="285" spans="1:33" s="4" customFormat="1" x14ac:dyDescent="0.25">
      <c r="A285" s="16"/>
      <c r="B285" s="15"/>
      <c r="K285" s="15"/>
      <c r="V285" s="12"/>
      <c r="W285" s="12"/>
      <c r="X285" s="14"/>
      <c r="Y285" s="14"/>
      <c r="Z285" s="14"/>
      <c r="AA285" s="14"/>
      <c r="AB285" s="14"/>
      <c r="AC285" s="14"/>
      <c r="AD285" s="13"/>
      <c r="AE285" s="12"/>
      <c r="AF285" s="6"/>
      <c r="AG285" s="5"/>
    </row>
    <row r="286" spans="1:33" s="4" customFormat="1" x14ac:dyDescent="0.25">
      <c r="A286" s="16"/>
      <c r="B286" s="15"/>
      <c r="K286" s="15"/>
      <c r="V286" s="12"/>
      <c r="W286" s="12"/>
      <c r="X286" s="14"/>
      <c r="Y286" s="14"/>
      <c r="Z286" s="14"/>
      <c r="AA286" s="14"/>
      <c r="AB286" s="14"/>
      <c r="AC286" s="14"/>
      <c r="AD286" s="13"/>
      <c r="AE286" s="12"/>
      <c r="AF286" s="6"/>
      <c r="AG286" s="5"/>
    </row>
    <row r="287" spans="1:33" s="4" customFormat="1" x14ac:dyDescent="0.25">
      <c r="A287" s="16"/>
      <c r="B287" s="15"/>
      <c r="K287" s="15"/>
      <c r="V287" s="12"/>
      <c r="W287" s="12"/>
      <c r="X287" s="14"/>
      <c r="Y287" s="14"/>
      <c r="Z287" s="14"/>
      <c r="AA287" s="14"/>
      <c r="AB287" s="14"/>
      <c r="AC287" s="14"/>
      <c r="AD287" s="13"/>
      <c r="AE287" s="12"/>
      <c r="AF287" s="6"/>
      <c r="AG287" s="5"/>
    </row>
    <row r="288" spans="1:33" s="4" customFormat="1" x14ac:dyDescent="0.25">
      <c r="A288" s="16"/>
      <c r="B288" s="15"/>
      <c r="K288" s="15"/>
      <c r="V288" s="12"/>
      <c r="W288" s="12"/>
      <c r="X288" s="14"/>
      <c r="Y288" s="14"/>
      <c r="Z288" s="14"/>
      <c r="AA288" s="14"/>
      <c r="AB288" s="14"/>
      <c r="AC288" s="14"/>
      <c r="AD288" s="13"/>
      <c r="AE288" s="12"/>
      <c r="AF288" s="6"/>
      <c r="AG288" s="5"/>
    </row>
    <row r="289" spans="1:33" s="4" customFormat="1" x14ac:dyDescent="0.25">
      <c r="A289" s="16"/>
      <c r="B289" s="15"/>
      <c r="K289" s="15"/>
      <c r="V289" s="12"/>
      <c r="W289" s="12"/>
      <c r="X289" s="14"/>
      <c r="Y289" s="14"/>
      <c r="Z289" s="14"/>
      <c r="AA289" s="14"/>
      <c r="AB289" s="14"/>
      <c r="AC289" s="14"/>
      <c r="AD289" s="13"/>
      <c r="AE289" s="12"/>
      <c r="AF289" s="6"/>
      <c r="AG289" s="5"/>
    </row>
    <row r="290" spans="1:33" s="4" customFormat="1" x14ac:dyDescent="0.25">
      <c r="A290" s="16"/>
      <c r="B290" s="15"/>
      <c r="K290" s="15"/>
      <c r="V290" s="12"/>
      <c r="W290" s="12"/>
      <c r="X290" s="14"/>
      <c r="Y290" s="14"/>
      <c r="Z290" s="14"/>
      <c r="AA290" s="14"/>
      <c r="AB290" s="14"/>
      <c r="AC290" s="14"/>
      <c r="AD290" s="13"/>
      <c r="AE290" s="12"/>
      <c r="AF290" s="6"/>
      <c r="AG290" s="5"/>
    </row>
    <row r="291" spans="1:33" s="4" customFormat="1" x14ac:dyDescent="0.25">
      <c r="A291" s="16"/>
      <c r="B291" s="15"/>
      <c r="K291" s="15"/>
      <c r="V291" s="12"/>
      <c r="W291" s="12"/>
      <c r="X291" s="14"/>
      <c r="Y291" s="14"/>
      <c r="Z291" s="14"/>
      <c r="AA291" s="14"/>
      <c r="AB291" s="14"/>
      <c r="AC291" s="14"/>
      <c r="AD291" s="13"/>
      <c r="AE291" s="12"/>
      <c r="AF291" s="6"/>
      <c r="AG291" s="5"/>
    </row>
    <row r="292" spans="1:33" s="4" customFormat="1" x14ac:dyDescent="0.25">
      <c r="A292" s="16"/>
      <c r="B292" s="15"/>
      <c r="K292" s="15"/>
      <c r="V292" s="12"/>
      <c r="W292" s="12"/>
      <c r="X292" s="14"/>
      <c r="Y292" s="14"/>
      <c r="Z292" s="14"/>
      <c r="AA292" s="14"/>
      <c r="AB292" s="14"/>
      <c r="AC292" s="14"/>
      <c r="AD292" s="13"/>
      <c r="AE292" s="12"/>
      <c r="AF292" s="6"/>
      <c r="AG292" s="5"/>
    </row>
    <row r="293" spans="1:33" s="4" customFormat="1" x14ac:dyDescent="0.25">
      <c r="A293" s="16"/>
      <c r="B293" s="15"/>
      <c r="K293" s="15"/>
      <c r="V293" s="12"/>
      <c r="W293" s="12"/>
      <c r="X293" s="14"/>
      <c r="Y293" s="14"/>
      <c r="Z293" s="14"/>
      <c r="AA293" s="14"/>
      <c r="AB293" s="14"/>
      <c r="AC293" s="14"/>
      <c r="AD293" s="13"/>
      <c r="AE293" s="12"/>
      <c r="AF293" s="6"/>
      <c r="AG293" s="5"/>
    </row>
    <row r="294" spans="1:33" s="4" customFormat="1" x14ac:dyDescent="0.25">
      <c r="A294" s="16"/>
      <c r="B294" s="15"/>
      <c r="K294" s="15"/>
      <c r="V294" s="12"/>
      <c r="W294" s="12"/>
      <c r="X294" s="14"/>
      <c r="Y294" s="14"/>
      <c r="Z294" s="14"/>
      <c r="AA294" s="14"/>
      <c r="AB294" s="14"/>
      <c r="AC294" s="14"/>
      <c r="AD294" s="13"/>
      <c r="AE294" s="12"/>
      <c r="AF294" s="6"/>
      <c r="AG294" s="5"/>
    </row>
    <row r="295" spans="1:33" s="4" customFormat="1" x14ac:dyDescent="0.25">
      <c r="A295" s="16"/>
      <c r="B295" s="15"/>
      <c r="K295" s="15"/>
      <c r="V295" s="12"/>
      <c r="W295" s="12"/>
      <c r="X295" s="14"/>
      <c r="Y295" s="14"/>
      <c r="Z295" s="14"/>
      <c r="AA295" s="14"/>
      <c r="AB295" s="14"/>
      <c r="AC295" s="14"/>
      <c r="AD295" s="13"/>
      <c r="AE295" s="12"/>
      <c r="AF295" s="6"/>
      <c r="AG295" s="5"/>
    </row>
    <row r="296" spans="1:33" s="4" customFormat="1" x14ac:dyDescent="0.25">
      <c r="A296" s="16"/>
      <c r="B296" s="15"/>
      <c r="K296" s="15"/>
      <c r="V296" s="12"/>
      <c r="W296" s="12"/>
      <c r="X296" s="14"/>
      <c r="Y296" s="14"/>
      <c r="Z296" s="14"/>
      <c r="AA296" s="14"/>
      <c r="AB296" s="14"/>
      <c r="AC296" s="14"/>
      <c r="AD296" s="13"/>
      <c r="AE296" s="12"/>
      <c r="AF296" s="6"/>
      <c r="AG296" s="5"/>
    </row>
    <row r="297" spans="1:33" s="4" customFormat="1" x14ac:dyDescent="0.25">
      <c r="A297" s="16"/>
      <c r="B297" s="15"/>
      <c r="K297" s="15"/>
      <c r="V297" s="12"/>
      <c r="W297" s="12"/>
      <c r="X297" s="14"/>
      <c r="Y297" s="14"/>
      <c r="Z297" s="14"/>
      <c r="AA297" s="14"/>
      <c r="AB297" s="14"/>
      <c r="AC297" s="14"/>
      <c r="AD297" s="13"/>
      <c r="AE297" s="12"/>
      <c r="AF297" s="6"/>
      <c r="AG297" s="5"/>
    </row>
    <row r="298" spans="1:33" s="4" customFormat="1" x14ac:dyDescent="0.25">
      <c r="A298" s="16"/>
      <c r="B298" s="15"/>
      <c r="K298" s="15"/>
      <c r="V298" s="12"/>
      <c r="W298" s="12"/>
      <c r="X298" s="14"/>
      <c r="Y298" s="14"/>
      <c r="Z298" s="14"/>
      <c r="AA298" s="14"/>
      <c r="AB298" s="14"/>
      <c r="AC298" s="14"/>
      <c r="AD298" s="13"/>
      <c r="AE298" s="12"/>
      <c r="AF298" s="6"/>
      <c r="AG298" s="5"/>
    </row>
    <row r="299" spans="1:33" s="4" customFormat="1" x14ac:dyDescent="0.25">
      <c r="A299" s="16"/>
      <c r="B299" s="15"/>
      <c r="K299" s="15"/>
      <c r="V299" s="12"/>
      <c r="W299" s="12"/>
      <c r="X299" s="14"/>
      <c r="Y299" s="14"/>
      <c r="Z299" s="14"/>
      <c r="AA299" s="14"/>
      <c r="AB299" s="14"/>
      <c r="AC299" s="14"/>
      <c r="AD299" s="13"/>
      <c r="AE299" s="12"/>
      <c r="AF299" s="6"/>
      <c r="AG299" s="5"/>
    </row>
    <row r="300" spans="1:33" s="4" customFormat="1" x14ac:dyDescent="0.25">
      <c r="A300" s="16"/>
      <c r="B300" s="15"/>
      <c r="K300" s="15"/>
      <c r="V300" s="12"/>
      <c r="W300" s="12"/>
      <c r="X300" s="14"/>
      <c r="Y300" s="14"/>
      <c r="Z300" s="14"/>
      <c r="AA300" s="14"/>
      <c r="AB300" s="14"/>
      <c r="AC300" s="14"/>
      <c r="AD300" s="13"/>
      <c r="AE300" s="12"/>
      <c r="AF300" s="6"/>
      <c r="AG300" s="5"/>
    </row>
    <row r="301" spans="1:33" s="4" customFormat="1" x14ac:dyDescent="0.25">
      <c r="A301" s="16"/>
      <c r="B301" s="15"/>
      <c r="K301" s="15"/>
      <c r="V301" s="12"/>
      <c r="W301" s="12"/>
      <c r="X301" s="14"/>
      <c r="Y301" s="14"/>
      <c r="Z301" s="14"/>
      <c r="AA301" s="14"/>
      <c r="AB301" s="14"/>
      <c r="AC301" s="14"/>
      <c r="AD301" s="13"/>
      <c r="AE301" s="12"/>
      <c r="AF301" s="6"/>
      <c r="AG301" s="5"/>
    </row>
    <row r="302" spans="1:33" s="4" customFormat="1" x14ac:dyDescent="0.25">
      <c r="A302" s="16"/>
      <c r="B302" s="15"/>
      <c r="K302" s="15"/>
      <c r="V302" s="12"/>
      <c r="W302" s="12"/>
      <c r="X302" s="14"/>
      <c r="Y302" s="14"/>
      <c r="Z302" s="14"/>
      <c r="AA302" s="14"/>
      <c r="AB302" s="14"/>
      <c r="AC302" s="14"/>
      <c r="AD302" s="13"/>
      <c r="AE302" s="12"/>
      <c r="AF302" s="6"/>
      <c r="AG302" s="5"/>
    </row>
    <row r="303" spans="1:33" s="4" customFormat="1" x14ac:dyDescent="0.25">
      <c r="A303" s="16"/>
      <c r="B303" s="15"/>
      <c r="K303" s="15"/>
      <c r="V303" s="12"/>
      <c r="W303" s="12"/>
      <c r="X303" s="14"/>
      <c r="Y303" s="14"/>
      <c r="Z303" s="14"/>
      <c r="AA303" s="14"/>
      <c r="AB303" s="14"/>
      <c r="AC303" s="14"/>
      <c r="AD303" s="13"/>
      <c r="AE303" s="12"/>
      <c r="AF303" s="6"/>
      <c r="AG303" s="5"/>
    </row>
    <row r="304" spans="1:33" s="4" customFormat="1" x14ac:dyDescent="0.25">
      <c r="A304" s="16"/>
      <c r="B304" s="15"/>
      <c r="K304" s="15"/>
      <c r="V304" s="12"/>
      <c r="W304" s="12"/>
      <c r="X304" s="14"/>
      <c r="Y304" s="14"/>
      <c r="Z304" s="14"/>
      <c r="AA304" s="14"/>
      <c r="AB304" s="14"/>
      <c r="AC304" s="14"/>
      <c r="AD304" s="13"/>
      <c r="AE304" s="12"/>
      <c r="AF304" s="6"/>
      <c r="AG304" s="5"/>
    </row>
    <row r="305" spans="1:33" s="4" customFormat="1" x14ac:dyDescent="0.25">
      <c r="A305" s="16"/>
      <c r="B305" s="15"/>
      <c r="K305" s="15"/>
      <c r="V305" s="12"/>
      <c r="W305" s="12"/>
      <c r="X305" s="14"/>
      <c r="Y305" s="14"/>
      <c r="Z305" s="14"/>
      <c r="AA305" s="14"/>
      <c r="AB305" s="14"/>
      <c r="AC305" s="14"/>
      <c r="AD305" s="13"/>
      <c r="AE305" s="12"/>
      <c r="AF305" s="6"/>
      <c r="AG305" s="5"/>
    </row>
    <row r="306" spans="1:33" s="4" customFormat="1" x14ac:dyDescent="0.25">
      <c r="A306" s="16"/>
      <c r="B306" s="15"/>
      <c r="K306" s="15"/>
      <c r="V306" s="12"/>
      <c r="W306" s="12"/>
      <c r="X306" s="14"/>
      <c r="Y306" s="14"/>
      <c r="Z306" s="14"/>
      <c r="AA306" s="14"/>
      <c r="AB306" s="14"/>
      <c r="AC306" s="14"/>
      <c r="AD306" s="13"/>
      <c r="AE306" s="12"/>
      <c r="AF306" s="6"/>
      <c r="AG306" s="5"/>
    </row>
    <row r="307" spans="1:33" s="4" customFormat="1" x14ac:dyDescent="0.25">
      <c r="A307" s="16"/>
      <c r="B307" s="15"/>
      <c r="K307" s="15"/>
      <c r="V307" s="12"/>
      <c r="W307" s="12"/>
      <c r="X307" s="14"/>
      <c r="Y307" s="14"/>
      <c r="Z307" s="14"/>
      <c r="AA307" s="14"/>
      <c r="AB307" s="14"/>
      <c r="AC307" s="14"/>
      <c r="AD307" s="13"/>
      <c r="AE307" s="12"/>
      <c r="AF307" s="6"/>
      <c r="AG307" s="5"/>
    </row>
    <row r="308" spans="1:33" s="4" customFormat="1" x14ac:dyDescent="0.25">
      <c r="A308" s="16"/>
      <c r="B308" s="15"/>
      <c r="K308" s="15"/>
      <c r="V308" s="12"/>
      <c r="W308" s="12"/>
      <c r="X308" s="14"/>
      <c r="Y308" s="14"/>
      <c r="Z308" s="14"/>
      <c r="AA308" s="14"/>
      <c r="AB308" s="14"/>
      <c r="AC308" s="14"/>
      <c r="AD308" s="13"/>
      <c r="AE308" s="12"/>
      <c r="AF308" s="6"/>
      <c r="AG308" s="5"/>
    </row>
    <row r="309" spans="1:33" s="4" customFormat="1" x14ac:dyDescent="0.25">
      <c r="A309" s="16"/>
      <c r="B309" s="15"/>
      <c r="K309" s="15"/>
      <c r="V309" s="12"/>
      <c r="W309" s="12"/>
      <c r="X309" s="14"/>
      <c r="Y309" s="14"/>
      <c r="Z309" s="14"/>
      <c r="AA309" s="14"/>
      <c r="AB309" s="14"/>
      <c r="AC309" s="14"/>
      <c r="AD309" s="13"/>
      <c r="AE309" s="12"/>
      <c r="AF309" s="6"/>
      <c r="AG309" s="5"/>
    </row>
    <row r="310" spans="1:33" s="4" customFormat="1" x14ac:dyDescent="0.25">
      <c r="A310" s="16"/>
      <c r="B310" s="15"/>
      <c r="K310" s="15"/>
      <c r="V310" s="12"/>
      <c r="W310" s="12"/>
      <c r="X310" s="14"/>
      <c r="Y310" s="14"/>
      <c r="Z310" s="14"/>
      <c r="AA310" s="14"/>
      <c r="AB310" s="14"/>
      <c r="AC310" s="14"/>
      <c r="AD310" s="13"/>
      <c r="AE310" s="12"/>
      <c r="AF310" s="6"/>
      <c r="AG310" s="5"/>
    </row>
    <row r="311" spans="1:33" s="4" customFormat="1" x14ac:dyDescent="0.25">
      <c r="A311" s="16"/>
      <c r="B311" s="15"/>
      <c r="K311" s="15"/>
      <c r="V311" s="12"/>
      <c r="W311" s="12"/>
      <c r="X311" s="14"/>
      <c r="Y311" s="14"/>
      <c r="Z311" s="14"/>
      <c r="AA311" s="14"/>
      <c r="AB311" s="14"/>
      <c r="AC311" s="14"/>
      <c r="AD311" s="13"/>
      <c r="AE311" s="12"/>
      <c r="AF311" s="6"/>
      <c r="AG311" s="5"/>
    </row>
    <row r="312" spans="1:33" s="4" customFormat="1" x14ac:dyDescent="0.25">
      <c r="A312" s="16"/>
      <c r="B312" s="15"/>
      <c r="K312" s="15"/>
      <c r="V312" s="12"/>
      <c r="W312" s="12"/>
      <c r="X312" s="14"/>
      <c r="Y312" s="14"/>
      <c r="Z312" s="14"/>
      <c r="AA312" s="14"/>
      <c r="AB312" s="14"/>
      <c r="AC312" s="14"/>
      <c r="AD312" s="13"/>
      <c r="AE312" s="12"/>
      <c r="AF312" s="6"/>
      <c r="AG312" s="5"/>
    </row>
    <row r="313" spans="1:33" s="4" customFormat="1" x14ac:dyDescent="0.25">
      <c r="A313" s="16"/>
      <c r="B313" s="15"/>
      <c r="K313" s="15"/>
      <c r="V313" s="12"/>
      <c r="W313" s="12"/>
      <c r="X313" s="14"/>
      <c r="Y313" s="14"/>
      <c r="Z313" s="14"/>
      <c r="AA313" s="14"/>
      <c r="AB313" s="14"/>
      <c r="AC313" s="14"/>
      <c r="AD313" s="13"/>
      <c r="AE313" s="12"/>
      <c r="AF313" s="6"/>
      <c r="AG313" s="5"/>
    </row>
    <row r="314" spans="1:33" s="4" customFormat="1" x14ac:dyDescent="0.25">
      <c r="A314" s="16"/>
      <c r="B314" s="15"/>
      <c r="K314" s="15"/>
      <c r="V314" s="12"/>
      <c r="W314" s="12"/>
      <c r="X314" s="14"/>
      <c r="Y314" s="14"/>
      <c r="Z314" s="14"/>
      <c r="AA314" s="14"/>
      <c r="AB314" s="14"/>
      <c r="AC314" s="14"/>
      <c r="AD314" s="13"/>
      <c r="AE314" s="12"/>
      <c r="AF314" s="6"/>
      <c r="AG314" s="5"/>
    </row>
    <row r="315" spans="1:33" s="4" customFormat="1" x14ac:dyDescent="0.25">
      <c r="A315" s="16"/>
      <c r="B315" s="15"/>
      <c r="K315" s="15"/>
      <c r="V315" s="12"/>
      <c r="W315" s="12"/>
      <c r="X315" s="14"/>
      <c r="Y315" s="14"/>
      <c r="Z315" s="14"/>
      <c r="AA315" s="14"/>
      <c r="AB315" s="14"/>
      <c r="AC315" s="14"/>
      <c r="AD315" s="13"/>
      <c r="AE315" s="12"/>
      <c r="AF315" s="6"/>
      <c r="AG315" s="5"/>
    </row>
    <row r="316" spans="1:33" s="4" customFormat="1" x14ac:dyDescent="0.25">
      <c r="A316" s="16"/>
      <c r="B316" s="15"/>
      <c r="K316" s="15"/>
      <c r="V316" s="12"/>
      <c r="W316" s="12"/>
      <c r="X316" s="14"/>
      <c r="Y316" s="14"/>
      <c r="Z316" s="14"/>
      <c r="AA316" s="14"/>
      <c r="AB316" s="14"/>
      <c r="AC316" s="14"/>
      <c r="AD316" s="13"/>
      <c r="AE316" s="12"/>
      <c r="AF316" s="6"/>
      <c r="AG316" s="5"/>
    </row>
    <row r="317" spans="1:33" s="4" customFormat="1" x14ac:dyDescent="0.25">
      <c r="A317" s="16"/>
      <c r="B317" s="15"/>
      <c r="K317" s="15"/>
      <c r="V317" s="12"/>
      <c r="W317" s="12"/>
      <c r="X317" s="14"/>
      <c r="Y317" s="14"/>
      <c r="Z317" s="14"/>
      <c r="AA317" s="14"/>
      <c r="AB317" s="14"/>
      <c r="AC317" s="14"/>
      <c r="AD317" s="13"/>
      <c r="AE317" s="12"/>
      <c r="AF317" s="6"/>
      <c r="AG317" s="5"/>
    </row>
    <row r="318" spans="1:33" s="4" customFormat="1" x14ac:dyDescent="0.25">
      <c r="A318" s="16"/>
      <c r="B318" s="15"/>
      <c r="K318" s="15"/>
      <c r="V318" s="12"/>
      <c r="W318" s="12"/>
      <c r="X318" s="14"/>
      <c r="Y318" s="14"/>
      <c r="Z318" s="14"/>
      <c r="AA318" s="14"/>
      <c r="AB318" s="14"/>
      <c r="AC318" s="14"/>
      <c r="AD318" s="13"/>
      <c r="AE318" s="12"/>
      <c r="AF318" s="6"/>
      <c r="AG318" s="5"/>
    </row>
    <row r="319" spans="1:33" s="4" customFormat="1" x14ac:dyDescent="0.25">
      <c r="A319" s="16"/>
      <c r="B319" s="15"/>
      <c r="K319" s="15"/>
      <c r="V319" s="12"/>
      <c r="W319" s="12"/>
      <c r="X319" s="14"/>
      <c r="Y319" s="14"/>
      <c r="Z319" s="14"/>
      <c r="AA319" s="14"/>
      <c r="AB319" s="14"/>
      <c r="AC319" s="14"/>
      <c r="AD319" s="13"/>
      <c r="AE319" s="12"/>
      <c r="AF319" s="6"/>
      <c r="AG319" s="5"/>
    </row>
    <row r="320" spans="1:33" s="4" customFormat="1" x14ac:dyDescent="0.25">
      <c r="A320" s="16"/>
      <c r="B320" s="15"/>
      <c r="K320" s="15"/>
      <c r="V320" s="12"/>
      <c r="W320" s="12"/>
      <c r="X320" s="14"/>
      <c r="Y320" s="14"/>
      <c r="Z320" s="14"/>
      <c r="AA320" s="14"/>
      <c r="AB320" s="14"/>
      <c r="AC320" s="14"/>
      <c r="AD320" s="13"/>
      <c r="AE320" s="12"/>
      <c r="AF320" s="6"/>
      <c r="AG320" s="5"/>
    </row>
    <row r="321" spans="1:51" s="4" customFormat="1" x14ac:dyDescent="0.25">
      <c r="A321" s="16"/>
      <c r="B321" s="15"/>
      <c r="K321" s="15"/>
      <c r="V321" s="12"/>
      <c r="W321" s="12"/>
      <c r="X321" s="14"/>
      <c r="Y321" s="14"/>
      <c r="Z321" s="14"/>
      <c r="AA321" s="14"/>
      <c r="AB321" s="14"/>
      <c r="AC321" s="14"/>
      <c r="AD321" s="13"/>
      <c r="AE321" s="12"/>
      <c r="AF321" s="6"/>
      <c r="AG321" s="5"/>
    </row>
    <row r="322" spans="1:51" s="4" customFormat="1" x14ac:dyDescent="0.25">
      <c r="A322" s="16"/>
      <c r="B322" s="15"/>
      <c r="K322" s="15"/>
      <c r="V322" s="12"/>
      <c r="W322" s="12"/>
      <c r="X322" s="14"/>
      <c r="Y322" s="14"/>
      <c r="Z322" s="14"/>
      <c r="AA322" s="14"/>
      <c r="AB322" s="14"/>
      <c r="AC322" s="14"/>
      <c r="AD322" s="13"/>
      <c r="AE322" s="12"/>
      <c r="AF322" s="6"/>
      <c r="AG322" s="5"/>
    </row>
    <row r="323" spans="1:51" s="4" customFormat="1" x14ac:dyDescent="0.25">
      <c r="A323" s="16"/>
      <c r="B323" s="15"/>
      <c r="K323" s="15"/>
      <c r="V323" s="12"/>
      <c r="W323" s="12"/>
      <c r="X323" s="14"/>
      <c r="Y323" s="14"/>
      <c r="Z323" s="14"/>
      <c r="AA323" s="14"/>
      <c r="AB323" s="14"/>
      <c r="AC323" s="14"/>
      <c r="AD323" s="13"/>
      <c r="AE323" s="12"/>
      <c r="AF323" s="6"/>
      <c r="AG323" s="5"/>
    </row>
    <row r="324" spans="1:51" s="4" customFormat="1" x14ac:dyDescent="0.25">
      <c r="A324" s="16"/>
      <c r="B324" s="15"/>
      <c r="K324" s="15"/>
      <c r="V324" s="12"/>
      <c r="W324" s="12"/>
      <c r="X324" s="14"/>
      <c r="Y324" s="14"/>
      <c r="Z324" s="14"/>
      <c r="AA324" s="14"/>
      <c r="AB324" s="14"/>
      <c r="AC324" s="14"/>
      <c r="AD324" s="13"/>
      <c r="AE324" s="12"/>
      <c r="AF324" s="6"/>
      <c r="AG324" s="5"/>
    </row>
    <row r="325" spans="1:51" s="3" customFormat="1" x14ac:dyDescent="0.25">
      <c r="A325" s="16"/>
      <c r="B325" s="15"/>
      <c r="C325" s="4"/>
      <c r="D325" s="4"/>
      <c r="E325" s="4"/>
      <c r="F325" s="4"/>
      <c r="G325" s="4"/>
      <c r="H325" s="4"/>
      <c r="I325" s="4"/>
      <c r="J325" s="4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12"/>
      <c r="W325" s="12"/>
      <c r="X325" s="14"/>
      <c r="Y325" s="14"/>
      <c r="Z325" s="14"/>
      <c r="AA325" s="14"/>
      <c r="AB325" s="14"/>
      <c r="AC325" s="14"/>
      <c r="AD325" s="13"/>
      <c r="AE325" s="12"/>
      <c r="AF325" s="6"/>
      <c r="AG325" s="5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</row>
    <row r="326" spans="1:51" s="3" customFormat="1" x14ac:dyDescent="0.25">
      <c r="A326" s="16"/>
      <c r="B326" s="15"/>
      <c r="C326" s="4"/>
      <c r="D326" s="4"/>
      <c r="E326" s="4"/>
      <c r="F326" s="4"/>
      <c r="G326" s="4"/>
      <c r="H326" s="4"/>
      <c r="I326" s="4"/>
      <c r="J326" s="4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12"/>
      <c r="W326" s="12"/>
      <c r="X326" s="14"/>
      <c r="Y326" s="14"/>
      <c r="Z326" s="14"/>
      <c r="AA326" s="14"/>
      <c r="AB326" s="14"/>
      <c r="AC326" s="14"/>
      <c r="AD326" s="13"/>
      <c r="AE326" s="12"/>
      <c r="AF326" s="6"/>
      <c r="AG326" s="5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</row>
  </sheetData>
  <mergeCells count="18">
    <mergeCell ref="A1:D1"/>
    <mergeCell ref="A3:D3"/>
    <mergeCell ref="A4:A5"/>
    <mergeCell ref="B4:F4"/>
    <mergeCell ref="G4:G5"/>
    <mergeCell ref="A93:Z93"/>
    <mergeCell ref="J4:L4"/>
    <mergeCell ref="M4:O4"/>
    <mergeCell ref="P4:Q4"/>
    <mergeCell ref="R4:S4"/>
    <mergeCell ref="AE4:AE5"/>
    <mergeCell ref="A92:W92"/>
    <mergeCell ref="T4:T5"/>
    <mergeCell ref="U4:U5"/>
    <mergeCell ref="H4:I4"/>
    <mergeCell ref="V4:V5"/>
    <mergeCell ref="W4:W5"/>
    <mergeCell ref="X4:AD4"/>
  </mergeCells>
  <pageMargins left="0" right="0" top="0" bottom="0" header="0.31496062992126" footer="0.31496062992126"/>
  <pageSetup scale="3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zoomScale="55" zoomScaleNormal="5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U12" sqref="U12"/>
    </sheetView>
  </sheetViews>
  <sheetFormatPr defaultRowHeight="14.25" x14ac:dyDescent="0.2"/>
  <cols>
    <col min="1" max="1" width="12.25" bestFit="1" customWidth="1"/>
    <col min="2" max="2" width="13.125" bestFit="1" customWidth="1"/>
    <col min="3" max="3" width="14" bestFit="1" customWidth="1"/>
    <col min="4" max="4" width="19.5" bestFit="1" customWidth="1"/>
    <col min="5" max="5" width="22.375" bestFit="1" customWidth="1"/>
    <col min="6" max="6" width="18.5" bestFit="1" customWidth="1"/>
    <col min="7" max="7" width="17.375" bestFit="1" customWidth="1"/>
    <col min="8" max="8" width="16.5" bestFit="1" customWidth="1"/>
    <col min="9" max="9" width="11.5" bestFit="1" customWidth="1"/>
    <col min="10" max="10" width="13.5" bestFit="1" customWidth="1"/>
    <col min="11" max="11" width="13.125" bestFit="1" customWidth="1"/>
    <col min="12" max="13" width="13.25" bestFit="1" customWidth="1"/>
    <col min="14" max="14" width="16" bestFit="1" customWidth="1"/>
    <col min="15" max="15" width="11.5" bestFit="1" customWidth="1"/>
    <col min="16" max="16" width="12" bestFit="1" customWidth="1"/>
    <col min="17" max="17" width="15.625" bestFit="1" customWidth="1"/>
    <col min="18" max="18" width="13.125" bestFit="1" customWidth="1"/>
    <col min="19" max="19" width="12.625" bestFit="1" customWidth="1"/>
    <col min="20" max="20" width="29.625" bestFit="1" customWidth="1"/>
    <col min="21" max="21" width="28.25" bestFit="1" customWidth="1"/>
    <col min="22" max="22" width="35.375" bestFit="1" customWidth="1"/>
    <col min="23" max="23" width="24.25" bestFit="1" customWidth="1"/>
    <col min="24" max="24" width="15.75" bestFit="1" customWidth="1"/>
    <col min="25" max="25" width="10.75" bestFit="1" customWidth="1"/>
    <col min="26" max="26" width="13.25" bestFit="1" customWidth="1"/>
    <col min="27" max="27" width="11.5" bestFit="1" customWidth="1"/>
    <col min="28" max="28" width="14" bestFit="1" customWidth="1"/>
    <col min="29" max="29" width="10.625" bestFit="1" customWidth="1"/>
    <col min="30" max="30" width="19" bestFit="1" customWidth="1"/>
    <col min="31" max="31" width="27.625" bestFit="1" customWidth="1"/>
  </cols>
  <sheetData>
    <row r="1" spans="1:31" ht="22.5" x14ac:dyDescent="0.3">
      <c r="A1" s="130" t="s">
        <v>162</v>
      </c>
      <c r="B1" s="112" t="s">
        <v>161</v>
      </c>
      <c r="C1" s="112"/>
      <c r="D1" s="112"/>
      <c r="E1" s="112"/>
      <c r="F1" s="112"/>
      <c r="G1" s="98" t="s">
        <v>160</v>
      </c>
      <c r="H1" s="111" t="s">
        <v>159</v>
      </c>
      <c r="I1" s="111"/>
      <c r="J1" s="110" t="s">
        <v>158</v>
      </c>
      <c r="K1" s="110"/>
      <c r="L1" s="110"/>
      <c r="M1" s="109" t="s">
        <v>157</v>
      </c>
      <c r="N1" s="109"/>
      <c r="O1" s="109"/>
      <c r="P1" s="109" t="s">
        <v>156</v>
      </c>
      <c r="Q1" s="109"/>
      <c r="R1" s="109" t="s">
        <v>155</v>
      </c>
      <c r="S1" s="109"/>
      <c r="T1" s="90" t="s">
        <v>154</v>
      </c>
      <c r="U1" s="90" t="s">
        <v>153</v>
      </c>
      <c r="V1" s="90" t="s">
        <v>152</v>
      </c>
      <c r="W1" s="90" t="s">
        <v>151</v>
      </c>
      <c r="X1" s="108" t="s">
        <v>150</v>
      </c>
      <c r="Y1" s="107"/>
      <c r="Z1" s="107"/>
      <c r="AA1" s="107"/>
      <c r="AB1" s="107"/>
      <c r="AC1" s="107"/>
      <c r="AD1" s="106"/>
      <c r="AE1" s="86" t="s">
        <v>149</v>
      </c>
    </row>
    <row r="2" spans="1:31" s="144" customFormat="1" ht="90" customHeight="1" x14ac:dyDescent="0.2">
      <c r="A2" s="131"/>
      <c r="B2" s="102" t="s">
        <v>134</v>
      </c>
      <c r="C2" s="101" t="s">
        <v>148</v>
      </c>
      <c r="D2" s="100" t="s">
        <v>147</v>
      </c>
      <c r="E2" s="100" t="s">
        <v>146</v>
      </c>
      <c r="F2" s="99" t="s">
        <v>145</v>
      </c>
      <c r="G2" s="98"/>
      <c r="H2" s="97" t="s">
        <v>144</v>
      </c>
      <c r="I2" s="91" t="s">
        <v>143</v>
      </c>
      <c r="J2" s="93" t="s">
        <v>142</v>
      </c>
      <c r="K2" s="96" t="s">
        <v>141</v>
      </c>
      <c r="L2" s="95" t="s">
        <v>140</v>
      </c>
      <c r="M2" s="93" t="s">
        <v>139</v>
      </c>
      <c r="N2" s="91" t="s">
        <v>138</v>
      </c>
      <c r="O2" s="94" t="s">
        <v>137</v>
      </c>
      <c r="P2" s="93" t="s">
        <v>136</v>
      </c>
      <c r="Q2" s="91" t="s">
        <v>135</v>
      </c>
      <c r="R2" s="92" t="s">
        <v>134</v>
      </c>
      <c r="S2" s="91" t="s">
        <v>133</v>
      </c>
      <c r="T2" s="90"/>
      <c r="U2" s="90"/>
      <c r="V2" s="90"/>
      <c r="W2" s="90"/>
      <c r="X2" s="142" t="s">
        <v>132</v>
      </c>
      <c r="Y2" s="142" t="s">
        <v>131</v>
      </c>
      <c r="Z2" s="142" t="s">
        <v>130</v>
      </c>
      <c r="AA2" s="142" t="s">
        <v>129</v>
      </c>
      <c r="AB2" s="142" t="s">
        <v>128</v>
      </c>
      <c r="AC2" s="142" t="s">
        <v>127</v>
      </c>
      <c r="AD2" s="143" t="s">
        <v>126</v>
      </c>
      <c r="AE2" s="86"/>
    </row>
    <row r="3" spans="1:31" s="133" customFormat="1" ht="34.5" customHeight="1" x14ac:dyDescent="0.35">
      <c r="A3" s="132" t="s">
        <v>31</v>
      </c>
      <c r="B3" s="137">
        <f>Friend!B6-PDC!B2</f>
        <v>0</v>
      </c>
      <c r="C3" s="137">
        <f>Friend!C6-PDC!C2</f>
        <v>0</v>
      </c>
      <c r="D3" s="137">
        <f>Friend!D6-PDC!D2</f>
        <v>0</v>
      </c>
      <c r="E3" s="137">
        <f>Friend!E6-PDC!E2</f>
        <v>0</v>
      </c>
      <c r="F3" s="137">
        <f>Friend!F6-PDC!F2</f>
        <v>0</v>
      </c>
      <c r="G3" s="137">
        <f>Friend!G6-PDC!G2</f>
        <v>0</v>
      </c>
      <c r="H3" s="137">
        <f>Friend!H6-PDC!H2</f>
        <v>0</v>
      </c>
      <c r="I3" s="137">
        <f>Friend!I6-PDC!J2</f>
        <v>0</v>
      </c>
      <c r="J3" s="137">
        <f>Friend!J6-PDC!K2</f>
        <v>0</v>
      </c>
      <c r="K3" s="137">
        <f>Friend!K6-PDC!L2</f>
        <v>0</v>
      </c>
      <c r="L3" s="137">
        <f>Friend!L6-PDC!M2</f>
        <v>0</v>
      </c>
      <c r="M3" s="137">
        <f>Friend!M6-PDC!N2</f>
        <v>0</v>
      </c>
      <c r="N3" s="137">
        <f>Friend!N6-PDC!O2</f>
        <v>0</v>
      </c>
      <c r="O3" s="137">
        <f>Friend!O6-PDC!P2</f>
        <v>0</v>
      </c>
      <c r="P3" s="137">
        <f>Friend!P6-PDC!Q2</f>
        <v>0</v>
      </c>
      <c r="Q3" s="137">
        <f>Friend!Q6-PDC!R2</f>
        <v>0</v>
      </c>
      <c r="R3" s="137">
        <f>Friend!R6-PDC!S2</f>
        <v>-13</v>
      </c>
      <c r="S3" s="137">
        <f>Friend!S6-PDC!T2</f>
        <v>-26</v>
      </c>
      <c r="T3" s="137">
        <f>Friend!T6-PDC!U2</f>
        <v>0</v>
      </c>
      <c r="U3" s="137">
        <f>Friend!U6-PDC!V2</f>
        <v>0</v>
      </c>
      <c r="V3" s="137">
        <f>Friend!V6-PDC!W2</f>
        <v>0</v>
      </c>
      <c r="W3" s="137">
        <f>Friend!W6-PDC!X2</f>
        <v>0</v>
      </c>
      <c r="X3" s="137">
        <f>Friend!X6-PDC!Y2</f>
        <v>0</v>
      </c>
      <c r="Y3" s="137">
        <f>Friend!Y6-PDC!Z2</f>
        <v>0</v>
      </c>
      <c r="Z3" s="137">
        <f>Friend!Z6-PDC!AA2</f>
        <v>0</v>
      </c>
      <c r="AA3" s="137">
        <f>Friend!AA6-PDC!AB2</f>
        <v>0</v>
      </c>
      <c r="AB3" s="137">
        <f>Friend!AB6-PDC!AC2</f>
        <v>0</v>
      </c>
      <c r="AC3" s="137">
        <f>Friend!AC6-PDC!AD2</f>
        <v>0</v>
      </c>
      <c r="AD3" s="137">
        <f>Friend!AD6-PDC!AE2</f>
        <v>0</v>
      </c>
      <c r="AE3" s="137">
        <f>Friend!AE6-PDC!AF2</f>
        <v>-25.999999999970896</v>
      </c>
    </row>
    <row r="4" spans="1:31" s="133" customFormat="1" ht="34.5" customHeight="1" x14ac:dyDescent="0.35">
      <c r="A4" s="146" t="s">
        <v>32</v>
      </c>
      <c r="B4" s="147">
        <f>Friend!B7-PDC!B3</f>
        <v>0</v>
      </c>
      <c r="C4" s="147">
        <f>Friend!C7-PDC!C3</f>
        <v>0</v>
      </c>
      <c r="D4" s="147">
        <f>Friend!D7-PDC!D3</f>
        <v>0</v>
      </c>
      <c r="E4" s="147">
        <f>Friend!E7-PDC!E3</f>
        <v>0</v>
      </c>
      <c r="F4" s="147" t="e">
        <f>Friend!F7-PDC!F3</f>
        <v>#VALUE!</v>
      </c>
      <c r="G4" s="147">
        <f>Friend!G7-PDC!G3</f>
        <v>0</v>
      </c>
      <c r="H4" s="147">
        <f>Friend!H7-PDC!H3</f>
        <v>0</v>
      </c>
      <c r="I4" s="147" t="e">
        <f>Friend!I7-PDC!J3</f>
        <v>#VALUE!</v>
      </c>
      <c r="J4" s="147">
        <f>Friend!J7-PDC!K3</f>
        <v>0</v>
      </c>
      <c r="K4" s="147" t="e">
        <f>Friend!K7-PDC!L3</f>
        <v>#VALUE!</v>
      </c>
      <c r="L4" s="147">
        <f>Friend!L7-PDC!M3</f>
        <v>0</v>
      </c>
      <c r="M4" s="147">
        <f>Friend!M7-PDC!N3</f>
        <v>0</v>
      </c>
      <c r="N4" s="147" t="e">
        <f>Friend!N7-PDC!O3</f>
        <v>#VALUE!</v>
      </c>
      <c r="O4" s="147" t="e">
        <f>Friend!O7-PDC!P3</f>
        <v>#VALUE!</v>
      </c>
      <c r="P4" s="147">
        <f>Friend!P7-PDC!Q3</f>
        <v>0</v>
      </c>
      <c r="Q4" s="147" t="e">
        <f>Friend!Q7-PDC!R3</f>
        <v>#VALUE!</v>
      </c>
      <c r="R4" s="147">
        <f>Friend!R7-PDC!S3</f>
        <v>0</v>
      </c>
      <c r="S4" s="147" t="e">
        <f>Friend!S7-PDC!T3</f>
        <v>#VALUE!</v>
      </c>
      <c r="T4" s="147" t="e">
        <f>Friend!T7-PDC!U3</f>
        <v>#VALUE!</v>
      </c>
      <c r="U4" s="147" t="e">
        <f>Friend!U7-PDC!V3</f>
        <v>#VALUE!</v>
      </c>
      <c r="V4" s="147" t="e">
        <f>Friend!V7-PDC!W3</f>
        <v>#VALUE!</v>
      </c>
      <c r="W4" s="147" t="e">
        <f>Friend!W7-PDC!X3</f>
        <v>#VALUE!</v>
      </c>
      <c r="X4" s="147" t="e">
        <f>Friend!X7-PDC!Y3</f>
        <v>#VALUE!</v>
      </c>
      <c r="Y4" s="147" t="e">
        <f>Friend!Y7-PDC!Z3</f>
        <v>#VALUE!</v>
      </c>
      <c r="Z4" s="147" t="e">
        <f>Friend!Z7-PDC!AA3</f>
        <v>#VALUE!</v>
      </c>
      <c r="AA4" s="147" t="e">
        <f>Friend!AA7-PDC!AB3</f>
        <v>#VALUE!</v>
      </c>
      <c r="AB4" s="147" t="e">
        <f>Friend!AB7-PDC!AC3</f>
        <v>#VALUE!</v>
      </c>
      <c r="AC4" s="147" t="e">
        <f>Friend!AC7-PDC!AD3</f>
        <v>#VALUE!</v>
      </c>
      <c r="AD4" s="147" t="e">
        <f>Friend!AD7-PDC!AE3</f>
        <v>#VALUE!</v>
      </c>
      <c r="AE4" s="147" t="e">
        <f>Friend!AE7-PDC!AF3</f>
        <v>#VALUE!</v>
      </c>
    </row>
    <row r="5" spans="1:31" s="133" customFormat="1" ht="34.5" customHeight="1" x14ac:dyDescent="0.35">
      <c r="A5" s="134" t="s">
        <v>34</v>
      </c>
      <c r="B5" s="137">
        <f>Friend!B8-PDC!B4</f>
        <v>0</v>
      </c>
      <c r="C5" s="137">
        <f>Friend!C8-PDC!C4</f>
        <v>0</v>
      </c>
      <c r="D5" s="137">
        <f>Friend!D8-PDC!D4</f>
        <v>0</v>
      </c>
      <c r="E5" s="137">
        <f>Friend!E8-PDC!E4</f>
        <v>0</v>
      </c>
      <c r="F5" s="137">
        <f>Friend!F8-PDC!F4</f>
        <v>0</v>
      </c>
      <c r="G5" s="137">
        <f>Friend!G8-PDC!G4</f>
        <v>0</v>
      </c>
      <c r="H5" s="137">
        <f>Friend!H8-PDC!H4</f>
        <v>0</v>
      </c>
      <c r="I5" s="137">
        <f>Friend!I8-PDC!J4</f>
        <v>0</v>
      </c>
      <c r="J5" s="137">
        <f>Friend!J8-PDC!K4</f>
        <v>0</v>
      </c>
      <c r="K5" s="137">
        <f>Friend!K8-PDC!L4</f>
        <v>0</v>
      </c>
      <c r="L5" s="137">
        <f>Friend!L8-PDC!M4</f>
        <v>0</v>
      </c>
      <c r="M5" s="137">
        <f>Friend!M8-PDC!N4</f>
        <v>0</v>
      </c>
      <c r="N5" s="137">
        <f>Friend!N8-PDC!O4</f>
        <v>0</v>
      </c>
      <c r="O5" s="137">
        <f>Friend!O8-PDC!P4</f>
        <v>0</v>
      </c>
      <c r="P5" s="137">
        <f>Friend!P8-PDC!Q4</f>
        <v>0</v>
      </c>
      <c r="Q5" s="137">
        <f>Friend!Q8-PDC!R4</f>
        <v>0</v>
      </c>
      <c r="R5" s="137">
        <f>Friend!R8-PDC!S4</f>
        <v>-73</v>
      </c>
      <c r="S5" s="137">
        <f>Friend!S8-PDC!T4</f>
        <v>-146</v>
      </c>
      <c r="T5" s="137">
        <f>Friend!T8-PDC!U4</f>
        <v>0</v>
      </c>
      <c r="U5" s="137">
        <f>Friend!U8-PDC!V4</f>
        <v>0</v>
      </c>
      <c r="V5" s="137">
        <f>Friend!V8-PDC!W4</f>
        <v>0</v>
      </c>
      <c r="W5" s="137">
        <f>Friend!W8-PDC!X4</f>
        <v>0</v>
      </c>
      <c r="X5" s="137">
        <f>Friend!X8-PDC!Y4</f>
        <v>0</v>
      </c>
      <c r="Y5" s="137">
        <f>Friend!Y8-PDC!Z4</f>
        <v>0</v>
      </c>
      <c r="Z5" s="137">
        <f>Friend!Z8-PDC!AA4</f>
        <v>0</v>
      </c>
      <c r="AA5" s="137">
        <f>Friend!AA8-PDC!AB4</f>
        <v>0</v>
      </c>
      <c r="AB5" s="137">
        <f>Friend!AB8-PDC!AC4</f>
        <v>0</v>
      </c>
      <c r="AC5" s="137">
        <f>Friend!AC8-PDC!AD4</f>
        <v>0</v>
      </c>
      <c r="AD5" s="137">
        <f>Friend!AD8-PDC!AE4</f>
        <v>0</v>
      </c>
      <c r="AE5" s="137">
        <f>Friend!AE8-PDC!AF4</f>
        <v>-9.5749999999534339</v>
      </c>
    </row>
    <row r="6" spans="1:31" s="133" customFormat="1" ht="34.5" customHeight="1" x14ac:dyDescent="0.35">
      <c r="A6" s="132" t="s">
        <v>35</v>
      </c>
      <c r="B6" s="137">
        <f>Friend!B9-PDC!B5</f>
        <v>0</v>
      </c>
      <c r="C6" s="137">
        <f>Friend!C9-PDC!C5</f>
        <v>0</v>
      </c>
      <c r="D6" s="137">
        <f>Friend!D9-PDC!D5</f>
        <v>0</v>
      </c>
      <c r="E6" s="137">
        <f>Friend!E9-PDC!E5</f>
        <v>0</v>
      </c>
      <c r="F6" s="137">
        <f>Friend!F9-PDC!F5</f>
        <v>0</v>
      </c>
      <c r="G6" s="137">
        <f>Friend!G9-PDC!G5</f>
        <v>0</v>
      </c>
      <c r="H6" s="137">
        <f>Friend!H9-PDC!H5</f>
        <v>0</v>
      </c>
      <c r="I6" s="137">
        <f>Friend!I9-PDC!J5</f>
        <v>0</v>
      </c>
      <c r="J6" s="137">
        <f>Friend!J9-PDC!K5</f>
        <v>0</v>
      </c>
      <c r="K6" s="137">
        <f>Friend!K9-PDC!L5</f>
        <v>0</v>
      </c>
      <c r="L6" s="137">
        <f>Friend!L9-PDC!M5</f>
        <v>0</v>
      </c>
      <c r="M6" s="137">
        <f>Friend!M9-PDC!N5</f>
        <v>0</v>
      </c>
      <c r="N6" s="137">
        <f>Friend!N9-PDC!O5</f>
        <v>0</v>
      </c>
      <c r="O6" s="137">
        <f>Friend!O9-PDC!P5</f>
        <v>0</v>
      </c>
      <c r="P6" s="137">
        <f>Friend!P9-PDC!Q5</f>
        <v>0</v>
      </c>
      <c r="Q6" s="137">
        <f>Friend!Q9-PDC!R5</f>
        <v>0</v>
      </c>
      <c r="R6" s="137">
        <f>Friend!R9-PDC!S5</f>
        <v>0</v>
      </c>
      <c r="S6" s="137">
        <f>Friend!S9-PDC!T5</f>
        <v>0</v>
      </c>
      <c r="T6" s="137">
        <f>Friend!T9-PDC!U5</f>
        <v>0</v>
      </c>
      <c r="U6" s="137">
        <f>Friend!U9-PDC!V5</f>
        <v>0</v>
      </c>
      <c r="V6" s="137">
        <f>Friend!V9-PDC!W5</f>
        <v>0</v>
      </c>
      <c r="W6" s="137">
        <f>Friend!W9-PDC!X5</f>
        <v>0</v>
      </c>
      <c r="X6" s="137">
        <f>Friend!X9-PDC!Y5</f>
        <v>0</v>
      </c>
      <c r="Y6" s="137">
        <f>Friend!Y9-PDC!Z5</f>
        <v>0</v>
      </c>
      <c r="Z6" s="137">
        <f>Friend!Z9-PDC!AA5</f>
        <v>0</v>
      </c>
      <c r="AA6" s="137">
        <f>Friend!AA9-PDC!AB5</f>
        <v>0</v>
      </c>
      <c r="AB6" s="137">
        <f>Friend!AB9-PDC!AC5</f>
        <v>0</v>
      </c>
      <c r="AC6" s="137">
        <f>Friend!AC9-PDC!AD5</f>
        <v>0</v>
      </c>
      <c r="AD6" s="137">
        <f>Friend!AD9-PDC!AE5</f>
        <v>0</v>
      </c>
      <c r="AE6" s="137">
        <f>Friend!AE9-PDC!AF5</f>
        <v>0</v>
      </c>
    </row>
    <row r="7" spans="1:31" s="133" customFormat="1" ht="34.5" customHeight="1" x14ac:dyDescent="0.35">
      <c r="A7" s="132" t="s">
        <v>36</v>
      </c>
      <c r="B7" s="137">
        <f>Friend!B10-PDC!B6</f>
        <v>0</v>
      </c>
      <c r="C7" s="137">
        <f>Friend!C10-PDC!C6</f>
        <v>0</v>
      </c>
      <c r="D7" s="137">
        <f>Friend!D10-PDC!D6</f>
        <v>0</v>
      </c>
      <c r="E7" s="137">
        <f>Friend!E10-PDC!E6</f>
        <v>0</v>
      </c>
      <c r="F7" s="137">
        <f>Friend!F10-PDC!F6</f>
        <v>0</v>
      </c>
      <c r="G7" s="137">
        <f>Friend!G10-PDC!G6</f>
        <v>0</v>
      </c>
      <c r="H7" s="137">
        <f>Friend!H10-PDC!H6</f>
        <v>0</v>
      </c>
      <c r="I7" s="137">
        <f>Friend!I10-PDC!J6</f>
        <v>0</v>
      </c>
      <c r="J7" s="137">
        <f>Friend!J10-PDC!K6</f>
        <v>0</v>
      </c>
      <c r="K7" s="137">
        <f>Friend!K10-PDC!L6</f>
        <v>0</v>
      </c>
      <c r="L7" s="137">
        <f>Friend!L10-PDC!M6</f>
        <v>0</v>
      </c>
      <c r="M7" s="137">
        <f>Friend!M10-PDC!N6</f>
        <v>0</v>
      </c>
      <c r="N7" s="137">
        <f>Friend!N10-PDC!O6</f>
        <v>0</v>
      </c>
      <c r="O7" s="137">
        <f>Friend!O10-PDC!P6</f>
        <v>0</v>
      </c>
      <c r="P7" s="137">
        <f>Friend!P10-PDC!Q6</f>
        <v>0</v>
      </c>
      <c r="Q7" s="137">
        <f>Friend!Q10-PDC!R6</f>
        <v>0</v>
      </c>
      <c r="R7" s="137">
        <f>Friend!R10-PDC!S6</f>
        <v>0</v>
      </c>
      <c r="S7" s="137">
        <f>Friend!S10-PDC!T6</f>
        <v>0</v>
      </c>
      <c r="T7" s="137">
        <f>Friend!T10-PDC!U6</f>
        <v>0</v>
      </c>
      <c r="U7" s="137">
        <f>Friend!U10-PDC!V6</f>
        <v>0</v>
      </c>
      <c r="V7" s="137">
        <f>Friend!V10-PDC!W6</f>
        <v>0</v>
      </c>
      <c r="W7" s="137">
        <f>Friend!W10-PDC!X6</f>
        <v>0</v>
      </c>
      <c r="X7" s="137">
        <f>Friend!X10-PDC!Y6</f>
        <v>0</v>
      </c>
      <c r="Y7" s="137">
        <f>Friend!Y10-PDC!Z6</f>
        <v>0</v>
      </c>
      <c r="Z7" s="137">
        <f>Friend!Z10-PDC!AA6</f>
        <v>0</v>
      </c>
      <c r="AA7" s="137">
        <f>Friend!AA10-PDC!AB6</f>
        <v>0</v>
      </c>
      <c r="AB7" s="137">
        <f>Friend!AB10-PDC!AC6</f>
        <v>0</v>
      </c>
      <c r="AC7" s="137">
        <f>Friend!AC10-PDC!AD6</f>
        <v>0</v>
      </c>
      <c r="AD7" s="137">
        <f>Friend!AD10-PDC!AE6</f>
        <v>0</v>
      </c>
      <c r="AE7" s="137">
        <f>Friend!AE10-PDC!AF6</f>
        <v>0</v>
      </c>
    </row>
    <row r="8" spans="1:31" s="133" customFormat="1" ht="34.5" customHeight="1" x14ac:dyDescent="0.35">
      <c r="A8" s="134" t="s">
        <v>37</v>
      </c>
      <c r="B8" s="137">
        <f>Friend!B11-PDC!B7</f>
        <v>0</v>
      </c>
      <c r="C8" s="137">
        <f>Friend!C11-PDC!C7</f>
        <v>0</v>
      </c>
      <c r="D8" s="137">
        <f>Friend!D11-PDC!D7</f>
        <v>0</v>
      </c>
      <c r="E8" s="137">
        <f>Friend!E11-PDC!E7</f>
        <v>0</v>
      </c>
      <c r="F8" s="137">
        <f>Friend!F11-PDC!F7</f>
        <v>0</v>
      </c>
      <c r="G8" s="137">
        <f>Friend!G11-PDC!G7</f>
        <v>0</v>
      </c>
      <c r="H8" s="137">
        <f>Friend!H11-PDC!H7</f>
        <v>0</v>
      </c>
      <c r="I8" s="137">
        <f>Friend!I11-PDC!J7</f>
        <v>0</v>
      </c>
      <c r="J8" s="137">
        <f>Friend!J11-PDC!K7</f>
        <v>0</v>
      </c>
      <c r="K8" s="137">
        <f>Friend!K11-PDC!L7</f>
        <v>0</v>
      </c>
      <c r="L8" s="137">
        <f>Friend!L11-PDC!M7</f>
        <v>0</v>
      </c>
      <c r="M8" s="137">
        <f>Friend!M11-PDC!N7</f>
        <v>0</v>
      </c>
      <c r="N8" s="137">
        <f>Friend!N11-PDC!O7</f>
        <v>0</v>
      </c>
      <c r="O8" s="137">
        <f>Friend!O11-PDC!P7</f>
        <v>0</v>
      </c>
      <c r="P8" s="137">
        <f>Friend!P11-PDC!Q7</f>
        <v>0</v>
      </c>
      <c r="Q8" s="137">
        <f>Friend!Q11-PDC!R7</f>
        <v>0</v>
      </c>
      <c r="R8" s="137">
        <f>Friend!R11-PDC!S7</f>
        <v>0</v>
      </c>
      <c r="S8" s="137">
        <f>Friend!S11-PDC!T7</f>
        <v>0</v>
      </c>
      <c r="T8" s="137">
        <f>Friend!T11-PDC!U7</f>
        <v>0</v>
      </c>
      <c r="U8" s="137">
        <f>Friend!U11-PDC!V7</f>
        <v>0</v>
      </c>
      <c r="V8" s="137">
        <f>Friend!V11-PDC!W7</f>
        <v>0</v>
      </c>
      <c r="W8" s="137">
        <f>Friend!W11-PDC!X7</f>
        <v>0</v>
      </c>
      <c r="X8" s="137">
        <f>Friend!X11-PDC!Y7</f>
        <v>0</v>
      </c>
      <c r="Y8" s="137">
        <f>Friend!Y11-PDC!Z7</f>
        <v>0</v>
      </c>
      <c r="Z8" s="137">
        <f>Friend!Z11-PDC!AA7</f>
        <v>0</v>
      </c>
      <c r="AA8" s="137">
        <f>Friend!AA11-PDC!AB7</f>
        <v>0</v>
      </c>
      <c r="AB8" s="137">
        <f>Friend!AB11-PDC!AC7</f>
        <v>0</v>
      </c>
      <c r="AC8" s="137">
        <f>Friend!AC11-PDC!AD7</f>
        <v>0</v>
      </c>
      <c r="AD8" s="137">
        <f>Friend!AD11-PDC!AE7</f>
        <v>0</v>
      </c>
      <c r="AE8" s="137">
        <f>Friend!AE11-PDC!AF7</f>
        <v>0</v>
      </c>
    </row>
    <row r="9" spans="1:31" s="133" customFormat="1" ht="34.5" customHeight="1" x14ac:dyDescent="0.35">
      <c r="A9" s="134" t="s">
        <v>38</v>
      </c>
      <c r="B9" s="137">
        <f>Friend!B12-PDC!B8</f>
        <v>0</v>
      </c>
      <c r="C9" s="137">
        <f>Friend!C12-PDC!C8</f>
        <v>0</v>
      </c>
      <c r="D9" s="137">
        <f>Friend!D12-PDC!D8</f>
        <v>0</v>
      </c>
      <c r="E9" s="137">
        <f>Friend!E12-PDC!E8</f>
        <v>0</v>
      </c>
      <c r="F9" s="137">
        <f>Friend!F12-PDC!F8</f>
        <v>0</v>
      </c>
      <c r="G9" s="137">
        <f>Friend!G12-PDC!G8</f>
        <v>0</v>
      </c>
      <c r="H9" s="137">
        <f>Friend!H12-PDC!H8</f>
        <v>0</v>
      </c>
      <c r="I9" s="137">
        <f>Friend!I12-PDC!J8</f>
        <v>0</v>
      </c>
      <c r="J9" s="137">
        <f>Friend!J12-PDC!K8</f>
        <v>0</v>
      </c>
      <c r="K9" s="137">
        <f>Friend!K12-PDC!L8</f>
        <v>0</v>
      </c>
      <c r="L9" s="137">
        <f>Friend!L12-PDC!M8</f>
        <v>0</v>
      </c>
      <c r="M9" s="137">
        <f>Friend!M12-PDC!N8</f>
        <v>0</v>
      </c>
      <c r="N9" s="137">
        <f>Friend!N12-PDC!O8</f>
        <v>0</v>
      </c>
      <c r="O9" s="137">
        <f>Friend!O12-PDC!P8</f>
        <v>0</v>
      </c>
      <c r="P9" s="137">
        <f>Friend!P12-PDC!Q8</f>
        <v>0</v>
      </c>
      <c r="Q9" s="137">
        <f>Friend!Q12-PDC!R8</f>
        <v>0</v>
      </c>
      <c r="R9" s="137">
        <f>Friend!R12-PDC!S8</f>
        <v>-27</v>
      </c>
      <c r="S9" s="137">
        <f>Friend!S12-PDC!T8</f>
        <v>-54</v>
      </c>
      <c r="T9" s="137">
        <f>Friend!T12-PDC!U8</f>
        <v>0</v>
      </c>
      <c r="U9" s="137">
        <f>Friend!U12-PDC!V8</f>
        <v>0</v>
      </c>
      <c r="V9" s="137">
        <f>Friend!V12-PDC!W8</f>
        <v>250</v>
      </c>
      <c r="W9" s="137">
        <f>Friend!W12-PDC!X8</f>
        <v>0</v>
      </c>
      <c r="X9" s="137">
        <f>Friend!X12-PDC!Y8</f>
        <v>0</v>
      </c>
      <c r="Y9" s="137">
        <f>Friend!Y12-PDC!Z8</f>
        <v>0</v>
      </c>
      <c r="Z9" s="137">
        <f>Friend!Z12-PDC!AA8</f>
        <v>0</v>
      </c>
      <c r="AA9" s="137">
        <f>Friend!AA12-PDC!AB8</f>
        <v>0</v>
      </c>
      <c r="AB9" s="137">
        <f>Friend!AB12-PDC!AC8</f>
        <v>0</v>
      </c>
      <c r="AC9" s="137">
        <f>Friend!AC12-PDC!AD8</f>
        <v>0</v>
      </c>
      <c r="AD9" s="137">
        <f>Friend!AD12-PDC!AE8</f>
        <v>0</v>
      </c>
      <c r="AE9" s="137">
        <f>Friend!AE12-PDC!AF8</f>
        <v>-303.99999999988358</v>
      </c>
    </row>
    <row r="10" spans="1:31" s="133" customFormat="1" ht="34.5" customHeight="1" x14ac:dyDescent="0.35">
      <c r="A10" s="134" t="s">
        <v>39</v>
      </c>
      <c r="B10" s="137">
        <f>Friend!B13-PDC!B9</f>
        <v>0</v>
      </c>
      <c r="C10" s="137">
        <f>Friend!C13-PDC!C9</f>
        <v>0</v>
      </c>
      <c r="D10" s="137">
        <f>Friend!D13-PDC!D9</f>
        <v>0</v>
      </c>
      <c r="E10" s="137">
        <f>Friend!E13-PDC!E9</f>
        <v>0</v>
      </c>
      <c r="F10" s="137">
        <f>Friend!F13-PDC!F9</f>
        <v>0</v>
      </c>
      <c r="G10" s="137">
        <f>Friend!G13-PDC!G9</f>
        <v>0</v>
      </c>
      <c r="H10" s="137">
        <f>Friend!H13-PDC!H9</f>
        <v>0</v>
      </c>
      <c r="I10" s="137">
        <f>Friend!I13-PDC!J9</f>
        <v>0</v>
      </c>
      <c r="J10" s="137">
        <f>Friend!J13-PDC!K9</f>
        <v>0</v>
      </c>
      <c r="K10" s="137">
        <f>Friend!K13-PDC!L9</f>
        <v>0</v>
      </c>
      <c r="L10" s="137">
        <f>Friend!L13-PDC!M9</f>
        <v>0</v>
      </c>
      <c r="M10" s="137">
        <f>Friend!M13-PDC!N9</f>
        <v>0</v>
      </c>
      <c r="N10" s="137">
        <f>Friend!N13-PDC!O9</f>
        <v>0</v>
      </c>
      <c r="O10" s="137">
        <f>Friend!O13-PDC!P9</f>
        <v>0</v>
      </c>
      <c r="P10" s="137">
        <f>Friend!P13-PDC!Q9</f>
        <v>0</v>
      </c>
      <c r="Q10" s="137">
        <f>Friend!Q13-PDC!R9</f>
        <v>0</v>
      </c>
      <c r="R10" s="137">
        <f>Friend!R13-PDC!S9</f>
        <v>-29</v>
      </c>
      <c r="S10" s="137">
        <f>Friend!S13-PDC!T9</f>
        <v>-58</v>
      </c>
      <c r="T10" s="137">
        <f>Friend!T13-PDC!U9</f>
        <v>0</v>
      </c>
      <c r="U10" s="137">
        <f>Friend!U13-PDC!V9</f>
        <v>0</v>
      </c>
      <c r="V10" s="137">
        <f>Friend!V13-PDC!W9</f>
        <v>0</v>
      </c>
      <c r="W10" s="137">
        <f>Friend!W13-PDC!X9</f>
        <v>0</v>
      </c>
      <c r="X10" s="137">
        <f>Friend!X13-PDC!Y9</f>
        <v>0</v>
      </c>
      <c r="Y10" s="137">
        <f>Friend!Y13-PDC!Z9</f>
        <v>0</v>
      </c>
      <c r="Z10" s="137">
        <f>Friend!Z13-PDC!AA9</f>
        <v>0</v>
      </c>
      <c r="AA10" s="137">
        <f>Friend!AA13-PDC!AB9</f>
        <v>0</v>
      </c>
      <c r="AB10" s="137">
        <f>Friend!AB13-PDC!AC9</f>
        <v>0</v>
      </c>
      <c r="AC10" s="137">
        <f>Friend!AC13-PDC!AD9</f>
        <v>0</v>
      </c>
      <c r="AD10" s="137">
        <f>Friend!AD13-PDC!AE9</f>
        <v>0</v>
      </c>
      <c r="AE10" s="137">
        <f>Friend!AE13-PDC!AF9</f>
        <v>-57.999999999941792</v>
      </c>
    </row>
    <row r="11" spans="1:31" s="133" customFormat="1" ht="34.5" customHeight="1" x14ac:dyDescent="0.35">
      <c r="A11" s="134" t="s">
        <v>40</v>
      </c>
      <c r="B11" s="137">
        <f>Friend!B14-PDC!B10</f>
        <v>0</v>
      </c>
      <c r="C11" s="137">
        <f>Friend!C14-PDC!C10</f>
        <v>0</v>
      </c>
      <c r="D11" s="137">
        <f>Friend!D14-PDC!D10</f>
        <v>0</v>
      </c>
      <c r="E11" s="137">
        <f>Friend!E14-PDC!E10</f>
        <v>0</v>
      </c>
      <c r="F11" s="137">
        <f>Friend!F14-PDC!F10</f>
        <v>0</v>
      </c>
      <c r="G11" s="137">
        <f>Friend!G14-PDC!G10</f>
        <v>0</v>
      </c>
      <c r="H11" s="137">
        <f>Friend!H14-PDC!H10</f>
        <v>0</v>
      </c>
      <c r="I11" s="137">
        <f>Friend!I14-PDC!J10</f>
        <v>0</v>
      </c>
      <c r="J11" s="137">
        <f>Friend!J14-PDC!K10</f>
        <v>0</v>
      </c>
      <c r="K11" s="137">
        <f>Friend!K14-PDC!L10</f>
        <v>0</v>
      </c>
      <c r="L11" s="137">
        <f>Friend!L14-PDC!M10</f>
        <v>0</v>
      </c>
      <c r="M11" s="137">
        <f>Friend!M14-PDC!N10</f>
        <v>0</v>
      </c>
      <c r="N11" s="137">
        <f>Friend!N14-PDC!O10</f>
        <v>0</v>
      </c>
      <c r="O11" s="137">
        <f>Friend!O14-PDC!P10</f>
        <v>0</v>
      </c>
      <c r="P11" s="137">
        <f>Friend!P14-PDC!Q10</f>
        <v>0</v>
      </c>
      <c r="Q11" s="137">
        <f>Friend!Q14-PDC!R10</f>
        <v>0</v>
      </c>
      <c r="R11" s="137">
        <f>Friend!R14-PDC!S10</f>
        <v>-1</v>
      </c>
      <c r="S11" s="137">
        <f>Friend!S14-PDC!T10</f>
        <v>-2</v>
      </c>
      <c r="T11" s="137">
        <f>Friend!T14-PDC!U10</f>
        <v>0</v>
      </c>
      <c r="U11" s="137">
        <f>Friend!U14-PDC!V10</f>
        <v>0</v>
      </c>
      <c r="V11" s="137">
        <f>Friend!V14-PDC!W10</f>
        <v>0</v>
      </c>
      <c r="W11" s="137">
        <f>Friend!W14-PDC!X10</f>
        <v>0</v>
      </c>
      <c r="X11" s="137">
        <f>Friend!X14-PDC!Y10</f>
        <v>0</v>
      </c>
      <c r="Y11" s="137">
        <f>Friend!Y14-PDC!Z10</f>
        <v>0</v>
      </c>
      <c r="Z11" s="137">
        <f>Friend!Z14-PDC!AA10</f>
        <v>0</v>
      </c>
      <c r="AA11" s="137">
        <f>Friend!AA14-PDC!AB10</f>
        <v>0</v>
      </c>
      <c r="AB11" s="137">
        <f>Friend!AB14-PDC!AC10</f>
        <v>0</v>
      </c>
      <c r="AC11" s="137">
        <f>Friend!AC14-PDC!AD10</f>
        <v>0</v>
      </c>
      <c r="AD11" s="137">
        <f>Friend!AD14-PDC!AE10</f>
        <v>0</v>
      </c>
      <c r="AE11" s="137">
        <f>Friend!AE14-PDC!AF10</f>
        <v>-2</v>
      </c>
    </row>
    <row r="12" spans="1:31" s="133" customFormat="1" ht="34.5" customHeight="1" x14ac:dyDescent="0.35">
      <c r="A12" s="134" t="s">
        <v>41</v>
      </c>
      <c r="B12" s="137">
        <f>Friend!B15-PDC!B11</f>
        <v>0</v>
      </c>
      <c r="C12" s="137">
        <f>Friend!C15-PDC!C11</f>
        <v>0</v>
      </c>
      <c r="D12" s="137">
        <f>Friend!D15-PDC!D11</f>
        <v>0</v>
      </c>
      <c r="E12" s="137">
        <f>Friend!E15-PDC!E11</f>
        <v>0</v>
      </c>
      <c r="F12" s="137">
        <f>Friend!F15-PDC!F11</f>
        <v>0</v>
      </c>
      <c r="G12" s="137">
        <f>Friend!G15-PDC!G11</f>
        <v>0</v>
      </c>
      <c r="H12" s="137">
        <f>Friend!H15-PDC!H11</f>
        <v>0</v>
      </c>
      <c r="I12" s="137">
        <f>Friend!I15-PDC!J11</f>
        <v>0</v>
      </c>
      <c r="J12" s="137">
        <f>Friend!J15-PDC!K11</f>
        <v>0</v>
      </c>
      <c r="K12" s="137">
        <f>Friend!K15-PDC!L11</f>
        <v>0</v>
      </c>
      <c r="L12" s="137">
        <f>Friend!L15-PDC!M11</f>
        <v>0</v>
      </c>
      <c r="M12" s="137">
        <f>Friend!M15-PDC!N11</f>
        <v>0</v>
      </c>
      <c r="N12" s="137">
        <f>Friend!N15-PDC!O11</f>
        <v>0</v>
      </c>
      <c r="O12" s="137">
        <f>Friend!O15-PDC!P11</f>
        <v>0</v>
      </c>
      <c r="P12" s="137">
        <f>Friend!P15-PDC!Q11</f>
        <v>0</v>
      </c>
      <c r="Q12" s="137">
        <f>Friend!Q15-PDC!R11</f>
        <v>0</v>
      </c>
      <c r="R12" s="137">
        <f>Friend!R15-PDC!S11</f>
        <v>0</v>
      </c>
      <c r="S12" s="137">
        <f>Friend!S15-PDC!T11</f>
        <v>0</v>
      </c>
      <c r="T12" s="137">
        <f>Friend!T15-PDC!U11</f>
        <v>0</v>
      </c>
      <c r="U12" s="137">
        <f>Friend!U15-PDC!V11</f>
        <v>0</v>
      </c>
      <c r="V12" s="137">
        <f>Friend!V15-PDC!W11</f>
        <v>0</v>
      </c>
      <c r="W12" s="137">
        <f>Friend!W15-PDC!X11</f>
        <v>0</v>
      </c>
      <c r="X12" s="137">
        <f>Friend!X15-PDC!Y11</f>
        <v>0</v>
      </c>
      <c r="Y12" s="137">
        <f>Friend!Y15-PDC!Z11</f>
        <v>0</v>
      </c>
      <c r="Z12" s="137">
        <f>Friend!Z15-PDC!AA11</f>
        <v>0</v>
      </c>
      <c r="AA12" s="137">
        <f>Friend!AA15-PDC!AB11</f>
        <v>0</v>
      </c>
      <c r="AB12" s="137">
        <f>Friend!AB15-PDC!AC11</f>
        <v>0</v>
      </c>
      <c r="AC12" s="137">
        <f>Friend!AC15-PDC!AD11</f>
        <v>0</v>
      </c>
      <c r="AD12" s="137">
        <f>Friend!AD15-PDC!AE11</f>
        <v>0</v>
      </c>
      <c r="AE12" s="137">
        <f>Friend!AE15-PDC!AF11</f>
        <v>0</v>
      </c>
    </row>
    <row r="13" spans="1:31" s="133" customFormat="1" ht="34.5" customHeight="1" x14ac:dyDescent="0.35">
      <c r="A13" s="134" t="s">
        <v>42</v>
      </c>
      <c r="B13" s="137">
        <f>Friend!B16-PDC!B12</f>
        <v>0</v>
      </c>
      <c r="C13" s="137">
        <f>Friend!C16-PDC!C12</f>
        <v>0</v>
      </c>
      <c r="D13" s="137">
        <f>Friend!D16-PDC!D12</f>
        <v>0</v>
      </c>
      <c r="E13" s="137">
        <f>Friend!E16-PDC!E12</f>
        <v>0</v>
      </c>
      <c r="F13" s="137">
        <f>Friend!F16-PDC!F12</f>
        <v>0</v>
      </c>
      <c r="G13" s="137">
        <f>Friend!G16-PDC!G12</f>
        <v>0</v>
      </c>
      <c r="H13" s="137">
        <f>Friend!H16-PDC!H12</f>
        <v>0</v>
      </c>
      <c r="I13" s="137">
        <f>Friend!I16-PDC!J12</f>
        <v>0</v>
      </c>
      <c r="J13" s="137">
        <f>Friend!J16-PDC!K12</f>
        <v>0</v>
      </c>
      <c r="K13" s="137">
        <f>Friend!K16-PDC!L12</f>
        <v>0</v>
      </c>
      <c r="L13" s="137">
        <f>Friend!L16-PDC!M12</f>
        <v>0</v>
      </c>
      <c r="M13" s="137">
        <f>Friend!M16-PDC!N12</f>
        <v>0</v>
      </c>
      <c r="N13" s="137">
        <f>Friend!N16-PDC!O12</f>
        <v>0</v>
      </c>
      <c r="O13" s="137">
        <f>Friend!O16-PDC!P12</f>
        <v>0</v>
      </c>
      <c r="P13" s="137">
        <f>Friend!P16-PDC!Q12</f>
        <v>0</v>
      </c>
      <c r="Q13" s="137">
        <f>Friend!Q16-PDC!R12</f>
        <v>0</v>
      </c>
      <c r="R13" s="137">
        <f>Friend!R16-PDC!S12</f>
        <v>0</v>
      </c>
      <c r="S13" s="137">
        <f>Friend!S16-PDC!T12</f>
        <v>0</v>
      </c>
      <c r="T13" s="137">
        <f>Friend!T16-PDC!U12</f>
        <v>0</v>
      </c>
      <c r="U13" s="137">
        <f>Friend!U16-PDC!V12</f>
        <v>0</v>
      </c>
      <c r="V13" s="137">
        <f>Friend!V16-PDC!W12</f>
        <v>0</v>
      </c>
      <c r="W13" s="137">
        <f>Friend!W16-PDC!X12</f>
        <v>0</v>
      </c>
      <c r="X13" s="137">
        <f>Friend!X16-PDC!Y12</f>
        <v>0</v>
      </c>
      <c r="Y13" s="137">
        <f>Friend!Y16-PDC!Z12</f>
        <v>0</v>
      </c>
      <c r="Z13" s="137">
        <f>Friend!Z16-PDC!AA12</f>
        <v>0</v>
      </c>
      <c r="AA13" s="137">
        <f>Friend!AA16-PDC!AB12</f>
        <v>0</v>
      </c>
      <c r="AB13" s="137">
        <f>Friend!AB16-PDC!AC12</f>
        <v>0</v>
      </c>
      <c r="AC13" s="137">
        <f>Friend!AC16-PDC!AD12</f>
        <v>0</v>
      </c>
      <c r="AD13" s="137">
        <f>Friend!AD16-PDC!AE12</f>
        <v>0</v>
      </c>
      <c r="AE13" s="137">
        <f>Friend!AE16-PDC!AF12</f>
        <v>0</v>
      </c>
    </row>
    <row r="14" spans="1:31" s="133" customFormat="1" ht="34.5" customHeight="1" x14ac:dyDescent="0.35">
      <c r="A14" s="134" t="s">
        <v>43</v>
      </c>
      <c r="B14" s="137">
        <f>Friend!B17-PDC!B13</f>
        <v>0</v>
      </c>
      <c r="C14" s="137">
        <f>Friend!C17-PDC!C13</f>
        <v>0</v>
      </c>
      <c r="D14" s="137">
        <f>Friend!D17-PDC!D13</f>
        <v>0</v>
      </c>
      <c r="E14" s="137">
        <f>Friend!E17-PDC!E13</f>
        <v>0</v>
      </c>
      <c r="F14" s="137">
        <f>Friend!F17-PDC!F13</f>
        <v>0</v>
      </c>
      <c r="G14" s="137">
        <f>Friend!G17-PDC!G13</f>
        <v>0</v>
      </c>
      <c r="H14" s="137">
        <f>Friend!H17-PDC!H13</f>
        <v>0</v>
      </c>
      <c r="I14" s="137">
        <f>Friend!I17-PDC!J13</f>
        <v>0</v>
      </c>
      <c r="J14" s="137">
        <f>Friend!J17-PDC!K13</f>
        <v>0</v>
      </c>
      <c r="K14" s="137">
        <f>Friend!K17-PDC!L13</f>
        <v>0</v>
      </c>
      <c r="L14" s="137">
        <f>Friend!L17-PDC!M13</f>
        <v>0</v>
      </c>
      <c r="M14" s="137">
        <f>Friend!M17-PDC!N13</f>
        <v>0</v>
      </c>
      <c r="N14" s="137">
        <f>Friend!N17-PDC!O13</f>
        <v>0</v>
      </c>
      <c r="O14" s="137">
        <f>Friend!O17-PDC!P13</f>
        <v>0</v>
      </c>
      <c r="P14" s="137">
        <f>Friend!P17-PDC!Q13</f>
        <v>0</v>
      </c>
      <c r="Q14" s="137">
        <f>Friend!Q17-PDC!R13</f>
        <v>0</v>
      </c>
      <c r="R14" s="137">
        <f>Friend!R17-PDC!S13</f>
        <v>0</v>
      </c>
      <c r="S14" s="137">
        <f>Friend!S17-PDC!T13</f>
        <v>0</v>
      </c>
      <c r="T14" s="137">
        <f>Friend!T17-PDC!U13</f>
        <v>0</v>
      </c>
      <c r="U14" s="137">
        <f>Friend!U17-PDC!V13</f>
        <v>0</v>
      </c>
      <c r="V14" s="137">
        <f>Friend!V17-PDC!W13</f>
        <v>0</v>
      </c>
      <c r="W14" s="137">
        <f>Friend!W17-PDC!X13</f>
        <v>0</v>
      </c>
      <c r="X14" s="137">
        <f>Friend!X17-PDC!Y13</f>
        <v>0</v>
      </c>
      <c r="Y14" s="137">
        <f>Friend!Y17-PDC!Z13</f>
        <v>0</v>
      </c>
      <c r="Z14" s="137">
        <f>Friend!Z17-PDC!AA13</f>
        <v>0</v>
      </c>
      <c r="AA14" s="137">
        <f>Friend!AA17-PDC!AB13</f>
        <v>0</v>
      </c>
      <c r="AB14" s="137">
        <f>Friend!AB17-PDC!AC13</f>
        <v>0</v>
      </c>
      <c r="AC14" s="137">
        <f>Friend!AC17-PDC!AD13</f>
        <v>0</v>
      </c>
      <c r="AD14" s="137">
        <f>Friend!AD17-PDC!AE13</f>
        <v>0</v>
      </c>
      <c r="AE14" s="137">
        <f>Friend!AE17-PDC!AF13</f>
        <v>0</v>
      </c>
    </row>
    <row r="15" spans="1:31" s="133" customFormat="1" ht="34.5" customHeight="1" x14ac:dyDescent="0.35">
      <c r="A15" s="134" t="s">
        <v>44</v>
      </c>
      <c r="B15" s="137">
        <f>Friend!B18-PDC!B14</f>
        <v>0</v>
      </c>
      <c r="C15" s="137">
        <f>Friend!C18-PDC!C14</f>
        <v>0</v>
      </c>
      <c r="D15" s="137">
        <f>Friend!D18-PDC!D14</f>
        <v>0</v>
      </c>
      <c r="E15" s="137">
        <f>Friend!E18-PDC!E14</f>
        <v>0</v>
      </c>
      <c r="F15" s="137">
        <f>Friend!F18-PDC!F14</f>
        <v>0</v>
      </c>
      <c r="G15" s="137">
        <f>Friend!G18-PDC!G14</f>
        <v>0</v>
      </c>
      <c r="H15" s="137">
        <f>Friend!H18-PDC!H14</f>
        <v>0</v>
      </c>
      <c r="I15" s="137">
        <f>Friend!I18-PDC!J14</f>
        <v>0</v>
      </c>
      <c r="J15" s="137">
        <f>Friend!J18-PDC!K14</f>
        <v>0</v>
      </c>
      <c r="K15" s="137">
        <f>Friend!K18-PDC!L14</f>
        <v>0</v>
      </c>
      <c r="L15" s="137">
        <f>Friend!L18-PDC!M14</f>
        <v>0</v>
      </c>
      <c r="M15" s="137">
        <f>Friend!M18-PDC!N14</f>
        <v>0</v>
      </c>
      <c r="N15" s="137">
        <f>Friend!N18-PDC!O14</f>
        <v>0</v>
      </c>
      <c r="O15" s="137">
        <f>Friend!O18-PDC!P14</f>
        <v>0</v>
      </c>
      <c r="P15" s="137">
        <f>Friend!P18-PDC!Q14</f>
        <v>0</v>
      </c>
      <c r="Q15" s="137">
        <f>Friend!Q18-PDC!R14</f>
        <v>0</v>
      </c>
      <c r="R15" s="137">
        <f>Friend!R18-PDC!S14</f>
        <v>-1</v>
      </c>
      <c r="S15" s="137">
        <f>Friend!S18-PDC!T14</f>
        <v>-2</v>
      </c>
      <c r="T15" s="137">
        <f>Friend!T18-PDC!U14</f>
        <v>0</v>
      </c>
      <c r="U15" s="137">
        <f>Friend!U18-PDC!V14</f>
        <v>0</v>
      </c>
      <c r="V15" s="137">
        <f>Friend!V18-PDC!W14</f>
        <v>0</v>
      </c>
      <c r="W15" s="137">
        <f>Friend!W18-PDC!X14</f>
        <v>0</v>
      </c>
      <c r="X15" s="137">
        <f>Friend!X18-PDC!Y14</f>
        <v>0</v>
      </c>
      <c r="Y15" s="137">
        <f>Friend!Y18-PDC!Z14</f>
        <v>0</v>
      </c>
      <c r="Z15" s="137">
        <f>Friend!Z18-PDC!AA14</f>
        <v>0</v>
      </c>
      <c r="AA15" s="137">
        <f>Friend!AA18-PDC!AB14</f>
        <v>0</v>
      </c>
      <c r="AB15" s="137">
        <f>Friend!AB18-PDC!AC14</f>
        <v>0</v>
      </c>
      <c r="AC15" s="137">
        <f>Friend!AC18-PDC!AD14</f>
        <v>0</v>
      </c>
      <c r="AD15" s="137">
        <f>Friend!AD18-PDC!AE14</f>
        <v>0</v>
      </c>
      <c r="AE15" s="137">
        <f>Friend!AE18-PDC!AF14</f>
        <v>-2</v>
      </c>
    </row>
    <row r="16" spans="1:31" s="133" customFormat="1" ht="34.5" customHeight="1" x14ac:dyDescent="0.35">
      <c r="A16" s="132" t="s">
        <v>45</v>
      </c>
      <c r="B16" s="137">
        <f>Friend!B19-PDC!B15</f>
        <v>0</v>
      </c>
      <c r="C16" s="137">
        <f>Friend!C19-PDC!C15</f>
        <v>0</v>
      </c>
      <c r="D16" s="137">
        <f>Friend!D19-PDC!D15</f>
        <v>0</v>
      </c>
      <c r="E16" s="137">
        <f>Friend!E19-PDC!E15</f>
        <v>0</v>
      </c>
      <c r="F16" s="137">
        <f>Friend!F19-PDC!F15</f>
        <v>0</v>
      </c>
      <c r="G16" s="137">
        <f>Friend!G19-PDC!G15</f>
        <v>0</v>
      </c>
      <c r="H16" s="137">
        <f>Friend!H19-PDC!H15</f>
        <v>0</v>
      </c>
      <c r="I16" s="137">
        <f>Friend!I19-PDC!J15</f>
        <v>0</v>
      </c>
      <c r="J16" s="137">
        <f>Friend!J19-PDC!K15</f>
        <v>0</v>
      </c>
      <c r="K16" s="137">
        <f>Friend!K19-PDC!L15</f>
        <v>0</v>
      </c>
      <c r="L16" s="137">
        <f>Friend!L19-PDC!M15</f>
        <v>0</v>
      </c>
      <c r="M16" s="137">
        <f>Friend!M19-PDC!N15</f>
        <v>0</v>
      </c>
      <c r="N16" s="137">
        <f>Friend!N19-PDC!O15</f>
        <v>0</v>
      </c>
      <c r="O16" s="137">
        <f>Friend!O19-PDC!P15</f>
        <v>0</v>
      </c>
      <c r="P16" s="137">
        <f>Friend!P19-PDC!Q15</f>
        <v>0</v>
      </c>
      <c r="Q16" s="137">
        <f>Friend!Q19-PDC!R15</f>
        <v>0</v>
      </c>
      <c r="R16" s="137">
        <f>Friend!R19-PDC!S15</f>
        <v>-14</v>
      </c>
      <c r="S16" s="137">
        <f>Friend!S19-PDC!T15</f>
        <v>-28</v>
      </c>
      <c r="T16" s="137">
        <f>Friend!T19-PDC!U15</f>
        <v>0</v>
      </c>
      <c r="U16" s="137">
        <f>Friend!U19-PDC!V15</f>
        <v>0</v>
      </c>
      <c r="V16" s="137">
        <f>Friend!V19-PDC!W15</f>
        <v>0</v>
      </c>
      <c r="W16" s="137">
        <f>Friend!W19-PDC!X15</f>
        <v>0</v>
      </c>
      <c r="X16" s="137">
        <f>Friend!X19-PDC!Y15</f>
        <v>0</v>
      </c>
      <c r="Y16" s="137">
        <f>Friend!Y19-PDC!Z15</f>
        <v>0</v>
      </c>
      <c r="Z16" s="137">
        <f>Friend!Z19-PDC!AA15</f>
        <v>0</v>
      </c>
      <c r="AA16" s="137">
        <f>Friend!AA19-PDC!AB15</f>
        <v>0</v>
      </c>
      <c r="AB16" s="137">
        <f>Friend!AB19-PDC!AC15</f>
        <v>0</v>
      </c>
      <c r="AC16" s="137">
        <f>Friend!AC19-PDC!AD15</f>
        <v>0</v>
      </c>
      <c r="AD16" s="137">
        <f>Friend!AD19-PDC!AE15</f>
        <v>0</v>
      </c>
      <c r="AE16" s="137">
        <f>Friend!AE19-PDC!AF15</f>
        <v>-27.999999999970896</v>
      </c>
    </row>
    <row r="17" spans="1:31" s="133" customFormat="1" ht="34.5" customHeight="1" x14ac:dyDescent="0.35">
      <c r="A17" s="132" t="s">
        <v>46</v>
      </c>
      <c r="B17" s="137">
        <f>Friend!B20-PDC!B16</f>
        <v>0</v>
      </c>
      <c r="C17" s="137">
        <f>Friend!C20-PDC!C16</f>
        <v>0</v>
      </c>
      <c r="D17" s="137">
        <f>Friend!D20-PDC!D16</f>
        <v>0</v>
      </c>
      <c r="E17" s="137">
        <f>Friend!E20-PDC!E16</f>
        <v>0</v>
      </c>
      <c r="F17" s="137">
        <f>Friend!F20-PDC!F16</f>
        <v>0</v>
      </c>
      <c r="G17" s="137">
        <f>Friend!G20-PDC!G16</f>
        <v>0</v>
      </c>
      <c r="H17" s="137">
        <f>Friend!H20-PDC!H16</f>
        <v>0</v>
      </c>
      <c r="I17" s="137">
        <f>Friend!I20-PDC!J16</f>
        <v>0</v>
      </c>
      <c r="J17" s="137">
        <f>Friend!J20-PDC!K16</f>
        <v>0</v>
      </c>
      <c r="K17" s="137">
        <f>Friend!K20-PDC!L16</f>
        <v>0</v>
      </c>
      <c r="L17" s="137">
        <f>Friend!L20-PDC!M16</f>
        <v>0</v>
      </c>
      <c r="M17" s="137">
        <f>Friend!M20-PDC!N16</f>
        <v>0</v>
      </c>
      <c r="N17" s="137">
        <f>Friend!N20-PDC!O16</f>
        <v>0</v>
      </c>
      <c r="O17" s="137">
        <f>Friend!O20-PDC!P16</f>
        <v>0</v>
      </c>
      <c r="P17" s="137">
        <f>Friend!P20-PDC!Q16</f>
        <v>0</v>
      </c>
      <c r="Q17" s="137">
        <f>Friend!Q20-PDC!R16</f>
        <v>0</v>
      </c>
      <c r="R17" s="137">
        <f>Friend!R20-PDC!S16</f>
        <v>0</v>
      </c>
      <c r="S17" s="137">
        <f>Friend!S20-PDC!T16</f>
        <v>0</v>
      </c>
      <c r="T17" s="137">
        <f>Friend!T20-PDC!U16</f>
        <v>0</v>
      </c>
      <c r="U17" s="137">
        <f>Friend!U20-PDC!V16</f>
        <v>0</v>
      </c>
      <c r="V17" s="137">
        <f>Friend!V20-PDC!W16</f>
        <v>0</v>
      </c>
      <c r="W17" s="137">
        <f>Friend!W20-PDC!X16</f>
        <v>0</v>
      </c>
      <c r="X17" s="137">
        <f>Friend!X20-PDC!Y16</f>
        <v>0</v>
      </c>
      <c r="Y17" s="137">
        <f>Friend!Y20-PDC!Z16</f>
        <v>0</v>
      </c>
      <c r="Z17" s="137">
        <f>Friend!Z20-PDC!AA16</f>
        <v>0</v>
      </c>
      <c r="AA17" s="137">
        <f>Friend!AA20-PDC!AB16</f>
        <v>0</v>
      </c>
      <c r="AB17" s="137">
        <f>Friend!AB20-PDC!AC16</f>
        <v>0</v>
      </c>
      <c r="AC17" s="137">
        <f>Friend!AC20-PDC!AD16</f>
        <v>0</v>
      </c>
      <c r="AD17" s="137">
        <f>Friend!AD20-PDC!AE16</f>
        <v>0</v>
      </c>
      <c r="AE17" s="137">
        <f>Friend!AE20-PDC!AF16</f>
        <v>577.80000000001746</v>
      </c>
    </row>
    <row r="18" spans="1:31" s="133" customFormat="1" ht="34.5" customHeight="1" x14ac:dyDescent="0.35">
      <c r="A18" s="134" t="s">
        <v>47</v>
      </c>
      <c r="B18" s="137">
        <f>Friend!B21-PDC!B17</f>
        <v>0</v>
      </c>
      <c r="C18" s="137">
        <f>Friend!C21-PDC!C17</f>
        <v>0</v>
      </c>
      <c r="D18" s="137">
        <f>Friend!D21-PDC!D17</f>
        <v>0</v>
      </c>
      <c r="E18" s="137">
        <f>Friend!E21-PDC!E17</f>
        <v>0</v>
      </c>
      <c r="F18" s="137">
        <f>Friend!F21-PDC!F17</f>
        <v>0</v>
      </c>
      <c r="G18" s="137">
        <f>Friend!G21-PDC!G17</f>
        <v>0</v>
      </c>
      <c r="H18" s="137">
        <f>Friend!H21-PDC!H17</f>
        <v>0</v>
      </c>
      <c r="I18" s="137">
        <f>Friend!I21-PDC!J17</f>
        <v>0</v>
      </c>
      <c r="J18" s="137">
        <f>Friend!J21-PDC!K17</f>
        <v>0</v>
      </c>
      <c r="K18" s="137">
        <f>Friend!K21-PDC!L17</f>
        <v>0</v>
      </c>
      <c r="L18" s="137">
        <f>Friend!L21-PDC!M17</f>
        <v>0</v>
      </c>
      <c r="M18" s="137">
        <f>Friend!M21-PDC!N17</f>
        <v>0</v>
      </c>
      <c r="N18" s="137">
        <f>Friend!N21-PDC!O17</f>
        <v>0</v>
      </c>
      <c r="O18" s="137">
        <f>Friend!O21-PDC!P17</f>
        <v>0</v>
      </c>
      <c r="P18" s="137">
        <f>Friend!P21-PDC!Q17</f>
        <v>0</v>
      </c>
      <c r="Q18" s="137">
        <f>Friend!Q21-PDC!R17</f>
        <v>0</v>
      </c>
      <c r="R18" s="137">
        <f>Friend!R21-PDC!S17</f>
        <v>0</v>
      </c>
      <c r="S18" s="137">
        <f>Friend!S21-PDC!T17</f>
        <v>0</v>
      </c>
      <c r="T18" s="137">
        <f>Friend!T21-PDC!U17</f>
        <v>0</v>
      </c>
      <c r="U18" s="137">
        <f>Friend!U21-PDC!V17</f>
        <v>0</v>
      </c>
      <c r="V18" s="137">
        <f>Friend!V21-PDC!W17</f>
        <v>0</v>
      </c>
      <c r="W18" s="137">
        <f>Friend!W21-PDC!X17</f>
        <v>0</v>
      </c>
      <c r="X18" s="137">
        <f>Friend!X21-PDC!Y17</f>
        <v>0</v>
      </c>
      <c r="Y18" s="137">
        <f>Friend!Y21-PDC!Z17</f>
        <v>0</v>
      </c>
      <c r="Z18" s="137">
        <f>Friend!Z21-PDC!AA17</f>
        <v>0</v>
      </c>
      <c r="AA18" s="137">
        <f>Friend!AA21-PDC!AB17</f>
        <v>0</v>
      </c>
      <c r="AB18" s="137">
        <f>Friend!AB21-PDC!AC17</f>
        <v>0</v>
      </c>
      <c r="AC18" s="137">
        <f>Friend!AC21-PDC!AD17</f>
        <v>0</v>
      </c>
      <c r="AD18" s="137">
        <f>Friend!AD21-PDC!AE17</f>
        <v>0</v>
      </c>
      <c r="AE18" s="137">
        <f>Friend!AE21-PDC!AF17</f>
        <v>0</v>
      </c>
    </row>
    <row r="19" spans="1:31" s="133" customFormat="1" ht="34.5" customHeight="1" x14ac:dyDescent="0.35">
      <c r="A19" s="134" t="s">
        <v>48</v>
      </c>
      <c r="B19" s="137">
        <f>Friend!B22-PDC!B18</f>
        <v>0</v>
      </c>
      <c r="C19" s="137">
        <f>Friend!C22-PDC!C18</f>
        <v>0</v>
      </c>
      <c r="D19" s="137">
        <f>Friend!D22-PDC!D18</f>
        <v>0</v>
      </c>
      <c r="E19" s="137">
        <f>Friend!E22-PDC!E18</f>
        <v>0</v>
      </c>
      <c r="F19" s="137">
        <f>Friend!F22-PDC!F18</f>
        <v>0</v>
      </c>
      <c r="G19" s="137">
        <f>Friend!G22-PDC!G18</f>
        <v>0</v>
      </c>
      <c r="H19" s="137">
        <f>Friend!H22-PDC!H18</f>
        <v>0</v>
      </c>
      <c r="I19" s="137">
        <f>Friend!I22-PDC!J18</f>
        <v>0</v>
      </c>
      <c r="J19" s="137">
        <f>Friend!J22-PDC!K18</f>
        <v>0</v>
      </c>
      <c r="K19" s="137">
        <f>Friend!K22-PDC!L18</f>
        <v>0</v>
      </c>
      <c r="L19" s="137">
        <f>Friend!L22-PDC!M18</f>
        <v>0</v>
      </c>
      <c r="M19" s="137">
        <f>Friend!M22-PDC!N18</f>
        <v>0</v>
      </c>
      <c r="N19" s="137">
        <f>Friend!N22-PDC!O18</f>
        <v>0</v>
      </c>
      <c r="O19" s="137">
        <f>Friend!O22-PDC!P18</f>
        <v>0</v>
      </c>
      <c r="P19" s="137">
        <f>Friend!P22-PDC!Q18</f>
        <v>0</v>
      </c>
      <c r="Q19" s="137">
        <f>Friend!Q22-PDC!R18</f>
        <v>0</v>
      </c>
      <c r="R19" s="137">
        <f>Friend!R22-PDC!S18</f>
        <v>-37</v>
      </c>
      <c r="S19" s="137">
        <f>Friend!S22-PDC!T18</f>
        <v>-74</v>
      </c>
      <c r="T19" s="137">
        <f>Friend!T22-PDC!U18</f>
        <v>0</v>
      </c>
      <c r="U19" s="137">
        <f>Friend!U22-PDC!V18</f>
        <v>0</v>
      </c>
      <c r="V19" s="137">
        <f>Friend!V22-PDC!W18</f>
        <v>0</v>
      </c>
      <c r="W19" s="137">
        <f>Friend!W22-PDC!X18</f>
        <v>0</v>
      </c>
      <c r="X19" s="137">
        <f>Friend!X22-PDC!Y18</f>
        <v>0</v>
      </c>
      <c r="Y19" s="137">
        <f>Friend!Y22-PDC!Z18</f>
        <v>0</v>
      </c>
      <c r="Z19" s="137">
        <f>Friend!Z22-PDC!AA18</f>
        <v>0</v>
      </c>
      <c r="AA19" s="137">
        <f>Friend!AA22-PDC!AB18</f>
        <v>0</v>
      </c>
      <c r="AB19" s="137">
        <f>Friend!AB22-PDC!AC18</f>
        <v>0</v>
      </c>
      <c r="AC19" s="137">
        <f>Friend!AC22-PDC!AD18</f>
        <v>0</v>
      </c>
      <c r="AD19" s="137">
        <f>Friend!AD22-PDC!AE18</f>
        <v>0</v>
      </c>
      <c r="AE19" s="137">
        <f>Friend!AE22-PDC!AF18</f>
        <v>-73.999999999941792</v>
      </c>
    </row>
    <row r="20" spans="1:31" s="133" customFormat="1" ht="34.5" customHeight="1" x14ac:dyDescent="0.35">
      <c r="A20" s="132" t="s">
        <v>49</v>
      </c>
      <c r="B20" s="137">
        <f>Friend!B23-PDC!B19</f>
        <v>0</v>
      </c>
      <c r="C20" s="137">
        <f>Friend!C23-PDC!C19</f>
        <v>0</v>
      </c>
      <c r="D20" s="137">
        <f>Friend!D23-PDC!D19</f>
        <v>0</v>
      </c>
      <c r="E20" s="137">
        <f>Friend!E23-PDC!E19</f>
        <v>0</v>
      </c>
      <c r="F20" s="137">
        <f>Friend!F23-PDC!F19</f>
        <v>0</v>
      </c>
      <c r="G20" s="137">
        <f>Friend!G23-PDC!G19</f>
        <v>0</v>
      </c>
      <c r="H20" s="137">
        <f>Friend!H23-PDC!H19</f>
        <v>0</v>
      </c>
      <c r="I20" s="137">
        <f>Friend!I23-PDC!J19</f>
        <v>0</v>
      </c>
      <c r="J20" s="137">
        <f>Friend!J23-PDC!K19</f>
        <v>0</v>
      </c>
      <c r="K20" s="137">
        <f>Friend!K23-PDC!L19</f>
        <v>0</v>
      </c>
      <c r="L20" s="137">
        <f>Friend!L23-PDC!M19</f>
        <v>0</v>
      </c>
      <c r="M20" s="137">
        <f>Friend!M23-PDC!N19</f>
        <v>0</v>
      </c>
      <c r="N20" s="137">
        <f>Friend!N23-PDC!O19</f>
        <v>0</v>
      </c>
      <c r="O20" s="137">
        <f>Friend!O23-PDC!P19</f>
        <v>0</v>
      </c>
      <c r="P20" s="137">
        <f>Friend!P23-PDC!Q19</f>
        <v>0</v>
      </c>
      <c r="Q20" s="137">
        <f>Friend!Q23-PDC!R19</f>
        <v>0</v>
      </c>
      <c r="R20" s="137">
        <f>Friend!R23-PDC!S19</f>
        <v>-19</v>
      </c>
      <c r="S20" s="137">
        <f>Friend!S23-PDC!T19</f>
        <v>-38</v>
      </c>
      <c r="T20" s="137">
        <f>Friend!T23-PDC!U19</f>
        <v>0</v>
      </c>
      <c r="U20" s="137">
        <f>Friend!U23-PDC!V19</f>
        <v>0</v>
      </c>
      <c r="V20" s="137">
        <f>Friend!V23-PDC!W19</f>
        <v>0</v>
      </c>
      <c r="W20" s="137">
        <f>Friend!W23-PDC!X19</f>
        <v>0</v>
      </c>
      <c r="X20" s="137">
        <f>Friend!X23-PDC!Y19</f>
        <v>0</v>
      </c>
      <c r="Y20" s="137">
        <f>Friend!Y23-PDC!Z19</f>
        <v>0</v>
      </c>
      <c r="Z20" s="137">
        <f>Friend!Z23-PDC!AA19</f>
        <v>0</v>
      </c>
      <c r="AA20" s="137">
        <f>Friend!AA23-PDC!AB19</f>
        <v>0</v>
      </c>
      <c r="AB20" s="137">
        <f>Friend!AB23-PDC!AC19</f>
        <v>0</v>
      </c>
      <c r="AC20" s="137">
        <f>Friend!AC23-PDC!AD19</f>
        <v>0</v>
      </c>
      <c r="AD20" s="137">
        <f>Friend!AD23-PDC!AE19</f>
        <v>0</v>
      </c>
      <c r="AE20" s="137">
        <f>Friend!AE23-PDC!AF19</f>
        <v>-37.999999999941792</v>
      </c>
    </row>
    <row r="21" spans="1:31" s="133" customFormat="1" ht="34.5" customHeight="1" x14ac:dyDescent="0.35">
      <c r="A21" s="134" t="s">
        <v>50</v>
      </c>
      <c r="B21" s="137">
        <f>Friend!B24-PDC!B20</f>
        <v>0</v>
      </c>
      <c r="C21" s="137">
        <f>Friend!C24-PDC!C20</f>
        <v>0</v>
      </c>
      <c r="D21" s="137">
        <f>Friend!D24-PDC!D20</f>
        <v>0</v>
      </c>
      <c r="E21" s="137">
        <f>Friend!E24-PDC!E20</f>
        <v>0</v>
      </c>
      <c r="F21" s="137">
        <f>Friend!F24-PDC!F20</f>
        <v>0</v>
      </c>
      <c r="G21" s="137">
        <f>Friend!G24-PDC!G20</f>
        <v>0</v>
      </c>
      <c r="H21" s="137">
        <f>Friend!H24-PDC!H20</f>
        <v>0</v>
      </c>
      <c r="I21" s="137">
        <f>Friend!I24-PDC!J20</f>
        <v>0</v>
      </c>
      <c r="J21" s="137">
        <f>Friend!J24-PDC!K20</f>
        <v>0</v>
      </c>
      <c r="K21" s="137">
        <f>Friend!K24-PDC!L20</f>
        <v>0</v>
      </c>
      <c r="L21" s="137">
        <f>Friend!L24-PDC!M20</f>
        <v>0</v>
      </c>
      <c r="M21" s="137">
        <f>Friend!M24-PDC!N20</f>
        <v>0</v>
      </c>
      <c r="N21" s="137">
        <f>Friend!N24-PDC!O20</f>
        <v>0</v>
      </c>
      <c r="O21" s="137">
        <f>Friend!O24-PDC!P20</f>
        <v>0</v>
      </c>
      <c r="P21" s="137">
        <f>Friend!P24-PDC!Q20</f>
        <v>0</v>
      </c>
      <c r="Q21" s="137">
        <f>Friend!Q24-PDC!R20</f>
        <v>0</v>
      </c>
      <c r="R21" s="137">
        <f>Friend!R24-PDC!S20</f>
        <v>-26</v>
      </c>
      <c r="S21" s="137">
        <f>Friend!S24-PDC!T20</f>
        <v>-52</v>
      </c>
      <c r="T21" s="137">
        <f>Friend!T24-PDC!U20</f>
        <v>0</v>
      </c>
      <c r="U21" s="137">
        <f>Friend!U24-PDC!V20</f>
        <v>0</v>
      </c>
      <c r="V21" s="137">
        <f>Friend!V24-PDC!W20</f>
        <v>0</v>
      </c>
      <c r="W21" s="137">
        <f>Friend!W24-PDC!X20</f>
        <v>0</v>
      </c>
      <c r="X21" s="137">
        <f>Friend!X24-PDC!Y20</f>
        <v>0</v>
      </c>
      <c r="Y21" s="137">
        <f>Friend!Y24-PDC!Z20</f>
        <v>0</v>
      </c>
      <c r="Z21" s="137">
        <f>Friend!Z24-PDC!AA20</f>
        <v>0</v>
      </c>
      <c r="AA21" s="137">
        <f>Friend!AA24-PDC!AB20</f>
        <v>0</v>
      </c>
      <c r="AB21" s="137">
        <f>Friend!AB24-PDC!AC20</f>
        <v>0</v>
      </c>
      <c r="AC21" s="137">
        <f>Friend!AC24-PDC!AD20</f>
        <v>0</v>
      </c>
      <c r="AD21" s="137">
        <f>Friend!AD24-PDC!AE20</f>
        <v>0</v>
      </c>
      <c r="AE21" s="137">
        <f>Friend!AE24-PDC!AF20</f>
        <v>-51.999999999941792</v>
      </c>
    </row>
    <row r="22" spans="1:31" s="133" customFormat="1" ht="34.5" customHeight="1" x14ac:dyDescent="0.35">
      <c r="A22" s="134" t="s">
        <v>51</v>
      </c>
      <c r="B22" s="137">
        <f>Friend!B25-PDC!B21</f>
        <v>0</v>
      </c>
      <c r="C22" s="137">
        <f>Friend!C25-PDC!C21</f>
        <v>0</v>
      </c>
      <c r="D22" s="137">
        <f>Friend!D25-PDC!D21</f>
        <v>0</v>
      </c>
      <c r="E22" s="137">
        <f>Friend!E25-PDC!E21</f>
        <v>0</v>
      </c>
      <c r="F22" s="137">
        <f>Friend!F25-PDC!F21</f>
        <v>0</v>
      </c>
      <c r="G22" s="137">
        <f>Friend!G25-PDC!G21</f>
        <v>0</v>
      </c>
      <c r="H22" s="137">
        <f>Friend!H25-PDC!H21</f>
        <v>0</v>
      </c>
      <c r="I22" s="137">
        <f>Friend!I25-PDC!J21</f>
        <v>0</v>
      </c>
      <c r="J22" s="137">
        <f>Friend!J25-PDC!K21</f>
        <v>0</v>
      </c>
      <c r="K22" s="137">
        <f>Friend!K25-PDC!L21</f>
        <v>0</v>
      </c>
      <c r="L22" s="137">
        <f>Friend!L25-PDC!M21</f>
        <v>0</v>
      </c>
      <c r="M22" s="137">
        <f>Friend!M25-PDC!N21</f>
        <v>0</v>
      </c>
      <c r="N22" s="137">
        <f>Friend!N25-PDC!O21</f>
        <v>0</v>
      </c>
      <c r="O22" s="137">
        <f>Friend!O25-PDC!P21</f>
        <v>0</v>
      </c>
      <c r="P22" s="137">
        <f>Friend!P25-PDC!Q21</f>
        <v>0</v>
      </c>
      <c r="Q22" s="137">
        <f>Friend!Q25-PDC!R21</f>
        <v>0</v>
      </c>
      <c r="R22" s="137">
        <f>Friend!R25-PDC!S21</f>
        <v>-9</v>
      </c>
      <c r="S22" s="137">
        <f>Friend!S25-PDC!T21</f>
        <v>-18</v>
      </c>
      <c r="T22" s="137">
        <f>Friend!T25-PDC!U21</f>
        <v>0</v>
      </c>
      <c r="U22" s="137">
        <f>Friend!U25-PDC!V21</f>
        <v>0</v>
      </c>
      <c r="V22" s="137">
        <f>Friend!V25-PDC!W21</f>
        <v>-2250</v>
      </c>
      <c r="W22" s="137">
        <f>Friend!W25-PDC!X21</f>
        <v>0</v>
      </c>
      <c r="X22" s="137">
        <f>Friend!X25-PDC!Y21</f>
        <v>0</v>
      </c>
      <c r="Y22" s="137">
        <f>Friend!Y25-PDC!Z21</f>
        <v>0</v>
      </c>
      <c r="Z22" s="137">
        <f>Friend!Z25-PDC!AA21</f>
        <v>0</v>
      </c>
      <c r="AA22" s="137">
        <f>Friend!AA25-PDC!AB21</f>
        <v>0</v>
      </c>
      <c r="AB22" s="137">
        <f>Friend!AB25-PDC!AC21</f>
        <v>0</v>
      </c>
      <c r="AC22" s="137">
        <f>Friend!AC25-PDC!AD21</f>
        <v>0</v>
      </c>
      <c r="AD22" s="137">
        <f>Friend!AD25-PDC!AE21</f>
        <v>0</v>
      </c>
      <c r="AE22" s="137">
        <f>Friend!AE25-PDC!AF21</f>
        <v>2231.9999999999418</v>
      </c>
    </row>
    <row r="23" spans="1:31" s="133" customFormat="1" ht="34.5" customHeight="1" x14ac:dyDescent="0.35">
      <c r="A23" s="132" t="s">
        <v>52</v>
      </c>
      <c r="B23" s="137">
        <f>Friend!B26-PDC!B22</f>
        <v>0</v>
      </c>
      <c r="C23" s="137">
        <f>Friend!C26-PDC!C22</f>
        <v>0</v>
      </c>
      <c r="D23" s="137">
        <f>Friend!D26-PDC!D22</f>
        <v>0</v>
      </c>
      <c r="E23" s="137">
        <f>Friend!E26-PDC!E22</f>
        <v>0</v>
      </c>
      <c r="F23" s="137">
        <f>Friend!F26-PDC!F22</f>
        <v>0</v>
      </c>
      <c r="G23" s="137">
        <f>Friend!G26-PDC!G22</f>
        <v>0</v>
      </c>
      <c r="H23" s="137">
        <f>Friend!H26-PDC!H22</f>
        <v>0</v>
      </c>
      <c r="I23" s="137">
        <f>Friend!I26-PDC!J22</f>
        <v>0</v>
      </c>
      <c r="J23" s="137">
        <f>Friend!J26-PDC!K22</f>
        <v>0</v>
      </c>
      <c r="K23" s="137">
        <f>Friend!K26-PDC!L22</f>
        <v>0</v>
      </c>
      <c r="L23" s="137">
        <f>Friend!L26-PDC!M22</f>
        <v>0</v>
      </c>
      <c r="M23" s="137">
        <f>Friend!M26-PDC!N22</f>
        <v>0</v>
      </c>
      <c r="N23" s="137">
        <f>Friend!N26-PDC!O22</f>
        <v>0</v>
      </c>
      <c r="O23" s="137">
        <f>Friend!O26-PDC!P22</f>
        <v>0</v>
      </c>
      <c r="P23" s="137">
        <f>Friend!P26-PDC!Q22</f>
        <v>0</v>
      </c>
      <c r="Q23" s="137">
        <f>Friend!Q26-PDC!R22</f>
        <v>0</v>
      </c>
      <c r="R23" s="137">
        <f>Friend!R26-PDC!S22</f>
        <v>0</v>
      </c>
      <c r="S23" s="137">
        <f>Friend!S26-PDC!T22</f>
        <v>0</v>
      </c>
      <c r="T23" s="137">
        <f>Friend!T26-PDC!U22</f>
        <v>0</v>
      </c>
      <c r="U23" s="137">
        <f>Friend!U26-PDC!V22</f>
        <v>0</v>
      </c>
      <c r="V23" s="137">
        <f>Friend!V26-PDC!W22</f>
        <v>0</v>
      </c>
      <c r="W23" s="137">
        <f>Friend!W26-PDC!X22</f>
        <v>0</v>
      </c>
      <c r="X23" s="137">
        <f>Friend!X26-PDC!Y22</f>
        <v>0</v>
      </c>
      <c r="Y23" s="137">
        <f>Friend!Y26-PDC!Z22</f>
        <v>0</v>
      </c>
      <c r="Z23" s="137">
        <f>Friend!Z26-PDC!AA22</f>
        <v>0</v>
      </c>
      <c r="AA23" s="137">
        <f>Friend!AA26-PDC!AB22</f>
        <v>0</v>
      </c>
      <c r="AB23" s="137">
        <f>Friend!AB26-PDC!AC22</f>
        <v>0</v>
      </c>
      <c r="AC23" s="137">
        <f>Friend!AC26-PDC!AD22</f>
        <v>0</v>
      </c>
      <c r="AD23" s="137">
        <f>Friend!AD26-PDC!AE22</f>
        <v>0</v>
      </c>
      <c r="AE23" s="137">
        <f>Friend!AE26-PDC!AF22</f>
        <v>0</v>
      </c>
    </row>
    <row r="24" spans="1:31" s="133" customFormat="1" ht="34.5" customHeight="1" x14ac:dyDescent="0.35">
      <c r="A24" s="134" t="s">
        <v>53</v>
      </c>
      <c r="B24" s="137">
        <f>Friend!B27-PDC!B23</f>
        <v>0</v>
      </c>
      <c r="C24" s="137">
        <f>Friend!C27-PDC!C23</f>
        <v>0</v>
      </c>
      <c r="D24" s="137">
        <f>Friend!D27-PDC!D23</f>
        <v>0</v>
      </c>
      <c r="E24" s="137">
        <f>Friend!E27-PDC!E23</f>
        <v>0</v>
      </c>
      <c r="F24" s="137">
        <f>Friend!F27-PDC!F23</f>
        <v>0</v>
      </c>
      <c r="G24" s="137">
        <f>Friend!G27-PDC!G23</f>
        <v>0</v>
      </c>
      <c r="H24" s="137">
        <f>Friend!H27-PDC!H23</f>
        <v>0</v>
      </c>
      <c r="I24" s="137">
        <f>Friend!I27-PDC!J23</f>
        <v>0</v>
      </c>
      <c r="J24" s="137">
        <f>Friend!J27-PDC!K23</f>
        <v>0</v>
      </c>
      <c r="K24" s="137">
        <f>Friend!K27-PDC!L23</f>
        <v>0</v>
      </c>
      <c r="L24" s="137">
        <f>Friend!L27-PDC!M23</f>
        <v>0</v>
      </c>
      <c r="M24" s="137">
        <f>Friend!M27-PDC!N23</f>
        <v>0</v>
      </c>
      <c r="N24" s="137">
        <f>Friend!N27-PDC!O23</f>
        <v>0</v>
      </c>
      <c r="O24" s="137">
        <f>Friend!O27-PDC!P23</f>
        <v>0</v>
      </c>
      <c r="P24" s="137">
        <f>Friend!P27-PDC!Q23</f>
        <v>0</v>
      </c>
      <c r="Q24" s="137">
        <f>Friend!Q27-PDC!R23</f>
        <v>0</v>
      </c>
      <c r="R24" s="137">
        <f>Friend!R27-PDC!S23</f>
        <v>-24</v>
      </c>
      <c r="S24" s="137">
        <f>Friend!S27-PDC!T23</f>
        <v>-48</v>
      </c>
      <c r="T24" s="137">
        <f>Friend!T27-PDC!U23</f>
        <v>0</v>
      </c>
      <c r="U24" s="137">
        <f>Friend!U27-PDC!V23</f>
        <v>0</v>
      </c>
      <c r="V24" s="137">
        <f>Friend!V27-PDC!W23</f>
        <v>0</v>
      </c>
      <c r="W24" s="137">
        <f>Friend!W27-PDC!X23</f>
        <v>0</v>
      </c>
      <c r="X24" s="137">
        <f>Friend!X27-PDC!Y23</f>
        <v>0</v>
      </c>
      <c r="Y24" s="137">
        <f>Friend!Y27-PDC!Z23</f>
        <v>0</v>
      </c>
      <c r="Z24" s="137">
        <f>Friend!Z27-PDC!AA23</f>
        <v>0</v>
      </c>
      <c r="AA24" s="137">
        <f>Friend!AA27-PDC!AB23</f>
        <v>0</v>
      </c>
      <c r="AB24" s="137">
        <f>Friend!AB27-PDC!AC23</f>
        <v>0</v>
      </c>
      <c r="AC24" s="137">
        <f>Friend!AC27-PDC!AD23</f>
        <v>0</v>
      </c>
      <c r="AD24" s="137">
        <f>Friend!AD27-PDC!AE23</f>
        <v>0</v>
      </c>
      <c r="AE24" s="137">
        <f>Friend!AE27-PDC!AF23</f>
        <v>-47.999999999767169</v>
      </c>
    </row>
    <row r="25" spans="1:31" s="133" customFormat="1" ht="34.5" customHeight="1" x14ac:dyDescent="0.35">
      <c r="A25" s="134" t="s">
        <v>54</v>
      </c>
      <c r="B25" s="137">
        <f>Friend!B28-PDC!B24</f>
        <v>0</v>
      </c>
      <c r="C25" s="137">
        <f>Friend!C28-PDC!C24</f>
        <v>0</v>
      </c>
      <c r="D25" s="137">
        <f>Friend!D28-PDC!D24</f>
        <v>0</v>
      </c>
      <c r="E25" s="137">
        <f>Friend!E28-PDC!E24</f>
        <v>0</v>
      </c>
      <c r="F25" s="137">
        <f>Friend!F28-PDC!F24</f>
        <v>0</v>
      </c>
      <c r="G25" s="137">
        <f>Friend!G28-PDC!G24</f>
        <v>0</v>
      </c>
      <c r="H25" s="137">
        <f>Friend!H28-PDC!H24</f>
        <v>0</v>
      </c>
      <c r="I25" s="137">
        <f>Friend!I28-PDC!J24</f>
        <v>0</v>
      </c>
      <c r="J25" s="137">
        <f>Friend!J28-PDC!K24</f>
        <v>0</v>
      </c>
      <c r="K25" s="137">
        <f>Friend!K28-PDC!L24</f>
        <v>0</v>
      </c>
      <c r="L25" s="137">
        <f>Friend!L28-PDC!M24</f>
        <v>0</v>
      </c>
      <c r="M25" s="137">
        <f>Friend!M28-PDC!N24</f>
        <v>0</v>
      </c>
      <c r="N25" s="137">
        <f>Friend!N28-PDC!O24</f>
        <v>0</v>
      </c>
      <c r="O25" s="137">
        <f>Friend!O28-PDC!P24</f>
        <v>0</v>
      </c>
      <c r="P25" s="137">
        <f>Friend!P28-PDC!Q24</f>
        <v>0</v>
      </c>
      <c r="Q25" s="137">
        <f>Friend!Q28-PDC!R24</f>
        <v>0</v>
      </c>
      <c r="R25" s="137">
        <f>Friend!R28-PDC!S24</f>
        <v>-29</v>
      </c>
      <c r="S25" s="137">
        <f>Friend!S28-PDC!T24</f>
        <v>-58</v>
      </c>
      <c r="T25" s="137">
        <f>Friend!T28-PDC!U24</f>
        <v>0</v>
      </c>
      <c r="U25" s="137">
        <f>Friend!U28-PDC!V24</f>
        <v>0</v>
      </c>
      <c r="V25" s="137">
        <f>Friend!V28-PDC!W24</f>
        <v>0</v>
      </c>
      <c r="W25" s="137">
        <f>Friend!W28-PDC!X24</f>
        <v>0</v>
      </c>
      <c r="X25" s="137">
        <f>Friend!X28-PDC!Y24</f>
        <v>0</v>
      </c>
      <c r="Y25" s="137">
        <f>Friend!Y28-PDC!Z24</f>
        <v>0</v>
      </c>
      <c r="Z25" s="137">
        <f>Friend!Z28-PDC!AA24</f>
        <v>0</v>
      </c>
      <c r="AA25" s="137">
        <f>Friend!AA28-PDC!AB24</f>
        <v>0</v>
      </c>
      <c r="AB25" s="137">
        <f>Friend!AB28-PDC!AC24</f>
        <v>0</v>
      </c>
      <c r="AC25" s="137">
        <f>Friend!AC28-PDC!AD24</f>
        <v>0</v>
      </c>
      <c r="AD25" s="137">
        <f>Friend!AD28-PDC!AE24</f>
        <v>0</v>
      </c>
      <c r="AE25" s="137">
        <f>Friend!AE28-PDC!AF24</f>
        <v>-58.000000000058208</v>
      </c>
    </row>
    <row r="26" spans="1:31" s="133" customFormat="1" ht="34.5" customHeight="1" x14ac:dyDescent="0.35">
      <c r="A26" s="134" t="s">
        <v>55</v>
      </c>
      <c r="B26" s="137">
        <f>Friend!B29-PDC!B25</f>
        <v>0</v>
      </c>
      <c r="C26" s="137">
        <f>Friend!C29-PDC!C25</f>
        <v>0</v>
      </c>
      <c r="D26" s="137">
        <f>Friend!D29-PDC!D25</f>
        <v>0</v>
      </c>
      <c r="E26" s="137">
        <f>Friend!E29-PDC!E25</f>
        <v>0</v>
      </c>
      <c r="F26" s="137">
        <f>Friend!F29-PDC!F25</f>
        <v>0</v>
      </c>
      <c r="G26" s="137">
        <f>Friend!G29-PDC!G25</f>
        <v>0</v>
      </c>
      <c r="H26" s="137">
        <f>Friend!H29-PDC!H25</f>
        <v>0</v>
      </c>
      <c r="I26" s="137">
        <f>Friend!I29-PDC!J25</f>
        <v>0</v>
      </c>
      <c r="J26" s="137">
        <f>Friend!J29-PDC!K25</f>
        <v>0</v>
      </c>
      <c r="K26" s="137">
        <f>Friend!K29-PDC!L25</f>
        <v>0</v>
      </c>
      <c r="L26" s="137">
        <f>Friend!L29-PDC!M25</f>
        <v>0</v>
      </c>
      <c r="M26" s="137">
        <f>Friend!M29-PDC!N25</f>
        <v>0</v>
      </c>
      <c r="N26" s="137">
        <f>Friend!N29-PDC!O25</f>
        <v>0</v>
      </c>
      <c r="O26" s="137">
        <f>Friend!O29-PDC!P25</f>
        <v>0</v>
      </c>
      <c r="P26" s="137">
        <f>Friend!P29-PDC!Q25</f>
        <v>0</v>
      </c>
      <c r="Q26" s="137">
        <f>Friend!Q29-PDC!R25</f>
        <v>0</v>
      </c>
      <c r="R26" s="137">
        <f>Friend!R29-PDC!S25</f>
        <v>-61</v>
      </c>
      <c r="S26" s="137">
        <f>Friend!S29-PDC!T25</f>
        <v>-122</v>
      </c>
      <c r="T26" s="137">
        <f>Friend!T29-PDC!U25</f>
        <v>0</v>
      </c>
      <c r="U26" s="137">
        <f>Friend!U29-PDC!V25</f>
        <v>0</v>
      </c>
      <c r="V26" s="137">
        <f>Friend!V29-PDC!W25</f>
        <v>0</v>
      </c>
      <c r="W26" s="137">
        <f>Friend!W29-PDC!X25</f>
        <v>0</v>
      </c>
      <c r="X26" s="137">
        <f>Friend!X29-PDC!Y25</f>
        <v>0</v>
      </c>
      <c r="Y26" s="137">
        <f>Friend!Y29-PDC!Z25</f>
        <v>0</v>
      </c>
      <c r="Z26" s="137">
        <f>Friend!Z29-PDC!AA25</f>
        <v>0</v>
      </c>
      <c r="AA26" s="137">
        <f>Friend!AA29-PDC!AB25</f>
        <v>0</v>
      </c>
      <c r="AB26" s="137">
        <f>Friend!AB29-PDC!AC25</f>
        <v>0</v>
      </c>
      <c r="AC26" s="137">
        <f>Friend!AC29-PDC!AD25</f>
        <v>0</v>
      </c>
      <c r="AD26" s="137">
        <f>Friend!AD29-PDC!AE25</f>
        <v>0</v>
      </c>
      <c r="AE26" s="137">
        <f>Friend!AE29-PDC!AF25</f>
        <v>-121.99999999994179</v>
      </c>
    </row>
    <row r="27" spans="1:31" s="133" customFormat="1" ht="34.5" customHeight="1" x14ac:dyDescent="0.35">
      <c r="A27" s="132" t="s">
        <v>56</v>
      </c>
      <c r="B27" s="137">
        <f>Friend!B30-PDC!B26</f>
        <v>0</v>
      </c>
      <c r="C27" s="137">
        <f>Friend!C30-PDC!C26</f>
        <v>0</v>
      </c>
      <c r="D27" s="137">
        <f>Friend!D30-PDC!D26</f>
        <v>0</v>
      </c>
      <c r="E27" s="137">
        <f>Friend!E30-PDC!E26</f>
        <v>0</v>
      </c>
      <c r="F27" s="137">
        <f>Friend!F30-PDC!F26</f>
        <v>0</v>
      </c>
      <c r="G27" s="137">
        <f>Friend!G30-PDC!G26</f>
        <v>0</v>
      </c>
      <c r="H27" s="137">
        <f>Friend!H30-PDC!H26</f>
        <v>0</v>
      </c>
      <c r="I27" s="137">
        <f>Friend!I30-PDC!J26</f>
        <v>0</v>
      </c>
      <c r="J27" s="137">
        <f>Friend!J30-PDC!K26</f>
        <v>0</v>
      </c>
      <c r="K27" s="137">
        <f>Friend!K30-PDC!L26</f>
        <v>0</v>
      </c>
      <c r="L27" s="137">
        <f>Friend!L30-PDC!M26</f>
        <v>0</v>
      </c>
      <c r="M27" s="137">
        <f>Friend!M30-PDC!N26</f>
        <v>0</v>
      </c>
      <c r="N27" s="137">
        <f>Friend!N30-PDC!O26</f>
        <v>0</v>
      </c>
      <c r="O27" s="137">
        <f>Friend!O30-PDC!P26</f>
        <v>0</v>
      </c>
      <c r="P27" s="137">
        <f>Friend!P30-PDC!Q26</f>
        <v>0</v>
      </c>
      <c r="Q27" s="137">
        <f>Friend!Q30-PDC!R26</f>
        <v>0</v>
      </c>
      <c r="R27" s="137">
        <f>Friend!R30-PDC!S26</f>
        <v>0</v>
      </c>
      <c r="S27" s="137">
        <f>Friend!S30-PDC!T26</f>
        <v>0</v>
      </c>
      <c r="T27" s="137">
        <f>Friend!T30-PDC!U26</f>
        <v>0</v>
      </c>
      <c r="U27" s="137">
        <f>Friend!U30-PDC!V26</f>
        <v>0</v>
      </c>
      <c r="V27" s="137">
        <f>Friend!V30-PDC!W26</f>
        <v>0</v>
      </c>
      <c r="W27" s="137">
        <f>Friend!W30-PDC!X26</f>
        <v>0</v>
      </c>
      <c r="X27" s="137">
        <f>Friend!X30-PDC!Y26</f>
        <v>0</v>
      </c>
      <c r="Y27" s="137">
        <f>Friend!Y30-PDC!Z26</f>
        <v>0</v>
      </c>
      <c r="Z27" s="137">
        <f>Friend!Z30-PDC!AA26</f>
        <v>0</v>
      </c>
      <c r="AA27" s="137">
        <f>Friend!AA30-PDC!AB26</f>
        <v>0</v>
      </c>
      <c r="AB27" s="137">
        <f>Friend!AB30-PDC!AC26</f>
        <v>0</v>
      </c>
      <c r="AC27" s="137">
        <f>Friend!AC30-PDC!AD26</f>
        <v>0</v>
      </c>
      <c r="AD27" s="137">
        <f>Friend!AD30-PDC!AE26</f>
        <v>0</v>
      </c>
      <c r="AE27" s="137">
        <f>Friend!AE30-PDC!AF26</f>
        <v>0</v>
      </c>
    </row>
    <row r="28" spans="1:31" s="133" customFormat="1" ht="34.5" customHeight="1" x14ac:dyDescent="0.35">
      <c r="A28" s="134" t="s">
        <v>57</v>
      </c>
      <c r="B28" s="137">
        <f>Friend!B31-PDC!B27</f>
        <v>0</v>
      </c>
      <c r="C28" s="137">
        <f>Friend!C31-PDC!C27</f>
        <v>0</v>
      </c>
      <c r="D28" s="137">
        <f>Friend!D31-PDC!D27</f>
        <v>0</v>
      </c>
      <c r="E28" s="137">
        <f>Friend!E31-PDC!E27</f>
        <v>0</v>
      </c>
      <c r="F28" s="137">
        <f>Friend!F31-PDC!F27</f>
        <v>0</v>
      </c>
      <c r="G28" s="137">
        <f>Friend!G31-PDC!G27</f>
        <v>0</v>
      </c>
      <c r="H28" s="137">
        <f>Friend!H31-PDC!H27</f>
        <v>0</v>
      </c>
      <c r="I28" s="137">
        <f>Friend!I31-PDC!J27</f>
        <v>0</v>
      </c>
      <c r="J28" s="137">
        <f>Friend!J31-PDC!K27</f>
        <v>0</v>
      </c>
      <c r="K28" s="137">
        <f>Friend!K31-PDC!L27</f>
        <v>0</v>
      </c>
      <c r="L28" s="137">
        <f>Friend!L31-PDC!M27</f>
        <v>0</v>
      </c>
      <c r="M28" s="137">
        <f>Friend!M31-PDC!N27</f>
        <v>0</v>
      </c>
      <c r="N28" s="137">
        <f>Friend!N31-PDC!O27</f>
        <v>0</v>
      </c>
      <c r="O28" s="137">
        <f>Friend!O31-PDC!P27</f>
        <v>0</v>
      </c>
      <c r="P28" s="137">
        <f>Friend!P31-PDC!Q27</f>
        <v>0</v>
      </c>
      <c r="Q28" s="137">
        <f>Friend!Q31-PDC!R27</f>
        <v>0</v>
      </c>
      <c r="R28" s="137">
        <f>Friend!R31-PDC!S27</f>
        <v>-26</v>
      </c>
      <c r="S28" s="137">
        <f>Friend!S31-PDC!T27</f>
        <v>-52</v>
      </c>
      <c r="T28" s="137">
        <f>Friend!T31-PDC!U27</f>
        <v>0</v>
      </c>
      <c r="U28" s="137">
        <f>Friend!U31-PDC!V27</f>
        <v>0</v>
      </c>
      <c r="V28" s="137">
        <f>Friend!V31-PDC!W27</f>
        <v>0</v>
      </c>
      <c r="W28" s="137">
        <f>Friend!W31-PDC!X27</f>
        <v>2459.3898000000045</v>
      </c>
      <c r="X28" s="137">
        <f>Friend!X31-PDC!Y27</f>
        <v>0</v>
      </c>
      <c r="Y28" s="137">
        <f>Friend!Y31-PDC!Z27</f>
        <v>0</v>
      </c>
      <c r="Z28" s="137">
        <f>Friend!Z31-PDC!AA27</f>
        <v>0</v>
      </c>
      <c r="AA28" s="137">
        <f>Friend!AA31-PDC!AB27</f>
        <v>0</v>
      </c>
      <c r="AB28" s="137">
        <f>Friend!AB31-PDC!AC27</f>
        <v>0</v>
      </c>
      <c r="AC28" s="137">
        <f>Friend!AC31-PDC!AD27</f>
        <v>0</v>
      </c>
      <c r="AD28" s="137">
        <f>Friend!AD31-PDC!AE27</f>
        <v>0</v>
      </c>
      <c r="AE28" s="137">
        <f>Friend!AE31-PDC!AF27</f>
        <v>-2511.3898000000627</v>
      </c>
    </row>
    <row r="29" spans="1:31" s="133" customFormat="1" ht="34.5" customHeight="1" x14ac:dyDescent="0.35">
      <c r="A29" s="134" t="s">
        <v>58</v>
      </c>
      <c r="B29" s="137">
        <f>Friend!B32-PDC!B28</f>
        <v>0</v>
      </c>
      <c r="C29" s="137">
        <f>Friend!C32-PDC!C28</f>
        <v>0</v>
      </c>
      <c r="D29" s="137">
        <f>Friend!D32-PDC!D28</f>
        <v>0</v>
      </c>
      <c r="E29" s="137">
        <f>Friend!E32-PDC!E28</f>
        <v>0</v>
      </c>
      <c r="F29" s="137">
        <f>Friend!F32-PDC!F28</f>
        <v>0</v>
      </c>
      <c r="G29" s="137">
        <f>Friend!G32-PDC!G28</f>
        <v>0</v>
      </c>
      <c r="H29" s="137">
        <f>Friend!H32-PDC!H28</f>
        <v>0</v>
      </c>
      <c r="I29" s="137">
        <f>Friend!I32-PDC!J28</f>
        <v>0</v>
      </c>
      <c r="J29" s="137">
        <f>Friend!J32-PDC!K28</f>
        <v>0</v>
      </c>
      <c r="K29" s="137">
        <f>Friend!K32-PDC!L28</f>
        <v>0</v>
      </c>
      <c r="L29" s="137">
        <f>Friend!L32-PDC!M28</f>
        <v>0</v>
      </c>
      <c r="M29" s="137">
        <f>Friend!M32-PDC!N28</f>
        <v>0</v>
      </c>
      <c r="N29" s="137">
        <f>Friend!N32-PDC!O28</f>
        <v>0</v>
      </c>
      <c r="O29" s="137">
        <f>Friend!O32-PDC!P28</f>
        <v>0</v>
      </c>
      <c r="P29" s="137">
        <f>Friend!P32-PDC!Q28</f>
        <v>0</v>
      </c>
      <c r="Q29" s="137">
        <f>Friend!Q32-PDC!R28</f>
        <v>0</v>
      </c>
      <c r="R29" s="137">
        <f>Friend!R32-PDC!S28</f>
        <v>0</v>
      </c>
      <c r="S29" s="137">
        <f>Friend!S32-PDC!T28</f>
        <v>0</v>
      </c>
      <c r="T29" s="137">
        <f>Friend!T32-PDC!U28</f>
        <v>0</v>
      </c>
      <c r="U29" s="137">
        <f>Friend!U32-PDC!V28</f>
        <v>0</v>
      </c>
      <c r="V29" s="137">
        <f>Friend!V32-PDC!W28</f>
        <v>0</v>
      </c>
      <c r="W29" s="137">
        <f>Friend!W32-PDC!X28</f>
        <v>0</v>
      </c>
      <c r="X29" s="137">
        <f>Friend!X32-PDC!Y28</f>
        <v>0</v>
      </c>
      <c r="Y29" s="137">
        <f>Friend!Y32-PDC!Z28</f>
        <v>0</v>
      </c>
      <c r="Z29" s="137">
        <f>Friend!Z32-PDC!AA28</f>
        <v>0</v>
      </c>
      <c r="AA29" s="137">
        <f>Friend!AA32-PDC!AB28</f>
        <v>0</v>
      </c>
      <c r="AB29" s="137">
        <f>Friend!AB32-PDC!AC28</f>
        <v>0</v>
      </c>
      <c r="AC29" s="137">
        <f>Friend!AC32-PDC!AD28</f>
        <v>0</v>
      </c>
      <c r="AD29" s="137">
        <f>Friend!AD32-PDC!AE28</f>
        <v>0</v>
      </c>
      <c r="AE29" s="137">
        <f>Friend!AE32-PDC!AF28</f>
        <v>0</v>
      </c>
    </row>
    <row r="30" spans="1:31" s="133" customFormat="1" ht="34.5" customHeight="1" x14ac:dyDescent="0.35">
      <c r="A30" s="134" t="s">
        <v>59</v>
      </c>
      <c r="B30" s="137">
        <f>Friend!B33-PDC!B29</f>
        <v>0</v>
      </c>
      <c r="C30" s="137">
        <f>Friend!C33-PDC!C29</f>
        <v>0</v>
      </c>
      <c r="D30" s="137">
        <f>Friend!D33-PDC!D29</f>
        <v>0</v>
      </c>
      <c r="E30" s="137">
        <f>Friend!E33-PDC!E29</f>
        <v>0</v>
      </c>
      <c r="F30" s="137">
        <f>Friend!F33-PDC!F29</f>
        <v>0</v>
      </c>
      <c r="G30" s="137">
        <f>Friend!G33-PDC!G29</f>
        <v>0</v>
      </c>
      <c r="H30" s="137">
        <f>Friend!H33-PDC!H29</f>
        <v>0</v>
      </c>
      <c r="I30" s="137">
        <f>Friend!I33-PDC!J29</f>
        <v>0</v>
      </c>
      <c r="J30" s="137">
        <f>Friend!J33-PDC!K29</f>
        <v>0</v>
      </c>
      <c r="K30" s="137">
        <f>Friend!K33-PDC!L29</f>
        <v>0</v>
      </c>
      <c r="L30" s="137">
        <f>Friend!L33-PDC!M29</f>
        <v>0</v>
      </c>
      <c r="M30" s="137">
        <f>Friend!M33-PDC!N29</f>
        <v>0</v>
      </c>
      <c r="N30" s="137">
        <f>Friend!N33-PDC!O29</f>
        <v>0</v>
      </c>
      <c r="O30" s="137">
        <f>Friend!O33-PDC!P29</f>
        <v>0</v>
      </c>
      <c r="P30" s="137">
        <f>Friend!P33-PDC!Q29</f>
        <v>0</v>
      </c>
      <c r="Q30" s="137">
        <f>Friend!Q33-PDC!R29</f>
        <v>0</v>
      </c>
      <c r="R30" s="137">
        <f>Friend!R33-PDC!S29</f>
        <v>-15</v>
      </c>
      <c r="S30" s="137">
        <f>Friend!S33-PDC!T29</f>
        <v>-30</v>
      </c>
      <c r="T30" s="137">
        <f>Friend!T33-PDC!U29</f>
        <v>0</v>
      </c>
      <c r="U30" s="137">
        <f>Friend!U33-PDC!V29</f>
        <v>0</v>
      </c>
      <c r="V30" s="137">
        <f>Friend!V33-PDC!W29</f>
        <v>0</v>
      </c>
      <c r="W30" s="137">
        <f>Friend!W33-PDC!X29</f>
        <v>0</v>
      </c>
      <c r="X30" s="137">
        <f>Friend!X33-PDC!Y29</f>
        <v>0</v>
      </c>
      <c r="Y30" s="137">
        <f>Friend!Y33-PDC!Z29</f>
        <v>0</v>
      </c>
      <c r="Z30" s="137">
        <f>Friend!Z33-PDC!AA29</f>
        <v>0</v>
      </c>
      <c r="AA30" s="137">
        <f>Friend!AA33-PDC!AB29</f>
        <v>0</v>
      </c>
      <c r="AB30" s="137">
        <f>Friend!AB33-PDC!AC29</f>
        <v>0</v>
      </c>
      <c r="AC30" s="137">
        <f>Friend!AC33-PDC!AD29</f>
        <v>0</v>
      </c>
      <c r="AD30" s="137">
        <f>Friend!AD33-PDC!AE29</f>
        <v>0</v>
      </c>
      <c r="AE30" s="137">
        <f>Friend!AE33-PDC!AF29</f>
        <v>-30</v>
      </c>
    </row>
    <row r="31" spans="1:31" s="133" customFormat="1" ht="34.5" customHeight="1" x14ac:dyDescent="0.35">
      <c r="A31" s="134" t="s">
        <v>60</v>
      </c>
      <c r="B31" s="137">
        <f>Friend!B34-PDC!B30</f>
        <v>0</v>
      </c>
      <c r="C31" s="137">
        <f>Friend!C34-PDC!C30</f>
        <v>0</v>
      </c>
      <c r="D31" s="137">
        <f>Friend!D34-PDC!D30</f>
        <v>0</v>
      </c>
      <c r="E31" s="137">
        <f>Friend!E34-PDC!E30</f>
        <v>0</v>
      </c>
      <c r="F31" s="137">
        <f>Friend!F34-PDC!F30</f>
        <v>0</v>
      </c>
      <c r="G31" s="137">
        <f>Friend!G34-PDC!G30</f>
        <v>0</v>
      </c>
      <c r="H31" s="137">
        <f>Friend!H34-PDC!H30</f>
        <v>0</v>
      </c>
      <c r="I31" s="137">
        <f>Friend!I34-PDC!J30</f>
        <v>0</v>
      </c>
      <c r="J31" s="137">
        <f>Friend!J34-PDC!K30</f>
        <v>0</v>
      </c>
      <c r="K31" s="137">
        <f>Friend!K34-PDC!L30</f>
        <v>0</v>
      </c>
      <c r="L31" s="137">
        <f>Friend!L34-PDC!M30</f>
        <v>0</v>
      </c>
      <c r="M31" s="137">
        <f>Friend!M34-PDC!N30</f>
        <v>0</v>
      </c>
      <c r="N31" s="137">
        <f>Friend!N34-PDC!O30</f>
        <v>0</v>
      </c>
      <c r="O31" s="137">
        <f>Friend!O34-PDC!P30</f>
        <v>0</v>
      </c>
      <c r="P31" s="137">
        <f>Friend!P34-PDC!Q30</f>
        <v>0</v>
      </c>
      <c r="Q31" s="137">
        <f>Friend!Q34-PDC!R30</f>
        <v>0</v>
      </c>
      <c r="R31" s="137">
        <f>Friend!R34-PDC!S30</f>
        <v>0</v>
      </c>
      <c r="S31" s="137">
        <f>Friend!S34-PDC!T30</f>
        <v>0</v>
      </c>
      <c r="T31" s="137">
        <f>Friend!T34-PDC!U30</f>
        <v>0</v>
      </c>
      <c r="U31" s="137">
        <f>Friend!U34-PDC!V30</f>
        <v>0</v>
      </c>
      <c r="V31" s="137">
        <f>Friend!V34-PDC!W30</f>
        <v>0</v>
      </c>
      <c r="W31" s="137">
        <f>Friend!W34-PDC!X30</f>
        <v>0</v>
      </c>
      <c r="X31" s="137">
        <f>Friend!X34-PDC!Y30</f>
        <v>0</v>
      </c>
      <c r="Y31" s="137">
        <f>Friend!Y34-PDC!Z30</f>
        <v>0</v>
      </c>
      <c r="Z31" s="137">
        <f>Friend!Z34-PDC!AA30</f>
        <v>0</v>
      </c>
      <c r="AA31" s="137">
        <f>Friend!AA34-PDC!AB30</f>
        <v>0</v>
      </c>
      <c r="AB31" s="137">
        <f>Friend!AB34-PDC!AC30</f>
        <v>0</v>
      </c>
      <c r="AC31" s="137">
        <f>Friend!AC34-PDC!AD30</f>
        <v>0</v>
      </c>
      <c r="AD31" s="137">
        <f>Friend!AD34-PDC!AE30</f>
        <v>0</v>
      </c>
      <c r="AE31" s="137">
        <f>Friend!AE34-PDC!AF30</f>
        <v>0</v>
      </c>
    </row>
    <row r="32" spans="1:31" s="133" customFormat="1" ht="34.5" customHeight="1" x14ac:dyDescent="0.35">
      <c r="A32" s="134" t="s">
        <v>61</v>
      </c>
      <c r="B32" s="137">
        <f>Friend!B35-PDC!B31</f>
        <v>0</v>
      </c>
      <c r="C32" s="137">
        <f>Friend!C35-PDC!C31</f>
        <v>0</v>
      </c>
      <c r="D32" s="137">
        <f>Friend!D35-PDC!D31</f>
        <v>0</v>
      </c>
      <c r="E32" s="137">
        <f>Friend!E35-PDC!E31</f>
        <v>0</v>
      </c>
      <c r="F32" s="137">
        <f>Friend!F35-PDC!F31</f>
        <v>0</v>
      </c>
      <c r="G32" s="137">
        <f>Friend!G35-PDC!G31</f>
        <v>0</v>
      </c>
      <c r="H32" s="137">
        <f>Friend!H35-PDC!H31</f>
        <v>0</v>
      </c>
      <c r="I32" s="137">
        <f>Friend!I35-PDC!J31</f>
        <v>0</v>
      </c>
      <c r="J32" s="137">
        <f>Friend!J35-PDC!K31</f>
        <v>0</v>
      </c>
      <c r="K32" s="137">
        <f>Friend!K35-PDC!L31</f>
        <v>0</v>
      </c>
      <c r="L32" s="137">
        <f>Friend!L35-PDC!M31</f>
        <v>0</v>
      </c>
      <c r="M32" s="137">
        <f>Friend!M35-PDC!N31</f>
        <v>0</v>
      </c>
      <c r="N32" s="137">
        <f>Friend!N35-PDC!O31</f>
        <v>0</v>
      </c>
      <c r="O32" s="137">
        <f>Friend!O35-PDC!P31</f>
        <v>0</v>
      </c>
      <c r="P32" s="137">
        <f>Friend!P35-PDC!Q31</f>
        <v>0</v>
      </c>
      <c r="Q32" s="137">
        <f>Friend!Q35-PDC!R31</f>
        <v>0</v>
      </c>
      <c r="R32" s="137">
        <f>Friend!R35-PDC!S31</f>
        <v>-13</v>
      </c>
      <c r="S32" s="137">
        <f>Friend!S35-PDC!T31</f>
        <v>-26</v>
      </c>
      <c r="T32" s="137">
        <f>Friend!T35-PDC!U31</f>
        <v>0</v>
      </c>
      <c r="U32" s="137">
        <f>Friend!U35-PDC!V31</f>
        <v>0</v>
      </c>
      <c r="V32" s="137">
        <f>Friend!V35-PDC!W31</f>
        <v>0</v>
      </c>
      <c r="W32" s="137">
        <f>Friend!W35-PDC!X31</f>
        <v>0</v>
      </c>
      <c r="X32" s="137">
        <f>Friend!X35-PDC!Y31</f>
        <v>0</v>
      </c>
      <c r="Y32" s="137">
        <f>Friend!Y35-PDC!Z31</f>
        <v>0</v>
      </c>
      <c r="Z32" s="137">
        <f>Friend!Z35-PDC!AA31</f>
        <v>0</v>
      </c>
      <c r="AA32" s="137">
        <f>Friend!AA35-PDC!AB31</f>
        <v>0</v>
      </c>
      <c r="AB32" s="137">
        <f>Friend!AB35-PDC!AC31</f>
        <v>0</v>
      </c>
      <c r="AC32" s="137">
        <f>Friend!AC35-PDC!AD31</f>
        <v>0</v>
      </c>
      <c r="AD32" s="137">
        <f>Friend!AD35-PDC!AE31</f>
        <v>0</v>
      </c>
      <c r="AE32" s="137">
        <f>Friend!AE35-PDC!AF31</f>
        <v>-26.000000000058208</v>
      </c>
    </row>
    <row r="33" spans="1:31" s="133" customFormat="1" ht="34.5" customHeight="1" x14ac:dyDescent="0.35">
      <c r="A33" s="132" t="s">
        <v>62</v>
      </c>
      <c r="B33" s="137">
        <f>Friend!B36-PDC!B32</f>
        <v>0</v>
      </c>
      <c r="C33" s="137">
        <f>Friend!C36-PDC!C32</f>
        <v>0</v>
      </c>
      <c r="D33" s="137">
        <f>Friend!D36-PDC!D32</f>
        <v>0</v>
      </c>
      <c r="E33" s="137">
        <f>Friend!E36-PDC!E32</f>
        <v>0</v>
      </c>
      <c r="F33" s="137">
        <f>Friend!F36-PDC!F32</f>
        <v>0</v>
      </c>
      <c r="G33" s="137">
        <f>Friend!G36-PDC!G32</f>
        <v>0</v>
      </c>
      <c r="H33" s="137">
        <f>Friend!H36-PDC!H32</f>
        <v>0</v>
      </c>
      <c r="I33" s="137">
        <f>Friend!I36-PDC!J32</f>
        <v>0</v>
      </c>
      <c r="J33" s="137">
        <f>Friend!J36-PDC!K32</f>
        <v>0</v>
      </c>
      <c r="K33" s="137">
        <f>Friend!K36-PDC!L32</f>
        <v>0</v>
      </c>
      <c r="L33" s="137">
        <f>Friend!L36-PDC!M32</f>
        <v>0</v>
      </c>
      <c r="M33" s="137">
        <f>Friend!M36-PDC!N32</f>
        <v>0</v>
      </c>
      <c r="N33" s="137">
        <f>Friend!N36-PDC!O32</f>
        <v>0</v>
      </c>
      <c r="O33" s="137">
        <f>Friend!O36-PDC!P32</f>
        <v>0</v>
      </c>
      <c r="P33" s="137">
        <f>Friend!P36-PDC!Q32</f>
        <v>0</v>
      </c>
      <c r="Q33" s="137">
        <f>Friend!Q36-PDC!R32</f>
        <v>0</v>
      </c>
      <c r="R33" s="137">
        <f>Friend!R36-PDC!S32</f>
        <v>-4</v>
      </c>
      <c r="S33" s="137">
        <f>Friend!S36-PDC!T32</f>
        <v>-8</v>
      </c>
      <c r="T33" s="137">
        <f>Friend!T36-PDC!U32</f>
        <v>0</v>
      </c>
      <c r="U33" s="137">
        <f>Friend!U36-PDC!V32</f>
        <v>0</v>
      </c>
      <c r="V33" s="137">
        <f>Friend!V36-PDC!W32</f>
        <v>-200</v>
      </c>
      <c r="W33" s="137">
        <f>Friend!W36-PDC!X32</f>
        <v>0</v>
      </c>
      <c r="X33" s="137">
        <f>Friend!X36-PDC!Y32</f>
        <v>0</v>
      </c>
      <c r="Y33" s="137">
        <f>Friend!Y36-PDC!Z32</f>
        <v>0</v>
      </c>
      <c r="Z33" s="137">
        <f>Friend!Z36-PDC!AA32</f>
        <v>0</v>
      </c>
      <c r="AA33" s="137">
        <f>Friend!AA36-PDC!AB32</f>
        <v>0</v>
      </c>
      <c r="AB33" s="137">
        <f>Friend!AB36-PDC!AC32</f>
        <v>0</v>
      </c>
      <c r="AC33" s="137">
        <f>Friend!AC36-PDC!AD32</f>
        <v>0</v>
      </c>
      <c r="AD33" s="137">
        <f>Friend!AD36-PDC!AE32</f>
        <v>0</v>
      </c>
      <c r="AE33" s="137">
        <f>Friend!AE36-PDC!AF32</f>
        <v>191.9999999999709</v>
      </c>
    </row>
    <row r="34" spans="1:31" s="133" customFormat="1" ht="34.5" customHeight="1" x14ac:dyDescent="0.35">
      <c r="A34" s="134" t="s">
        <v>63</v>
      </c>
      <c r="B34" s="137">
        <f>Friend!B37-PDC!B33</f>
        <v>0</v>
      </c>
      <c r="C34" s="137">
        <f>Friend!C37-PDC!C33</f>
        <v>0</v>
      </c>
      <c r="D34" s="137">
        <f>Friend!D37-PDC!D33</f>
        <v>0</v>
      </c>
      <c r="E34" s="137">
        <f>Friend!E37-PDC!E33</f>
        <v>0</v>
      </c>
      <c r="F34" s="137">
        <f>Friend!F37-PDC!F33</f>
        <v>0</v>
      </c>
      <c r="G34" s="137">
        <f>Friend!G37-PDC!G33</f>
        <v>0</v>
      </c>
      <c r="H34" s="137">
        <f>Friend!H37-PDC!H33</f>
        <v>0</v>
      </c>
      <c r="I34" s="137">
        <f>Friend!I37-PDC!J33</f>
        <v>0</v>
      </c>
      <c r="J34" s="137">
        <f>Friend!J37-PDC!K33</f>
        <v>0</v>
      </c>
      <c r="K34" s="137">
        <f>Friend!K37-PDC!L33</f>
        <v>0</v>
      </c>
      <c r="L34" s="137">
        <f>Friend!L37-PDC!M33</f>
        <v>0</v>
      </c>
      <c r="M34" s="137">
        <f>Friend!M37-PDC!N33</f>
        <v>0</v>
      </c>
      <c r="N34" s="137">
        <f>Friend!N37-PDC!O33</f>
        <v>0</v>
      </c>
      <c r="O34" s="137">
        <f>Friend!O37-PDC!P33</f>
        <v>0</v>
      </c>
      <c r="P34" s="137">
        <f>Friend!P37-PDC!Q33</f>
        <v>0</v>
      </c>
      <c r="Q34" s="137">
        <f>Friend!Q37-PDC!R33</f>
        <v>0</v>
      </c>
      <c r="R34" s="137">
        <f>Friend!R37-PDC!S33</f>
        <v>0</v>
      </c>
      <c r="S34" s="137">
        <f>Friend!S37-PDC!T33</f>
        <v>0</v>
      </c>
      <c r="T34" s="137">
        <f>Friend!T37-PDC!U33</f>
        <v>0</v>
      </c>
      <c r="U34" s="137">
        <f>Friend!U37-PDC!V33</f>
        <v>0</v>
      </c>
      <c r="V34" s="137">
        <f>Friend!V37-PDC!W33</f>
        <v>0</v>
      </c>
      <c r="W34" s="137">
        <f>Friend!W37-PDC!X33</f>
        <v>0</v>
      </c>
      <c r="X34" s="137">
        <f>Friend!X37-PDC!Y33</f>
        <v>0</v>
      </c>
      <c r="Y34" s="137">
        <f>Friend!Y37-PDC!Z33</f>
        <v>0</v>
      </c>
      <c r="Z34" s="137">
        <f>Friend!Z37-PDC!AA33</f>
        <v>0</v>
      </c>
      <c r="AA34" s="137">
        <f>Friend!AA37-PDC!AB33</f>
        <v>0</v>
      </c>
      <c r="AB34" s="137">
        <f>Friend!AB37-PDC!AC33</f>
        <v>0</v>
      </c>
      <c r="AC34" s="137">
        <f>Friend!AC37-PDC!AD33</f>
        <v>0</v>
      </c>
      <c r="AD34" s="137">
        <f>Friend!AD37-PDC!AE33</f>
        <v>0</v>
      </c>
      <c r="AE34" s="137">
        <f>Friend!AE37-PDC!AF33</f>
        <v>0</v>
      </c>
    </row>
    <row r="35" spans="1:31" s="133" customFormat="1" ht="34.5" customHeight="1" x14ac:dyDescent="0.35">
      <c r="A35" s="132" t="s">
        <v>64</v>
      </c>
      <c r="B35" s="137">
        <f>Friend!B38-PDC!B34</f>
        <v>0</v>
      </c>
      <c r="C35" s="137">
        <f>Friend!C38-PDC!C34</f>
        <v>0</v>
      </c>
      <c r="D35" s="137">
        <f>Friend!D38-PDC!D34</f>
        <v>0</v>
      </c>
      <c r="E35" s="137">
        <f>Friend!E38-PDC!E34</f>
        <v>0</v>
      </c>
      <c r="F35" s="137">
        <f>Friend!F38-PDC!F34</f>
        <v>0</v>
      </c>
      <c r="G35" s="137">
        <f>Friend!G38-PDC!G34</f>
        <v>0</v>
      </c>
      <c r="H35" s="137">
        <f>Friend!H38-PDC!H34</f>
        <v>0</v>
      </c>
      <c r="I35" s="137">
        <f>Friend!I38-PDC!J34</f>
        <v>0</v>
      </c>
      <c r="J35" s="137">
        <f>Friend!J38-PDC!K34</f>
        <v>0</v>
      </c>
      <c r="K35" s="137">
        <f>Friend!K38-PDC!L34</f>
        <v>0</v>
      </c>
      <c r="L35" s="137">
        <f>Friend!L38-PDC!M34</f>
        <v>0</v>
      </c>
      <c r="M35" s="137">
        <f>Friend!M38-PDC!N34</f>
        <v>0</v>
      </c>
      <c r="N35" s="137">
        <f>Friend!N38-PDC!O34</f>
        <v>0</v>
      </c>
      <c r="O35" s="137">
        <f>Friend!O38-PDC!P34</f>
        <v>0</v>
      </c>
      <c r="P35" s="137">
        <f>Friend!P38-PDC!Q34</f>
        <v>0</v>
      </c>
      <c r="Q35" s="137">
        <f>Friend!Q38-PDC!R34</f>
        <v>0</v>
      </c>
      <c r="R35" s="137">
        <f>Friend!R38-PDC!S34</f>
        <v>-7</v>
      </c>
      <c r="S35" s="137">
        <f>Friend!S38-PDC!T34</f>
        <v>-14</v>
      </c>
      <c r="T35" s="137">
        <f>Friend!T38-PDC!U34</f>
        <v>0</v>
      </c>
      <c r="U35" s="137">
        <f>Friend!U38-PDC!V34</f>
        <v>0</v>
      </c>
      <c r="V35" s="137">
        <f>Friend!V38-PDC!W34</f>
        <v>0</v>
      </c>
      <c r="W35" s="137">
        <f>Friend!W38-PDC!X34</f>
        <v>0</v>
      </c>
      <c r="X35" s="137">
        <f>Friend!X38-PDC!Y34</f>
        <v>0</v>
      </c>
      <c r="Y35" s="137">
        <f>Friend!Y38-PDC!Z34</f>
        <v>0</v>
      </c>
      <c r="Z35" s="137">
        <f>Friend!Z38-PDC!AA34</f>
        <v>0</v>
      </c>
      <c r="AA35" s="137">
        <f>Friend!AA38-PDC!AB34</f>
        <v>0</v>
      </c>
      <c r="AB35" s="137">
        <f>Friend!AB38-PDC!AC34</f>
        <v>0</v>
      </c>
      <c r="AC35" s="137">
        <f>Friend!AC38-PDC!AD34</f>
        <v>0</v>
      </c>
      <c r="AD35" s="137">
        <f>Friend!AD38-PDC!AE34</f>
        <v>0</v>
      </c>
      <c r="AE35" s="137">
        <f>Friend!AE38-PDC!AF34</f>
        <v>-13.999999999970896</v>
      </c>
    </row>
    <row r="36" spans="1:31" s="133" customFormat="1" ht="34.5" customHeight="1" x14ac:dyDescent="0.35">
      <c r="A36" s="134" t="s">
        <v>65</v>
      </c>
      <c r="B36" s="137">
        <f>Friend!B39-PDC!B35</f>
        <v>0</v>
      </c>
      <c r="C36" s="137">
        <f>Friend!C39-PDC!C35</f>
        <v>0</v>
      </c>
      <c r="D36" s="137">
        <f>Friend!D39-PDC!D35</f>
        <v>0</v>
      </c>
      <c r="E36" s="137">
        <f>Friend!E39-PDC!E35</f>
        <v>0</v>
      </c>
      <c r="F36" s="137">
        <f>Friend!F39-PDC!F35</f>
        <v>0</v>
      </c>
      <c r="G36" s="137">
        <f>Friend!G39-PDC!G35</f>
        <v>0</v>
      </c>
      <c r="H36" s="137">
        <f>Friend!H39-PDC!H35</f>
        <v>0</v>
      </c>
      <c r="I36" s="137">
        <f>Friend!I39-PDC!J35</f>
        <v>0</v>
      </c>
      <c r="J36" s="137">
        <f>Friend!J39-PDC!K35</f>
        <v>0</v>
      </c>
      <c r="K36" s="137">
        <f>Friend!K39-PDC!L35</f>
        <v>0</v>
      </c>
      <c r="L36" s="137">
        <f>Friend!L39-PDC!M35</f>
        <v>0</v>
      </c>
      <c r="M36" s="137">
        <f>Friend!M39-PDC!N35</f>
        <v>0</v>
      </c>
      <c r="N36" s="137">
        <f>Friend!N39-PDC!O35</f>
        <v>0</v>
      </c>
      <c r="O36" s="137">
        <f>Friend!O39-PDC!P35</f>
        <v>0</v>
      </c>
      <c r="P36" s="137">
        <f>Friend!P39-PDC!Q35</f>
        <v>0</v>
      </c>
      <c r="Q36" s="137">
        <f>Friend!Q39-PDC!R35</f>
        <v>0</v>
      </c>
      <c r="R36" s="137">
        <f>Friend!R39-PDC!S35</f>
        <v>-40</v>
      </c>
      <c r="S36" s="137">
        <f>Friend!S39-PDC!T35</f>
        <v>-80</v>
      </c>
      <c r="T36" s="137">
        <f>Friend!T39-PDC!U35</f>
        <v>0</v>
      </c>
      <c r="U36" s="137">
        <f>Friend!U39-PDC!V35</f>
        <v>0</v>
      </c>
      <c r="V36" s="137">
        <f>Friend!V39-PDC!W35</f>
        <v>0</v>
      </c>
      <c r="W36" s="137">
        <f>Friend!W39-PDC!X35</f>
        <v>0</v>
      </c>
      <c r="X36" s="137">
        <f>Friend!X39-PDC!Y35</f>
        <v>0</v>
      </c>
      <c r="Y36" s="137">
        <f>Friend!Y39-PDC!Z35</f>
        <v>0</v>
      </c>
      <c r="Z36" s="137">
        <f>Friend!Z39-PDC!AA35</f>
        <v>0</v>
      </c>
      <c r="AA36" s="137">
        <f>Friend!AA39-PDC!AB35</f>
        <v>0</v>
      </c>
      <c r="AB36" s="137">
        <f>Friend!AB39-PDC!AC35</f>
        <v>0</v>
      </c>
      <c r="AC36" s="137">
        <f>Friend!AC39-PDC!AD35</f>
        <v>0</v>
      </c>
      <c r="AD36" s="137">
        <f>Friend!AD39-PDC!AE35</f>
        <v>0</v>
      </c>
      <c r="AE36" s="137">
        <f>Friend!AE39-PDC!AF35</f>
        <v>-80.000000000029104</v>
      </c>
    </row>
    <row r="37" spans="1:31" s="133" customFormat="1" ht="34.5" customHeight="1" x14ac:dyDescent="0.35">
      <c r="A37" s="132" t="s">
        <v>66</v>
      </c>
      <c r="B37" s="137">
        <f>Friend!B40-PDC!B36</f>
        <v>0</v>
      </c>
      <c r="C37" s="137">
        <f>Friend!C40-PDC!C36</f>
        <v>0</v>
      </c>
      <c r="D37" s="137">
        <f>Friend!D40-PDC!D36</f>
        <v>0</v>
      </c>
      <c r="E37" s="137">
        <f>Friend!E40-PDC!E36</f>
        <v>0</v>
      </c>
      <c r="F37" s="137">
        <f>Friend!F40-PDC!F36</f>
        <v>0</v>
      </c>
      <c r="G37" s="137">
        <f>Friend!G40-PDC!G36</f>
        <v>0</v>
      </c>
      <c r="H37" s="137">
        <f>Friend!H40-PDC!H36</f>
        <v>0</v>
      </c>
      <c r="I37" s="137">
        <f>Friend!I40-PDC!J36</f>
        <v>0</v>
      </c>
      <c r="J37" s="137">
        <f>Friend!J40-PDC!K36</f>
        <v>0</v>
      </c>
      <c r="K37" s="137">
        <f>Friend!K40-PDC!L36</f>
        <v>0</v>
      </c>
      <c r="L37" s="137">
        <f>Friend!L40-PDC!M36</f>
        <v>0</v>
      </c>
      <c r="M37" s="137">
        <f>Friend!M40-PDC!N36</f>
        <v>0</v>
      </c>
      <c r="N37" s="137">
        <f>Friend!N40-PDC!O36</f>
        <v>0</v>
      </c>
      <c r="O37" s="137">
        <f>Friend!O40-PDC!P36</f>
        <v>0</v>
      </c>
      <c r="P37" s="137">
        <f>Friend!P40-PDC!Q36</f>
        <v>0</v>
      </c>
      <c r="Q37" s="137">
        <f>Friend!Q40-PDC!R36</f>
        <v>0</v>
      </c>
      <c r="R37" s="137">
        <f>Friend!R40-PDC!S36</f>
        <v>-13</v>
      </c>
      <c r="S37" s="137">
        <f>Friend!S40-PDC!T36</f>
        <v>-26</v>
      </c>
      <c r="T37" s="137">
        <f>Friend!T40-PDC!U36</f>
        <v>0</v>
      </c>
      <c r="U37" s="137">
        <f>Friend!U40-PDC!V36</f>
        <v>0</v>
      </c>
      <c r="V37" s="137">
        <f>Friend!V40-PDC!W36</f>
        <v>0</v>
      </c>
      <c r="W37" s="137">
        <f>Friend!W40-PDC!X36</f>
        <v>0</v>
      </c>
      <c r="X37" s="137">
        <f>Friend!X40-PDC!Y36</f>
        <v>0</v>
      </c>
      <c r="Y37" s="137">
        <f>Friend!Y40-PDC!Z36</f>
        <v>0</v>
      </c>
      <c r="Z37" s="137">
        <f>Friend!Z40-PDC!AA36</f>
        <v>0</v>
      </c>
      <c r="AA37" s="137">
        <f>Friend!AA40-PDC!AB36</f>
        <v>0</v>
      </c>
      <c r="AB37" s="137">
        <f>Friend!AB40-PDC!AC36</f>
        <v>0</v>
      </c>
      <c r="AC37" s="137">
        <f>Friend!AC40-PDC!AD36</f>
        <v>0</v>
      </c>
      <c r="AD37" s="137">
        <f>Friend!AD40-PDC!AE36</f>
        <v>0</v>
      </c>
      <c r="AE37" s="137">
        <f>Friend!AE40-PDC!AF36</f>
        <v>-25.999999999970896</v>
      </c>
    </row>
    <row r="38" spans="1:31" s="133" customFormat="1" ht="34.5" customHeight="1" x14ac:dyDescent="0.35">
      <c r="A38" s="134" t="s">
        <v>67</v>
      </c>
      <c r="B38" s="137">
        <f>Friend!B41-PDC!B37</f>
        <v>0</v>
      </c>
      <c r="C38" s="137">
        <f>Friend!C41-PDC!C37</f>
        <v>0</v>
      </c>
      <c r="D38" s="137">
        <f>Friend!D41-PDC!D37</f>
        <v>0</v>
      </c>
      <c r="E38" s="137">
        <f>Friend!E41-PDC!E37</f>
        <v>0</v>
      </c>
      <c r="F38" s="137">
        <f>Friend!F41-PDC!F37</f>
        <v>0</v>
      </c>
      <c r="G38" s="137">
        <f>Friend!G41-PDC!G37</f>
        <v>0</v>
      </c>
      <c r="H38" s="137">
        <f>Friend!H41-PDC!H37</f>
        <v>0</v>
      </c>
      <c r="I38" s="137">
        <f>Friend!I41-PDC!J37</f>
        <v>0</v>
      </c>
      <c r="J38" s="137">
        <f>Friend!J41-PDC!K37</f>
        <v>0</v>
      </c>
      <c r="K38" s="137">
        <f>Friend!K41-PDC!L37</f>
        <v>0</v>
      </c>
      <c r="L38" s="137">
        <f>Friend!L41-PDC!M37</f>
        <v>0</v>
      </c>
      <c r="M38" s="137">
        <f>Friend!M41-PDC!N37</f>
        <v>0</v>
      </c>
      <c r="N38" s="137">
        <f>Friend!N41-PDC!O37</f>
        <v>0</v>
      </c>
      <c r="O38" s="137">
        <f>Friend!O41-PDC!P37</f>
        <v>0</v>
      </c>
      <c r="P38" s="137">
        <f>Friend!P41-PDC!Q37</f>
        <v>0</v>
      </c>
      <c r="Q38" s="137">
        <f>Friend!Q41-PDC!R37</f>
        <v>0</v>
      </c>
      <c r="R38" s="137">
        <f>Friend!R41-PDC!S37</f>
        <v>-5</v>
      </c>
      <c r="S38" s="137">
        <f>Friend!S41-PDC!T37</f>
        <v>-10</v>
      </c>
      <c r="T38" s="137">
        <f>Friend!T41-PDC!U37</f>
        <v>0</v>
      </c>
      <c r="U38" s="137">
        <f>Friend!U41-PDC!V37</f>
        <v>0</v>
      </c>
      <c r="V38" s="137">
        <f>Friend!V41-PDC!W37</f>
        <v>0</v>
      </c>
      <c r="W38" s="137">
        <f>Friend!W41-PDC!X37</f>
        <v>0</v>
      </c>
      <c r="X38" s="137">
        <f>Friend!X41-PDC!Y37</f>
        <v>0</v>
      </c>
      <c r="Y38" s="137">
        <f>Friend!Y41-PDC!Z37</f>
        <v>0</v>
      </c>
      <c r="Z38" s="137">
        <f>Friend!Z41-PDC!AA37</f>
        <v>0</v>
      </c>
      <c r="AA38" s="137">
        <f>Friend!AA41-PDC!AB37</f>
        <v>0</v>
      </c>
      <c r="AB38" s="137">
        <f>Friend!AB41-PDC!AC37</f>
        <v>0</v>
      </c>
      <c r="AC38" s="137">
        <f>Friend!AC41-PDC!AD37</f>
        <v>0</v>
      </c>
      <c r="AD38" s="137">
        <f>Friend!AD41-PDC!AE37</f>
        <v>0</v>
      </c>
      <c r="AE38" s="137">
        <f>Friend!AE41-PDC!AF37</f>
        <v>-10</v>
      </c>
    </row>
    <row r="39" spans="1:31" s="133" customFormat="1" ht="34.5" customHeight="1" x14ac:dyDescent="0.35">
      <c r="A39" s="134" t="s">
        <v>68</v>
      </c>
      <c r="B39" s="137">
        <f>Friend!B42-PDC!B38</f>
        <v>0</v>
      </c>
      <c r="C39" s="137">
        <f>Friend!C42-PDC!C38</f>
        <v>10</v>
      </c>
      <c r="D39" s="137">
        <f>Friend!D42-PDC!D38</f>
        <v>0</v>
      </c>
      <c r="E39" s="137">
        <f>Friend!E42-PDC!E38</f>
        <v>0</v>
      </c>
      <c r="F39" s="137">
        <f>Friend!F42-PDC!F38</f>
        <v>0</v>
      </c>
      <c r="G39" s="137">
        <f>Friend!G42-PDC!G38</f>
        <v>0</v>
      </c>
      <c r="H39" s="137">
        <f>Friend!H42-PDC!H38</f>
        <v>0</v>
      </c>
      <c r="I39" s="137">
        <f>Friend!I42-PDC!J38</f>
        <v>0</v>
      </c>
      <c r="J39" s="137">
        <f>Friend!J42-PDC!K38</f>
        <v>0</v>
      </c>
      <c r="K39" s="137">
        <f>Friend!K42-PDC!L38</f>
        <v>0</v>
      </c>
      <c r="L39" s="137">
        <f>Friend!L42-PDC!M38</f>
        <v>0</v>
      </c>
      <c r="M39" s="137">
        <f>Friend!M42-PDC!N38</f>
        <v>0</v>
      </c>
      <c r="N39" s="137">
        <f>Friend!N42-PDC!O38</f>
        <v>0</v>
      </c>
      <c r="O39" s="137">
        <f>Friend!O42-PDC!P38</f>
        <v>0</v>
      </c>
      <c r="P39" s="137">
        <f>Friend!P42-PDC!Q38</f>
        <v>0</v>
      </c>
      <c r="Q39" s="137">
        <f>Friend!Q42-PDC!R38</f>
        <v>0</v>
      </c>
      <c r="R39" s="137">
        <f>Friend!R42-PDC!S38</f>
        <v>-10</v>
      </c>
      <c r="S39" s="137">
        <f>Friend!S42-PDC!T38</f>
        <v>-20</v>
      </c>
      <c r="T39" s="137">
        <f>Friend!T42-PDC!U38</f>
        <v>0</v>
      </c>
      <c r="U39" s="137">
        <f>Friend!U42-PDC!V38</f>
        <v>0</v>
      </c>
      <c r="V39" s="137">
        <f>Friend!V42-PDC!W38</f>
        <v>0</v>
      </c>
      <c r="W39" s="137">
        <f>Friend!W42-PDC!X38</f>
        <v>0</v>
      </c>
      <c r="X39" s="137">
        <f>Friend!X42-PDC!Y38</f>
        <v>0</v>
      </c>
      <c r="Y39" s="137">
        <f>Friend!Y42-PDC!Z38</f>
        <v>0</v>
      </c>
      <c r="Z39" s="137">
        <f>Friend!Z42-PDC!AA38</f>
        <v>0</v>
      </c>
      <c r="AA39" s="137">
        <f>Friend!AA42-PDC!AB38</f>
        <v>0</v>
      </c>
      <c r="AB39" s="137">
        <f>Friend!AB42-PDC!AC38</f>
        <v>0</v>
      </c>
      <c r="AC39" s="137">
        <f>Friend!AC42-PDC!AD38</f>
        <v>0</v>
      </c>
      <c r="AD39" s="137">
        <f>Friend!AD42-PDC!AE38</f>
        <v>0</v>
      </c>
      <c r="AE39" s="137">
        <f>Friend!AE42-PDC!AF38</f>
        <v>-19.999999999941792</v>
      </c>
    </row>
    <row r="40" spans="1:31" s="133" customFormat="1" ht="34.5" customHeight="1" x14ac:dyDescent="0.35">
      <c r="A40" s="134" t="s">
        <v>69</v>
      </c>
      <c r="B40" s="137">
        <f>Friend!B43-PDC!B39</f>
        <v>0</v>
      </c>
      <c r="C40" s="137">
        <f>Friend!C43-PDC!C39</f>
        <v>0</v>
      </c>
      <c r="D40" s="137">
        <f>Friend!D43-PDC!D39</f>
        <v>0</v>
      </c>
      <c r="E40" s="137">
        <f>Friend!E43-PDC!E39</f>
        <v>0</v>
      </c>
      <c r="F40" s="137">
        <f>Friend!F43-PDC!F39</f>
        <v>0</v>
      </c>
      <c r="G40" s="137">
        <f>Friend!G43-PDC!G39</f>
        <v>0</v>
      </c>
      <c r="H40" s="137">
        <f>Friend!H43-PDC!H39</f>
        <v>0</v>
      </c>
      <c r="I40" s="137">
        <f>Friend!I43-PDC!J39</f>
        <v>0</v>
      </c>
      <c r="J40" s="137">
        <f>Friend!J43-PDC!K39</f>
        <v>0</v>
      </c>
      <c r="K40" s="137">
        <f>Friend!K43-PDC!L39</f>
        <v>0</v>
      </c>
      <c r="L40" s="137">
        <f>Friend!L43-PDC!M39</f>
        <v>0</v>
      </c>
      <c r="M40" s="137">
        <f>Friend!M43-PDC!N39</f>
        <v>0</v>
      </c>
      <c r="N40" s="137">
        <f>Friend!N43-PDC!O39</f>
        <v>0</v>
      </c>
      <c r="O40" s="137">
        <f>Friend!O43-PDC!P39</f>
        <v>0</v>
      </c>
      <c r="P40" s="137">
        <f>Friend!P43-PDC!Q39</f>
        <v>0</v>
      </c>
      <c r="Q40" s="137">
        <f>Friend!Q43-PDC!R39</f>
        <v>0</v>
      </c>
      <c r="R40" s="137">
        <f>Friend!R43-PDC!S39</f>
        <v>-7</v>
      </c>
      <c r="S40" s="137">
        <f>Friend!S43-PDC!T39</f>
        <v>-14</v>
      </c>
      <c r="T40" s="137">
        <f>Friend!T43-PDC!U39</f>
        <v>0</v>
      </c>
      <c r="U40" s="137">
        <f>Friend!U43-PDC!V39</f>
        <v>0</v>
      </c>
      <c r="V40" s="137">
        <f>Friend!V43-PDC!W39</f>
        <v>0</v>
      </c>
      <c r="W40" s="137">
        <f>Friend!W43-PDC!X39</f>
        <v>0</v>
      </c>
      <c r="X40" s="137">
        <f>Friend!X43-PDC!Y39</f>
        <v>0</v>
      </c>
      <c r="Y40" s="137">
        <f>Friend!Y43-PDC!Z39</f>
        <v>0</v>
      </c>
      <c r="Z40" s="137">
        <f>Friend!Z43-PDC!AA39</f>
        <v>0</v>
      </c>
      <c r="AA40" s="137">
        <f>Friend!AA43-PDC!AB39</f>
        <v>0</v>
      </c>
      <c r="AB40" s="137">
        <f>Friend!AB43-PDC!AC39</f>
        <v>0</v>
      </c>
      <c r="AC40" s="137">
        <f>Friend!AC43-PDC!AD39</f>
        <v>0</v>
      </c>
      <c r="AD40" s="137">
        <f>Friend!AD43-PDC!AE39</f>
        <v>0</v>
      </c>
      <c r="AE40" s="137">
        <f>Friend!AE43-PDC!AF39</f>
        <v>-14</v>
      </c>
    </row>
    <row r="41" spans="1:31" s="133" customFormat="1" ht="34.5" customHeight="1" x14ac:dyDescent="0.35">
      <c r="A41" s="134" t="s">
        <v>70</v>
      </c>
      <c r="B41" s="137">
        <f>Friend!B44-PDC!B40</f>
        <v>0</v>
      </c>
      <c r="C41" s="137">
        <f>Friend!C44-PDC!C40</f>
        <v>0</v>
      </c>
      <c r="D41" s="137">
        <f>Friend!D44-PDC!D40</f>
        <v>0</v>
      </c>
      <c r="E41" s="137">
        <f>Friend!E44-PDC!E40</f>
        <v>0</v>
      </c>
      <c r="F41" s="137">
        <f>Friend!F44-PDC!F40</f>
        <v>0</v>
      </c>
      <c r="G41" s="137">
        <f>Friend!G44-PDC!G40</f>
        <v>0</v>
      </c>
      <c r="H41" s="137">
        <f>Friend!H44-PDC!H40</f>
        <v>0</v>
      </c>
      <c r="I41" s="137">
        <f>Friend!I44-PDC!J40</f>
        <v>0</v>
      </c>
      <c r="J41" s="137">
        <f>Friend!J44-PDC!K40</f>
        <v>0</v>
      </c>
      <c r="K41" s="137">
        <f>Friend!K44-PDC!L40</f>
        <v>0</v>
      </c>
      <c r="L41" s="137">
        <f>Friend!L44-PDC!M40</f>
        <v>0</v>
      </c>
      <c r="M41" s="137">
        <f>Friend!M44-PDC!N40</f>
        <v>0</v>
      </c>
      <c r="N41" s="137">
        <f>Friend!N44-PDC!O40</f>
        <v>0</v>
      </c>
      <c r="O41" s="137">
        <f>Friend!O44-PDC!P40</f>
        <v>0</v>
      </c>
      <c r="P41" s="137">
        <f>Friend!P44-PDC!Q40</f>
        <v>0</v>
      </c>
      <c r="Q41" s="137">
        <f>Friend!Q44-PDC!R40</f>
        <v>0</v>
      </c>
      <c r="R41" s="137">
        <f>Friend!R44-PDC!S40</f>
        <v>-2</v>
      </c>
      <c r="S41" s="137">
        <f>Friend!S44-PDC!T40</f>
        <v>-4</v>
      </c>
      <c r="T41" s="137">
        <f>Friend!T44-PDC!U40</f>
        <v>0</v>
      </c>
      <c r="U41" s="137">
        <f>Friend!U44-PDC!V40</f>
        <v>0</v>
      </c>
      <c r="V41" s="137">
        <f>Friend!V44-PDC!W40</f>
        <v>0</v>
      </c>
      <c r="W41" s="137">
        <f>Friend!W44-PDC!X40</f>
        <v>0</v>
      </c>
      <c r="X41" s="137">
        <f>Friend!X44-PDC!Y40</f>
        <v>0</v>
      </c>
      <c r="Y41" s="137">
        <f>Friend!Y44-PDC!Z40</f>
        <v>0</v>
      </c>
      <c r="Z41" s="137">
        <f>Friend!Z44-PDC!AA40</f>
        <v>0</v>
      </c>
      <c r="AA41" s="137">
        <f>Friend!AA44-PDC!AB40</f>
        <v>0</v>
      </c>
      <c r="AB41" s="137">
        <f>Friend!AB44-PDC!AC40</f>
        <v>0</v>
      </c>
      <c r="AC41" s="137">
        <f>Friend!AC44-PDC!AD40</f>
        <v>0</v>
      </c>
      <c r="AD41" s="137">
        <f>Friend!AD44-PDC!AE40</f>
        <v>0</v>
      </c>
      <c r="AE41" s="137">
        <f>Friend!AE44-PDC!AF40</f>
        <v>-4</v>
      </c>
    </row>
    <row r="42" spans="1:31" s="133" customFormat="1" ht="34.5" customHeight="1" x14ac:dyDescent="0.35">
      <c r="A42" s="134" t="s">
        <v>71</v>
      </c>
      <c r="B42" s="137">
        <f>Friend!B45-PDC!B41</f>
        <v>0</v>
      </c>
      <c r="C42" s="137">
        <f>Friend!C45-PDC!C41</f>
        <v>0</v>
      </c>
      <c r="D42" s="137">
        <f>Friend!D45-PDC!D41</f>
        <v>0</v>
      </c>
      <c r="E42" s="137">
        <f>Friend!E45-PDC!E41</f>
        <v>0</v>
      </c>
      <c r="F42" s="137">
        <f>Friend!F45-PDC!F41</f>
        <v>0</v>
      </c>
      <c r="G42" s="137">
        <f>Friend!G45-PDC!G41</f>
        <v>0</v>
      </c>
      <c r="H42" s="137">
        <f>Friend!H45-PDC!H41</f>
        <v>0</v>
      </c>
      <c r="I42" s="137">
        <f>Friend!I45-PDC!J41</f>
        <v>0</v>
      </c>
      <c r="J42" s="137">
        <f>Friend!J45-PDC!K41</f>
        <v>0</v>
      </c>
      <c r="K42" s="137">
        <f>Friend!K45-PDC!L41</f>
        <v>0</v>
      </c>
      <c r="L42" s="137">
        <f>Friend!L45-PDC!M41</f>
        <v>0</v>
      </c>
      <c r="M42" s="137">
        <f>Friend!M45-PDC!N41</f>
        <v>0</v>
      </c>
      <c r="N42" s="137">
        <f>Friend!N45-PDC!O41</f>
        <v>0</v>
      </c>
      <c r="O42" s="137">
        <f>Friend!O45-PDC!P41</f>
        <v>0</v>
      </c>
      <c r="P42" s="137">
        <f>Friend!P45-PDC!Q41</f>
        <v>0</v>
      </c>
      <c r="Q42" s="137">
        <f>Friend!Q45-PDC!R41</f>
        <v>0</v>
      </c>
      <c r="R42" s="137">
        <f>Friend!R45-PDC!S41</f>
        <v>0</v>
      </c>
      <c r="S42" s="137">
        <f>Friend!S45-PDC!T41</f>
        <v>0</v>
      </c>
      <c r="T42" s="137">
        <f>Friend!T45-PDC!U41</f>
        <v>0</v>
      </c>
      <c r="U42" s="137">
        <f>Friend!U45-PDC!V41</f>
        <v>0</v>
      </c>
      <c r="V42" s="137">
        <f>Friend!V45-PDC!W41</f>
        <v>0</v>
      </c>
      <c r="W42" s="137">
        <f>Friend!W45-PDC!X41</f>
        <v>0</v>
      </c>
      <c r="X42" s="137">
        <f>Friend!X45-PDC!Y41</f>
        <v>0</v>
      </c>
      <c r="Y42" s="137">
        <f>Friend!Y45-PDC!Z41</f>
        <v>0</v>
      </c>
      <c r="Z42" s="137">
        <f>Friend!Z45-PDC!AA41</f>
        <v>0</v>
      </c>
      <c r="AA42" s="137">
        <f>Friend!AA45-PDC!AB41</f>
        <v>0</v>
      </c>
      <c r="AB42" s="137">
        <f>Friend!AB45-PDC!AC41</f>
        <v>0</v>
      </c>
      <c r="AC42" s="137">
        <f>Friend!AC45-PDC!AD41</f>
        <v>0</v>
      </c>
      <c r="AD42" s="137">
        <f>Friend!AD45-PDC!AE41</f>
        <v>0</v>
      </c>
      <c r="AE42" s="137">
        <f>Friend!AE45-PDC!AF41</f>
        <v>0</v>
      </c>
    </row>
    <row r="43" spans="1:31" s="133" customFormat="1" ht="34.5" customHeight="1" x14ac:dyDescent="0.35">
      <c r="A43" s="134" t="s">
        <v>72</v>
      </c>
      <c r="B43" s="137">
        <f>Friend!B46-PDC!B42</f>
        <v>0</v>
      </c>
      <c r="C43" s="137">
        <f>Friend!C46-PDC!C42</f>
        <v>0</v>
      </c>
      <c r="D43" s="137">
        <f>Friend!D46-PDC!D42</f>
        <v>0</v>
      </c>
      <c r="E43" s="137">
        <f>Friend!E46-PDC!E42</f>
        <v>0</v>
      </c>
      <c r="F43" s="137">
        <f>Friend!F46-PDC!F42</f>
        <v>0</v>
      </c>
      <c r="G43" s="137">
        <f>Friend!G46-PDC!G42</f>
        <v>0</v>
      </c>
      <c r="H43" s="137">
        <f>Friend!H46-PDC!H42</f>
        <v>0</v>
      </c>
      <c r="I43" s="137">
        <f>Friend!I46-PDC!J42</f>
        <v>0</v>
      </c>
      <c r="J43" s="137">
        <f>Friend!J46-PDC!K42</f>
        <v>0</v>
      </c>
      <c r="K43" s="137">
        <f>Friend!K46-PDC!L42</f>
        <v>0</v>
      </c>
      <c r="L43" s="137">
        <f>Friend!L46-PDC!M42</f>
        <v>0</v>
      </c>
      <c r="M43" s="137">
        <f>Friend!M46-PDC!N42</f>
        <v>0</v>
      </c>
      <c r="N43" s="137">
        <f>Friend!N46-PDC!O42</f>
        <v>0</v>
      </c>
      <c r="O43" s="137">
        <f>Friend!O46-PDC!P42</f>
        <v>0</v>
      </c>
      <c r="P43" s="137">
        <f>Friend!P46-PDC!Q42</f>
        <v>0</v>
      </c>
      <c r="Q43" s="137">
        <f>Friend!Q46-PDC!R42</f>
        <v>0</v>
      </c>
      <c r="R43" s="137">
        <f>Friend!R46-PDC!S42</f>
        <v>-16</v>
      </c>
      <c r="S43" s="137">
        <f>Friend!S46-PDC!T42</f>
        <v>-32</v>
      </c>
      <c r="T43" s="137">
        <f>Friend!T46-PDC!U42</f>
        <v>0</v>
      </c>
      <c r="U43" s="137">
        <f>Friend!U46-PDC!V42</f>
        <v>0</v>
      </c>
      <c r="V43" s="137">
        <f>Friend!V46-PDC!W42</f>
        <v>0</v>
      </c>
      <c r="W43" s="137">
        <f>Friend!W46-PDC!X42</f>
        <v>0</v>
      </c>
      <c r="X43" s="137">
        <f>Friend!X46-PDC!Y42</f>
        <v>0</v>
      </c>
      <c r="Y43" s="137">
        <f>Friend!Y46-PDC!Z42</f>
        <v>0</v>
      </c>
      <c r="Z43" s="137">
        <f>Friend!Z46-PDC!AA42</f>
        <v>0</v>
      </c>
      <c r="AA43" s="137">
        <f>Friend!AA46-PDC!AB42</f>
        <v>0</v>
      </c>
      <c r="AB43" s="137">
        <f>Friend!AB46-PDC!AC42</f>
        <v>0</v>
      </c>
      <c r="AC43" s="137">
        <f>Friend!AC46-PDC!AD42</f>
        <v>0</v>
      </c>
      <c r="AD43" s="137">
        <f>Friend!AD46-PDC!AE42</f>
        <v>0</v>
      </c>
      <c r="AE43" s="137">
        <f>Friend!AE46-PDC!AF42</f>
        <v>1091.4999999999418</v>
      </c>
    </row>
    <row r="44" spans="1:31" s="133" customFormat="1" ht="34.5" customHeight="1" x14ac:dyDescent="0.35">
      <c r="A44" s="132" t="s">
        <v>73</v>
      </c>
      <c r="B44" s="137">
        <f>Friend!B47-PDC!B43</f>
        <v>0</v>
      </c>
      <c r="C44" s="137">
        <f>Friend!C47-PDC!C43</f>
        <v>0</v>
      </c>
      <c r="D44" s="137">
        <f>Friend!D47-PDC!D43</f>
        <v>0</v>
      </c>
      <c r="E44" s="137">
        <f>Friend!E47-PDC!E43</f>
        <v>0</v>
      </c>
      <c r="F44" s="137">
        <f>Friend!F47-PDC!F43</f>
        <v>0</v>
      </c>
      <c r="G44" s="137">
        <f>Friend!G47-PDC!G43</f>
        <v>0</v>
      </c>
      <c r="H44" s="137">
        <f>Friend!H47-PDC!H43</f>
        <v>0</v>
      </c>
      <c r="I44" s="137">
        <f>Friend!I47-PDC!J43</f>
        <v>0</v>
      </c>
      <c r="J44" s="137">
        <f>Friend!J47-PDC!K43</f>
        <v>0</v>
      </c>
      <c r="K44" s="137">
        <f>Friend!K47-PDC!L43</f>
        <v>0</v>
      </c>
      <c r="L44" s="137">
        <f>Friend!L47-PDC!M43</f>
        <v>0</v>
      </c>
      <c r="M44" s="137">
        <f>Friend!M47-PDC!N43</f>
        <v>0</v>
      </c>
      <c r="N44" s="137">
        <f>Friend!N47-PDC!O43</f>
        <v>0</v>
      </c>
      <c r="O44" s="137">
        <f>Friend!O47-PDC!P43</f>
        <v>0</v>
      </c>
      <c r="P44" s="137">
        <f>Friend!P47-PDC!Q43</f>
        <v>0</v>
      </c>
      <c r="Q44" s="137">
        <f>Friend!Q47-PDC!R43</f>
        <v>0</v>
      </c>
      <c r="R44" s="137">
        <f>Friend!R47-PDC!S43</f>
        <v>-2</v>
      </c>
      <c r="S44" s="137">
        <f>Friend!S47-PDC!T43</f>
        <v>-4</v>
      </c>
      <c r="T44" s="137">
        <f>Friend!T47-PDC!U43</f>
        <v>0</v>
      </c>
      <c r="U44" s="137">
        <f>Friend!U47-PDC!V43</f>
        <v>0</v>
      </c>
      <c r="V44" s="137">
        <f>Friend!V47-PDC!W43</f>
        <v>0</v>
      </c>
      <c r="W44" s="137">
        <f>Friend!W47-PDC!X43</f>
        <v>0</v>
      </c>
      <c r="X44" s="137">
        <f>Friend!X47-PDC!Y43</f>
        <v>0</v>
      </c>
      <c r="Y44" s="137">
        <f>Friend!Y47-PDC!Z43</f>
        <v>0</v>
      </c>
      <c r="Z44" s="137">
        <f>Friend!Z47-PDC!AA43</f>
        <v>0</v>
      </c>
      <c r="AA44" s="137">
        <f>Friend!AA47-PDC!AB43</f>
        <v>0</v>
      </c>
      <c r="AB44" s="137">
        <f>Friend!AB47-PDC!AC43</f>
        <v>0</v>
      </c>
      <c r="AC44" s="137">
        <f>Friend!AC47-PDC!AD43</f>
        <v>0</v>
      </c>
      <c r="AD44" s="137">
        <f>Friend!AD47-PDC!AE43</f>
        <v>0</v>
      </c>
      <c r="AE44" s="137">
        <f>Friend!AE47-PDC!AF43</f>
        <v>-4.0000000000145519</v>
      </c>
    </row>
    <row r="45" spans="1:31" s="133" customFormat="1" ht="34.5" customHeight="1" x14ac:dyDescent="0.35">
      <c r="A45" s="134" t="s">
        <v>74</v>
      </c>
      <c r="B45" s="137">
        <f>Friend!B48-PDC!B44</f>
        <v>0</v>
      </c>
      <c r="C45" s="137">
        <f>Friend!C48-PDC!C44</f>
        <v>0</v>
      </c>
      <c r="D45" s="137">
        <f>Friend!D48-PDC!D44</f>
        <v>0</v>
      </c>
      <c r="E45" s="137">
        <f>Friend!E48-PDC!E44</f>
        <v>0</v>
      </c>
      <c r="F45" s="137">
        <f>Friend!F48-PDC!F44</f>
        <v>0</v>
      </c>
      <c r="G45" s="137">
        <f>Friend!G48-PDC!G44</f>
        <v>0</v>
      </c>
      <c r="H45" s="137">
        <f>Friend!H48-PDC!H44</f>
        <v>0</v>
      </c>
      <c r="I45" s="137">
        <f>Friend!I48-PDC!J44</f>
        <v>0</v>
      </c>
      <c r="J45" s="137">
        <f>Friend!J48-PDC!K44</f>
        <v>0</v>
      </c>
      <c r="K45" s="137">
        <f>Friend!K48-PDC!L44</f>
        <v>0</v>
      </c>
      <c r="L45" s="137">
        <f>Friend!L48-PDC!M44</f>
        <v>0</v>
      </c>
      <c r="M45" s="137">
        <f>Friend!M48-PDC!N44</f>
        <v>0</v>
      </c>
      <c r="N45" s="137">
        <f>Friend!N48-PDC!O44</f>
        <v>0</v>
      </c>
      <c r="O45" s="137">
        <f>Friend!O48-PDC!P44</f>
        <v>0</v>
      </c>
      <c r="P45" s="137">
        <f>Friend!P48-PDC!Q44</f>
        <v>0</v>
      </c>
      <c r="Q45" s="137">
        <f>Friend!Q48-PDC!R44</f>
        <v>0</v>
      </c>
      <c r="R45" s="137">
        <f>Friend!R48-PDC!S44</f>
        <v>-36</v>
      </c>
      <c r="S45" s="137">
        <f>Friend!S48-PDC!T44</f>
        <v>-72</v>
      </c>
      <c r="T45" s="137">
        <f>Friend!T48-PDC!U44</f>
        <v>0</v>
      </c>
      <c r="U45" s="137">
        <f>Friend!U48-PDC!V44</f>
        <v>0</v>
      </c>
      <c r="V45" s="137">
        <f>Friend!V48-PDC!W44</f>
        <v>0</v>
      </c>
      <c r="W45" s="137">
        <f>Friend!W48-PDC!X44</f>
        <v>3326.2824000000037</v>
      </c>
      <c r="X45" s="137">
        <f>Friend!X48-PDC!Y44</f>
        <v>0</v>
      </c>
      <c r="Y45" s="137">
        <f>Friend!Y48-PDC!Z44</f>
        <v>0</v>
      </c>
      <c r="Z45" s="137">
        <f>Friend!Z48-PDC!AA44</f>
        <v>0</v>
      </c>
      <c r="AA45" s="137">
        <f>Friend!AA48-PDC!AB44</f>
        <v>0</v>
      </c>
      <c r="AB45" s="137">
        <f>Friend!AB48-PDC!AC44</f>
        <v>0</v>
      </c>
      <c r="AC45" s="137">
        <f>Friend!AC48-PDC!AD44</f>
        <v>0</v>
      </c>
      <c r="AD45" s="137">
        <f>Friend!AD48-PDC!AE44</f>
        <v>0</v>
      </c>
      <c r="AE45" s="137">
        <f>Friend!AE48-PDC!AF44</f>
        <v>-3285.932399999816</v>
      </c>
    </row>
    <row r="46" spans="1:31" s="133" customFormat="1" ht="34.5" customHeight="1" x14ac:dyDescent="0.35">
      <c r="A46" s="134" t="s">
        <v>75</v>
      </c>
      <c r="B46" s="137">
        <f>Friend!B49-PDC!B45</f>
        <v>0</v>
      </c>
      <c r="C46" s="137">
        <f>Friend!C49-PDC!C45</f>
        <v>0</v>
      </c>
      <c r="D46" s="137">
        <f>Friend!D49-PDC!D45</f>
        <v>0</v>
      </c>
      <c r="E46" s="137">
        <f>Friend!E49-PDC!E45</f>
        <v>0</v>
      </c>
      <c r="F46" s="137">
        <f>Friend!F49-PDC!F45</f>
        <v>0</v>
      </c>
      <c r="G46" s="137">
        <f>Friend!G49-PDC!G45</f>
        <v>0</v>
      </c>
      <c r="H46" s="137">
        <f>Friend!H49-PDC!H45</f>
        <v>0</v>
      </c>
      <c r="I46" s="137">
        <f>Friend!I49-PDC!J45</f>
        <v>0</v>
      </c>
      <c r="J46" s="137">
        <f>Friend!J49-PDC!K45</f>
        <v>0</v>
      </c>
      <c r="K46" s="137">
        <f>Friend!K49-PDC!L45</f>
        <v>0</v>
      </c>
      <c r="L46" s="137">
        <f>Friend!L49-PDC!M45</f>
        <v>0</v>
      </c>
      <c r="M46" s="137">
        <f>Friend!M49-PDC!N45</f>
        <v>0</v>
      </c>
      <c r="N46" s="137">
        <f>Friend!N49-PDC!O45</f>
        <v>0</v>
      </c>
      <c r="O46" s="137">
        <f>Friend!O49-PDC!P45</f>
        <v>0</v>
      </c>
      <c r="P46" s="137">
        <f>Friend!P49-PDC!Q45</f>
        <v>0</v>
      </c>
      <c r="Q46" s="137">
        <f>Friend!Q49-PDC!R45</f>
        <v>0</v>
      </c>
      <c r="R46" s="137">
        <f>Friend!R49-PDC!S45</f>
        <v>-29</v>
      </c>
      <c r="S46" s="137">
        <f>Friend!S49-PDC!T45</f>
        <v>-58</v>
      </c>
      <c r="T46" s="137">
        <f>Friend!T49-PDC!U45</f>
        <v>0</v>
      </c>
      <c r="U46" s="137">
        <f>Friend!U49-PDC!V45</f>
        <v>0</v>
      </c>
      <c r="V46" s="137">
        <f>Friend!V49-PDC!W45</f>
        <v>0</v>
      </c>
      <c r="W46" s="137">
        <f>Friend!W49-PDC!X45</f>
        <v>0</v>
      </c>
      <c r="X46" s="137">
        <f>Friend!X49-PDC!Y45</f>
        <v>0</v>
      </c>
      <c r="Y46" s="137">
        <f>Friend!Y49-PDC!Z45</f>
        <v>0</v>
      </c>
      <c r="Z46" s="137">
        <f>Friend!Z49-PDC!AA45</f>
        <v>0</v>
      </c>
      <c r="AA46" s="137">
        <f>Friend!AA49-PDC!AB45</f>
        <v>0</v>
      </c>
      <c r="AB46" s="137">
        <f>Friend!AB49-PDC!AC45</f>
        <v>0</v>
      </c>
      <c r="AC46" s="137">
        <f>Friend!AC49-PDC!AD45</f>
        <v>0</v>
      </c>
      <c r="AD46" s="137">
        <f>Friend!AD49-PDC!AE45</f>
        <v>0</v>
      </c>
      <c r="AE46" s="137">
        <f>Friend!AE49-PDC!AF45</f>
        <v>78.425000000046566</v>
      </c>
    </row>
    <row r="47" spans="1:31" s="133" customFormat="1" ht="34.5" customHeight="1" x14ac:dyDescent="0.35">
      <c r="A47" s="132" t="s">
        <v>76</v>
      </c>
      <c r="B47" s="137">
        <f>Friend!B50-PDC!B46</f>
        <v>0</v>
      </c>
      <c r="C47" s="137">
        <f>Friend!C50-PDC!C46</f>
        <v>0</v>
      </c>
      <c r="D47" s="137">
        <f>Friend!D50-PDC!D46</f>
        <v>0</v>
      </c>
      <c r="E47" s="137">
        <f>Friend!E50-PDC!E46</f>
        <v>0</v>
      </c>
      <c r="F47" s="137">
        <f>Friend!F50-PDC!F46</f>
        <v>0</v>
      </c>
      <c r="G47" s="137">
        <f>Friend!G50-PDC!G46</f>
        <v>0</v>
      </c>
      <c r="H47" s="137">
        <f>Friend!H50-PDC!H46</f>
        <v>0</v>
      </c>
      <c r="I47" s="137">
        <f>Friend!I50-PDC!J46</f>
        <v>0</v>
      </c>
      <c r="J47" s="137">
        <f>Friend!J50-PDC!K46</f>
        <v>0</v>
      </c>
      <c r="K47" s="137">
        <f>Friend!K50-PDC!L46</f>
        <v>0</v>
      </c>
      <c r="L47" s="137">
        <f>Friend!L50-PDC!M46</f>
        <v>0</v>
      </c>
      <c r="M47" s="137">
        <f>Friend!M50-PDC!N46</f>
        <v>0</v>
      </c>
      <c r="N47" s="137">
        <f>Friend!N50-PDC!O46</f>
        <v>0</v>
      </c>
      <c r="O47" s="137">
        <f>Friend!O50-PDC!P46</f>
        <v>0</v>
      </c>
      <c r="P47" s="137">
        <f>Friend!P50-PDC!Q46</f>
        <v>0</v>
      </c>
      <c r="Q47" s="137">
        <f>Friend!Q50-PDC!R46</f>
        <v>0</v>
      </c>
      <c r="R47" s="137">
        <f>Friend!R50-PDC!S46</f>
        <v>-14</v>
      </c>
      <c r="S47" s="137">
        <f>Friend!S50-PDC!T46</f>
        <v>-28</v>
      </c>
      <c r="T47" s="137">
        <f>Friend!T50-PDC!U46</f>
        <v>0</v>
      </c>
      <c r="U47" s="137">
        <f>Friend!U50-PDC!V46</f>
        <v>0</v>
      </c>
      <c r="V47" s="137">
        <f>Friend!V50-PDC!W46</f>
        <v>0</v>
      </c>
      <c r="W47" s="137">
        <f>Friend!W50-PDC!X46</f>
        <v>0</v>
      </c>
      <c r="X47" s="137">
        <f>Friend!X50-PDC!Y46</f>
        <v>0</v>
      </c>
      <c r="Y47" s="137">
        <f>Friend!Y50-PDC!Z46</f>
        <v>0</v>
      </c>
      <c r="Z47" s="137">
        <f>Friend!Z50-PDC!AA46</f>
        <v>0</v>
      </c>
      <c r="AA47" s="137">
        <f>Friend!AA50-PDC!AB46</f>
        <v>0</v>
      </c>
      <c r="AB47" s="137">
        <f>Friend!AB50-PDC!AC46</f>
        <v>0</v>
      </c>
      <c r="AC47" s="137">
        <f>Friend!AC50-PDC!AD46</f>
        <v>0</v>
      </c>
      <c r="AD47" s="137">
        <f>Friend!AD50-PDC!AE46</f>
        <v>0</v>
      </c>
      <c r="AE47" s="137">
        <f>Friend!AE50-PDC!AF46</f>
        <v>-28</v>
      </c>
    </row>
    <row r="48" spans="1:31" s="133" customFormat="1" ht="34.5" customHeight="1" x14ac:dyDescent="0.35">
      <c r="A48" s="134" t="s">
        <v>77</v>
      </c>
      <c r="B48" s="137">
        <f>Friend!B51-PDC!B47</f>
        <v>0</v>
      </c>
      <c r="C48" s="137">
        <f>Friend!C51-PDC!C47</f>
        <v>0</v>
      </c>
      <c r="D48" s="137">
        <f>Friend!D51-PDC!D47</f>
        <v>0</v>
      </c>
      <c r="E48" s="137">
        <f>Friend!E51-PDC!E47</f>
        <v>0</v>
      </c>
      <c r="F48" s="137">
        <f>Friend!F51-PDC!F47</f>
        <v>0</v>
      </c>
      <c r="G48" s="137">
        <f>Friend!G51-PDC!G47</f>
        <v>0</v>
      </c>
      <c r="H48" s="137">
        <f>Friend!H51-PDC!H47</f>
        <v>0</v>
      </c>
      <c r="I48" s="137">
        <f>Friend!I51-PDC!J47</f>
        <v>0</v>
      </c>
      <c r="J48" s="137">
        <f>Friend!J51-PDC!K47</f>
        <v>0</v>
      </c>
      <c r="K48" s="137">
        <f>Friend!K51-PDC!L47</f>
        <v>0</v>
      </c>
      <c r="L48" s="137">
        <f>Friend!L51-PDC!M47</f>
        <v>0</v>
      </c>
      <c r="M48" s="137">
        <f>Friend!M51-PDC!N47</f>
        <v>0</v>
      </c>
      <c r="N48" s="137">
        <f>Friend!N51-PDC!O47</f>
        <v>0</v>
      </c>
      <c r="O48" s="137">
        <f>Friend!O51-PDC!P47</f>
        <v>0</v>
      </c>
      <c r="P48" s="137">
        <f>Friend!P51-PDC!Q47</f>
        <v>0</v>
      </c>
      <c r="Q48" s="137">
        <f>Friend!Q51-PDC!R47</f>
        <v>0</v>
      </c>
      <c r="R48" s="137">
        <f>Friend!R51-PDC!S47</f>
        <v>-32</v>
      </c>
      <c r="S48" s="137">
        <f>Friend!S51-PDC!T47</f>
        <v>-64</v>
      </c>
      <c r="T48" s="137">
        <f>Friend!T51-PDC!U47</f>
        <v>0</v>
      </c>
      <c r="U48" s="137">
        <f>Friend!U51-PDC!V47</f>
        <v>0</v>
      </c>
      <c r="V48" s="137">
        <f>Friend!V51-PDC!W47</f>
        <v>0</v>
      </c>
      <c r="W48" s="137">
        <f>Friend!W51-PDC!X47</f>
        <v>0</v>
      </c>
      <c r="X48" s="137">
        <f>Friend!X51-PDC!Y47</f>
        <v>0</v>
      </c>
      <c r="Y48" s="137">
        <f>Friend!Y51-PDC!Z47</f>
        <v>0</v>
      </c>
      <c r="Z48" s="137">
        <f>Friend!Z51-PDC!AA47</f>
        <v>0</v>
      </c>
      <c r="AA48" s="137">
        <f>Friend!AA51-PDC!AB47</f>
        <v>0</v>
      </c>
      <c r="AB48" s="137">
        <f>Friend!AB51-PDC!AC47</f>
        <v>0</v>
      </c>
      <c r="AC48" s="137">
        <f>Friend!AC51-PDC!AD47</f>
        <v>0</v>
      </c>
      <c r="AD48" s="137">
        <f>Friend!AD51-PDC!AE47</f>
        <v>0</v>
      </c>
      <c r="AE48" s="137">
        <f>Friend!AE51-PDC!AF47</f>
        <v>-64</v>
      </c>
    </row>
    <row r="49" spans="1:31" s="133" customFormat="1" ht="34.5" customHeight="1" x14ac:dyDescent="0.35">
      <c r="A49" s="134" t="s">
        <v>78</v>
      </c>
      <c r="B49" s="137">
        <f>Friend!B52-PDC!B48</f>
        <v>0</v>
      </c>
      <c r="C49" s="137">
        <f>Friend!C52-PDC!C48</f>
        <v>0</v>
      </c>
      <c r="D49" s="137">
        <f>Friend!D52-PDC!D48</f>
        <v>0</v>
      </c>
      <c r="E49" s="137">
        <f>Friend!E52-PDC!E48</f>
        <v>0</v>
      </c>
      <c r="F49" s="137">
        <f>Friend!F52-PDC!F48</f>
        <v>0</v>
      </c>
      <c r="G49" s="137">
        <f>Friend!G52-PDC!G48</f>
        <v>0</v>
      </c>
      <c r="H49" s="137">
        <f>Friend!H52-PDC!H48</f>
        <v>0</v>
      </c>
      <c r="I49" s="137">
        <f>Friend!I52-PDC!J48</f>
        <v>0</v>
      </c>
      <c r="J49" s="137">
        <f>Friend!J52-PDC!K48</f>
        <v>0</v>
      </c>
      <c r="K49" s="137">
        <f>Friend!K52-PDC!L48</f>
        <v>0</v>
      </c>
      <c r="L49" s="137">
        <f>Friend!L52-PDC!M48</f>
        <v>0</v>
      </c>
      <c r="M49" s="137">
        <f>Friend!M52-PDC!N48</f>
        <v>0</v>
      </c>
      <c r="N49" s="137">
        <f>Friend!N52-PDC!O48</f>
        <v>0</v>
      </c>
      <c r="O49" s="137">
        <f>Friend!O52-PDC!P48</f>
        <v>0</v>
      </c>
      <c r="P49" s="137">
        <f>Friend!P52-PDC!Q48</f>
        <v>0</v>
      </c>
      <c r="Q49" s="137">
        <f>Friend!Q52-PDC!R48</f>
        <v>0</v>
      </c>
      <c r="R49" s="137">
        <f>Friend!R52-PDC!S48</f>
        <v>-6</v>
      </c>
      <c r="S49" s="137">
        <f>Friend!S52-PDC!T48</f>
        <v>-12</v>
      </c>
      <c r="T49" s="137">
        <f>Friend!T52-PDC!U48</f>
        <v>0</v>
      </c>
      <c r="U49" s="137">
        <f>Friend!U52-PDC!V48</f>
        <v>0</v>
      </c>
      <c r="V49" s="137">
        <f>Friend!V52-PDC!W48</f>
        <v>0</v>
      </c>
      <c r="W49" s="137">
        <f>Friend!W52-PDC!X48</f>
        <v>0</v>
      </c>
      <c r="X49" s="137">
        <f>Friend!X52-PDC!Y48</f>
        <v>0</v>
      </c>
      <c r="Y49" s="137">
        <f>Friend!Y52-PDC!Z48</f>
        <v>0</v>
      </c>
      <c r="Z49" s="137">
        <f>Friend!Z52-PDC!AA48</f>
        <v>0</v>
      </c>
      <c r="AA49" s="137">
        <f>Friend!AA52-PDC!AB48</f>
        <v>0</v>
      </c>
      <c r="AB49" s="137">
        <f>Friend!AB52-PDC!AC48</f>
        <v>0</v>
      </c>
      <c r="AC49" s="137">
        <f>Friend!AC52-PDC!AD48</f>
        <v>0</v>
      </c>
      <c r="AD49" s="137">
        <f>Friend!AD52-PDC!AE48</f>
        <v>0</v>
      </c>
      <c r="AE49" s="137">
        <f>Friend!AE52-PDC!AF48</f>
        <v>-12</v>
      </c>
    </row>
    <row r="50" spans="1:31" s="133" customFormat="1" ht="34.5" customHeight="1" x14ac:dyDescent="0.35">
      <c r="A50" s="132" t="s">
        <v>79</v>
      </c>
      <c r="B50" s="137">
        <f>Friend!B53-PDC!B49</f>
        <v>0</v>
      </c>
      <c r="C50" s="137">
        <f>Friend!C53-PDC!C49</f>
        <v>0</v>
      </c>
      <c r="D50" s="137">
        <f>Friend!D53-PDC!D49</f>
        <v>0</v>
      </c>
      <c r="E50" s="137">
        <f>Friend!E53-PDC!E49</f>
        <v>0</v>
      </c>
      <c r="F50" s="137">
        <f>Friend!F53-PDC!F49</f>
        <v>0</v>
      </c>
      <c r="G50" s="137">
        <f>Friend!G53-PDC!G49</f>
        <v>0</v>
      </c>
      <c r="H50" s="137">
        <f>Friend!H53-PDC!H49</f>
        <v>0</v>
      </c>
      <c r="I50" s="137">
        <f>Friend!I53-PDC!J49</f>
        <v>0</v>
      </c>
      <c r="J50" s="137">
        <f>Friend!J53-PDC!K49</f>
        <v>0</v>
      </c>
      <c r="K50" s="137">
        <f>Friend!K53-PDC!L49</f>
        <v>0</v>
      </c>
      <c r="L50" s="137">
        <f>Friend!L53-PDC!M49</f>
        <v>0</v>
      </c>
      <c r="M50" s="137">
        <f>Friend!M53-PDC!N49</f>
        <v>0</v>
      </c>
      <c r="N50" s="137">
        <f>Friend!N53-PDC!O49</f>
        <v>0</v>
      </c>
      <c r="O50" s="137">
        <f>Friend!O53-PDC!P49</f>
        <v>0</v>
      </c>
      <c r="P50" s="137">
        <f>Friend!P53-PDC!Q49</f>
        <v>0</v>
      </c>
      <c r="Q50" s="137">
        <f>Friend!Q53-PDC!R49</f>
        <v>0</v>
      </c>
      <c r="R50" s="137">
        <f>Friend!R53-PDC!S49</f>
        <v>-2</v>
      </c>
      <c r="S50" s="137">
        <f>Friend!S53-PDC!T49</f>
        <v>-4</v>
      </c>
      <c r="T50" s="137">
        <f>Friend!T53-PDC!U49</f>
        <v>0</v>
      </c>
      <c r="U50" s="137">
        <f>Friend!U53-PDC!V49</f>
        <v>0</v>
      </c>
      <c r="V50" s="137">
        <f>Friend!V53-PDC!W49</f>
        <v>0</v>
      </c>
      <c r="W50" s="137">
        <f>Friend!W53-PDC!X49</f>
        <v>0</v>
      </c>
      <c r="X50" s="137">
        <f>Friend!X53-PDC!Y49</f>
        <v>0</v>
      </c>
      <c r="Y50" s="137">
        <f>Friend!Y53-PDC!Z49</f>
        <v>0</v>
      </c>
      <c r="Z50" s="137">
        <f>Friend!Z53-PDC!AA49</f>
        <v>0</v>
      </c>
      <c r="AA50" s="137">
        <f>Friend!AA53-PDC!AB49</f>
        <v>0</v>
      </c>
      <c r="AB50" s="137">
        <f>Friend!AB53-PDC!AC49</f>
        <v>0</v>
      </c>
      <c r="AC50" s="137">
        <f>Friend!AC53-PDC!AD49</f>
        <v>0</v>
      </c>
      <c r="AD50" s="137">
        <f>Friend!AD53-PDC!AE49</f>
        <v>0</v>
      </c>
      <c r="AE50" s="137">
        <f>Friend!AE53-PDC!AF49</f>
        <v>-4</v>
      </c>
    </row>
    <row r="51" spans="1:31" s="133" customFormat="1" ht="34.5" customHeight="1" x14ac:dyDescent="0.35">
      <c r="A51" s="134" t="s">
        <v>80</v>
      </c>
      <c r="B51" s="137">
        <f>Friend!B54-PDC!B50</f>
        <v>0</v>
      </c>
      <c r="C51" s="137">
        <f>Friend!C54-PDC!C50</f>
        <v>0</v>
      </c>
      <c r="D51" s="137">
        <f>Friend!D54-PDC!D50</f>
        <v>0</v>
      </c>
      <c r="E51" s="137">
        <f>Friend!E54-PDC!E50</f>
        <v>0</v>
      </c>
      <c r="F51" s="137">
        <f>Friend!F54-PDC!F50</f>
        <v>0</v>
      </c>
      <c r="G51" s="137">
        <f>Friend!G54-PDC!G50</f>
        <v>0</v>
      </c>
      <c r="H51" s="137">
        <f>Friend!H54-PDC!H50</f>
        <v>0</v>
      </c>
      <c r="I51" s="137">
        <f>Friend!I54-PDC!J50</f>
        <v>0</v>
      </c>
      <c r="J51" s="137">
        <f>Friend!J54-PDC!K50</f>
        <v>0</v>
      </c>
      <c r="K51" s="137">
        <f>Friend!K54-PDC!L50</f>
        <v>0</v>
      </c>
      <c r="L51" s="137">
        <f>Friend!L54-PDC!M50</f>
        <v>0</v>
      </c>
      <c r="M51" s="137">
        <f>Friend!M54-PDC!N50</f>
        <v>0</v>
      </c>
      <c r="N51" s="137">
        <f>Friend!N54-PDC!O50</f>
        <v>0</v>
      </c>
      <c r="O51" s="137">
        <f>Friend!O54-PDC!P50</f>
        <v>0</v>
      </c>
      <c r="P51" s="137">
        <f>Friend!P54-PDC!Q50</f>
        <v>0</v>
      </c>
      <c r="Q51" s="137">
        <f>Friend!Q54-PDC!R50</f>
        <v>0</v>
      </c>
      <c r="R51" s="137">
        <f>Friend!R54-PDC!S50</f>
        <v>-41</v>
      </c>
      <c r="S51" s="137">
        <f>Friend!S54-PDC!T50</f>
        <v>-82</v>
      </c>
      <c r="T51" s="137">
        <f>Friend!T54-PDC!U50</f>
        <v>0</v>
      </c>
      <c r="U51" s="137">
        <f>Friend!U54-PDC!V50</f>
        <v>0</v>
      </c>
      <c r="V51" s="137">
        <f>Friend!V54-PDC!W50</f>
        <v>0</v>
      </c>
      <c r="W51" s="137">
        <f>Friend!W54-PDC!X50</f>
        <v>0</v>
      </c>
      <c r="X51" s="137">
        <f>Friend!X54-PDC!Y50</f>
        <v>0</v>
      </c>
      <c r="Y51" s="137">
        <f>Friend!Y54-PDC!Z50</f>
        <v>0</v>
      </c>
      <c r="Z51" s="137">
        <f>Friend!Z54-PDC!AA50</f>
        <v>0</v>
      </c>
      <c r="AA51" s="137">
        <f>Friend!AA54-PDC!AB50</f>
        <v>0</v>
      </c>
      <c r="AB51" s="137">
        <f>Friend!AB54-PDC!AC50</f>
        <v>0</v>
      </c>
      <c r="AC51" s="137">
        <f>Friend!AC54-PDC!AD50</f>
        <v>0</v>
      </c>
      <c r="AD51" s="137">
        <f>Friend!AD54-PDC!AE50</f>
        <v>0</v>
      </c>
      <c r="AE51" s="137">
        <f>Friend!AE54-PDC!AF50</f>
        <v>-81.999999999941792</v>
      </c>
    </row>
    <row r="52" spans="1:31" s="133" customFormat="1" ht="34.5" customHeight="1" x14ac:dyDescent="0.35">
      <c r="A52" s="134" t="s">
        <v>81</v>
      </c>
      <c r="B52" s="137">
        <f>Friend!B55-PDC!B51</f>
        <v>0</v>
      </c>
      <c r="C52" s="137">
        <f>Friend!C55-PDC!C51</f>
        <v>0</v>
      </c>
      <c r="D52" s="137">
        <f>Friend!D55-PDC!D51</f>
        <v>0</v>
      </c>
      <c r="E52" s="137">
        <f>Friend!E55-PDC!E51</f>
        <v>0</v>
      </c>
      <c r="F52" s="137">
        <f>Friend!F55-PDC!F51</f>
        <v>0</v>
      </c>
      <c r="G52" s="137">
        <f>Friend!G55-PDC!G51</f>
        <v>0</v>
      </c>
      <c r="H52" s="137">
        <f>Friend!H55-PDC!H51</f>
        <v>0</v>
      </c>
      <c r="I52" s="137">
        <f>Friend!I55-PDC!J51</f>
        <v>0</v>
      </c>
      <c r="J52" s="137">
        <f>Friend!J55-PDC!K51</f>
        <v>0</v>
      </c>
      <c r="K52" s="137">
        <f>Friend!K55-PDC!L51</f>
        <v>0</v>
      </c>
      <c r="L52" s="137">
        <f>Friend!L55-PDC!M51</f>
        <v>0</v>
      </c>
      <c r="M52" s="137">
        <f>Friend!M55-PDC!N51</f>
        <v>0</v>
      </c>
      <c r="N52" s="137">
        <f>Friend!N55-PDC!O51</f>
        <v>0</v>
      </c>
      <c r="O52" s="137">
        <f>Friend!O55-PDC!P51</f>
        <v>0</v>
      </c>
      <c r="P52" s="137">
        <f>Friend!P55-PDC!Q51</f>
        <v>0</v>
      </c>
      <c r="Q52" s="137">
        <f>Friend!Q55-PDC!R51</f>
        <v>0</v>
      </c>
      <c r="R52" s="137">
        <f>Friend!R55-PDC!S51</f>
        <v>-24</v>
      </c>
      <c r="S52" s="137">
        <f>Friend!S55-PDC!T51</f>
        <v>-48</v>
      </c>
      <c r="T52" s="137">
        <f>Friend!T55-PDC!U51</f>
        <v>0</v>
      </c>
      <c r="U52" s="137">
        <f>Friend!U55-PDC!V51</f>
        <v>0</v>
      </c>
      <c r="V52" s="137">
        <f>Friend!V55-PDC!W51</f>
        <v>0</v>
      </c>
      <c r="W52" s="137">
        <f>Friend!W55-PDC!X51</f>
        <v>0</v>
      </c>
      <c r="X52" s="137">
        <f>Friend!X55-PDC!Y51</f>
        <v>0</v>
      </c>
      <c r="Y52" s="137">
        <f>Friend!Y55-PDC!Z51</f>
        <v>0</v>
      </c>
      <c r="Z52" s="137">
        <f>Friend!Z55-PDC!AA51</f>
        <v>0</v>
      </c>
      <c r="AA52" s="137">
        <f>Friend!AA55-PDC!AB51</f>
        <v>0</v>
      </c>
      <c r="AB52" s="137">
        <f>Friend!AB55-PDC!AC51</f>
        <v>0</v>
      </c>
      <c r="AC52" s="137">
        <f>Friend!AC55-PDC!AD51</f>
        <v>0</v>
      </c>
      <c r="AD52" s="137">
        <f>Friend!AD55-PDC!AE51</f>
        <v>0</v>
      </c>
      <c r="AE52" s="137">
        <f>Friend!AE55-PDC!AF51</f>
        <v>-47.999999999883585</v>
      </c>
    </row>
    <row r="53" spans="1:31" s="133" customFormat="1" ht="34.5" customHeight="1" x14ac:dyDescent="0.35">
      <c r="A53" s="132" t="s">
        <v>82</v>
      </c>
      <c r="B53" s="137">
        <f>Friend!B56-PDC!B52</f>
        <v>0</v>
      </c>
      <c r="C53" s="137">
        <f>Friend!C56-PDC!C52</f>
        <v>20</v>
      </c>
      <c r="D53" s="137">
        <f>Friend!D56-PDC!D52</f>
        <v>0</v>
      </c>
      <c r="E53" s="137">
        <f>Friend!E56-PDC!E52</f>
        <v>0</v>
      </c>
      <c r="F53" s="137">
        <f>Friend!F56-PDC!F52</f>
        <v>0</v>
      </c>
      <c r="G53" s="137">
        <f>Friend!G56-PDC!G52</f>
        <v>0</v>
      </c>
      <c r="H53" s="137">
        <f>Friend!H56-PDC!H52</f>
        <v>0</v>
      </c>
      <c r="I53" s="137">
        <f>Friend!I56-PDC!J52</f>
        <v>0</v>
      </c>
      <c r="J53" s="137">
        <f>Friend!J56-PDC!K52</f>
        <v>0</v>
      </c>
      <c r="K53" s="137">
        <f>Friend!K56-PDC!L52</f>
        <v>0</v>
      </c>
      <c r="L53" s="137">
        <f>Friend!L56-PDC!M52</f>
        <v>0</v>
      </c>
      <c r="M53" s="137">
        <f>Friend!M56-PDC!N52</f>
        <v>0</v>
      </c>
      <c r="N53" s="137">
        <f>Friend!N56-PDC!O52</f>
        <v>0</v>
      </c>
      <c r="O53" s="137">
        <f>Friend!O56-PDC!P52</f>
        <v>0</v>
      </c>
      <c r="P53" s="137">
        <f>Friend!P56-PDC!Q52</f>
        <v>0</v>
      </c>
      <c r="Q53" s="137">
        <f>Friend!Q56-PDC!R52</f>
        <v>0</v>
      </c>
      <c r="R53" s="137">
        <f>Friend!R56-PDC!S52</f>
        <v>0</v>
      </c>
      <c r="S53" s="137">
        <f>Friend!S56-PDC!T52</f>
        <v>0</v>
      </c>
      <c r="T53" s="137">
        <f>Friend!T56-PDC!U52</f>
        <v>0</v>
      </c>
      <c r="U53" s="137">
        <f>Friend!U56-PDC!V52</f>
        <v>0</v>
      </c>
      <c r="V53" s="137">
        <f>Friend!V56-PDC!W52</f>
        <v>0</v>
      </c>
      <c r="W53" s="137">
        <f>Friend!W56-PDC!X52</f>
        <v>0</v>
      </c>
      <c r="X53" s="137">
        <f>Friend!X56-PDC!Y52</f>
        <v>0</v>
      </c>
      <c r="Y53" s="137">
        <f>Friend!Y56-PDC!Z52</f>
        <v>0</v>
      </c>
      <c r="Z53" s="137">
        <f>Friend!Z56-PDC!AA52</f>
        <v>0</v>
      </c>
      <c r="AA53" s="137">
        <f>Friend!AA56-PDC!AB52</f>
        <v>0</v>
      </c>
      <c r="AB53" s="137">
        <f>Friend!AB56-PDC!AC52</f>
        <v>0</v>
      </c>
      <c r="AC53" s="137">
        <f>Friend!AC56-PDC!AD52</f>
        <v>0</v>
      </c>
      <c r="AD53" s="137">
        <f>Friend!AD56-PDC!AE52</f>
        <v>0</v>
      </c>
      <c r="AE53" s="137">
        <f>Friend!AE56-PDC!AF52</f>
        <v>0</v>
      </c>
    </row>
    <row r="54" spans="1:31" s="133" customFormat="1" ht="34.5" customHeight="1" x14ac:dyDescent="0.35">
      <c r="A54" s="132" t="s">
        <v>83</v>
      </c>
      <c r="B54" s="137">
        <f>Friend!B57-PDC!B53</f>
        <v>0</v>
      </c>
      <c r="C54" s="137">
        <f>Friend!C57-PDC!C53</f>
        <v>0</v>
      </c>
      <c r="D54" s="137">
        <f>Friend!D57-PDC!D53</f>
        <v>0</v>
      </c>
      <c r="E54" s="137">
        <f>Friend!E57-PDC!E53</f>
        <v>0</v>
      </c>
      <c r="F54" s="137">
        <f>Friend!F57-PDC!F53</f>
        <v>0</v>
      </c>
      <c r="G54" s="137">
        <f>Friend!G57-PDC!G53</f>
        <v>0</v>
      </c>
      <c r="H54" s="137">
        <f>Friend!H57-PDC!H53</f>
        <v>0</v>
      </c>
      <c r="I54" s="137">
        <f>Friend!I57-PDC!J53</f>
        <v>0</v>
      </c>
      <c r="J54" s="137">
        <f>Friend!J57-PDC!K53</f>
        <v>0</v>
      </c>
      <c r="K54" s="137">
        <f>Friend!K57-PDC!L53</f>
        <v>0</v>
      </c>
      <c r="L54" s="137">
        <f>Friend!L57-PDC!M53</f>
        <v>0</v>
      </c>
      <c r="M54" s="137">
        <f>Friend!M57-PDC!N53</f>
        <v>0</v>
      </c>
      <c r="N54" s="137">
        <f>Friend!N57-PDC!O53</f>
        <v>0</v>
      </c>
      <c r="O54" s="137">
        <f>Friend!O57-PDC!P53</f>
        <v>0</v>
      </c>
      <c r="P54" s="137">
        <f>Friend!P57-PDC!Q53</f>
        <v>0</v>
      </c>
      <c r="Q54" s="137">
        <f>Friend!Q57-PDC!R53</f>
        <v>0</v>
      </c>
      <c r="R54" s="137">
        <f>Friend!R57-PDC!S53</f>
        <v>-7</v>
      </c>
      <c r="S54" s="137">
        <f>Friend!S57-PDC!T53</f>
        <v>-14</v>
      </c>
      <c r="T54" s="137">
        <f>Friend!T57-PDC!U53</f>
        <v>0</v>
      </c>
      <c r="U54" s="137">
        <f>Friend!U57-PDC!V53</f>
        <v>0</v>
      </c>
      <c r="V54" s="137">
        <f>Friend!V57-PDC!W53</f>
        <v>0</v>
      </c>
      <c r="W54" s="137">
        <f>Friend!W57-PDC!X53</f>
        <v>0</v>
      </c>
      <c r="X54" s="137">
        <f>Friend!X57-PDC!Y53</f>
        <v>0</v>
      </c>
      <c r="Y54" s="137">
        <f>Friend!Y57-PDC!Z53</f>
        <v>0</v>
      </c>
      <c r="Z54" s="137">
        <f>Friend!Z57-PDC!AA53</f>
        <v>0</v>
      </c>
      <c r="AA54" s="137">
        <f>Friend!AA57-PDC!AB53</f>
        <v>0</v>
      </c>
      <c r="AB54" s="137">
        <f>Friend!AB57-PDC!AC53</f>
        <v>0</v>
      </c>
      <c r="AC54" s="137">
        <f>Friend!AC57-PDC!AD53</f>
        <v>0</v>
      </c>
      <c r="AD54" s="137">
        <f>Friend!AD57-PDC!AE53</f>
        <v>0</v>
      </c>
      <c r="AE54" s="137">
        <f>Friend!AE57-PDC!AF53</f>
        <v>-13.999999999883585</v>
      </c>
    </row>
    <row r="55" spans="1:31" s="133" customFormat="1" ht="34.5" customHeight="1" x14ac:dyDescent="0.35">
      <c r="A55" s="134" t="s">
        <v>84</v>
      </c>
      <c r="B55" s="137">
        <f>Friend!B58-PDC!B54</f>
        <v>0</v>
      </c>
      <c r="C55" s="137">
        <f>Friend!C58-PDC!C54</f>
        <v>150</v>
      </c>
      <c r="D55" s="137">
        <f>Friend!D58-PDC!D54</f>
        <v>0</v>
      </c>
      <c r="E55" s="137">
        <f>Friend!E58-PDC!E54</f>
        <v>0</v>
      </c>
      <c r="F55" s="137">
        <f>Friend!F58-PDC!F54</f>
        <v>0</v>
      </c>
      <c r="G55" s="137">
        <f>Friend!G58-PDC!G54</f>
        <v>0</v>
      </c>
      <c r="H55" s="137">
        <f>Friend!H58-PDC!H54</f>
        <v>0</v>
      </c>
      <c r="I55" s="137">
        <f>Friend!I58-PDC!J54</f>
        <v>0</v>
      </c>
      <c r="J55" s="137">
        <f>Friend!J58-PDC!K54</f>
        <v>0</v>
      </c>
      <c r="K55" s="137">
        <f>Friend!K58-PDC!L54</f>
        <v>0</v>
      </c>
      <c r="L55" s="137">
        <f>Friend!L58-PDC!M54</f>
        <v>0</v>
      </c>
      <c r="M55" s="137">
        <f>Friend!M58-PDC!N54</f>
        <v>0</v>
      </c>
      <c r="N55" s="137">
        <f>Friend!N58-PDC!O54</f>
        <v>0</v>
      </c>
      <c r="O55" s="137">
        <f>Friend!O58-PDC!P54</f>
        <v>0</v>
      </c>
      <c r="P55" s="137">
        <f>Friend!P58-PDC!Q54</f>
        <v>0</v>
      </c>
      <c r="Q55" s="137">
        <f>Friend!Q58-PDC!R54</f>
        <v>0</v>
      </c>
      <c r="R55" s="137">
        <f>Friend!R58-PDC!S54</f>
        <v>-18</v>
      </c>
      <c r="S55" s="137">
        <f>Friend!S58-PDC!T54</f>
        <v>-36</v>
      </c>
      <c r="T55" s="137">
        <f>Friend!T58-PDC!U54</f>
        <v>0</v>
      </c>
      <c r="U55" s="137">
        <f>Friend!U58-PDC!V54</f>
        <v>0</v>
      </c>
      <c r="V55" s="137">
        <f>Friend!V58-PDC!W54</f>
        <v>0</v>
      </c>
      <c r="W55" s="137">
        <f>Friend!W58-PDC!X54</f>
        <v>0</v>
      </c>
      <c r="X55" s="137">
        <f>Friend!X58-PDC!Y54</f>
        <v>0</v>
      </c>
      <c r="Y55" s="137">
        <f>Friend!Y58-PDC!Z54</f>
        <v>0</v>
      </c>
      <c r="Z55" s="137">
        <f>Friend!Z58-PDC!AA54</f>
        <v>0</v>
      </c>
      <c r="AA55" s="137">
        <f>Friend!AA58-PDC!AB54</f>
        <v>0</v>
      </c>
      <c r="AB55" s="137">
        <f>Friend!AB58-PDC!AC54</f>
        <v>0</v>
      </c>
      <c r="AC55" s="137">
        <f>Friend!AC58-PDC!AD54</f>
        <v>0</v>
      </c>
      <c r="AD55" s="137">
        <f>Friend!AD58-PDC!AE54</f>
        <v>0</v>
      </c>
      <c r="AE55" s="137">
        <f>Friend!AE58-PDC!AF54</f>
        <v>4072.7999999999884</v>
      </c>
    </row>
    <row r="56" spans="1:31" s="133" customFormat="1" ht="34.5" customHeight="1" x14ac:dyDescent="0.35">
      <c r="A56" s="134" t="s">
        <v>85</v>
      </c>
      <c r="B56" s="137">
        <f>Friend!B59-PDC!B55</f>
        <v>0</v>
      </c>
      <c r="C56" s="137">
        <f>Friend!C59-PDC!C55</f>
        <v>0</v>
      </c>
      <c r="D56" s="137">
        <f>Friend!D59-PDC!D55</f>
        <v>0</v>
      </c>
      <c r="E56" s="137">
        <f>Friend!E59-PDC!E55</f>
        <v>0</v>
      </c>
      <c r="F56" s="137">
        <f>Friend!F59-PDC!F55</f>
        <v>0</v>
      </c>
      <c r="G56" s="137">
        <f>Friend!G59-PDC!G55</f>
        <v>0</v>
      </c>
      <c r="H56" s="137">
        <f>Friend!H59-PDC!H55</f>
        <v>0</v>
      </c>
      <c r="I56" s="137">
        <f>Friend!I59-PDC!J55</f>
        <v>0</v>
      </c>
      <c r="J56" s="137">
        <f>Friend!J59-PDC!K55</f>
        <v>0</v>
      </c>
      <c r="K56" s="137">
        <f>Friend!K59-PDC!L55</f>
        <v>0</v>
      </c>
      <c r="L56" s="137">
        <f>Friend!L59-PDC!M55</f>
        <v>0</v>
      </c>
      <c r="M56" s="137">
        <f>Friend!M59-PDC!N55</f>
        <v>0</v>
      </c>
      <c r="N56" s="137">
        <f>Friend!N59-PDC!O55</f>
        <v>0</v>
      </c>
      <c r="O56" s="137">
        <f>Friend!O59-PDC!P55</f>
        <v>0</v>
      </c>
      <c r="P56" s="137">
        <f>Friend!P59-PDC!Q55</f>
        <v>0</v>
      </c>
      <c r="Q56" s="137">
        <f>Friend!Q59-PDC!R55</f>
        <v>0</v>
      </c>
      <c r="R56" s="137">
        <f>Friend!R59-PDC!S55</f>
        <v>-15</v>
      </c>
      <c r="S56" s="137">
        <f>Friend!S59-PDC!T55</f>
        <v>-30</v>
      </c>
      <c r="T56" s="137">
        <f>Friend!T59-PDC!U55</f>
        <v>0</v>
      </c>
      <c r="U56" s="137">
        <f>Friend!U59-PDC!V55</f>
        <v>0</v>
      </c>
      <c r="V56" s="137">
        <f>Friend!V59-PDC!W55</f>
        <v>0</v>
      </c>
      <c r="W56" s="137">
        <f>Friend!W59-PDC!X55</f>
        <v>0</v>
      </c>
      <c r="X56" s="137">
        <f>Friend!X59-PDC!Y55</f>
        <v>0</v>
      </c>
      <c r="Y56" s="137">
        <f>Friend!Y59-PDC!Z55</f>
        <v>0</v>
      </c>
      <c r="Z56" s="137">
        <f>Friend!Z59-PDC!AA55</f>
        <v>0</v>
      </c>
      <c r="AA56" s="137">
        <f>Friend!AA59-PDC!AB55</f>
        <v>0</v>
      </c>
      <c r="AB56" s="137">
        <f>Friend!AB59-PDC!AC55</f>
        <v>0</v>
      </c>
      <c r="AC56" s="137">
        <f>Friend!AC59-PDC!AD55</f>
        <v>0</v>
      </c>
      <c r="AD56" s="137">
        <f>Friend!AD59-PDC!AE55</f>
        <v>0</v>
      </c>
      <c r="AE56" s="137">
        <f>Friend!AE59-PDC!AF55</f>
        <v>-30.000000000174623</v>
      </c>
    </row>
    <row r="57" spans="1:31" s="133" customFormat="1" ht="34.5" customHeight="1" x14ac:dyDescent="0.35">
      <c r="A57" s="132" t="s">
        <v>86</v>
      </c>
      <c r="B57" s="137">
        <f>Friend!B60-PDC!B56</f>
        <v>0</v>
      </c>
      <c r="C57" s="137">
        <f>Friend!C60-PDC!C56</f>
        <v>0</v>
      </c>
      <c r="D57" s="137">
        <f>Friend!D60-PDC!D56</f>
        <v>0</v>
      </c>
      <c r="E57" s="137">
        <f>Friend!E60-PDC!E56</f>
        <v>0</v>
      </c>
      <c r="F57" s="137">
        <f>Friend!F60-PDC!F56</f>
        <v>0</v>
      </c>
      <c r="G57" s="137">
        <f>Friend!G60-PDC!G56</f>
        <v>0</v>
      </c>
      <c r="H57" s="137">
        <f>Friend!H60-PDC!H56</f>
        <v>0</v>
      </c>
      <c r="I57" s="137">
        <f>Friend!I60-PDC!J56</f>
        <v>0</v>
      </c>
      <c r="J57" s="137">
        <f>Friend!J60-PDC!K56</f>
        <v>0</v>
      </c>
      <c r="K57" s="137">
        <f>Friend!K60-PDC!L56</f>
        <v>0</v>
      </c>
      <c r="L57" s="137">
        <f>Friend!L60-PDC!M56</f>
        <v>0</v>
      </c>
      <c r="M57" s="137">
        <f>Friend!M60-PDC!N56</f>
        <v>0</v>
      </c>
      <c r="N57" s="137">
        <f>Friend!N60-PDC!O56</f>
        <v>0</v>
      </c>
      <c r="O57" s="137">
        <f>Friend!O60-PDC!P56</f>
        <v>0</v>
      </c>
      <c r="P57" s="137">
        <f>Friend!P60-PDC!Q56</f>
        <v>0</v>
      </c>
      <c r="Q57" s="137">
        <f>Friend!Q60-PDC!R56</f>
        <v>0</v>
      </c>
      <c r="R57" s="137">
        <f>Friend!R60-PDC!S56</f>
        <v>0</v>
      </c>
      <c r="S57" s="137">
        <f>Friend!S60-PDC!T56</f>
        <v>0</v>
      </c>
      <c r="T57" s="137">
        <f>Friend!T60-PDC!U56</f>
        <v>0</v>
      </c>
      <c r="U57" s="137">
        <f>Friend!U60-PDC!V56</f>
        <v>0</v>
      </c>
      <c r="V57" s="137">
        <f>Friend!V60-PDC!W56</f>
        <v>0</v>
      </c>
      <c r="W57" s="137">
        <f>Friend!W60-PDC!X56</f>
        <v>0</v>
      </c>
      <c r="X57" s="137">
        <f>Friend!X60-PDC!Y56</f>
        <v>0</v>
      </c>
      <c r="Y57" s="137">
        <f>Friend!Y60-PDC!Z56</f>
        <v>0</v>
      </c>
      <c r="Z57" s="137">
        <f>Friend!Z60-PDC!AA56</f>
        <v>0</v>
      </c>
      <c r="AA57" s="137">
        <f>Friend!AA60-PDC!AB56</f>
        <v>0</v>
      </c>
      <c r="AB57" s="137">
        <f>Friend!AB60-PDC!AC56</f>
        <v>0</v>
      </c>
      <c r="AC57" s="137">
        <f>Friend!AC60-PDC!AD56</f>
        <v>0</v>
      </c>
      <c r="AD57" s="137">
        <f>Friend!AD60-PDC!AE56</f>
        <v>0</v>
      </c>
      <c r="AE57" s="137">
        <f>Friend!AE60-PDC!AF56</f>
        <v>4333.5000000000582</v>
      </c>
    </row>
    <row r="58" spans="1:31" s="133" customFormat="1" ht="34.5" customHeight="1" x14ac:dyDescent="0.35">
      <c r="A58" s="132" t="s">
        <v>87</v>
      </c>
      <c r="B58" s="137">
        <f>Friend!B61-PDC!B57</f>
        <v>0</v>
      </c>
      <c r="C58" s="137">
        <f>Friend!C61-PDC!C57</f>
        <v>0</v>
      </c>
      <c r="D58" s="137">
        <f>Friend!D61-PDC!D57</f>
        <v>0</v>
      </c>
      <c r="E58" s="137">
        <f>Friend!E61-PDC!E57</f>
        <v>0</v>
      </c>
      <c r="F58" s="137">
        <f>Friend!F61-PDC!F57</f>
        <v>0</v>
      </c>
      <c r="G58" s="137">
        <f>Friend!G61-PDC!G57</f>
        <v>0</v>
      </c>
      <c r="H58" s="137">
        <f>Friend!H61-PDC!H57</f>
        <v>0</v>
      </c>
      <c r="I58" s="137">
        <f>Friend!I61-PDC!J57</f>
        <v>0</v>
      </c>
      <c r="J58" s="137">
        <f>Friend!J61-PDC!K57</f>
        <v>0</v>
      </c>
      <c r="K58" s="137">
        <f>Friend!K61-PDC!L57</f>
        <v>0</v>
      </c>
      <c r="L58" s="137">
        <f>Friend!L61-PDC!M57</f>
        <v>0</v>
      </c>
      <c r="M58" s="137">
        <f>Friend!M61-PDC!N57</f>
        <v>0</v>
      </c>
      <c r="N58" s="137">
        <f>Friend!N61-PDC!O57</f>
        <v>0</v>
      </c>
      <c r="O58" s="137">
        <f>Friend!O61-PDC!P57</f>
        <v>0</v>
      </c>
      <c r="P58" s="137">
        <f>Friend!P61-PDC!Q57</f>
        <v>0</v>
      </c>
      <c r="Q58" s="137">
        <f>Friend!Q61-PDC!R57</f>
        <v>0</v>
      </c>
      <c r="R58" s="137">
        <f>Friend!R61-PDC!S57</f>
        <v>-15</v>
      </c>
      <c r="S58" s="137">
        <f>Friend!S61-PDC!T57</f>
        <v>-30</v>
      </c>
      <c r="T58" s="137">
        <f>Friend!T61-PDC!U57</f>
        <v>0</v>
      </c>
      <c r="U58" s="137">
        <f>Friend!U61-PDC!V57</f>
        <v>0</v>
      </c>
      <c r="V58" s="137">
        <f>Friend!V61-PDC!W57</f>
        <v>0</v>
      </c>
      <c r="W58" s="137">
        <f>Friend!W61-PDC!X57</f>
        <v>0</v>
      </c>
      <c r="X58" s="137">
        <f>Friend!X61-PDC!Y57</f>
        <v>0</v>
      </c>
      <c r="Y58" s="137">
        <f>Friend!Y61-PDC!Z57</f>
        <v>0</v>
      </c>
      <c r="Z58" s="137">
        <f>Friend!Z61-PDC!AA57</f>
        <v>0</v>
      </c>
      <c r="AA58" s="137">
        <f>Friend!AA61-PDC!AB57</f>
        <v>0</v>
      </c>
      <c r="AB58" s="137">
        <f>Friend!AB61-PDC!AC57</f>
        <v>0</v>
      </c>
      <c r="AC58" s="137">
        <f>Friend!AC61-PDC!AD57</f>
        <v>0</v>
      </c>
      <c r="AD58" s="137">
        <f>Friend!AD61-PDC!AE57</f>
        <v>0</v>
      </c>
      <c r="AE58" s="137">
        <f>Friend!AE61-PDC!AF57</f>
        <v>-30</v>
      </c>
    </row>
    <row r="59" spans="1:31" s="133" customFormat="1" ht="34.5" customHeight="1" x14ac:dyDescent="0.35">
      <c r="A59" s="132" t="s">
        <v>88</v>
      </c>
      <c r="B59" s="137">
        <f>Friend!B62-PDC!B58</f>
        <v>0</v>
      </c>
      <c r="C59" s="137">
        <f>Friend!C62-PDC!C58</f>
        <v>0</v>
      </c>
      <c r="D59" s="137">
        <f>Friend!D62-PDC!D58</f>
        <v>0</v>
      </c>
      <c r="E59" s="137">
        <f>Friend!E62-PDC!E58</f>
        <v>0</v>
      </c>
      <c r="F59" s="137">
        <f>Friend!F62-PDC!F58</f>
        <v>0</v>
      </c>
      <c r="G59" s="137">
        <f>Friend!G62-PDC!G58</f>
        <v>0</v>
      </c>
      <c r="H59" s="137">
        <f>Friend!H62-PDC!H58</f>
        <v>0</v>
      </c>
      <c r="I59" s="137">
        <f>Friend!I62-PDC!J58</f>
        <v>0</v>
      </c>
      <c r="J59" s="137">
        <f>Friend!J62-PDC!K58</f>
        <v>0</v>
      </c>
      <c r="K59" s="137">
        <f>Friend!K62-PDC!L58</f>
        <v>0</v>
      </c>
      <c r="L59" s="137">
        <f>Friend!L62-PDC!M58</f>
        <v>0</v>
      </c>
      <c r="M59" s="137">
        <f>Friend!M62-PDC!N58</f>
        <v>0</v>
      </c>
      <c r="N59" s="137">
        <f>Friend!N62-PDC!O58</f>
        <v>0</v>
      </c>
      <c r="O59" s="137">
        <f>Friend!O62-PDC!P58</f>
        <v>0</v>
      </c>
      <c r="P59" s="137">
        <f>Friend!P62-PDC!Q58</f>
        <v>0</v>
      </c>
      <c r="Q59" s="137">
        <f>Friend!Q62-PDC!R58</f>
        <v>0</v>
      </c>
      <c r="R59" s="137">
        <f>Friend!R62-PDC!S58</f>
        <v>0</v>
      </c>
      <c r="S59" s="137">
        <f>Friend!S62-PDC!T58</f>
        <v>0</v>
      </c>
      <c r="T59" s="137">
        <f>Friend!T62-PDC!U58</f>
        <v>0</v>
      </c>
      <c r="U59" s="137">
        <f>Friend!U62-PDC!V58</f>
        <v>0</v>
      </c>
      <c r="V59" s="137">
        <f>Friend!V62-PDC!W58</f>
        <v>0</v>
      </c>
      <c r="W59" s="137">
        <f>Friend!W62-PDC!X58</f>
        <v>0</v>
      </c>
      <c r="X59" s="137">
        <f>Friend!X62-PDC!Y58</f>
        <v>0</v>
      </c>
      <c r="Y59" s="137">
        <f>Friend!Y62-PDC!Z58</f>
        <v>0</v>
      </c>
      <c r="Z59" s="137">
        <f>Friend!Z62-PDC!AA58</f>
        <v>0</v>
      </c>
      <c r="AA59" s="137">
        <f>Friend!AA62-PDC!AB58</f>
        <v>0</v>
      </c>
      <c r="AB59" s="137">
        <f>Friend!AB62-PDC!AC58</f>
        <v>0</v>
      </c>
      <c r="AC59" s="137">
        <f>Friend!AC62-PDC!AD58</f>
        <v>0</v>
      </c>
      <c r="AD59" s="137">
        <f>Friend!AD62-PDC!AE58</f>
        <v>0</v>
      </c>
      <c r="AE59" s="137">
        <f>Friend!AE62-PDC!AF58</f>
        <v>0</v>
      </c>
    </row>
    <row r="60" spans="1:31" s="133" customFormat="1" ht="34.5" customHeight="1" x14ac:dyDescent="0.35">
      <c r="A60" s="132" t="s">
        <v>89</v>
      </c>
      <c r="B60" s="137">
        <f>Friend!B63-PDC!B59</f>
        <v>0</v>
      </c>
      <c r="C60" s="137">
        <f>Friend!C63-PDC!C59</f>
        <v>0</v>
      </c>
      <c r="D60" s="137">
        <f>Friend!D63-PDC!D59</f>
        <v>0</v>
      </c>
      <c r="E60" s="137">
        <f>Friend!E63-PDC!E59</f>
        <v>0</v>
      </c>
      <c r="F60" s="137">
        <f>Friend!F63-PDC!F59</f>
        <v>0</v>
      </c>
      <c r="G60" s="137">
        <f>Friend!G63-PDC!G59</f>
        <v>0</v>
      </c>
      <c r="H60" s="137">
        <f>Friend!H63-PDC!H59</f>
        <v>909.5</v>
      </c>
      <c r="I60" s="137">
        <f>Friend!I63-PDC!J59</f>
        <v>136.42499999999998</v>
      </c>
      <c r="J60" s="137">
        <f>Friend!J63-PDC!K59</f>
        <v>0</v>
      </c>
      <c r="K60" s="137">
        <f>Friend!K63-PDC!L59</f>
        <v>0</v>
      </c>
      <c r="L60" s="137">
        <f>Friend!L63-PDC!M59</f>
        <v>0</v>
      </c>
      <c r="M60" s="137">
        <f>Friend!M63-PDC!N59</f>
        <v>0</v>
      </c>
      <c r="N60" s="137">
        <f>Friend!N63-PDC!O59</f>
        <v>0</v>
      </c>
      <c r="O60" s="137">
        <f>Friend!O63-PDC!P59</f>
        <v>0</v>
      </c>
      <c r="P60" s="137">
        <f>Friend!P63-PDC!Q59</f>
        <v>0</v>
      </c>
      <c r="Q60" s="137">
        <f>Friend!Q63-PDC!R59</f>
        <v>0</v>
      </c>
      <c r="R60" s="137">
        <f>Friend!R63-PDC!S59</f>
        <v>-6</v>
      </c>
      <c r="S60" s="137">
        <f>Friend!S63-PDC!T59</f>
        <v>-12</v>
      </c>
      <c r="T60" s="137">
        <f>Friend!T63-PDC!U59</f>
        <v>0</v>
      </c>
      <c r="U60" s="137">
        <f>Friend!U63-PDC!V59</f>
        <v>0</v>
      </c>
      <c r="V60" s="137">
        <f>Friend!V63-PDC!W59</f>
        <v>0</v>
      </c>
      <c r="W60" s="137">
        <f>Friend!W63-PDC!X59</f>
        <v>0</v>
      </c>
      <c r="X60" s="137">
        <f>Friend!X63-PDC!Y59</f>
        <v>0</v>
      </c>
      <c r="Y60" s="137">
        <f>Friend!Y63-PDC!Z59</f>
        <v>0</v>
      </c>
      <c r="Z60" s="137">
        <f>Friend!Z63-PDC!AA59</f>
        <v>0</v>
      </c>
      <c r="AA60" s="137">
        <f>Friend!AA63-PDC!AB59</f>
        <v>0</v>
      </c>
      <c r="AB60" s="137">
        <f>Friend!AB63-PDC!AC59</f>
        <v>0</v>
      </c>
      <c r="AC60" s="137">
        <f>Friend!AC63-PDC!AD59</f>
        <v>0</v>
      </c>
      <c r="AD60" s="137">
        <f>Friend!AD63-PDC!AE59</f>
        <v>0</v>
      </c>
      <c r="AE60" s="137">
        <f>Friend!AE63-PDC!AF59</f>
        <v>124.42500000001746</v>
      </c>
    </row>
    <row r="61" spans="1:31" s="133" customFormat="1" ht="34.5" customHeight="1" x14ac:dyDescent="0.35">
      <c r="A61" s="134" t="s">
        <v>125</v>
      </c>
      <c r="B61" s="137">
        <f>Friend!B64-PDC!B60</f>
        <v>0</v>
      </c>
      <c r="C61" s="137">
        <f>Friend!C64-PDC!C60</f>
        <v>0</v>
      </c>
      <c r="D61" s="137">
        <f>Friend!D64-PDC!D60</f>
        <v>0</v>
      </c>
      <c r="E61" s="137">
        <f>Friend!E64-PDC!E60</f>
        <v>0</v>
      </c>
      <c r="F61" s="137">
        <f>Friend!F64-PDC!F60</f>
        <v>0</v>
      </c>
      <c r="G61" s="137">
        <f>Friend!G64-PDC!G60</f>
        <v>0</v>
      </c>
      <c r="H61" s="137">
        <f>Friend!H64-PDC!H60</f>
        <v>0</v>
      </c>
      <c r="I61" s="137">
        <f>Friend!I64-PDC!J60</f>
        <v>0</v>
      </c>
      <c r="J61" s="137">
        <f>Friend!J64-PDC!K60</f>
        <v>0</v>
      </c>
      <c r="K61" s="137">
        <f>Friend!K64-PDC!L60</f>
        <v>0</v>
      </c>
      <c r="L61" s="137">
        <f>Friend!L64-PDC!M60</f>
        <v>0</v>
      </c>
      <c r="M61" s="137">
        <f>Friend!M64-PDC!N60</f>
        <v>0</v>
      </c>
      <c r="N61" s="137">
        <f>Friend!N64-PDC!O60</f>
        <v>0</v>
      </c>
      <c r="O61" s="137">
        <f>Friend!O64-PDC!P60</f>
        <v>0</v>
      </c>
      <c r="P61" s="137">
        <f>Friend!P64-PDC!Q60</f>
        <v>0</v>
      </c>
      <c r="Q61" s="137">
        <f>Friend!Q64-PDC!R60</f>
        <v>0</v>
      </c>
      <c r="R61" s="137">
        <f>Friend!R64-PDC!S60</f>
        <v>-25</v>
      </c>
      <c r="S61" s="137">
        <f>Friend!S64-PDC!T60</f>
        <v>-50</v>
      </c>
      <c r="T61" s="137">
        <f>Friend!T64-PDC!U60</f>
        <v>0</v>
      </c>
      <c r="U61" s="137">
        <f>Friend!U64-PDC!V60</f>
        <v>0</v>
      </c>
      <c r="V61" s="137">
        <f>Friend!V64-PDC!W60</f>
        <v>-600</v>
      </c>
      <c r="W61" s="137">
        <f>Friend!W64-PDC!X60</f>
        <v>0</v>
      </c>
      <c r="X61" s="137">
        <f>Friend!X64-PDC!Y60</f>
        <v>0</v>
      </c>
      <c r="Y61" s="137">
        <f>Friend!Y64-PDC!Z60</f>
        <v>0</v>
      </c>
      <c r="Z61" s="137">
        <f>Friend!Z64-PDC!AA60</f>
        <v>0</v>
      </c>
      <c r="AA61" s="137">
        <f>Friend!AA64-PDC!AB60</f>
        <v>0</v>
      </c>
      <c r="AB61" s="137">
        <f>Friend!AB64-PDC!AC60</f>
        <v>0</v>
      </c>
      <c r="AC61" s="137">
        <f>Friend!AC64-PDC!AD60</f>
        <v>0</v>
      </c>
      <c r="AD61" s="137">
        <f>Friend!AD64-PDC!AE60</f>
        <v>0</v>
      </c>
      <c r="AE61" s="137">
        <f>Friend!AE64-PDC!AF60</f>
        <v>550.00000000017462</v>
      </c>
    </row>
    <row r="62" spans="1:31" s="133" customFormat="1" ht="34.5" customHeight="1" x14ac:dyDescent="0.35">
      <c r="A62" s="132" t="s">
        <v>91</v>
      </c>
      <c r="B62" s="137">
        <f>Friend!B65-PDC!B61</f>
        <v>0</v>
      </c>
      <c r="C62" s="137">
        <f>Friend!C65-PDC!C61</f>
        <v>0</v>
      </c>
      <c r="D62" s="137">
        <f>Friend!D65-PDC!D61</f>
        <v>0</v>
      </c>
      <c r="E62" s="137">
        <f>Friend!E65-PDC!E61</f>
        <v>0</v>
      </c>
      <c r="F62" s="137">
        <f>Friend!F65-PDC!F61</f>
        <v>0</v>
      </c>
      <c r="G62" s="137">
        <f>Friend!G65-PDC!G61</f>
        <v>0</v>
      </c>
      <c r="H62" s="137">
        <f>Friend!H65-PDC!H61</f>
        <v>0</v>
      </c>
      <c r="I62" s="137">
        <f>Friend!I65-PDC!J61</f>
        <v>0</v>
      </c>
      <c r="J62" s="137">
        <f>Friend!J65-PDC!K61</f>
        <v>0</v>
      </c>
      <c r="K62" s="137">
        <f>Friend!K65-PDC!L61</f>
        <v>0</v>
      </c>
      <c r="L62" s="137">
        <f>Friend!L65-PDC!M61</f>
        <v>0</v>
      </c>
      <c r="M62" s="137">
        <f>Friend!M65-PDC!N61</f>
        <v>0</v>
      </c>
      <c r="N62" s="137">
        <f>Friend!N65-PDC!O61</f>
        <v>0</v>
      </c>
      <c r="O62" s="137">
        <f>Friend!O65-PDC!P61</f>
        <v>0</v>
      </c>
      <c r="P62" s="137">
        <f>Friend!P65-PDC!Q61</f>
        <v>0</v>
      </c>
      <c r="Q62" s="137">
        <f>Friend!Q65-PDC!R61</f>
        <v>0</v>
      </c>
      <c r="R62" s="137">
        <f>Friend!R65-PDC!S61</f>
        <v>-5</v>
      </c>
      <c r="S62" s="137">
        <f>Friend!S65-PDC!T61</f>
        <v>-10</v>
      </c>
      <c r="T62" s="137">
        <f>Friend!T65-PDC!U61</f>
        <v>0</v>
      </c>
      <c r="U62" s="137">
        <f>Friend!U65-PDC!V61</f>
        <v>0</v>
      </c>
      <c r="V62" s="137">
        <f>Friend!V65-PDC!W61</f>
        <v>0</v>
      </c>
      <c r="W62" s="137">
        <f>Friend!W65-PDC!X61</f>
        <v>0</v>
      </c>
      <c r="X62" s="137">
        <f>Friend!X65-PDC!Y61</f>
        <v>0</v>
      </c>
      <c r="Y62" s="137">
        <f>Friend!Y65-PDC!Z61</f>
        <v>0</v>
      </c>
      <c r="Z62" s="137">
        <f>Friend!Z65-PDC!AA61</f>
        <v>0</v>
      </c>
      <c r="AA62" s="137">
        <f>Friend!AA65-PDC!AB61</f>
        <v>0</v>
      </c>
      <c r="AB62" s="137">
        <f>Friend!AB65-PDC!AC61</f>
        <v>0</v>
      </c>
      <c r="AC62" s="137">
        <f>Friend!AC65-PDC!AD61</f>
        <v>0</v>
      </c>
      <c r="AD62" s="137">
        <f>Friend!AD65-PDC!AE61</f>
        <v>0</v>
      </c>
      <c r="AE62" s="137">
        <f>Friend!AE65-PDC!AF61</f>
        <v>-10</v>
      </c>
    </row>
    <row r="63" spans="1:31" s="133" customFormat="1" ht="34.5" customHeight="1" x14ac:dyDescent="0.35">
      <c r="A63" s="134" t="s">
        <v>92</v>
      </c>
      <c r="B63" s="137">
        <f>Friend!B66-PDC!B62</f>
        <v>0</v>
      </c>
      <c r="C63" s="137">
        <f>Friend!C66-PDC!C62</f>
        <v>0</v>
      </c>
      <c r="D63" s="137">
        <f>Friend!D66-PDC!D62</f>
        <v>0</v>
      </c>
      <c r="E63" s="137">
        <f>Friend!E66-PDC!E62</f>
        <v>0</v>
      </c>
      <c r="F63" s="137">
        <f>Friend!F66-PDC!F62</f>
        <v>0</v>
      </c>
      <c r="G63" s="137">
        <f>Friend!G66-PDC!G62</f>
        <v>0</v>
      </c>
      <c r="H63" s="137">
        <f>Friend!H66-PDC!H62</f>
        <v>0</v>
      </c>
      <c r="I63" s="137">
        <f>Friend!I66-PDC!J62</f>
        <v>0</v>
      </c>
      <c r="J63" s="137">
        <f>Friend!J66-PDC!K62</f>
        <v>0</v>
      </c>
      <c r="K63" s="137">
        <f>Friend!K66-PDC!L62</f>
        <v>0</v>
      </c>
      <c r="L63" s="137">
        <f>Friend!L66-PDC!M62</f>
        <v>0</v>
      </c>
      <c r="M63" s="137">
        <f>Friend!M66-PDC!N62</f>
        <v>0</v>
      </c>
      <c r="N63" s="137">
        <f>Friend!N66-PDC!O62</f>
        <v>0</v>
      </c>
      <c r="O63" s="137">
        <f>Friend!O66-PDC!P62</f>
        <v>0</v>
      </c>
      <c r="P63" s="137">
        <f>Friend!P66-PDC!Q62</f>
        <v>0</v>
      </c>
      <c r="Q63" s="137">
        <f>Friend!Q66-PDC!R62</f>
        <v>0</v>
      </c>
      <c r="R63" s="137">
        <f>Friend!R66-PDC!S62</f>
        <v>-16</v>
      </c>
      <c r="S63" s="137">
        <f>Friend!S66-PDC!T62</f>
        <v>-32</v>
      </c>
      <c r="T63" s="137">
        <f>Friend!T66-PDC!U62</f>
        <v>0</v>
      </c>
      <c r="U63" s="137">
        <f>Friend!U66-PDC!V62</f>
        <v>0</v>
      </c>
      <c r="V63" s="137">
        <f>Friend!V66-PDC!W62</f>
        <v>0</v>
      </c>
      <c r="W63" s="137">
        <f>Friend!W66-PDC!X62</f>
        <v>0</v>
      </c>
      <c r="X63" s="137">
        <f>Friend!X66-PDC!Y62</f>
        <v>0</v>
      </c>
      <c r="Y63" s="137">
        <f>Friend!Y66-PDC!Z62</f>
        <v>0</v>
      </c>
      <c r="Z63" s="137">
        <f>Friend!Z66-PDC!AA62</f>
        <v>0</v>
      </c>
      <c r="AA63" s="137">
        <f>Friend!AA66-PDC!AB62</f>
        <v>0</v>
      </c>
      <c r="AB63" s="137">
        <f>Friend!AB66-PDC!AC62</f>
        <v>0</v>
      </c>
      <c r="AC63" s="137">
        <f>Friend!AC66-PDC!AD62</f>
        <v>0</v>
      </c>
      <c r="AD63" s="137">
        <f>Friend!AD66-PDC!AE62</f>
        <v>0</v>
      </c>
      <c r="AE63" s="137">
        <f>Friend!AE66-PDC!AF62</f>
        <v>-31.999999999970896</v>
      </c>
    </row>
    <row r="64" spans="1:31" s="133" customFormat="1" ht="34.5" customHeight="1" x14ac:dyDescent="0.35">
      <c r="A64" s="146" t="s">
        <v>93</v>
      </c>
      <c r="B64" s="147">
        <f>Friend!B67-PDC!B63</f>
        <v>0</v>
      </c>
      <c r="C64" s="147">
        <f>Friend!C67-PDC!C63</f>
        <v>0</v>
      </c>
      <c r="D64" s="147">
        <f>Friend!D67-PDC!D63</f>
        <v>0</v>
      </c>
      <c r="E64" s="147">
        <f>Friend!E67-PDC!E63</f>
        <v>0</v>
      </c>
      <c r="F64" s="147" t="e">
        <f>Friend!F67-PDC!F63</f>
        <v>#VALUE!</v>
      </c>
      <c r="G64" s="147">
        <f>Friend!G67-PDC!G63</f>
        <v>0</v>
      </c>
      <c r="H64" s="147">
        <f>Friend!H67-PDC!H63</f>
        <v>0</v>
      </c>
      <c r="I64" s="147" t="e">
        <f>Friend!I67-PDC!J63</f>
        <v>#VALUE!</v>
      </c>
      <c r="J64" s="147">
        <f>Friend!J67-PDC!K63</f>
        <v>0</v>
      </c>
      <c r="K64" s="147" t="e">
        <f>Friend!K67-PDC!L63</f>
        <v>#VALUE!</v>
      </c>
      <c r="L64" s="147">
        <f>Friend!L67-PDC!M63</f>
        <v>0</v>
      </c>
      <c r="M64" s="147">
        <f>Friend!M67-PDC!N63</f>
        <v>0</v>
      </c>
      <c r="N64" s="147" t="e">
        <f>Friend!N67-PDC!O63</f>
        <v>#VALUE!</v>
      </c>
      <c r="O64" s="147" t="e">
        <f>Friend!O67-PDC!P63</f>
        <v>#VALUE!</v>
      </c>
      <c r="P64" s="147">
        <f>Friend!P67-PDC!Q63</f>
        <v>0</v>
      </c>
      <c r="Q64" s="147" t="e">
        <f>Friend!Q67-PDC!R63</f>
        <v>#VALUE!</v>
      </c>
      <c r="R64" s="147">
        <f>Friend!R67-PDC!S63</f>
        <v>0</v>
      </c>
      <c r="S64" s="147" t="e">
        <f>Friend!S67-PDC!T63</f>
        <v>#VALUE!</v>
      </c>
      <c r="T64" s="147">
        <f>Friend!T67-PDC!U63</f>
        <v>0</v>
      </c>
      <c r="U64" s="147">
        <f>Friend!U67-PDC!V63</f>
        <v>0</v>
      </c>
      <c r="V64" s="147">
        <f>Friend!V67-PDC!W63</f>
        <v>0</v>
      </c>
      <c r="W64" s="147">
        <f>Friend!W67-PDC!X63</f>
        <v>0</v>
      </c>
      <c r="X64" s="147">
        <f>Friend!X67-PDC!Y63</f>
        <v>0</v>
      </c>
      <c r="Y64" s="147">
        <f>Friend!Y67-PDC!Z63</f>
        <v>0</v>
      </c>
      <c r="Z64" s="147">
        <f>Friend!Z67-PDC!AA63</f>
        <v>0</v>
      </c>
      <c r="AA64" s="147">
        <f>Friend!AA67-PDC!AB63</f>
        <v>0</v>
      </c>
      <c r="AB64" s="147">
        <f>Friend!AB67-PDC!AC63</f>
        <v>0</v>
      </c>
      <c r="AC64" s="147">
        <f>Friend!AC67-PDC!AD63</f>
        <v>0</v>
      </c>
      <c r="AD64" s="147">
        <f>Friend!AD67-PDC!AE63</f>
        <v>0</v>
      </c>
      <c r="AE64" s="147" t="e">
        <f>Friend!AE67-PDC!AF63</f>
        <v>#VALUE!</v>
      </c>
    </row>
    <row r="65" spans="1:31" s="133" customFormat="1" ht="34.5" customHeight="1" x14ac:dyDescent="0.35">
      <c r="A65" s="134" t="s">
        <v>94</v>
      </c>
      <c r="B65" s="137">
        <f>Friend!B68-PDC!B64</f>
        <v>0</v>
      </c>
      <c r="C65" s="137">
        <f>Friend!C68-PDC!C64</f>
        <v>0</v>
      </c>
      <c r="D65" s="137">
        <f>Friend!D68-PDC!D64</f>
        <v>0</v>
      </c>
      <c r="E65" s="137">
        <f>Friend!E68-PDC!E64</f>
        <v>0</v>
      </c>
      <c r="F65" s="137">
        <f>Friend!F68-PDC!F64</f>
        <v>0</v>
      </c>
      <c r="G65" s="137">
        <f>Friend!G68-PDC!G64</f>
        <v>0</v>
      </c>
      <c r="H65" s="137">
        <f>Friend!H68-PDC!H64</f>
        <v>0</v>
      </c>
      <c r="I65" s="137">
        <f>Friend!I68-PDC!J64</f>
        <v>0</v>
      </c>
      <c r="J65" s="137">
        <f>Friend!J68-PDC!K64</f>
        <v>0</v>
      </c>
      <c r="K65" s="137">
        <f>Friend!K68-PDC!L64</f>
        <v>0</v>
      </c>
      <c r="L65" s="137">
        <f>Friend!L68-PDC!M64</f>
        <v>0</v>
      </c>
      <c r="M65" s="137">
        <f>Friend!M68-PDC!N64</f>
        <v>0</v>
      </c>
      <c r="N65" s="137">
        <f>Friend!N68-PDC!O64</f>
        <v>0</v>
      </c>
      <c r="O65" s="137">
        <f>Friend!O68-PDC!P64</f>
        <v>0</v>
      </c>
      <c r="P65" s="137">
        <f>Friend!P68-PDC!Q64</f>
        <v>0</v>
      </c>
      <c r="Q65" s="137">
        <f>Friend!Q68-PDC!R64</f>
        <v>0</v>
      </c>
      <c r="R65" s="137">
        <f>Friend!R68-PDC!S64</f>
        <v>0</v>
      </c>
      <c r="S65" s="137">
        <f>Friend!S68-PDC!T64</f>
        <v>0</v>
      </c>
      <c r="T65" s="137">
        <f>Friend!T68-PDC!U64</f>
        <v>0</v>
      </c>
      <c r="U65" s="137">
        <f>Friend!U68-PDC!V64</f>
        <v>0</v>
      </c>
      <c r="V65" s="137">
        <f>Friend!V68-PDC!W64</f>
        <v>0</v>
      </c>
      <c r="W65" s="137">
        <f>Friend!W68-PDC!X64</f>
        <v>0</v>
      </c>
      <c r="X65" s="137">
        <f>Friend!X68-PDC!Y64</f>
        <v>0</v>
      </c>
      <c r="Y65" s="137">
        <f>Friend!Y68-PDC!Z64</f>
        <v>0</v>
      </c>
      <c r="Z65" s="137">
        <f>Friend!Z68-PDC!AA64</f>
        <v>0</v>
      </c>
      <c r="AA65" s="137">
        <f>Friend!AA68-PDC!AB64</f>
        <v>0</v>
      </c>
      <c r="AB65" s="137">
        <f>Friend!AB68-PDC!AC64</f>
        <v>0</v>
      </c>
      <c r="AC65" s="137">
        <f>Friend!AC68-PDC!AD64</f>
        <v>0</v>
      </c>
      <c r="AD65" s="137">
        <f>Friend!AD68-PDC!AE64</f>
        <v>0</v>
      </c>
      <c r="AE65" s="137">
        <f>Friend!AE68-PDC!AF64</f>
        <v>0</v>
      </c>
    </row>
    <row r="66" spans="1:31" s="133" customFormat="1" ht="34.5" customHeight="1" x14ac:dyDescent="0.35">
      <c r="A66" s="132" t="s">
        <v>95</v>
      </c>
      <c r="B66" s="137">
        <f>Friend!B69-PDC!B65</f>
        <v>0</v>
      </c>
      <c r="C66" s="137">
        <f>Friend!C69-PDC!C65</f>
        <v>50</v>
      </c>
      <c r="D66" s="137">
        <f>Friend!D69-PDC!D65</f>
        <v>0</v>
      </c>
      <c r="E66" s="137">
        <f>Friend!E69-PDC!E65</f>
        <v>0</v>
      </c>
      <c r="F66" s="137">
        <f>Friend!F69-PDC!F65</f>
        <v>0</v>
      </c>
      <c r="G66" s="137">
        <f>Friend!G69-PDC!G65</f>
        <v>0</v>
      </c>
      <c r="H66" s="137">
        <f>Friend!H69-PDC!H65</f>
        <v>0</v>
      </c>
      <c r="I66" s="137">
        <f>Friend!I69-PDC!J65</f>
        <v>0</v>
      </c>
      <c r="J66" s="137">
        <f>Friend!J69-PDC!K65</f>
        <v>0</v>
      </c>
      <c r="K66" s="137">
        <f>Friend!K69-PDC!L65</f>
        <v>0</v>
      </c>
      <c r="L66" s="137">
        <f>Friend!L69-PDC!M65</f>
        <v>0</v>
      </c>
      <c r="M66" s="137">
        <f>Friend!M69-PDC!N65</f>
        <v>0</v>
      </c>
      <c r="N66" s="137">
        <f>Friend!N69-PDC!O65</f>
        <v>0</v>
      </c>
      <c r="O66" s="137">
        <f>Friend!O69-PDC!P65</f>
        <v>0</v>
      </c>
      <c r="P66" s="137">
        <f>Friend!P69-PDC!Q65</f>
        <v>0</v>
      </c>
      <c r="Q66" s="137">
        <f>Friend!Q69-PDC!R65</f>
        <v>0</v>
      </c>
      <c r="R66" s="137">
        <f>Friend!R69-PDC!S65</f>
        <v>-22</v>
      </c>
      <c r="S66" s="137">
        <f>Friend!S69-PDC!T65</f>
        <v>-44</v>
      </c>
      <c r="T66" s="137">
        <f>Friend!T69-PDC!U65</f>
        <v>0</v>
      </c>
      <c r="U66" s="137">
        <f>Friend!U69-PDC!V65</f>
        <v>0</v>
      </c>
      <c r="V66" s="137">
        <f>Friend!V69-PDC!W65</f>
        <v>0</v>
      </c>
      <c r="W66" s="137">
        <f>Friend!W69-PDC!X65</f>
        <v>0</v>
      </c>
      <c r="X66" s="137">
        <f>Friend!X69-PDC!Y65</f>
        <v>0</v>
      </c>
      <c r="Y66" s="137">
        <f>Friend!Y69-PDC!Z65</f>
        <v>0</v>
      </c>
      <c r="Z66" s="137">
        <f>Friend!Z69-PDC!AA65</f>
        <v>0</v>
      </c>
      <c r="AA66" s="137">
        <f>Friend!AA69-PDC!AB65</f>
        <v>0</v>
      </c>
      <c r="AB66" s="137">
        <f>Friend!AB69-PDC!AC65</f>
        <v>0</v>
      </c>
      <c r="AC66" s="137">
        <f>Friend!AC69-PDC!AD65</f>
        <v>0</v>
      </c>
      <c r="AD66" s="137">
        <f>Friend!AD69-PDC!AE65</f>
        <v>0</v>
      </c>
      <c r="AE66" s="137">
        <f>Friend!AE69-PDC!AF65</f>
        <v>-43.999999999941792</v>
      </c>
    </row>
    <row r="67" spans="1:31" s="133" customFormat="1" ht="34.5" customHeight="1" x14ac:dyDescent="0.35">
      <c r="A67" s="134" t="s">
        <v>96</v>
      </c>
      <c r="B67" s="137">
        <f>Friend!B70-PDC!B66</f>
        <v>0</v>
      </c>
      <c r="C67" s="137">
        <f>Friend!C70-PDC!C66</f>
        <v>0</v>
      </c>
      <c r="D67" s="137">
        <f>Friend!D70-PDC!D66</f>
        <v>0</v>
      </c>
      <c r="E67" s="137">
        <f>Friend!E70-PDC!E66</f>
        <v>0</v>
      </c>
      <c r="F67" s="137">
        <f>Friend!F70-PDC!F66</f>
        <v>0</v>
      </c>
      <c r="G67" s="137">
        <f>Friend!G70-PDC!G66</f>
        <v>0</v>
      </c>
      <c r="H67" s="137">
        <f>Friend!H70-PDC!H66</f>
        <v>2.5</v>
      </c>
      <c r="I67" s="137">
        <f>Friend!I70-PDC!J66</f>
        <v>0.37499999999954525</v>
      </c>
      <c r="J67" s="137">
        <f>Friend!J70-PDC!K66</f>
        <v>0</v>
      </c>
      <c r="K67" s="137">
        <f>Friend!K70-PDC!L66</f>
        <v>0</v>
      </c>
      <c r="L67" s="137">
        <f>Friend!L70-PDC!M66</f>
        <v>0</v>
      </c>
      <c r="M67" s="137">
        <f>Friend!M70-PDC!N66</f>
        <v>0</v>
      </c>
      <c r="N67" s="137">
        <f>Friend!N70-PDC!O66</f>
        <v>0</v>
      </c>
      <c r="O67" s="137">
        <f>Friend!O70-PDC!P66</f>
        <v>0</v>
      </c>
      <c r="P67" s="137">
        <f>Friend!P70-PDC!Q66</f>
        <v>0</v>
      </c>
      <c r="Q67" s="137">
        <f>Friend!Q70-PDC!R66</f>
        <v>0</v>
      </c>
      <c r="R67" s="137">
        <f>Friend!R70-PDC!S66</f>
        <v>-32</v>
      </c>
      <c r="S67" s="137">
        <f>Friend!S70-PDC!T66</f>
        <v>-64</v>
      </c>
      <c r="T67" s="137">
        <f>Friend!T70-PDC!U66</f>
        <v>0</v>
      </c>
      <c r="U67" s="137">
        <f>Friend!U70-PDC!V66</f>
        <v>0</v>
      </c>
      <c r="V67" s="137">
        <f>Friend!V70-PDC!W66</f>
        <v>0</v>
      </c>
      <c r="W67" s="137">
        <f>Friend!W70-PDC!X66</f>
        <v>0</v>
      </c>
      <c r="X67" s="137">
        <f>Friend!X70-PDC!Y66</f>
        <v>0</v>
      </c>
      <c r="Y67" s="137">
        <f>Friend!Y70-PDC!Z66</f>
        <v>0</v>
      </c>
      <c r="Z67" s="137">
        <f>Friend!Z70-PDC!AA66</f>
        <v>0</v>
      </c>
      <c r="AA67" s="137">
        <f>Friend!AA70-PDC!AB66</f>
        <v>0</v>
      </c>
      <c r="AB67" s="137">
        <f>Friend!AB70-PDC!AC66</f>
        <v>0</v>
      </c>
      <c r="AC67" s="137">
        <f>Friend!AC70-PDC!AD66</f>
        <v>0</v>
      </c>
      <c r="AD67" s="137">
        <f>Friend!AD70-PDC!AE66</f>
        <v>0</v>
      </c>
      <c r="AE67" s="137">
        <f>Friend!AE70-PDC!AF66</f>
        <v>-63.624999999708962</v>
      </c>
    </row>
    <row r="68" spans="1:31" s="133" customFormat="1" ht="34.5" customHeight="1" x14ac:dyDescent="0.35">
      <c r="A68" s="146" t="s">
        <v>97</v>
      </c>
      <c r="B68" s="147">
        <f>Friend!B71-PDC!B67</f>
        <v>0</v>
      </c>
      <c r="C68" s="147">
        <f>Friend!C71-PDC!C67</f>
        <v>0</v>
      </c>
      <c r="D68" s="147">
        <f>Friend!D71-PDC!D67</f>
        <v>0</v>
      </c>
      <c r="E68" s="147">
        <f>Friend!E71-PDC!E67</f>
        <v>0</v>
      </c>
      <c r="F68" s="147" t="e">
        <f>Friend!F71-PDC!F67</f>
        <v>#VALUE!</v>
      </c>
      <c r="G68" s="147">
        <f>Friend!G71-PDC!G67</f>
        <v>0</v>
      </c>
      <c r="H68" s="147">
        <f>Friend!H71-PDC!H67</f>
        <v>0</v>
      </c>
      <c r="I68" s="147" t="e">
        <f>Friend!I71-PDC!J67</f>
        <v>#VALUE!</v>
      </c>
      <c r="J68" s="147">
        <f>Friend!J71-PDC!K67</f>
        <v>0</v>
      </c>
      <c r="K68" s="147" t="e">
        <f>Friend!K71-PDC!L67</f>
        <v>#VALUE!</v>
      </c>
      <c r="L68" s="147">
        <f>Friend!L71-PDC!M67</f>
        <v>0</v>
      </c>
      <c r="M68" s="147">
        <f>Friend!M71-PDC!N67</f>
        <v>0</v>
      </c>
      <c r="N68" s="147" t="e">
        <f>Friend!N71-PDC!O67</f>
        <v>#VALUE!</v>
      </c>
      <c r="O68" s="147" t="e">
        <f>Friend!O71-PDC!P67</f>
        <v>#VALUE!</v>
      </c>
      <c r="P68" s="147">
        <f>Friend!P71-PDC!Q67</f>
        <v>0</v>
      </c>
      <c r="Q68" s="147" t="e">
        <f>Friend!Q71-PDC!R67</f>
        <v>#VALUE!</v>
      </c>
      <c r="R68" s="147">
        <f>Friend!R71-PDC!S67</f>
        <v>0</v>
      </c>
      <c r="S68" s="147" t="e">
        <f>Friend!S71-PDC!T67</f>
        <v>#VALUE!</v>
      </c>
      <c r="T68" s="147" t="e">
        <f>Friend!T71-PDC!U67</f>
        <v>#VALUE!</v>
      </c>
      <c r="U68" s="147" t="e">
        <f>Friend!U71-PDC!V67</f>
        <v>#VALUE!</v>
      </c>
      <c r="V68" s="147" t="e">
        <f>Friend!V71-PDC!W67</f>
        <v>#VALUE!</v>
      </c>
      <c r="W68" s="147" t="e">
        <f>Friend!W71-PDC!X67</f>
        <v>#VALUE!</v>
      </c>
      <c r="X68" s="147" t="e">
        <f>Friend!X71-PDC!Y67</f>
        <v>#VALUE!</v>
      </c>
      <c r="Y68" s="147" t="e">
        <f>Friend!Y71-PDC!Z67</f>
        <v>#VALUE!</v>
      </c>
      <c r="Z68" s="147" t="e">
        <f>Friend!Z71-PDC!AA67</f>
        <v>#VALUE!</v>
      </c>
      <c r="AA68" s="147" t="e">
        <f>Friend!AA71-PDC!AB67</f>
        <v>#VALUE!</v>
      </c>
      <c r="AB68" s="147" t="e">
        <f>Friend!AB71-PDC!AC67</f>
        <v>#VALUE!</v>
      </c>
      <c r="AC68" s="147" t="e">
        <f>Friend!AC71-PDC!AD67</f>
        <v>#VALUE!</v>
      </c>
      <c r="AD68" s="147" t="e">
        <f>Friend!AD71-PDC!AE67</f>
        <v>#VALUE!</v>
      </c>
      <c r="AE68" s="147" t="e">
        <f>Friend!AE71-PDC!AF67</f>
        <v>#VALUE!</v>
      </c>
    </row>
    <row r="69" spans="1:31" s="133" customFormat="1" ht="34.5" customHeight="1" x14ac:dyDescent="0.35">
      <c r="A69" s="134" t="s">
        <v>98</v>
      </c>
      <c r="B69" s="137">
        <f>Friend!B72-PDC!B68</f>
        <v>0</v>
      </c>
      <c r="C69" s="137">
        <f>Friend!C72-PDC!C68</f>
        <v>0</v>
      </c>
      <c r="D69" s="137">
        <f>Friend!D72-PDC!D68</f>
        <v>0</v>
      </c>
      <c r="E69" s="137">
        <f>Friend!E72-PDC!E68</f>
        <v>0</v>
      </c>
      <c r="F69" s="137">
        <f>Friend!F72-PDC!F68</f>
        <v>0</v>
      </c>
      <c r="G69" s="137">
        <f>Friend!G72-PDC!G68</f>
        <v>0</v>
      </c>
      <c r="H69" s="137">
        <f>Friend!H72-PDC!H68</f>
        <v>0</v>
      </c>
      <c r="I69" s="137">
        <f>Friend!I72-PDC!J68</f>
        <v>0</v>
      </c>
      <c r="J69" s="137">
        <f>Friend!J72-PDC!K68</f>
        <v>0</v>
      </c>
      <c r="K69" s="137">
        <f>Friend!K72-PDC!L68</f>
        <v>0</v>
      </c>
      <c r="L69" s="137">
        <f>Friend!L72-PDC!M68</f>
        <v>0</v>
      </c>
      <c r="M69" s="137">
        <f>Friend!M72-PDC!N68</f>
        <v>0</v>
      </c>
      <c r="N69" s="137">
        <f>Friend!N72-PDC!O68</f>
        <v>0</v>
      </c>
      <c r="O69" s="137">
        <f>Friend!O72-PDC!P68</f>
        <v>0</v>
      </c>
      <c r="P69" s="137">
        <f>Friend!P72-PDC!Q68</f>
        <v>0</v>
      </c>
      <c r="Q69" s="137">
        <f>Friend!Q72-PDC!R68</f>
        <v>0</v>
      </c>
      <c r="R69" s="137">
        <f>Friend!R72-PDC!S68</f>
        <v>-8</v>
      </c>
      <c r="S69" s="137">
        <f>Friend!S72-PDC!T68</f>
        <v>-16</v>
      </c>
      <c r="T69" s="137">
        <f>Friend!T72-PDC!U68</f>
        <v>0</v>
      </c>
      <c r="U69" s="137">
        <f>Friend!U72-PDC!V68</f>
        <v>0</v>
      </c>
      <c r="V69" s="137">
        <f>Friend!V72-PDC!W68</f>
        <v>250</v>
      </c>
      <c r="W69" s="137">
        <f>Friend!W72-PDC!X68</f>
        <v>0</v>
      </c>
      <c r="X69" s="137">
        <f>Friend!X72-PDC!Y68</f>
        <v>0</v>
      </c>
      <c r="Y69" s="137">
        <f>Friend!Y72-PDC!Z68</f>
        <v>0</v>
      </c>
      <c r="Z69" s="137">
        <f>Friend!Z72-PDC!AA68</f>
        <v>0</v>
      </c>
      <c r="AA69" s="137">
        <f>Friend!AA72-PDC!AB68</f>
        <v>0</v>
      </c>
      <c r="AB69" s="137">
        <f>Friend!AB72-PDC!AC68</f>
        <v>0</v>
      </c>
      <c r="AC69" s="137">
        <f>Friend!AC72-PDC!AD68</f>
        <v>0</v>
      </c>
      <c r="AD69" s="137">
        <f>Friend!AD72-PDC!AE68</f>
        <v>0</v>
      </c>
      <c r="AE69" s="137">
        <f>Friend!AE72-PDC!AF68</f>
        <v>-266</v>
      </c>
    </row>
    <row r="70" spans="1:31" s="133" customFormat="1" ht="34.5" customHeight="1" x14ac:dyDescent="0.35">
      <c r="A70" s="134" t="s">
        <v>99</v>
      </c>
      <c r="B70" s="137">
        <f>Friend!B73-PDC!B69</f>
        <v>0</v>
      </c>
      <c r="C70" s="137">
        <f>Friend!C73-PDC!C69</f>
        <v>0</v>
      </c>
      <c r="D70" s="137">
        <f>Friend!D73-PDC!D69</f>
        <v>0</v>
      </c>
      <c r="E70" s="137">
        <f>Friend!E73-PDC!E69</f>
        <v>0</v>
      </c>
      <c r="F70" s="137">
        <f>Friend!F73-PDC!F69</f>
        <v>0</v>
      </c>
      <c r="G70" s="137">
        <f>Friend!G73-PDC!G69</f>
        <v>0</v>
      </c>
      <c r="H70" s="137">
        <f>Friend!H73-PDC!H69</f>
        <v>0</v>
      </c>
      <c r="I70" s="137">
        <f>Friend!I73-PDC!J69</f>
        <v>0</v>
      </c>
      <c r="J70" s="137">
        <f>Friend!J73-PDC!K69</f>
        <v>0</v>
      </c>
      <c r="K70" s="137">
        <f>Friend!K73-PDC!L69</f>
        <v>0</v>
      </c>
      <c r="L70" s="137">
        <f>Friend!L73-PDC!M69</f>
        <v>0</v>
      </c>
      <c r="M70" s="137">
        <f>Friend!M73-PDC!N69</f>
        <v>0</v>
      </c>
      <c r="N70" s="137">
        <f>Friend!N73-PDC!O69</f>
        <v>0</v>
      </c>
      <c r="O70" s="137">
        <f>Friend!O73-PDC!P69</f>
        <v>0</v>
      </c>
      <c r="P70" s="137">
        <f>Friend!P73-PDC!Q69</f>
        <v>0</v>
      </c>
      <c r="Q70" s="137">
        <f>Friend!Q73-PDC!R69</f>
        <v>0</v>
      </c>
      <c r="R70" s="137">
        <f>Friend!R73-PDC!S69</f>
        <v>-25</v>
      </c>
      <c r="S70" s="137">
        <f>Friend!S73-PDC!T69</f>
        <v>-50</v>
      </c>
      <c r="T70" s="137">
        <f>Friend!T73-PDC!U69</f>
        <v>0</v>
      </c>
      <c r="U70" s="137">
        <f>Friend!U73-PDC!V69</f>
        <v>0</v>
      </c>
      <c r="V70" s="137">
        <f>Friend!V73-PDC!W69</f>
        <v>0</v>
      </c>
      <c r="W70" s="137">
        <f>Friend!W73-PDC!X69</f>
        <v>0</v>
      </c>
      <c r="X70" s="137">
        <f>Friend!X73-PDC!Y69</f>
        <v>0</v>
      </c>
      <c r="Y70" s="137">
        <f>Friend!Y73-PDC!Z69</f>
        <v>0</v>
      </c>
      <c r="Z70" s="137">
        <f>Friend!Z73-PDC!AA69</f>
        <v>0</v>
      </c>
      <c r="AA70" s="137">
        <f>Friend!AA73-PDC!AB69</f>
        <v>0</v>
      </c>
      <c r="AB70" s="137">
        <f>Friend!AB73-PDC!AC69</f>
        <v>0</v>
      </c>
      <c r="AC70" s="137">
        <f>Friend!AC73-PDC!AD69</f>
        <v>0</v>
      </c>
      <c r="AD70" s="137">
        <f>Friend!AD73-PDC!AE69</f>
        <v>0</v>
      </c>
      <c r="AE70" s="137">
        <f>Friend!AE73-PDC!AF69</f>
        <v>-49.999999999941792</v>
      </c>
    </row>
    <row r="71" spans="1:31" s="133" customFormat="1" ht="34.5" customHeight="1" x14ac:dyDescent="0.35">
      <c r="A71" s="134" t="s">
        <v>100</v>
      </c>
      <c r="B71" s="137">
        <f>Friend!B74-PDC!B70</f>
        <v>0</v>
      </c>
      <c r="C71" s="137">
        <f>Friend!C74-PDC!C70</f>
        <v>0</v>
      </c>
      <c r="D71" s="137">
        <f>Friend!D74-PDC!D70</f>
        <v>0</v>
      </c>
      <c r="E71" s="137">
        <f>Friend!E74-PDC!E70</f>
        <v>0</v>
      </c>
      <c r="F71" s="137">
        <f>Friend!F74-PDC!F70</f>
        <v>0</v>
      </c>
      <c r="G71" s="137">
        <f>Friend!G74-PDC!G70</f>
        <v>0</v>
      </c>
      <c r="H71" s="137">
        <f>Friend!H74-PDC!H70</f>
        <v>0</v>
      </c>
      <c r="I71" s="137">
        <f>Friend!I74-PDC!J70</f>
        <v>0</v>
      </c>
      <c r="J71" s="137">
        <f>Friend!J74-PDC!K70</f>
        <v>0</v>
      </c>
      <c r="K71" s="137">
        <f>Friend!K74-PDC!L70</f>
        <v>0</v>
      </c>
      <c r="L71" s="137">
        <f>Friend!L74-PDC!M70</f>
        <v>0</v>
      </c>
      <c r="M71" s="137">
        <f>Friend!M74-PDC!N70</f>
        <v>0</v>
      </c>
      <c r="N71" s="137">
        <f>Friend!N74-PDC!O70</f>
        <v>0</v>
      </c>
      <c r="O71" s="137">
        <f>Friend!O74-PDC!P70</f>
        <v>0</v>
      </c>
      <c r="P71" s="137">
        <f>Friend!P74-PDC!Q70</f>
        <v>0</v>
      </c>
      <c r="Q71" s="137">
        <f>Friend!Q74-PDC!R70</f>
        <v>0</v>
      </c>
      <c r="R71" s="137">
        <f>Friend!R74-PDC!S70</f>
        <v>-9</v>
      </c>
      <c r="S71" s="137">
        <f>Friend!S74-PDC!T70</f>
        <v>-18</v>
      </c>
      <c r="T71" s="137">
        <f>Friend!T74-PDC!U70</f>
        <v>0</v>
      </c>
      <c r="U71" s="137">
        <f>Friend!U74-PDC!V70</f>
        <v>0</v>
      </c>
      <c r="V71" s="137">
        <f>Friend!V74-PDC!W70</f>
        <v>0</v>
      </c>
      <c r="W71" s="137">
        <f>Friend!W74-PDC!X70</f>
        <v>0</v>
      </c>
      <c r="X71" s="137">
        <f>Friend!X74-PDC!Y70</f>
        <v>0</v>
      </c>
      <c r="Y71" s="137">
        <f>Friend!Y74-PDC!Z70</f>
        <v>0</v>
      </c>
      <c r="Z71" s="137">
        <f>Friend!Z74-PDC!AA70</f>
        <v>0</v>
      </c>
      <c r="AA71" s="137">
        <f>Friend!AA74-PDC!AB70</f>
        <v>0</v>
      </c>
      <c r="AB71" s="137">
        <f>Friend!AB74-PDC!AC70</f>
        <v>0</v>
      </c>
      <c r="AC71" s="137">
        <f>Friend!AC74-PDC!AD70</f>
        <v>0</v>
      </c>
      <c r="AD71" s="137">
        <f>Friend!AD74-PDC!AE70</f>
        <v>0</v>
      </c>
      <c r="AE71" s="137">
        <f>Friend!AE74-PDC!AF70</f>
        <v>-17.999999999941792</v>
      </c>
    </row>
    <row r="72" spans="1:31" s="133" customFormat="1" ht="34.5" customHeight="1" x14ac:dyDescent="0.35">
      <c r="A72" s="132" t="s">
        <v>101</v>
      </c>
      <c r="B72" s="137">
        <f>Friend!B75-PDC!B71</f>
        <v>0</v>
      </c>
      <c r="C72" s="137">
        <f>Friend!C75-PDC!C71</f>
        <v>0</v>
      </c>
      <c r="D72" s="137">
        <f>Friend!D75-PDC!D71</f>
        <v>0</v>
      </c>
      <c r="E72" s="137">
        <f>Friend!E75-PDC!E71</f>
        <v>0</v>
      </c>
      <c r="F72" s="137">
        <f>Friend!F75-PDC!F71</f>
        <v>0</v>
      </c>
      <c r="G72" s="137">
        <f>Friend!G75-PDC!G71</f>
        <v>0</v>
      </c>
      <c r="H72" s="137">
        <f>Friend!H75-PDC!H71</f>
        <v>0</v>
      </c>
      <c r="I72" s="137">
        <f>Friend!I75-PDC!J71</f>
        <v>0</v>
      </c>
      <c r="J72" s="137">
        <f>Friend!J75-PDC!K71</f>
        <v>0</v>
      </c>
      <c r="K72" s="137">
        <f>Friend!K75-PDC!L71</f>
        <v>0</v>
      </c>
      <c r="L72" s="137">
        <f>Friend!L75-PDC!M71</f>
        <v>0</v>
      </c>
      <c r="M72" s="137">
        <f>Friend!M75-PDC!N71</f>
        <v>0</v>
      </c>
      <c r="N72" s="137">
        <f>Friend!N75-PDC!O71</f>
        <v>0</v>
      </c>
      <c r="O72" s="137">
        <f>Friend!O75-PDC!P71</f>
        <v>0</v>
      </c>
      <c r="P72" s="137">
        <f>Friend!P75-PDC!Q71</f>
        <v>0</v>
      </c>
      <c r="Q72" s="137">
        <f>Friend!Q75-PDC!R71</f>
        <v>0</v>
      </c>
      <c r="R72" s="137">
        <f>Friend!R75-PDC!S71</f>
        <v>-2</v>
      </c>
      <c r="S72" s="137">
        <f>Friend!S75-PDC!T71</f>
        <v>-4</v>
      </c>
      <c r="T72" s="137">
        <f>Friend!T75-PDC!U71</f>
        <v>0</v>
      </c>
      <c r="U72" s="137">
        <f>Friend!U75-PDC!V71</f>
        <v>0</v>
      </c>
      <c r="V72" s="137">
        <f>Friend!V75-PDC!W71</f>
        <v>0</v>
      </c>
      <c r="W72" s="137">
        <f>Friend!W75-PDC!X71</f>
        <v>0</v>
      </c>
      <c r="X72" s="137">
        <f>Friend!X75-PDC!Y71</f>
        <v>0</v>
      </c>
      <c r="Y72" s="137">
        <f>Friend!Y75-PDC!Z71</f>
        <v>0</v>
      </c>
      <c r="Z72" s="137">
        <f>Friend!Z75-PDC!AA71</f>
        <v>0</v>
      </c>
      <c r="AA72" s="137">
        <f>Friend!AA75-PDC!AB71</f>
        <v>0</v>
      </c>
      <c r="AB72" s="137">
        <f>Friend!AB75-PDC!AC71</f>
        <v>0</v>
      </c>
      <c r="AC72" s="137">
        <f>Friend!AC75-PDC!AD71</f>
        <v>0</v>
      </c>
      <c r="AD72" s="137">
        <f>Friend!AD75-PDC!AE71</f>
        <v>0</v>
      </c>
      <c r="AE72" s="137">
        <f>Friend!AE75-PDC!AF71</f>
        <v>-4</v>
      </c>
    </row>
    <row r="73" spans="1:31" s="133" customFormat="1" ht="34.5" customHeight="1" x14ac:dyDescent="0.35">
      <c r="A73" s="135" t="s">
        <v>102</v>
      </c>
      <c r="B73" s="137">
        <f>Friend!B76-PDC!B72</f>
        <v>0</v>
      </c>
      <c r="C73" s="137">
        <f>Friend!C76-PDC!C72</f>
        <v>0</v>
      </c>
      <c r="D73" s="137">
        <f>Friend!D76-PDC!D72</f>
        <v>0</v>
      </c>
      <c r="E73" s="137">
        <f>Friend!E76-PDC!E72</f>
        <v>0</v>
      </c>
      <c r="F73" s="137">
        <f>Friend!F76-PDC!F72</f>
        <v>0</v>
      </c>
      <c r="G73" s="137">
        <f>Friend!G76-PDC!G72</f>
        <v>0</v>
      </c>
      <c r="H73" s="137">
        <f>Friend!H76-PDC!H72</f>
        <v>0</v>
      </c>
      <c r="I73" s="137">
        <f>Friend!I76-PDC!J72</f>
        <v>0</v>
      </c>
      <c r="J73" s="137">
        <f>Friend!J76-PDC!K72</f>
        <v>0</v>
      </c>
      <c r="K73" s="137">
        <f>Friend!K76-PDC!L72</f>
        <v>0</v>
      </c>
      <c r="L73" s="137">
        <f>Friend!L76-PDC!M72</f>
        <v>0</v>
      </c>
      <c r="M73" s="137">
        <f>Friend!M76-PDC!N72</f>
        <v>0</v>
      </c>
      <c r="N73" s="137">
        <f>Friend!N76-PDC!O72</f>
        <v>0</v>
      </c>
      <c r="O73" s="137">
        <f>Friend!O76-PDC!P72</f>
        <v>0</v>
      </c>
      <c r="P73" s="137">
        <f>Friend!P76-PDC!Q72</f>
        <v>0</v>
      </c>
      <c r="Q73" s="137">
        <f>Friend!Q76-PDC!R72</f>
        <v>0</v>
      </c>
      <c r="R73" s="137">
        <f>Friend!R76-PDC!S72</f>
        <v>-11</v>
      </c>
      <c r="S73" s="137">
        <f>Friend!S76-PDC!T72</f>
        <v>-22</v>
      </c>
      <c r="T73" s="137">
        <f>Friend!T76-PDC!U72</f>
        <v>0</v>
      </c>
      <c r="U73" s="137">
        <f>Friend!U76-PDC!V72</f>
        <v>0</v>
      </c>
      <c r="V73" s="137">
        <f>Friend!V76-PDC!W72</f>
        <v>0</v>
      </c>
      <c r="W73" s="137">
        <f>Friend!W76-PDC!X72</f>
        <v>0</v>
      </c>
      <c r="X73" s="137">
        <f>Friend!X76-PDC!Y72</f>
        <v>0</v>
      </c>
      <c r="Y73" s="137">
        <f>Friend!Y76-PDC!Z72</f>
        <v>0</v>
      </c>
      <c r="Z73" s="137">
        <f>Friend!Z76-PDC!AA72</f>
        <v>0</v>
      </c>
      <c r="AA73" s="137">
        <f>Friend!AA76-PDC!AB72</f>
        <v>0</v>
      </c>
      <c r="AB73" s="137">
        <f>Friend!AB76-PDC!AC72</f>
        <v>0</v>
      </c>
      <c r="AC73" s="137">
        <f>Friend!AC76-PDC!AD72</f>
        <v>0</v>
      </c>
      <c r="AD73" s="137">
        <f>Friend!AD76-PDC!AE72</f>
        <v>0</v>
      </c>
      <c r="AE73" s="137">
        <f>Friend!AE76-PDC!AF72</f>
        <v>-22.000000000029104</v>
      </c>
    </row>
    <row r="74" spans="1:31" s="133" customFormat="1" ht="34.5" customHeight="1" x14ac:dyDescent="0.35">
      <c r="A74" s="136" t="s">
        <v>103</v>
      </c>
      <c r="B74" s="137">
        <f>Friend!B77-PDC!B73</f>
        <v>0</v>
      </c>
      <c r="C74" s="137">
        <f>Friend!C77-PDC!C73</f>
        <v>0</v>
      </c>
      <c r="D74" s="137">
        <f>Friend!D77-PDC!D73</f>
        <v>0</v>
      </c>
      <c r="E74" s="137">
        <f>Friend!E77-PDC!E73</f>
        <v>0</v>
      </c>
      <c r="F74" s="137">
        <f>Friend!F77-PDC!F73</f>
        <v>0</v>
      </c>
      <c r="G74" s="137">
        <f>Friend!G77-PDC!G73</f>
        <v>0</v>
      </c>
      <c r="H74" s="137">
        <f>Friend!H77-PDC!H73</f>
        <v>0</v>
      </c>
      <c r="I74" s="137">
        <f>Friend!I77-PDC!J73</f>
        <v>0</v>
      </c>
      <c r="J74" s="137">
        <f>Friend!J77-PDC!K73</f>
        <v>0</v>
      </c>
      <c r="K74" s="137">
        <f>Friend!K77-PDC!L73</f>
        <v>0</v>
      </c>
      <c r="L74" s="137">
        <f>Friend!L77-PDC!M73</f>
        <v>0</v>
      </c>
      <c r="M74" s="137">
        <f>Friend!M77-PDC!N73</f>
        <v>0</v>
      </c>
      <c r="N74" s="137">
        <f>Friend!N77-PDC!O73</f>
        <v>0</v>
      </c>
      <c r="O74" s="137">
        <f>Friend!O77-PDC!P73</f>
        <v>0</v>
      </c>
      <c r="P74" s="137">
        <f>Friend!P77-PDC!Q73</f>
        <v>0</v>
      </c>
      <c r="Q74" s="137">
        <f>Friend!Q77-PDC!R73</f>
        <v>0</v>
      </c>
      <c r="R74" s="137">
        <f>Friend!R77-PDC!S73</f>
        <v>-2</v>
      </c>
      <c r="S74" s="137">
        <f>Friend!S77-PDC!T73</f>
        <v>-4</v>
      </c>
      <c r="T74" s="137">
        <f>Friend!T77-PDC!U73</f>
        <v>0</v>
      </c>
      <c r="U74" s="137">
        <f>Friend!U77-PDC!V73</f>
        <v>0</v>
      </c>
      <c r="V74" s="137">
        <f>Friend!V77-PDC!W73</f>
        <v>0</v>
      </c>
      <c r="W74" s="137">
        <f>Friend!W77-PDC!X73</f>
        <v>0</v>
      </c>
      <c r="X74" s="137">
        <f>Friend!X77-PDC!Y73</f>
        <v>0</v>
      </c>
      <c r="Y74" s="137">
        <f>Friend!Y77-PDC!Z73</f>
        <v>0</v>
      </c>
      <c r="Z74" s="137">
        <f>Friend!Z77-PDC!AA73</f>
        <v>0</v>
      </c>
      <c r="AA74" s="137">
        <f>Friend!AA77-PDC!AB73</f>
        <v>0</v>
      </c>
      <c r="AB74" s="137">
        <f>Friend!AB77-PDC!AC73</f>
        <v>0</v>
      </c>
      <c r="AC74" s="137">
        <f>Friend!AC77-PDC!AD73</f>
        <v>0</v>
      </c>
      <c r="AD74" s="137">
        <f>Friend!AD77-PDC!AE73</f>
        <v>0</v>
      </c>
      <c r="AE74" s="137">
        <f>Friend!AE77-PDC!AF73</f>
        <v>-3.9999999999708962</v>
      </c>
    </row>
    <row r="75" spans="1:31" s="133" customFormat="1" ht="34.5" customHeight="1" x14ac:dyDescent="0.35">
      <c r="A75" s="135" t="s">
        <v>104</v>
      </c>
      <c r="B75" s="137">
        <f>Friend!B78-PDC!B74</f>
        <v>0</v>
      </c>
      <c r="C75" s="137">
        <f>Friend!C78-PDC!C74</f>
        <v>0</v>
      </c>
      <c r="D75" s="137">
        <f>Friend!D78-PDC!D74</f>
        <v>0</v>
      </c>
      <c r="E75" s="137">
        <f>Friend!E78-PDC!E74</f>
        <v>0</v>
      </c>
      <c r="F75" s="137">
        <f>Friend!F78-PDC!F74</f>
        <v>0</v>
      </c>
      <c r="G75" s="137">
        <f>Friend!G78-PDC!G74</f>
        <v>0</v>
      </c>
      <c r="H75" s="137">
        <f>Friend!H78-PDC!H74</f>
        <v>0</v>
      </c>
      <c r="I75" s="137">
        <f>Friend!I78-PDC!J74</f>
        <v>0</v>
      </c>
      <c r="J75" s="137">
        <f>Friend!J78-PDC!K74</f>
        <v>0</v>
      </c>
      <c r="K75" s="137">
        <f>Friend!K78-PDC!L74</f>
        <v>0</v>
      </c>
      <c r="L75" s="137">
        <f>Friend!L78-PDC!M74</f>
        <v>0</v>
      </c>
      <c r="M75" s="137">
        <f>Friend!M78-PDC!N74</f>
        <v>0</v>
      </c>
      <c r="N75" s="137">
        <f>Friend!N78-PDC!O74</f>
        <v>0</v>
      </c>
      <c r="O75" s="137">
        <f>Friend!O78-PDC!P74</f>
        <v>0</v>
      </c>
      <c r="P75" s="137">
        <f>Friend!P78-PDC!Q74</f>
        <v>0</v>
      </c>
      <c r="Q75" s="137">
        <f>Friend!Q78-PDC!R74</f>
        <v>0</v>
      </c>
      <c r="R75" s="137">
        <f>Friend!R78-PDC!S74</f>
        <v>-15</v>
      </c>
      <c r="S75" s="137">
        <f>Friend!S78-PDC!T74</f>
        <v>-30</v>
      </c>
      <c r="T75" s="137">
        <f>Friend!T78-PDC!U74</f>
        <v>0</v>
      </c>
      <c r="U75" s="137">
        <f>Friend!U78-PDC!V74</f>
        <v>0</v>
      </c>
      <c r="V75" s="137">
        <f>Friend!V78-PDC!W74</f>
        <v>0</v>
      </c>
      <c r="W75" s="137">
        <f>Friend!W78-PDC!X74</f>
        <v>0</v>
      </c>
      <c r="X75" s="137">
        <f>Friend!X78-PDC!Y74</f>
        <v>0</v>
      </c>
      <c r="Y75" s="137">
        <f>Friend!Y78-PDC!Z74</f>
        <v>0</v>
      </c>
      <c r="Z75" s="137">
        <f>Friend!Z78-PDC!AA74</f>
        <v>0</v>
      </c>
      <c r="AA75" s="137">
        <f>Friend!AA78-PDC!AB74</f>
        <v>0</v>
      </c>
      <c r="AB75" s="137">
        <f>Friend!AB78-PDC!AC74</f>
        <v>0</v>
      </c>
      <c r="AC75" s="137">
        <f>Friend!AC78-PDC!AD74</f>
        <v>0</v>
      </c>
      <c r="AD75" s="137">
        <f>Friend!AD78-PDC!AE74</f>
        <v>0</v>
      </c>
      <c r="AE75" s="137">
        <f>Friend!AE78-PDC!AF74</f>
        <v>-30</v>
      </c>
    </row>
    <row r="76" spans="1:31" s="133" customFormat="1" ht="34.5" customHeight="1" x14ac:dyDescent="0.35">
      <c r="A76" s="136" t="s">
        <v>105</v>
      </c>
      <c r="B76" s="137">
        <f>Friend!B79-PDC!B75</f>
        <v>0</v>
      </c>
      <c r="C76" s="137">
        <f>Friend!C79-PDC!C75</f>
        <v>0</v>
      </c>
      <c r="D76" s="137">
        <f>Friend!D79-PDC!D75</f>
        <v>0</v>
      </c>
      <c r="E76" s="137">
        <f>Friend!E79-PDC!E75</f>
        <v>0</v>
      </c>
      <c r="F76" s="137">
        <f>Friend!F79-PDC!F75</f>
        <v>0</v>
      </c>
      <c r="G76" s="137">
        <f>Friend!G79-PDC!G75</f>
        <v>0</v>
      </c>
      <c r="H76" s="137">
        <f>Friend!H79-PDC!H75</f>
        <v>0</v>
      </c>
      <c r="I76" s="137">
        <f>Friend!I79-PDC!J75</f>
        <v>0</v>
      </c>
      <c r="J76" s="137">
        <f>Friend!J79-PDC!K75</f>
        <v>0</v>
      </c>
      <c r="K76" s="137">
        <f>Friend!K79-PDC!L75</f>
        <v>0</v>
      </c>
      <c r="L76" s="137">
        <f>Friend!L79-PDC!M75</f>
        <v>0</v>
      </c>
      <c r="M76" s="137">
        <f>Friend!M79-PDC!N75</f>
        <v>0</v>
      </c>
      <c r="N76" s="137">
        <f>Friend!N79-PDC!O75</f>
        <v>0</v>
      </c>
      <c r="O76" s="137">
        <f>Friend!O79-PDC!P75</f>
        <v>0</v>
      </c>
      <c r="P76" s="137">
        <f>Friend!P79-PDC!Q75</f>
        <v>0</v>
      </c>
      <c r="Q76" s="137">
        <f>Friend!Q79-PDC!R75</f>
        <v>0</v>
      </c>
      <c r="R76" s="137">
        <f>Friend!R79-PDC!S75</f>
        <v>0</v>
      </c>
      <c r="S76" s="137">
        <f>Friend!S79-PDC!T75</f>
        <v>0</v>
      </c>
      <c r="T76" s="137">
        <f>Friend!T79-PDC!U75</f>
        <v>0</v>
      </c>
      <c r="U76" s="137">
        <f>Friend!U79-PDC!V75</f>
        <v>0</v>
      </c>
      <c r="V76" s="137">
        <f>Friend!V79-PDC!W75</f>
        <v>0</v>
      </c>
      <c r="W76" s="137">
        <f>Friend!W79-PDC!X75</f>
        <v>0</v>
      </c>
      <c r="X76" s="137">
        <f>Friend!X79-PDC!Y75</f>
        <v>0</v>
      </c>
      <c r="Y76" s="137">
        <f>Friend!Y79-PDC!Z75</f>
        <v>0</v>
      </c>
      <c r="Z76" s="137">
        <f>Friend!Z79-PDC!AA75</f>
        <v>0</v>
      </c>
      <c r="AA76" s="137">
        <f>Friend!AA79-PDC!AB75</f>
        <v>0</v>
      </c>
      <c r="AB76" s="137">
        <f>Friend!AB79-PDC!AC75</f>
        <v>0</v>
      </c>
      <c r="AC76" s="137">
        <f>Friend!AC79-PDC!AD75</f>
        <v>0</v>
      </c>
      <c r="AD76" s="137">
        <f>Friend!AD79-PDC!AE75</f>
        <v>0</v>
      </c>
      <c r="AE76" s="137">
        <f>Friend!AE79-PDC!AF75</f>
        <v>0</v>
      </c>
    </row>
    <row r="77" spans="1:31" s="133" customFormat="1" ht="34.5" customHeight="1" x14ac:dyDescent="0.35">
      <c r="A77" s="136" t="s">
        <v>106</v>
      </c>
      <c r="B77" s="137">
        <f>Friend!B80-PDC!B76</f>
        <v>0</v>
      </c>
      <c r="C77" s="137">
        <f>Friend!C80-PDC!C76</f>
        <v>0</v>
      </c>
      <c r="D77" s="137">
        <f>Friend!D80-PDC!D76</f>
        <v>0</v>
      </c>
      <c r="E77" s="137">
        <f>Friend!E80-PDC!E76</f>
        <v>0</v>
      </c>
      <c r="F77" s="137">
        <f>Friend!F80-PDC!F76</f>
        <v>0</v>
      </c>
      <c r="G77" s="137">
        <f>Friend!G80-PDC!G76</f>
        <v>0</v>
      </c>
      <c r="H77" s="137">
        <f>Friend!H80-PDC!H76</f>
        <v>0</v>
      </c>
      <c r="I77" s="137">
        <f>Friend!I80-PDC!J76</f>
        <v>0</v>
      </c>
      <c r="J77" s="137">
        <f>Friend!J80-PDC!K76</f>
        <v>0</v>
      </c>
      <c r="K77" s="137">
        <f>Friend!K80-PDC!L76</f>
        <v>0</v>
      </c>
      <c r="L77" s="137">
        <f>Friend!L80-PDC!M76</f>
        <v>0</v>
      </c>
      <c r="M77" s="137">
        <f>Friend!M80-PDC!N76</f>
        <v>0</v>
      </c>
      <c r="N77" s="137">
        <f>Friend!N80-PDC!O76</f>
        <v>0</v>
      </c>
      <c r="O77" s="137">
        <f>Friend!O80-PDC!P76</f>
        <v>0</v>
      </c>
      <c r="P77" s="137">
        <f>Friend!P80-PDC!Q76</f>
        <v>0</v>
      </c>
      <c r="Q77" s="137">
        <f>Friend!Q80-PDC!R76</f>
        <v>0</v>
      </c>
      <c r="R77" s="137">
        <f>Friend!R80-PDC!S76</f>
        <v>-29</v>
      </c>
      <c r="S77" s="137">
        <f>Friend!S80-PDC!T76</f>
        <v>-58</v>
      </c>
      <c r="T77" s="137">
        <f>Friend!T80-PDC!U76</f>
        <v>0</v>
      </c>
      <c r="U77" s="137">
        <f>Friend!U80-PDC!V76</f>
        <v>0</v>
      </c>
      <c r="V77" s="137">
        <f>Friend!V80-PDC!W76</f>
        <v>0</v>
      </c>
      <c r="W77" s="137">
        <f>Friend!W80-PDC!X76</f>
        <v>0</v>
      </c>
      <c r="X77" s="137">
        <f>Friend!X80-PDC!Y76</f>
        <v>0</v>
      </c>
      <c r="Y77" s="137">
        <f>Friend!Y80-PDC!Z76</f>
        <v>0</v>
      </c>
      <c r="Z77" s="137">
        <f>Friend!Z80-PDC!AA76</f>
        <v>0</v>
      </c>
      <c r="AA77" s="137">
        <f>Friend!AA80-PDC!AB76</f>
        <v>0</v>
      </c>
      <c r="AB77" s="137">
        <f>Friend!AB80-PDC!AC76</f>
        <v>0</v>
      </c>
      <c r="AC77" s="137">
        <f>Friend!AC80-PDC!AD76</f>
        <v>0</v>
      </c>
      <c r="AD77" s="137">
        <f>Friend!AD80-PDC!AE76</f>
        <v>0</v>
      </c>
      <c r="AE77" s="137">
        <f>Friend!AE80-PDC!AF76</f>
        <v>-57.999999999941792</v>
      </c>
    </row>
    <row r="78" spans="1:31" s="133" customFormat="1" ht="34.5" customHeight="1" x14ac:dyDescent="0.35">
      <c r="A78" s="136" t="s">
        <v>107</v>
      </c>
      <c r="B78" s="137">
        <f>Friend!B81-PDC!B77</f>
        <v>0</v>
      </c>
      <c r="C78" s="137">
        <f>Friend!C81-PDC!C77</f>
        <v>0</v>
      </c>
      <c r="D78" s="137">
        <f>Friend!D81-PDC!D77</f>
        <v>0</v>
      </c>
      <c r="E78" s="137">
        <f>Friend!E81-PDC!E77</f>
        <v>0</v>
      </c>
      <c r="F78" s="137">
        <f>Friend!F81-PDC!F77</f>
        <v>0</v>
      </c>
      <c r="G78" s="137">
        <f>Friend!G81-PDC!G77</f>
        <v>0</v>
      </c>
      <c r="H78" s="137">
        <f>Friend!H81-PDC!H77</f>
        <v>0</v>
      </c>
      <c r="I78" s="137">
        <f>Friend!I81-PDC!J77</f>
        <v>0</v>
      </c>
      <c r="J78" s="137">
        <f>Friend!J81-PDC!K77</f>
        <v>0</v>
      </c>
      <c r="K78" s="137">
        <f>Friend!K81-PDC!L77</f>
        <v>0</v>
      </c>
      <c r="L78" s="137">
        <f>Friend!L81-PDC!M77</f>
        <v>0</v>
      </c>
      <c r="M78" s="137">
        <f>Friend!M81-PDC!N77</f>
        <v>0</v>
      </c>
      <c r="N78" s="137">
        <f>Friend!N81-PDC!O77</f>
        <v>0</v>
      </c>
      <c r="O78" s="137">
        <f>Friend!O81-PDC!P77</f>
        <v>0</v>
      </c>
      <c r="P78" s="137">
        <f>Friend!P81-PDC!Q77</f>
        <v>0</v>
      </c>
      <c r="Q78" s="137">
        <f>Friend!Q81-PDC!R77</f>
        <v>0</v>
      </c>
      <c r="R78" s="137">
        <f>Friend!R81-PDC!S77</f>
        <v>-34</v>
      </c>
      <c r="S78" s="137">
        <f>Friend!S81-PDC!T77</f>
        <v>-68</v>
      </c>
      <c r="T78" s="137">
        <f>Friend!T81-PDC!U77</f>
        <v>0</v>
      </c>
      <c r="U78" s="137">
        <f>Friend!U81-PDC!V77</f>
        <v>0</v>
      </c>
      <c r="V78" s="137">
        <f>Friend!V81-PDC!W77</f>
        <v>0</v>
      </c>
      <c r="W78" s="137">
        <f>Friend!W81-PDC!X77</f>
        <v>0</v>
      </c>
      <c r="X78" s="137">
        <f>Friend!X81-PDC!Y77</f>
        <v>0</v>
      </c>
      <c r="Y78" s="137">
        <f>Friend!Y81-PDC!Z77</f>
        <v>0</v>
      </c>
      <c r="Z78" s="137">
        <f>Friend!Z81-PDC!AA77</f>
        <v>0</v>
      </c>
      <c r="AA78" s="137">
        <f>Friend!AA81-PDC!AB77</f>
        <v>0</v>
      </c>
      <c r="AB78" s="137">
        <f>Friend!AB81-PDC!AC77</f>
        <v>0</v>
      </c>
      <c r="AC78" s="137">
        <f>Friend!AC81-PDC!AD77</f>
        <v>0</v>
      </c>
      <c r="AD78" s="137">
        <f>Friend!AD81-PDC!AE77</f>
        <v>0</v>
      </c>
      <c r="AE78" s="137">
        <f>Friend!AE81-PDC!AF77</f>
        <v>180.77500000002328</v>
      </c>
    </row>
    <row r="79" spans="1:31" s="133" customFormat="1" ht="34.5" customHeight="1" x14ac:dyDescent="0.35">
      <c r="A79" s="136" t="s">
        <v>108</v>
      </c>
      <c r="B79" s="137">
        <f>Friend!B82-PDC!B78</f>
        <v>0</v>
      </c>
      <c r="C79" s="137">
        <f>Friend!C82-PDC!C78</f>
        <v>0</v>
      </c>
      <c r="D79" s="137">
        <f>Friend!D82-PDC!D78</f>
        <v>0</v>
      </c>
      <c r="E79" s="137">
        <f>Friend!E82-PDC!E78</f>
        <v>0</v>
      </c>
      <c r="F79" s="137">
        <f>Friend!F82-PDC!F78</f>
        <v>0</v>
      </c>
      <c r="G79" s="137">
        <f>Friend!G82-PDC!G78</f>
        <v>0</v>
      </c>
      <c r="H79" s="137">
        <f>Friend!H82-PDC!H78</f>
        <v>0</v>
      </c>
      <c r="I79" s="137">
        <f>Friend!I82-PDC!J78</f>
        <v>0</v>
      </c>
      <c r="J79" s="137">
        <f>Friend!J82-PDC!K78</f>
        <v>0</v>
      </c>
      <c r="K79" s="137">
        <f>Friend!K82-PDC!L78</f>
        <v>0</v>
      </c>
      <c r="L79" s="137">
        <f>Friend!L82-PDC!M78</f>
        <v>0</v>
      </c>
      <c r="M79" s="137">
        <f>Friend!M82-PDC!N78</f>
        <v>0</v>
      </c>
      <c r="N79" s="137">
        <f>Friend!N82-PDC!O78</f>
        <v>0</v>
      </c>
      <c r="O79" s="137">
        <f>Friend!O82-PDC!P78</f>
        <v>0</v>
      </c>
      <c r="P79" s="137">
        <f>Friend!P82-PDC!Q78</f>
        <v>0</v>
      </c>
      <c r="Q79" s="137">
        <f>Friend!Q82-PDC!R78</f>
        <v>0</v>
      </c>
      <c r="R79" s="137">
        <f>Friend!R82-PDC!S78</f>
        <v>-7</v>
      </c>
      <c r="S79" s="137">
        <f>Friend!S82-PDC!T78</f>
        <v>-14</v>
      </c>
      <c r="T79" s="137">
        <f>Friend!T82-PDC!U78</f>
        <v>0</v>
      </c>
      <c r="U79" s="137">
        <f>Friend!U82-PDC!V78</f>
        <v>0</v>
      </c>
      <c r="V79" s="137">
        <f>Friend!V82-PDC!W78</f>
        <v>0</v>
      </c>
      <c r="W79" s="137">
        <f>Friend!W82-PDC!X78</f>
        <v>0</v>
      </c>
      <c r="X79" s="137">
        <f>Friend!X82-PDC!Y78</f>
        <v>0</v>
      </c>
      <c r="Y79" s="137">
        <f>Friend!Y82-PDC!Z78</f>
        <v>0</v>
      </c>
      <c r="Z79" s="137">
        <f>Friend!Z82-PDC!AA78</f>
        <v>0</v>
      </c>
      <c r="AA79" s="137">
        <f>Friend!AA82-PDC!AB78</f>
        <v>0</v>
      </c>
      <c r="AB79" s="137">
        <f>Friend!AB82-PDC!AC78</f>
        <v>0</v>
      </c>
      <c r="AC79" s="137">
        <f>Friend!AC82-PDC!AD78</f>
        <v>0</v>
      </c>
      <c r="AD79" s="137">
        <f>Friend!AD82-PDC!AE78</f>
        <v>0</v>
      </c>
      <c r="AE79" s="137">
        <f>Friend!AE82-PDC!AF78</f>
        <v>-14.000000000058208</v>
      </c>
    </row>
    <row r="80" spans="1:31" s="133" customFormat="1" ht="34.5" customHeight="1" x14ac:dyDescent="0.35">
      <c r="A80" s="136" t="s">
        <v>109</v>
      </c>
      <c r="B80" s="137">
        <f>Friend!B83-PDC!B79</f>
        <v>0</v>
      </c>
      <c r="C80" s="137">
        <f>Friend!C83-PDC!C79</f>
        <v>0</v>
      </c>
      <c r="D80" s="137">
        <f>Friend!D83-PDC!D79</f>
        <v>0</v>
      </c>
      <c r="E80" s="137">
        <f>Friend!E83-PDC!E79</f>
        <v>0</v>
      </c>
      <c r="F80" s="137">
        <f>Friend!F83-PDC!F79</f>
        <v>0</v>
      </c>
      <c r="G80" s="137">
        <f>Friend!G83-PDC!G79</f>
        <v>0</v>
      </c>
      <c r="H80" s="137">
        <f>Friend!H83-PDC!H79</f>
        <v>0</v>
      </c>
      <c r="I80" s="137">
        <f>Friend!I83-PDC!J79</f>
        <v>0</v>
      </c>
      <c r="J80" s="137">
        <f>Friend!J83-PDC!K79</f>
        <v>0</v>
      </c>
      <c r="K80" s="137">
        <f>Friend!K83-PDC!L79</f>
        <v>0</v>
      </c>
      <c r="L80" s="137">
        <f>Friend!L83-PDC!M79</f>
        <v>0</v>
      </c>
      <c r="M80" s="137">
        <f>Friend!M83-PDC!N79</f>
        <v>0</v>
      </c>
      <c r="N80" s="137">
        <f>Friend!N83-PDC!O79</f>
        <v>0</v>
      </c>
      <c r="O80" s="137">
        <f>Friend!O83-PDC!P79</f>
        <v>0</v>
      </c>
      <c r="P80" s="137">
        <f>Friend!P83-PDC!Q79</f>
        <v>0</v>
      </c>
      <c r="Q80" s="137">
        <f>Friend!Q83-PDC!R79</f>
        <v>0</v>
      </c>
      <c r="R80" s="137">
        <f>Friend!R83-PDC!S79</f>
        <v>-137</v>
      </c>
      <c r="S80" s="137">
        <f>Friend!S83-PDC!T79</f>
        <v>-274</v>
      </c>
      <c r="T80" s="137">
        <f>Friend!T83-PDC!U79</f>
        <v>0</v>
      </c>
      <c r="U80" s="137">
        <f>Friend!U83-PDC!V79</f>
        <v>0</v>
      </c>
      <c r="V80" s="137">
        <f>Friend!V83-PDC!W79</f>
        <v>0</v>
      </c>
      <c r="W80" s="137">
        <f>Friend!W83-PDC!X79</f>
        <v>0</v>
      </c>
      <c r="X80" s="137">
        <f>Friend!X83-PDC!Y79</f>
        <v>0</v>
      </c>
      <c r="Y80" s="137">
        <f>Friend!Y83-PDC!Z79</f>
        <v>0</v>
      </c>
      <c r="Z80" s="137">
        <f>Friend!Z83-PDC!AA79</f>
        <v>0</v>
      </c>
      <c r="AA80" s="137">
        <f>Friend!AA83-PDC!AB79</f>
        <v>0</v>
      </c>
      <c r="AB80" s="137">
        <f>Friend!AB83-PDC!AC79</f>
        <v>0</v>
      </c>
      <c r="AC80" s="137">
        <f>Friend!AC83-PDC!AD79</f>
        <v>0</v>
      </c>
      <c r="AD80" s="137">
        <f>Friend!AD83-PDC!AE79</f>
        <v>0</v>
      </c>
      <c r="AE80" s="137">
        <f>Friend!AE83-PDC!AF79</f>
        <v>-274</v>
      </c>
    </row>
    <row r="81" spans="1:31" s="133" customFormat="1" ht="34.5" customHeight="1" x14ac:dyDescent="0.35">
      <c r="A81" s="136" t="s">
        <v>110</v>
      </c>
      <c r="B81" s="137">
        <f>Friend!B84-PDC!B80</f>
        <v>0</v>
      </c>
      <c r="C81" s="137">
        <f>Friend!C84-PDC!C80</f>
        <v>0</v>
      </c>
      <c r="D81" s="137">
        <f>Friend!D84-PDC!D80</f>
        <v>0</v>
      </c>
      <c r="E81" s="137">
        <f>Friend!E84-PDC!E80</f>
        <v>0</v>
      </c>
      <c r="F81" s="137">
        <f>Friend!F84-PDC!F80</f>
        <v>0</v>
      </c>
      <c r="G81" s="137">
        <f>Friend!G84-PDC!G80</f>
        <v>0</v>
      </c>
      <c r="H81" s="137">
        <f>Friend!H84-PDC!H80</f>
        <v>0</v>
      </c>
      <c r="I81" s="137">
        <f>Friend!I84-PDC!J80</f>
        <v>0</v>
      </c>
      <c r="J81" s="137">
        <f>Friend!J84-PDC!K80</f>
        <v>0</v>
      </c>
      <c r="K81" s="137">
        <f>Friend!K84-PDC!L80</f>
        <v>0</v>
      </c>
      <c r="L81" s="137">
        <f>Friend!L84-PDC!M80</f>
        <v>0</v>
      </c>
      <c r="M81" s="137">
        <f>Friend!M84-PDC!N80</f>
        <v>0</v>
      </c>
      <c r="N81" s="137">
        <f>Friend!N84-PDC!O80</f>
        <v>0</v>
      </c>
      <c r="O81" s="137">
        <f>Friend!O84-PDC!P80</f>
        <v>0</v>
      </c>
      <c r="P81" s="137">
        <f>Friend!P84-PDC!Q80</f>
        <v>0</v>
      </c>
      <c r="Q81" s="137">
        <f>Friend!Q84-PDC!R80</f>
        <v>0</v>
      </c>
      <c r="R81" s="137">
        <f>Friend!R84-PDC!S80</f>
        <v>0</v>
      </c>
      <c r="S81" s="137">
        <f>Friend!S84-PDC!T80</f>
        <v>0</v>
      </c>
      <c r="T81" s="137">
        <f>Friend!T84-PDC!U80</f>
        <v>0</v>
      </c>
      <c r="U81" s="137">
        <f>Friend!U84-PDC!V80</f>
        <v>0</v>
      </c>
      <c r="V81" s="137">
        <f>Friend!V84-PDC!W80</f>
        <v>0</v>
      </c>
      <c r="W81" s="137">
        <f>Friend!W84-PDC!X80</f>
        <v>0</v>
      </c>
      <c r="X81" s="137">
        <f>Friend!X84-PDC!Y80</f>
        <v>0</v>
      </c>
      <c r="Y81" s="137">
        <f>Friend!Y84-PDC!Z80</f>
        <v>0</v>
      </c>
      <c r="Z81" s="137">
        <f>Friend!Z84-PDC!AA80</f>
        <v>0</v>
      </c>
      <c r="AA81" s="137">
        <f>Friend!AA84-PDC!AB80</f>
        <v>0</v>
      </c>
      <c r="AB81" s="137">
        <f>Friend!AB84-PDC!AC80</f>
        <v>0</v>
      </c>
      <c r="AC81" s="137">
        <f>Friend!AC84-PDC!AD80</f>
        <v>0</v>
      </c>
      <c r="AD81" s="137">
        <f>Friend!AD84-PDC!AE80</f>
        <v>0</v>
      </c>
      <c r="AE81" s="137">
        <f>Friend!AE84-PDC!AF80</f>
        <v>0</v>
      </c>
    </row>
    <row r="82" spans="1:31" s="133" customFormat="1" ht="34.5" customHeight="1" x14ac:dyDescent="0.35">
      <c r="A82" s="136" t="s">
        <v>111</v>
      </c>
      <c r="B82" s="137">
        <f>Friend!B85-PDC!B81</f>
        <v>0</v>
      </c>
      <c r="C82" s="137">
        <f>Friend!C85-PDC!C81</f>
        <v>0</v>
      </c>
      <c r="D82" s="137">
        <f>Friend!D85-PDC!D81</f>
        <v>0</v>
      </c>
      <c r="E82" s="137">
        <f>Friend!E85-PDC!E81</f>
        <v>0</v>
      </c>
      <c r="F82" s="137">
        <f>Friend!F85-PDC!F81</f>
        <v>0</v>
      </c>
      <c r="G82" s="137">
        <f>Friend!G85-PDC!G81</f>
        <v>0</v>
      </c>
      <c r="H82" s="137">
        <f>Friend!H85-PDC!H81</f>
        <v>0</v>
      </c>
      <c r="I82" s="137">
        <f>Friend!I85-PDC!J81</f>
        <v>0</v>
      </c>
      <c r="J82" s="137">
        <f>Friend!J85-PDC!K81</f>
        <v>0</v>
      </c>
      <c r="K82" s="137">
        <f>Friend!K85-PDC!L81</f>
        <v>0</v>
      </c>
      <c r="L82" s="137">
        <f>Friend!L85-PDC!M81</f>
        <v>0</v>
      </c>
      <c r="M82" s="137">
        <f>Friend!M85-PDC!N81</f>
        <v>0</v>
      </c>
      <c r="N82" s="137">
        <f>Friend!N85-PDC!O81</f>
        <v>0</v>
      </c>
      <c r="O82" s="137">
        <f>Friend!O85-PDC!P81</f>
        <v>0</v>
      </c>
      <c r="P82" s="137">
        <f>Friend!P85-PDC!Q81</f>
        <v>0</v>
      </c>
      <c r="Q82" s="137">
        <f>Friend!Q85-PDC!R81</f>
        <v>0</v>
      </c>
      <c r="R82" s="137">
        <f>Friend!R85-PDC!S81</f>
        <v>-9</v>
      </c>
      <c r="S82" s="137">
        <f>Friend!S85-PDC!T81</f>
        <v>-18</v>
      </c>
      <c r="T82" s="137">
        <f>Friend!T85-PDC!U81</f>
        <v>0</v>
      </c>
      <c r="U82" s="137">
        <f>Friend!U85-PDC!V81</f>
        <v>0</v>
      </c>
      <c r="V82" s="137">
        <f>Friend!V85-PDC!W81</f>
        <v>0</v>
      </c>
      <c r="W82" s="137">
        <f>Friend!W85-PDC!X81</f>
        <v>0</v>
      </c>
      <c r="X82" s="137">
        <f>Friend!X85-PDC!Y81</f>
        <v>0</v>
      </c>
      <c r="Y82" s="137">
        <f>Friend!Y85-PDC!Z81</f>
        <v>0</v>
      </c>
      <c r="Z82" s="137">
        <f>Friend!Z85-PDC!AA81</f>
        <v>0</v>
      </c>
      <c r="AA82" s="137">
        <f>Friend!AA85-PDC!AB81</f>
        <v>0</v>
      </c>
      <c r="AB82" s="137">
        <f>Friend!AB85-PDC!AC81</f>
        <v>0</v>
      </c>
      <c r="AC82" s="137">
        <f>Friend!AC85-PDC!AD81</f>
        <v>0</v>
      </c>
      <c r="AD82" s="137">
        <f>Friend!AD85-PDC!AE81</f>
        <v>0</v>
      </c>
      <c r="AE82" s="137">
        <f>Friend!AE85-PDC!AF81</f>
        <v>-18</v>
      </c>
    </row>
    <row r="83" spans="1:31" s="133" customFormat="1" ht="34.5" customHeight="1" x14ac:dyDescent="0.35">
      <c r="A83" s="136" t="s">
        <v>112</v>
      </c>
      <c r="B83" s="137">
        <f>Friend!B86-PDC!B82</f>
        <v>0</v>
      </c>
      <c r="C83" s="137">
        <f>Friend!C86-PDC!C82</f>
        <v>0</v>
      </c>
      <c r="D83" s="137">
        <f>Friend!D86-PDC!D82</f>
        <v>0</v>
      </c>
      <c r="E83" s="137">
        <f>Friend!E86-PDC!E82</f>
        <v>0</v>
      </c>
      <c r="F83" s="137">
        <f>Friend!F86-PDC!F82</f>
        <v>0</v>
      </c>
      <c r="G83" s="137">
        <f>Friend!G86-PDC!G82</f>
        <v>0</v>
      </c>
      <c r="H83" s="137">
        <f>Friend!H86-PDC!H82</f>
        <v>0</v>
      </c>
      <c r="I83" s="137">
        <f>Friend!I86-PDC!J82</f>
        <v>0</v>
      </c>
      <c r="J83" s="137">
        <f>Friend!J86-PDC!K82</f>
        <v>0</v>
      </c>
      <c r="K83" s="137">
        <f>Friend!K86-PDC!L82</f>
        <v>0</v>
      </c>
      <c r="L83" s="137">
        <f>Friend!L86-PDC!M82</f>
        <v>0</v>
      </c>
      <c r="M83" s="137">
        <f>Friend!M86-PDC!N82</f>
        <v>0</v>
      </c>
      <c r="N83" s="137">
        <f>Friend!N86-PDC!O82</f>
        <v>0</v>
      </c>
      <c r="O83" s="137">
        <f>Friend!O86-PDC!P82</f>
        <v>0</v>
      </c>
      <c r="P83" s="137">
        <f>Friend!P86-PDC!Q82</f>
        <v>0</v>
      </c>
      <c r="Q83" s="137">
        <f>Friend!Q86-PDC!R82</f>
        <v>0</v>
      </c>
      <c r="R83" s="137">
        <f>Friend!R86-PDC!S82</f>
        <v>-26</v>
      </c>
      <c r="S83" s="137">
        <f>Friend!S86-PDC!T82</f>
        <v>-52</v>
      </c>
      <c r="T83" s="137">
        <f>Friend!T86-PDC!U82</f>
        <v>0</v>
      </c>
      <c r="U83" s="137">
        <f>Friend!U86-PDC!V82</f>
        <v>0</v>
      </c>
      <c r="V83" s="137">
        <f>Friend!V86-PDC!W82</f>
        <v>0</v>
      </c>
      <c r="W83" s="137">
        <f>Friend!W86-PDC!X82</f>
        <v>0</v>
      </c>
      <c r="X83" s="137">
        <f>Friend!X86-PDC!Y82</f>
        <v>0</v>
      </c>
      <c r="Y83" s="137">
        <f>Friend!Y86-PDC!Z82</f>
        <v>0</v>
      </c>
      <c r="Z83" s="137">
        <f>Friend!Z86-PDC!AA82</f>
        <v>0</v>
      </c>
      <c r="AA83" s="137">
        <f>Friend!AA86-PDC!AB82</f>
        <v>0</v>
      </c>
      <c r="AB83" s="137">
        <f>Friend!AB86-PDC!AC82</f>
        <v>0</v>
      </c>
      <c r="AC83" s="137">
        <f>Friend!AC86-PDC!AD82</f>
        <v>0</v>
      </c>
      <c r="AD83" s="137">
        <f>Friend!AD86-PDC!AE82</f>
        <v>0</v>
      </c>
      <c r="AE83" s="137">
        <f>Friend!AE86-PDC!AF82</f>
        <v>-51.999999999883585</v>
      </c>
    </row>
    <row r="84" spans="1:31" s="133" customFormat="1" ht="34.5" customHeight="1" x14ac:dyDescent="0.35">
      <c r="A84" s="136" t="s">
        <v>113</v>
      </c>
      <c r="B84" s="137">
        <f>Friend!B87-PDC!B83</f>
        <v>0</v>
      </c>
      <c r="C84" s="137">
        <f>Friend!C87-PDC!C83</f>
        <v>0</v>
      </c>
      <c r="D84" s="137">
        <f>Friend!D87-PDC!D83</f>
        <v>0</v>
      </c>
      <c r="E84" s="137">
        <f>Friend!E87-PDC!E83</f>
        <v>0</v>
      </c>
      <c r="F84" s="137">
        <f>Friend!F87-PDC!F83</f>
        <v>0</v>
      </c>
      <c r="G84" s="137">
        <f>Friend!G87-PDC!G83</f>
        <v>0</v>
      </c>
      <c r="H84" s="137">
        <f>Friend!H87-PDC!H83</f>
        <v>0</v>
      </c>
      <c r="I84" s="137">
        <f>Friend!I87-PDC!J83</f>
        <v>0</v>
      </c>
      <c r="J84" s="137">
        <f>Friend!J87-PDC!K83</f>
        <v>0</v>
      </c>
      <c r="K84" s="137">
        <f>Friend!K87-PDC!L83</f>
        <v>0</v>
      </c>
      <c r="L84" s="137">
        <f>Friend!L87-PDC!M83</f>
        <v>0</v>
      </c>
      <c r="M84" s="137">
        <f>Friend!M87-PDC!N83</f>
        <v>0</v>
      </c>
      <c r="N84" s="137">
        <f>Friend!N87-PDC!O83</f>
        <v>0</v>
      </c>
      <c r="O84" s="137">
        <f>Friend!O87-PDC!P83</f>
        <v>0</v>
      </c>
      <c r="P84" s="137">
        <f>Friend!P87-PDC!Q83</f>
        <v>0</v>
      </c>
      <c r="Q84" s="137">
        <f>Friend!Q87-PDC!R83</f>
        <v>0</v>
      </c>
      <c r="R84" s="137">
        <f>Friend!R87-PDC!S83</f>
        <v>-23</v>
      </c>
      <c r="S84" s="137">
        <f>Friend!S87-PDC!T83</f>
        <v>-46</v>
      </c>
      <c r="T84" s="137">
        <f>Friend!T87-PDC!U83</f>
        <v>0</v>
      </c>
      <c r="U84" s="137">
        <f>Friend!U87-PDC!V83</f>
        <v>0</v>
      </c>
      <c r="V84" s="137">
        <f>Friend!V87-PDC!W83</f>
        <v>0</v>
      </c>
      <c r="W84" s="137">
        <f>Friend!W87-PDC!X83</f>
        <v>0</v>
      </c>
      <c r="X84" s="137">
        <f>Friend!X87-PDC!Y83</f>
        <v>0</v>
      </c>
      <c r="Y84" s="137">
        <f>Friend!Y87-PDC!Z83</f>
        <v>0</v>
      </c>
      <c r="Z84" s="137">
        <f>Friend!Z87-PDC!AA83</f>
        <v>0</v>
      </c>
      <c r="AA84" s="137">
        <f>Friend!AA87-PDC!AB83</f>
        <v>0</v>
      </c>
      <c r="AB84" s="137">
        <f>Friend!AB87-PDC!AC83</f>
        <v>0</v>
      </c>
      <c r="AC84" s="137">
        <f>Friend!AC87-PDC!AD83</f>
        <v>0</v>
      </c>
      <c r="AD84" s="137">
        <f>Friend!AD87-PDC!AE83</f>
        <v>0</v>
      </c>
      <c r="AE84" s="137">
        <f>Friend!AE87-PDC!AF83</f>
        <v>-46</v>
      </c>
    </row>
    <row r="85" spans="1:31" s="133" customFormat="1" ht="34.5" customHeight="1" x14ac:dyDescent="0.35">
      <c r="A85" s="136" t="s">
        <v>114</v>
      </c>
      <c r="B85" s="137">
        <f>Friend!B88-PDC!B84</f>
        <v>0</v>
      </c>
      <c r="C85" s="137">
        <f>Friend!C88-PDC!C84</f>
        <v>0</v>
      </c>
      <c r="D85" s="137">
        <f>Friend!D88-PDC!D84</f>
        <v>0</v>
      </c>
      <c r="E85" s="137">
        <f>Friend!E88-PDC!E84</f>
        <v>0</v>
      </c>
      <c r="F85" s="137">
        <f>Friend!F88-PDC!F84</f>
        <v>0</v>
      </c>
      <c r="G85" s="137">
        <f>Friend!G88-PDC!G84</f>
        <v>0</v>
      </c>
      <c r="H85" s="137">
        <f>Friend!H88-PDC!H84</f>
        <v>0</v>
      </c>
      <c r="I85" s="137">
        <f>Friend!I88-PDC!J84</f>
        <v>0</v>
      </c>
      <c r="J85" s="137">
        <f>Friend!J88-PDC!K84</f>
        <v>0</v>
      </c>
      <c r="K85" s="137">
        <f>Friend!K88-PDC!L84</f>
        <v>0</v>
      </c>
      <c r="L85" s="137">
        <f>Friend!L88-PDC!M84</f>
        <v>0</v>
      </c>
      <c r="M85" s="137">
        <f>Friend!M88-PDC!N84</f>
        <v>0</v>
      </c>
      <c r="N85" s="137">
        <f>Friend!N88-PDC!O84</f>
        <v>0</v>
      </c>
      <c r="O85" s="137">
        <f>Friend!O88-PDC!P84</f>
        <v>0</v>
      </c>
      <c r="P85" s="137">
        <f>Friend!P88-PDC!Q84</f>
        <v>0</v>
      </c>
      <c r="Q85" s="137">
        <f>Friend!Q88-PDC!R84</f>
        <v>0</v>
      </c>
      <c r="R85" s="137">
        <f>Friend!R88-PDC!S84</f>
        <v>0</v>
      </c>
      <c r="S85" s="137">
        <f>Friend!S88-PDC!T84</f>
        <v>0</v>
      </c>
      <c r="T85" s="137">
        <f>Friend!T88-PDC!U84</f>
        <v>0</v>
      </c>
      <c r="U85" s="137">
        <f>Friend!U88-PDC!V84</f>
        <v>0</v>
      </c>
      <c r="V85" s="137">
        <f>Friend!V88-PDC!W84</f>
        <v>0</v>
      </c>
      <c r="W85" s="137">
        <f>Friend!W88-PDC!X84</f>
        <v>0</v>
      </c>
      <c r="X85" s="137">
        <f>Friend!X88-PDC!Y84</f>
        <v>0</v>
      </c>
      <c r="Y85" s="137">
        <f>Friend!Y88-PDC!Z84</f>
        <v>0</v>
      </c>
      <c r="Z85" s="137">
        <f>Friend!Z88-PDC!AA84</f>
        <v>0</v>
      </c>
      <c r="AA85" s="137">
        <f>Friend!AA88-PDC!AB84</f>
        <v>0</v>
      </c>
      <c r="AB85" s="137">
        <f>Friend!AB88-PDC!AC84</f>
        <v>0</v>
      </c>
      <c r="AC85" s="137">
        <f>Friend!AC88-PDC!AD84</f>
        <v>0</v>
      </c>
      <c r="AD85" s="137">
        <f>Friend!AD88-PDC!AE84</f>
        <v>0</v>
      </c>
      <c r="AE85" s="137">
        <f>Friend!AE88-PDC!AF84</f>
        <v>-304.95000000006985</v>
      </c>
    </row>
    <row r="86" spans="1:31" s="133" customFormat="1" ht="34.5" customHeight="1" x14ac:dyDescent="0.35">
      <c r="A86" s="136" t="s">
        <v>115</v>
      </c>
      <c r="B86" s="137">
        <f>Friend!B89-PDC!B85</f>
        <v>0</v>
      </c>
      <c r="C86" s="137">
        <f>Friend!C89-PDC!C85</f>
        <v>0</v>
      </c>
      <c r="D86" s="137">
        <f>Friend!D89-PDC!D85</f>
        <v>0</v>
      </c>
      <c r="E86" s="137">
        <f>Friend!E89-PDC!E85</f>
        <v>0</v>
      </c>
      <c r="F86" s="137">
        <f>Friend!F89-PDC!F85</f>
        <v>0</v>
      </c>
      <c r="G86" s="137">
        <f>Friend!G89-PDC!G85</f>
        <v>0</v>
      </c>
      <c r="H86" s="137">
        <f>Friend!H89-PDC!H85</f>
        <v>0</v>
      </c>
      <c r="I86" s="137">
        <f>Friend!I89-PDC!J85</f>
        <v>0</v>
      </c>
      <c r="J86" s="137">
        <f>Friend!J89-PDC!K85</f>
        <v>0</v>
      </c>
      <c r="K86" s="137">
        <f>Friend!K89-PDC!L85</f>
        <v>0</v>
      </c>
      <c r="L86" s="137">
        <f>Friend!L89-PDC!M85</f>
        <v>0</v>
      </c>
      <c r="M86" s="137">
        <f>Friend!M89-PDC!N85</f>
        <v>0</v>
      </c>
      <c r="N86" s="137">
        <f>Friend!N89-PDC!O85</f>
        <v>0</v>
      </c>
      <c r="O86" s="137">
        <f>Friend!O89-PDC!P85</f>
        <v>0</v>
      </c>
      <c r="P86" s="137">
        <f>Friend!P89-PDC!Q85</f>
        <v>0</v>
      </c>
      <c r="Q86" s="137">
        <f>Friend!Q89-PDC!R85</f>
        <v>0</v>
      </c>
      <c r="R86" s="137">
        <f>Friend!R89-PDC!S85</f>
        <v>-1</v>
      </c>
      <c r="S86" s="137">
        <f>Friend!S89-PDC!T85</f>
        <v>-2</v>
      </c>
      <c r="T86" s="137">
        <f>Friend!T89-PDC!U85</f>
        <v>0</v>
      </c>
      <c r="U86" s="137">
        <f>Friend!U89-PDC!V85</f>
        <v>0</v>
      </c>
      <c r="V86" s="137">
        <f>Friend!V89-PDC!W85</f>
        <v>0</v>
      </c>
      <c r="W86" s="137">
        <f>Friend!W89-PDC!X85</f>
        <v>0</v>
      </c>
      <c r="X86" s="137">
        <f>Friend!X89-PDC!Y85</f>
        <v>0</v>
      </c>
      <c r="Y86" s="137">
        <f>Friend!Y89-PDC!Z85</f>
        <v>0</v>
      </c>
      <c r="Z86" s="137">
        <f>Friend!Z89-PDC!AA85</f>
        <v>0</v>
      </c>
      <c r="AA86" s="137">
        <f>Friend!AA89-PDC!AB85</f>
        <v>0</v>
      </c>
      <c r="AB86" s="137">
        <f>Friend!AB89-PDC!AC85</f>
        <v>0</v>
      </c>
      <c r="AC86" s="137">
        <f>Friend!AC89-PDC!AD85</f>
        <v>0</v>
      </c>
      <c r="AD86" s="137">
        <f>Friend!AD89-PDC!AE85</f>
        <v>0</v>
      </c>
      <c r="AE86" s="137">
        <f>Friend!AE89-PDC!AF85</f>
        <v>-2</v>
      </c>
    </row>
    <row r="87" spans="1:31" s="133" customFormat="1" ht="34.5" customHeight="1" x14ac:dyDescent="0.35">
      <c r="A87" s="136" t="s">
        <v>116</v>
      </c>
      <c r="B87" s="137">
        <f>Friend!B90-PDC!B86</f>
        <v>0</v>
      </c>
      <c r="C87" s="137">
        <f>Friend!C90-PDC!C86</f>
        <v>0</v>
      </c>
      <c r="D87" s="137">
        <f>Friend!D90-PDC!D86</f>
        <v>0</v>
      </c>
      <c r="E87" s="137">
        <f>Friend!E90-PDC!E86</f>
        <v>0</v>
      </c>
      <c r="F87" s="137">
        <f>Friend!F90-PDC!F86</f>
        <v>0</v>
      </c>
      <c r="G87" s="137">
        <f>Friend!G90-PDC!G86</f>
        <v>0</v>
      </c>
      <c r="H87" s="137">
        <f>Friend!H90-PDC!H86</f>
        <v>0</v>
      </c>
      <c r="I87" s="137">
        <f>Friend!I90-PDC!J86</f>
        <v>0</v>
      </c>
      <c r="J87" s="137">
        <f>Friend!J90-PDC!K86</f>
        <v>0</v>
      </c>
      <c r="K87" s="137">
        <f>Friend!K90-PDC!L86</f>
        <v>0</v>
      </c>
      <c r="L87" s="137">
        <f>Friend!L90-PDC!M86</f>
        <v>0</v>
      </c>
      <c r="M87" s="137">
        <f>Friend!M90-PDC!N86</f>
        <v>0</v>
      </c>
      <c r="N87" s="137">
        <f>Friend!N90-PDC!O86</f>
        <v>0</v>
      </c>
      <c r="O87" s="137">
        <f>Friend!O90-PDC!P86</f>
        <v>0</v>
      </c>
      <c r="P87" s="137">
        <f>Friend!P90-PDC!Q86</f>
        <v>0</v>
      </c>
      <c r="Q87" s="137">
        <f>Friend!Q90-PDC!R86</f>
        <v>0</v>
      </c>
      <c r="R87" s="137">
        <f>Friend!R90-PDC!S86</f>
        <v>0</v>
      </c>
      <c r="S87" s="137">
        <f>Friend!S90-PDC!T86</f>
        <v>0</v>
      </c>
      <c r="T87" s="137">
        <f>Friend!T90-PDC!U86</f>
        <v>0</v>
      </c>
      <c r="U87" s="137">
        <f>Friend!U90-PDC!V86</f>
        <v>0</v>
      </c>
      <c r="V87" s="137">
        <f>Friend!V90-PDC!W86</f>
        <v>0</v>
      </c>
      <c r="W87" s="137">
        <f>Friend!W90-PDC!X86</f>
        <v>0</v>
      </c>
      <c r="X87" s="137">
        <f>Friend!X90-PDC!Y86</f>
        <v>0</v>
      </c>
      <c r="Y87" s="137">
        <f>Friend!Y90-PDC!Z86</f>
        <v>0</v>
      </c>
      <c r="Z87" s="137">
        <f>Friend!Z90-PDC!AA86</f>
        <v>0</v>
      </c>
      <c r="AA87" s="137">
        <f>Friend!AA90-PDC!AB86</f>
        <v>0</v>
      </c>
      <c r="AB87" s="137">
        <f>Friend!AB90-PDC!AC86</f>
        <v>0</v>
      </c>
      <c r="AC87" s="137">
        <f>Friend!AC90-PDC!AD86</f>
        <v>0</v>
      </c>
      <c r="AD87" s="137">
        <f>Friend!AD90-PDC!AE86</f>
        <v>0</v>
      </c>
      <c r="AE87" s="137">
        <f>Friend!AE90-PDC!AF86</f>
        <v>0</v>
      </c>
    </row>
    <row r="88" spans="1:31" s="133" customFormat="1" ht="34.5" customHeight="1" x14ac:dyDescent="0.35">
      <c r="A88" s="135" t="s">
        <v>117</v>
      </c>
      <c r="B88" s="137">
        <f>Friend!B91-PDC!B87</f>
        <v>0</v>
      </c>
      <c r="C88" s="137">
        <f>Friend!C91-PDC!C87</f>
        <v>0</v>
      </c>
      <c r="D88" s="137">
        <f>Friend!D91-PDC!D87</f>
        <v>0</v>
      </c>
      <c r="E88" s="137">
        <f>Friend!E91-PDC!E87</f>
        <v>0</v>
      </c>
      <c r="F88" s="137">
        <f>Friend!F91-PDC!F87</f>
        <v>0</v>
      </c>
      <c r="G88" s="137">
        <f>Friend!G91-PDC!G87</f>
        <v>0</v>
      </c>
      <c r="H88" s="137">
        <f>Friend!H91-PDC!H87</f>
        <v>0</v>
      </c>
      <c r="I88" s="137">
        <f>Friend!I91-PDC!J87</f>
        <v>0</v>
      </c>
      <c r="J88" s="137">
        <f>Friend!J91-PDC!K87</f>
        <v>0</v>
      </c>
      <c r="K88" s="137">
        <f>Friend!K91-PDC!L87</f>
        <v>0</v>
      </c>
      <c r="L88" s="137">
        <f>Friend!L91-PDC!M87</f>
        <v>0</v>
      </c>
      <c r="M88" s="137">
        <f>Friend!M91-PDC!N87</f>
        <v>0</v>
      </c>
      <c r="N88" s="137">
        <f>Friend!N91-PDC!O87</f>
        <v>0</v>
      </c>
      <c r="O88" s="137">
        <f>Friend!O91-PDC!P87</f>
        <v>0</v>
      </c>
      <c r="P88" s="137">
        <f>Friend!P91-PDC!Q87</f>
        <v>0</v>
      </c>
      <c r="Q88" s="137">
        <f>Friend!Q91-PDC!R87</f>
        <v>0</v>
      </c>
      <c r="R88" s="137">
        <f>Friend!R91-PDC!S87</f>
        <v>-1</v>
      </c>
      <c r="S88" s="137">
        <f>Friend!S91-PDC!T87</f>
        <v>-2</v>
      </c>
      <c r="T88" s="137">
        <f>Friend!T91-PDC!U87</f>
        <v>0</v>
      </c>
      <c r="U88" s="137">
        <f>Friend!U91-PDC!V87</f>
        <v>0</v>
      </c>
      <c r="V88" s="137">
        <f>Friend!V91-PDC!W87</f>
        <v>0</v>
      </c>
      <c r="W88" s="137">
        <f>Friend!W91-PDC!X87</f>
        <v>0</v>
      </c>
      <c r="X88" s="137">
        <f>Friend!X91-PDC!Y87</f>
        <v>0</v>
      </c>
      <c r="Y88" s="137">
        <f>Friend!Y91-PDC!Z87</f>
        <v>0</v>
      </c>
      <c r="Z88" s="137">
        <f>Friend!Z91-PDC!AA87</f>
        <v>0</v>
      </c>
      <c r="AA88" s="137">
        <f>Friend!AA91-PDC!AB87</f>
        <v>0</v>
      </c>
      <c r="AB88" s="137">
        <f>Friend!AB91-PDC!AC87</f>
        <v>0</v>
      </c>
      <c r="AC88" s="137">
        <f>Friend!AC91-PDC!AD87</f>
        <v>0</v>
      </c>
      <c r="AD88" s="137">
        <f>Friend!AD91-PDC!AE87</f>
        <v>0</v>
      </c>
      <c r="AE88" s="137">
        <f>Friend!AE91-PDC!AF87</f>
        <v>-1.9999999999708962</v>
      </c>
    </row>
  </sheetData>
  <mergeCells count="14">
    <mergeCell ref="X1:AD1"/>
    <mergeCell ref="AE1:AE2"/>
    <mergeCell ref="P1:Q1"/>
    <mergeCell ref="R1:S1"/>
    <mergeCell ref="T1:T2"/>
    <mergeCell ref="U1:U2"/>
    <mergeCell ref="V1:V2"/>
    <mergeCell ref="W1:W2"/>
    <mergeCell ref="A1:A2"/>
    <mergeCell ref="B1:F1"/>
    <mergeCell ref="G1:G2"/>
    <mergeCell ref="H1:I1"/>
    <mergeCell ref="J1:L1"/>
    <mergeCell ref="M1:O1"/>
  </mergeCells>
  <conditionalFormatting sqref="B3:AE88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8"/>
  <sheetViews>
    <sheetView zoomScale="85" zoomScaleNormal="85" workbookViewId="0">
      <pane xSplit="1" ySplit="2" topLeftCell="AV3" activePane="bottomRight" state="frozen"/>
      <selection pane="topRight" activeCell="B1" sqref="B1"/>
      <selection pane="bottomLeft" activeCell="A2" sqref="A2"/>
      <selection pane="bottomRight" activeCell="AX2" activeCellId="1" sqref="A1:A1048576 AX1:AZ1048576"/>
    </sheetView>
  </sheetViews>
  <sheetFormatPr defaultRowHeight="12.75" x14ac:dyDescent="0.2"/>
  <cols>
    <col min="1" max="1" width="6.875" style="1" bestFit="1" customWidth="1"/>
    <col min="2" max="2" width="8.75" style="2" bestFit="1" customWidth="1"/>
    <col min="3" max="4" width="8.75" style="2" customWidth="1"/>
    <col min="5" max="5" width="10.875" style="2" bestFit="1" customWidth="1"/>
    <col min="6" max="7" width="10.875" style="2" customWidth="1"/>
    <col min="8" max="8" width="13.25" style="2" bestFit="1" customWidth="1"/>
    <col min="9" max="10" width="13.25" style="2" customWidth="1"/>
    <col min="11" max="11" width="12.625" style="2" bestFit="1" customWidth="1"/>
    <col min="12" max="13" width="12.625" style="2" customWidth="1"/>
    <col min="14" max="14" width="10.875" style="2" bestFit="1" customWidth="1"/>
    <col min="15" max="19" width="10.875" style="2" customWidth="1"/>
    <col min="20" max="20" width="9.75" style="2" bestFit="1" customWidth="1"/>
    <col min="21" max="22" width="9.75" style="2" customWidth="1"/>
    <col min="23" max="23" width="8.25" style="2" bestFit="1" customWidth="1"/>
    <col min="24" max="25" width="8.25" style="2" customWidth="1"/>
    <col min="26" max="26" width="11.75" style="2" bestFit="1" customWidth="1"/>
    <col min="27" max="28" width="11.75" style="2" customWidth="1"/>
    <col min="29" max="29" width="9.625" style="2" bestFit="1" customWidth="1"/>
    <col min="30" max="31" width="9.625" style="2" customWidth="1"/>
    <col min="32" max="32" width="10.875" style="2" bestFit="1" customWidth="1"/>
    <col min="33" max="34" width="10.875" style="2" customWidth="1"/>
    <col min="35" max="35" width="11.125" style="2" bestFit="1" customWidth="1"/>
    <col min="36" max="37" width="11.125" style="2" customWidth="1"/>
    <col min="38" max="38" width="8.875" style="2" bestFit="1" customWidth="1"/>
    <col min="39" max="40" width="8.875" style="2" customWidth="1"/>
    <col min="41" max="41" width="8.125" style="2" bestFit="1" customWidth="1"/>
    <col min="42" max="43" width="8.125" style="2" customWidth="1"/>
    <col min="44" max="44" width="9.625" style="2" bestFit="1" customWidth="1"/>
    <col min="45" max="46" width="9.625" style="2" customWidth="1"/>
    <col min="47" max="47" width="11.625" style="2" bestFit="1" customWidth="1"/>
    <col min="48" max="49" width="11.625" style="2" customWidth="1"/>
    <col min="50" max="50" width="9" style="2" bestFit="1" customWidth="1"/>
    <col min="51" max="52" width="9" style="2" customWidth="1"/>
    <col min="53" max="53" width="11" style="2" bestFit="1" customWidth="1"/>
    <col min="54" max="55" width="11" style="2" customWidth="1"/>
    <col min="56" max="56" width="15.625" style="2" bestFit="1" customWidth="1"/>
    <col min="57" max="58" width="15.625" style="2" customWidth="1"/>
    <col min="59" max="59" width="12.875" style="2" bestFit="1" customWidth="1"/>
    <col min="60" max="61" width="12.875" style="2" customWidth="1"/>
    <col min="62" max="62" width="16.375" style="2" bestFit="1" customWidth="1"/>
    <col min="63" max="64" width="16.375" style="2" customWidth="1"/>
    <col min="65" max="65" width="16.5" style="2" bestFit="1" customWidth="1"/>
    <col min="66" max="67" width="16.5" style="2" customWidth="1"/>
    <col min="68" max="68" width="7.875" style="2" bestFit="1" customWidth="1"/>
    <col min="69" max="70" width="7.875" style="2" customWidth="1"/>
    <col min="71" max="71" width="7.875" style="2" bestFit="1" customWidth="1"/>
    <col min="72" max="73" width="7.875" style="2" customWidth="1"/>
    <col min="74" max="74" width="7.875" style="2" bestFit="1" customWidth="1"/>
    <col min="75" max="76" width="7.875" style="2" customWidth="1"/>
    <col min="77" max="77" width="7.875" style="2" bestFit="1" customWidth="1"/>
    <col min="78" max="79" width="7.875" style="2" customWidth="1"/>
    <col min="80" max="80" width="6.625" style="2" bestFit="1" customWidth="1"/>
    <col min="81" max="82" width="6.625" style="2" customWidth="1"/>
    <col min="83" max="83" width="6.625" style="2" bestFit="1" customWidth="1"/>
    <col min="84" max="85" width="6.625" style="2" customWidth="1"/>
    <col min="86" max="86" width="10.25" style="2" bestFit="1" customWidth="1"/>
    <col min="87" max="88" width="10.25" style="2" customWidth="1"/>
    <col min="89" max="89" width="9.75" style="2" bestFit="1" customWidth="1"/>
    <col min="90" max="16384" width="9" style="2"/>
  </cols>
  <sheetData>
    <row r="1" spans="1:91" ht="14.25" customHeight="1" x14ac:dyDescent="0.2">
      <c r="A1" s="158" t="s">
        <v>0</v>
      </c>
      <c r="B1" s="160" t="s">
        <v>1</v>
      </c>
      <c r="C1" s="161"/>
      <c r="D1" s="162"/>
      <c r="E1" s="161" t="s">
        <v>2</v>
      </c>
      <c r="F1" s="161"/>
      <c r="G1" s="162"/>
      <c r="H1" s="161" t="s">
        <v>3</v>
      </c>
      <c r="I1" s="161"/>
      <c r="J1" s="162"/>
      <c r="K1" s="161" t="s">
        <v>4</v>
      </c>
      <c r="L1" s="161"/>
      <c r="M1" s="162"/>
      <c r="N1" s="161" t="s">
        <v>5</v>
      </c>
      <c r="O1" s="161"/>
      <c r="P1" s="162"/>
      <c r="Q1" s="161" t="s">
        <v>166</v>
      </c>
      <c r="R1" s="161"/>
      <c r="S1" s="162"/>
      <c r="T1" s="161" t="s">
        <v>6</v>
      </c>
      <c r="U1" s="161"/>
      <c r="V1" s="162"/>
      <c r="W1" s="161" t="s">
        <v>8</v>
      </c>
      <c r="X1" s="161"/>
      <c r="Y1" s="162"/>
      <c r="Z1" s="161" t="s">
        <v>9</v>
      </c>
      <c r="AA1" s="161"/>
      <c r="AB1" s="162"/>
      <c r="AC1" s="161" t="s">
        <v>11</v>
      </c>
      <c r="AD1" s="161"/>
      <c r="AE1" s="162"/>
      <c r="AF1" s="161" t="s">
        <v>10</v>
      </c>
      <c r="AG1" s="161"/>
      <c r="AH1" s="162"/>
      <c r="AI1" s="161" t="s">
        <v>12</v>
      </c>
      <c r="AJ1" s="161"/>
      <c r="AK1" s="162"/>
      <c r="AL1" s="161" t="s">
        <v>13</v>
      </c>
      <c r="AM1" s="161"/>
      <c r="AN1" s="162"/>
      <c r="AO1" s="161" t="s">
        <v>14</v>
      </c>
      <c r="AP1" s="161"/>
      <c r="AQ1" s="162"/>
      <c r="AR1" s="161" t="s">
        <v>15</v>
      </c>
      <c r="AS1" s="161"/>
      <c r="AT1" s="162"/>
      <c r="AU1" s="161" t="s">
        <v>16</v>
      </c>
      <c r="AV1" s="161"/>
      <c r="AW1" s="162"/>
      <c r="AX1" s="161" t="s">
        <v>17</v>
      </c>
      <c r="AY1" s="161"/>
      <c r="AZ1" s="162"/>
      <c r="BA1" s="161" t="s">
        <v>18</v>
      </c>
      <c r="BB1" s="161"/>
      <c r="BC1" s="162"/>
      <c r="BD1" s="161" t="s">
        <v>19</v>
      </c>
      <c r="BE1" s="161"/>
      <c r="BF1" s="162"/>
      <c r="BG1" s="161" t="s">
        <v>20</v>
      </c>
      <c r="BH1" s="161"/>
      <c r="BI1" s="162"/>
      <c r="BJ1" s="161" t="s">
        <v>21</v>
      </c>
      <c r="BK1" s="161"/>
      <c r="BL1" s="162"/>
      <c r="BM1" s="161" t="s">
        <v>22</v>
      </c>
      <c r="BN1" s="161"/>
      <c r="BO1" s="162"/>
      <c r="BP1" s="161" t="s">
        <v>23</v>
      </c>
      <c r="BQ1" s="161"/>
      <c r="BR1" s="162"/>
      <c r="BS1" s="161" t="s">
        <v>24</v>
      </c>
      <c r="BT1" s="161"/>
      <c r="BU1" s="162"/>
      <c r="BV1" s="161" t="s">
        <v>25</v>
      </c>
      <c r="BW1" s="161"/>
      <c r="BX1" s="162"/>
      <c r="BY1" s="161" t="s">
        <v>26</v>
      </c>
      <c r="BZ1" s="161"/>
      <c r="CA1" s="162"/>
      <c r="CB1" s="161" t="s">
        <v>27</v>
      </c>
      <c r="CC1" s="161"/>
      <c r="CD1" s="162"/>
      <c r="CE1" s="161" t="s">
        <v>28</v>
      </c>
      <c r="CF1" s="161"/>
      <c r="CG1" s="162"/>
      <c r="CH1" s="161" t="s">
        <v>29</v>
      </c>
      <c r="CI1" s="161"/>
      <c r="CJ1" s="162"/>
      <c r="CK1" s="161" t="s">
        <v>30</v>
      </c>
      <c r="CL1" s="161"/>
      <c r="CM1" s="162"/>
    </row>
    <row r="2" spans="1:91" s="1" customFormat="1" x14ac:dyDescent="0.2">
      <c r="A2" s="159"/>
      <c r="B2" s="155" t="s">
        <v>167</v>
      </c>
      <c r="C2" s="155" t="s">
        <v>168</v>
      </c>
      <c r="D2" s="156" t="s">
        <v>169</v>
      </c>
      <c r="E2" s="155" t="s">
        <v>167</v>
      </c>
      <c r="F2" s="155" t="s">
        <v>168</v>
      </c>
      <c r="G2" s="156" t="s">
        <v>169</v>
      </c>
      <c r="H2" s="155" t="s">
        <v>167</v>
      </c>
      <c r="I2" s="155" t="s">
        <v>168</v>
      </c>
      <c r="J2" s="156" t="s">
        <v>169</v>
      </c>
      <c r="K2" s="155" t="s">
        <v>167</v>
      </c>
      <c r="L2" s="155" t="s">
        <v>168</v>
      </c>
      <c r="M2" s="156" t="s">
        <v>169</v>
      </c>
      <c r="N2" s="155" t="s">
        <v>167</v>
      </c>
      <c r="O2" s="155" t="s">
        <v>168</v>
      </c>
      <c r="P2" s="156" t="s">
        <v>169</v>
      </c>
      <c r="Q2" s="155" t="s">
        <v>167</v>
      </c>
      <c r="R2" s="155" t="s">
        <v>168</v>
      </c>
      <c r="S2" s="156" t="s">
        <v>169</v>
      </c>
      <c r="T2" s="155" t="s">
        <v>167</v>
      </c>
      <c r="U2" s="155" t="s">
        <v>168</v>
      </c>
      <c r="V2" s="156" t="s">
        <v>169</v>
      </c>
      <c r="W2" s="155" t="s">
        <v>167</v>
      </c>
      <c r="X2" s="155" t="s">
        <v>168</v>
      </c>
      <c r="Y2" s="156" t="s">
        <v>169</v>
      </c>
      <c r="Z2" s="155" t="s">
        <v>167</v>
      </c>
      <c r="AA2" s="155" t="s">
        <v>168</v>
      </c>
      <c r="AB2" s="156" t="s">
        <v>169</v>
      </c>
      <c r="AC2" s="155" t="s">
        <v>167</v>
      </c>
      <c r="AD2" s="155" t="s">
        <v>168</v>
      </c>
      <c r="AE2" s="156" t="s">
        <v>169</v>
      </c>
      <c r="AF2" s="155" t="s">
        <v>167</v>
      </c>
      <c r="AG2" s="155" t="s">
        <v>168</v>
      </c>
      <c r="AH2" s="156" t="s">
        <v>169</v>
      </c>
      <c r="AI2" s="155" t="s">
        <v>167</v>
      </c>
      <c r="AJ2" s="155" t="s">
        <v>168</v>
      </c>
      <c r="AK2" s="156" t="s">
        <v>169</v>
      </c>
      <c r="AL2" s="155" t="s">
        <v>167</v>
      </c>
      <c r="AM2" s="155" t="s">
        <v>168</v>
      </c>
      <c r="AN2" s="156" t="s">
        <v>169</v>
      </c>
      <c r="AO2" s="155" t="s">
        <v>167</v>
      </c>
      <c r="AP2" s="155" t="s">
        <v>168</v>
      </c>
      <c r="AQ2" s="156" t="s">
        <v>169</v>
      </c>
      <c r="AR2" s="155" t="s">
        <v>167</v>
      </c>
      <c r="AS2" s="155" t="s">
        <v>168</v>
      </c>
      <c r="AT2" s="156" t="s">
        <v>169</v>
      </c>
      <c r="AU2" s="155" t="s">
        <v>167</v>
      </c>
      <c r="AV2" s="155" t="s">
        <v>168</v>
      </c>
      <c r="AW2" s="156" t="s">
        <v>169</v>
      </c>
      <c r="AX2" s="155" t="s">
        <v>167</v>
      </c>
      <c r="AY2" s="155" t="s">
        <v>168</v>
      </c>
      <c r="AZ2" s="156" t="s">
        <v>169</v>
      </c>
      <c r="BA2" s="155" t="s">
        <v>167</v>
      </c>
      <c r="BB2" s="155" t="s">
        <v>168</v>
      </c>
      <c r="BC2" s="156" t="s">
        <v>169</v>
      </c>
      <c r="BD2" s="155" t="s">
        <v>167</v>
      </c>
      <c r="BE2" s="155" t="s">
        <v>168</v>
      </c>
      <c r="BF2" s="156" t="s">
        <v>169</v>
      </c>
      <c r="BG2" s="155" t="s">
        <v>167</v>
      </c>
      <c r="BH2" s="155" t="s">
        <v>168</v>
      </c>
      <c r="BI2" s="156" t="s">
        <v>169</v>
      </c>
      <c r="BJ2" s="155" t="s">
        <v>167</v>
      </c>
      <c r="BK2" s="155" t="s">
        <v>168</v>
      </c>
      <c r="BL2" s="156" t="s">
        <v>169</v>
      </c>
      <c r="BM2" s="155" t="s">
        <v>167</v>
      </c>
      <c r="BN2" s="155" t="s">
        <v>168</v>
      </c>
      <c r="BO2" s="156" t="s">
        <v>169</v>
      </c>
      <c r="BP2" s="155" t="s">
        <v>167</v>
      </c>
      <c r="BQ2" s="155" t="s">
        <v>168</v>
      </c>
      <c r="BR2" s="156" t="s">
        <v>169</v>
      </c>
      <c r="BS2" s="155" t="s">
        <v>167</v>
      </c>
      <c r="BT2" s="155" t="s">
        <v>168</v>
      </c>
      <c r="BU2" s="156" t="s">
        <v>169</v>
      </c>
      <c r="BV2" s="155" t="s">
        <v>167</v>
      </c>
      <c r="BW2" s="155" t="s">
        <v>168</v>
      </c>
      <c r="BX2" s="156" t="s">
        <v>169</v>
      </c>
      <c r="BY2" s="155" t="s">
        <v>167</v>
      </c>
      <c r="BZ2" s="155" t="s">
        <v>168</v>
      </c>
      <c r="CA2" s="156" t="s">
        <v>169</v>
      </c>
      <c r="CB2" s="155" t="s">
        <v>167</v>
      </c>
      <c r="CC2" s="155" t="s">
        <v>168</v>
      </c>
      <c r="CD2" s="156" t="s">
        <v>169</v>
      </c>
      <c r="CE2" s="155" t="s">
        <v>167</v>
      </c>
      <c r="CF2" s="155" t="s">
        <v>168</v>
      </c>
      <c r="CG2" s="156" t="s">
        <v>169</v>
      </c>
      <c r="CH2" s="155" t="s">
        <v>167</v>
      </c>
      <c r="CI2" s="155" t="s">
        <v>168</v>
      </c>
      <c r="CJ2" s="156" t="s">
        <v>169</v>
      </c>
      <c r="CK2" s="155" t="s">
        <v>167</v>
      </c>
      <c r="CL2" s="155" t="s">
        <v>168</v>
      </c>
      <c r="CM2" s="156" t="s">
        <v>169</v>
      </c>
    </row>
    <row r="3" spans="1:91" x14ac:dyDescent="0.2">
      <c r="A3" s="148" t="s">
        <v>31</v>
      </c>
      <c r="B3" s="149">
        <v>12921</v>
      </c>
      <c r="C3" s="150">
        <f>Friend!B6</f>
        <v>12921</v>
      </c>
      <c r="D3" s="151">
        <f>C3-B3</f>
        <v>0</v>
      </c>
      <c r="E3" s="150">
        <v>1226594.55</v>
      </c>
      <c r="F3" s="150">
        <f>Friend!C6</f>
        <v>1226594.55</v>
      </c>
      <c r="G3" s="151">
        <f>F3-E3</f>
        <v>0</v>
      </c>
      <c r="H3" s="150">
        <v>20330</v>
      </c>
      <c r="I3" s="150">
        <f>Friend!D6</f>
        <v>20330</v>
      </c>
      <c r="J3" s="151">
        <f>I3-H3</f>
        <v>0</v>
      </c>
      <c r="K3" s="150">
        <v>1113410</v>
      </c>
      <c r="L3" s="150">
        <f>Friend!E6</f>
        <v>1113410</v>
      </c>
      <c r="M3" s="151">
        <f>L3-K3</f>
        <v>0</v>
      </c>
      <c r="N3" s="150">
        <v>289486.59999999998</v>
      </c>
      <c r="O3" s="150">
        <f>Friend!F6</f>
        <v>289486.60000000003</v>
      </c>
      <c r="P3" s="151">
        <f>O3-N3</f>
        <v>0</v>
      </c>
      <c r="Q3" s="150"/>
      <c r="R3" s="150">
        <f>Friend!G6</f>
        <v>0</v>
      </c>
      <c r="S3" s="151">
        <f>R3-Q3</f>
        <v>0</v>
      </c>
      <c r="T3" s="150">
        <v>0</v>
      </c>
      <c r="U3" s="150">
        <f>Friend!H6</f>
        <v>0</v>
      </c>
      <c r="V3" s="151">
        <f>U3-T3</f>
        <v>0</v>
      </c>
      <c r="W3" s="150">
        <v>0</v>
      </c>
      <c r="X3" s="150">
        <f>Friend!I6</f>
        <v>0</v>
      </c>
      <c r="Y3" s="151">
        <f>X3-W3</f>
        <v>0</v>
      </c>
      <c r="Z3" s="150">
        <v>3093485</v>
      </c>
      <c r="AA3" s="150">
        <f>Friend!J6</f>
        <v>3093485</v>
      </c>
      <c r="AB3" s="151">
        <f>AA3-Z3</f>
        <v>0</v>
      </c>
      <c r="AC3" s="150">
        <v>30934.85</v>
      </c>
      <c r="AD3" s="150">
        <f>Friend!K6</f>
        <v>30934.850000000002</v>
      </c>
      <c r="AE3" s="151">
        <f>AD3-AC3</f>
        <v>0</v>
      </c>
      <c r="AF3" s="150">
        <v>92804.55</v>
      </c>
      <c r="AG3" s="150">
        <f>Friend!L6</f>
        <v>92804.55</v>
      </c>
      <c r="AH3" s="151">
        <f>AG3-AF3</f>
        <v>0</v>
      </c>
      <c r="AI3" s="150">
        <v>50</v>
      </c>
      <c r="AJ3" s="150">
        <f>Friend!M6</f>
        <v>50</v>
      </c>
      <c r="AK3" s="151">
        <f>AJ3-AI3</f>
        <v>0</v>
      </c>
      <c r="AL3" s="150">
        <v>15</v>
      </c>
      <c r="AM3" s="150">
        <f>Friend!N6</f>
        <v>15</v>
      </c>
      <c r="AN3" s="151">
        <f>AM3-AL3</f>
        <v>0</v>
      </c>
      <c r="AO3" s="150">
        <v>35</v>
      </c>
      <c r="AP3" s="150">
        <f>Friend!O6</f>
        <v>35</v>
      </c>
      <c r="AQ3" s="151">
        <f>AP3-AO3</f>
        <v>0</v>
      </c>
      <c r="AR3" s="150">
        <v>0</v>
      </c>
      <c r="AS3" s="150">
        <f>Friend!P6</f>
        <v>0</v>
      </c>
      <c r="AT3" s="151">
        <f>AS3-AR3</f>
        <v>0</v>
      </c>
      <c r="AU3" s="150">
        <v>0</v>
      </c>
      <c r="AV3" s="150">
        <f>Friend!Q6</f>
        <v>0</v>
      </c>
      <c r="AW3" s="151">
        <f>AV3-AU3</f>
        <v>0</v>
      </c>
      <c r="AX3" s="150">
        <v>423</v>
      </c>
      <c r="AY3" s="150">
        <f>Friend!R6</f>
        <v>410</v>
      </c>
      <c r="AZ3" s="151">
        <f>AY3-AX3</f>
        <v>-13</v>
      </c>
      <c r="BA3" s="150">
        <v>846</v>
      </c>
      <c r="BB3" s="150">
        <f>Friend!S6</f>
        <v>820</v>
      </c>
      <c r="BC3" s="151">
        <f>BB3-BA3</f>
        <v>-26</v>
      </c>
      <c r="BD3" s="150">
        <v>5350</v>
      </c>
      <c r="BE3" s="150">
        <f>Friend!T6</f>
        <v>5350</v>
      </c>
      <c r="BF3" s="151">
        <f>BE3-BD3</f>
        <v>0</v>
      </c>
      <c r="BG3" s="150">
        <v>38787.5</v>
      </c>
      <c r="BH3" s="150">
        <f>Friend!U6</f>
        <v>38787.5</v>
      </c>
      <c r="BI3" s="151">
        <f>BH3-BG3</f>
        <v>0</v>
      </c>
      <c r="BJ3" s="150">
        <v>2050</v>
      </c>
      <c r="BK3" s="150">
        <f>Friend!V6</f>
        <v>2050</v>
      </c>
      <c r="BL3" s="151">
        <f>BK3-BJ3</f>
        <v>0</v>
      </c>
      <c r="BM3" s="150">
        <v>0</v>
      </c>
      <c r="BN3" s="150">
        <f>Friend!W6</f>
        <v>0</v>
      </c>
      <c r="BO3" s="151">
        <f>BN3-BM3</f>
        <v>0</v>
      </c>
      <c r="BP3" s="150">
        <v>420</v>
      </c>
      <c r="BQ3" s="150">
        <f>Friend!X6</f>
        <v>420</v>
      </c>
      <c r="BR3" s="151">
        <f>BQ3-BP3</f>
        <v>0</v>
      </c>
      <c r="BS3" s="150">
        <v>260</v>
      </c>
      <c r="BT3" s="150">
        <f>Friend!Y6</f>
        <v>260</v>
      </c>
      <c r="BU3" s="151">
        <f>BT3-BS3</f>
        <v>0</v>
      </c>
      <c r="BV3" s="150">
        <v>220</v>
      </c>
      <c r="BW3" s="150">
        <f>Friend!Z6</f>
        <v>220</v>
      </c>
      <c r="BX3" s="151">
        <f>BW3-BV3</f>
        <v>0</v>
      </c>
      <c r="BY3" s="150">
        <v>220</v>
      </c>
      <c r="BZ3" s="150">
        <f>Friend!AA6</f>
        <v>220</v>
      </c>
      <c r="CA3" s="151">
        <f>BZ3-BY3</f>
        <v>0</v>
      </c>
      <c r="CB3" s="150">
        <v>120</v>
      </c>
      <c r="CC3" s="150">
        <f>Friend!AB6</f>
        <v>120</v>
      </c>
      <c r="CD3" s="151">
        <f>CC3-CB3</f>
        <v>0</v>
      </c>
      <c r="CE3" s="150">
        <v>60</v>
      </c>
      <c r="CF3" s="150">
        <f>Friend!AC6</f>
        <v>60</v>
      </c>
      <c r="CG3" s="151">
        <f>CF3-CE3</f>
        <v>0</v>
      </c>
      <c r="CH3" s="150">
        <v>13720</v>
      </c>
      <c r="CI3" s="150">
        <f>Friend!AD6</f>
        <v>13720</v>
      </c>
      <c r="CJ3" s="151">
        <f>CI3-CH3</f>
        <v>0</v>
      </c>
      <c r="CK3" s="150">
        <v>168520.4</v>
      </c>
      <c r="CL3" s="150">
        <f>Friend!AE6</f>
        <v>168494.40000000002</v>
      </c>
      <c r="CM3" s="151">
        <f>CL3-CK3</f>
        <v>-25.999999999970896</v>
      </c>
    </row>
    <row r="4" spans="1:91" x14ac:dyDescent="0.2">
      <c r="A4" s="148" t="s">
        <v>32</v>
      </c>
      <c r="B4" s="149">
        <v>1210</v>
      </c>
      <c r="C4" s="150">
        <f>Friend!B7</f>
        <v>1210</v>
      </c>
      <c r="D4" s="151">
        <f t="shared" ref="D4:D67" si="0">C4-B4</f>
        <v>0</v>
      </c>
      <c r="E4" s="150">
        <v>137127.6</v>
      </c>
      <c r="F4" s="150">
        <f>Friend!C7</f>
        <v>137127.6</v>
      </c>
      <c r="G4" s="151">
        <f t="shared" ref="G4:G67" si="1">F4-E4</f>
        <v>0</v>
      </c>
      <c r="H4" s="150">
        <v>610</v>
      </c>
      <c r="I4" s="150">
        <f>Friend!D7</f>
        <v>610</v>
      </c>
      <c r="J4" s="151">
        <f t="shared" ref="J4:J67" si="2">I4-H4</f>
        <v>0</v>
      </c>
      <c r="K4" s="150">
        <v>126320</v>
      </c>
      <c r="L4" s="150">
        <f>Friend!E7</f>
        <v>126320</v>
      </c>
      <c r="M4" s="151">
        <f t="shared" ref="M4:M67" si="3">L4-K4</f>
        <v>0</v>
      </c>
      <c r="N4" s="150" t="s">
        <v>33</v>
      </c>
      <c r="O4" s="150">
        <f>Friend!F7</f>
        <v>37896</v>
      </c>
      <c r="P4" s="151" t="e">
        <f t="shared" ref="P4:P67" si="4">O4-N4</f>
        <v>#VALUE!</v>
      </c>
      <c r="Q4" s="150"/>
      <c r="R4" s="150">
        <f>Friend!G7</f>
        <v>0</v>
      </c>
      <c r="S4" s="151">
        <f t="shared" ref="S4:S67" si="5">R4-Q4</f>
        <v>0</v>
      </c>
      <c r="T4" s="150">
        <v>0</v>
      </c>
      <c r="U4" s="150">
        <f>Friend!H7</f>
        <v>0</v>
      </c>
      <c r="V4" s="151">
        <f t="shared" ref="V4:V67" si="6">U4-T4</f>
        <v>0</v>
      </c>
      <c r="W4" s="150" t="s">
        <v>33</v>
      </c>
      <c r="X4" s="150">
        <f>Friend!I7</f>
        <v>0</v>
      </c>
      <c r="Y4" s="151" t="e">
        <f t="shared" ref="Y4:Y67" si="7">X4-W4</f>
        <v>#VALUE!</v>
      </c>
      <c r="Z4" s="150">
        <v>339920</v>
      </c>
      <c r="AA4" s="150">
        <f>Friend!J7</f>
        <v>339920</v>
      </c>
      <c r="AB4" s="151">
        <f t="shared" ref="AB4:AB67" si="8">AA4-Z4</f>
        <v>0</v>
      </c>
      <c r="AC4" s="150" t="s">
        <v>33</v>
      </c>
      <c r="AD4" s="150">
        <f>Friend!K7</f>
        <v>3399.2000000000003</v>
      </c>
      <c r="AE4" s="151" t="e">
        <f t="shared" ref="AE4:AE67" si="9">AD4-AC4</f>
        <v>#VALUE!</v>
      </c>
      <c r="AF4" s="150">
        <v>10197.6</v>
      </c>
      <c r="AG4" s="150">
        <f>Friend!L7</f>
        <v>10197.6</v>
      </c>
      <c r="AH4" s="151">
        <f t="shared" ref="AH4:AH67" si="10">AG4-AF4</f>
        <v>0</v>
      </c>
      <c r="AI4" s="150">
        <v>0</v>
      </c>
      <c r="AJ4" s="150">
        <f>Friend!M7</f>
        <v>0</v>
      </c>
      <c r="AK4" s="151">
        <f t="shared" ref="AK4:AK67" si="11">AJ4-AI4</f>
        <v>0</v>
      </c>
      <c r="AL4" s="150" t="s">
        <v>33</v>
      </c>
      <c r="AM4" s="150">
        <f>Friend!N7</f>
        <v>0</v>
      </c>
      <c r="AN4" s="151" t="e">
        <f t="shared" ref="AN4:AN67" si="12">AM4-AL4</f>
        <v>#VALUE!</v>
      </c>
      <c r="AO4" s="150" t="s">
        <v>33</v>
      </c>
      <c r="AP4" s="150">
        <f>Friend!O7</f>
        <v>0</v>
      </c>
      <c r="AQ4" s="151" t="e">
        <f t="shared" ref="AQ4:AQ67" si="13">AP4-AO4</f>
        <v>#VALUE!</v>
      </c>
      <c r="AR4" s="150">
        <v>0</v>
      </c>
      <c r="AS4" s="150">
        <f>Friend!P7</f>
        <v>0</v>
      </c>
      <c r="AT4" s="151">
        <f t="shared" ref="AT4:AT67" si="14">AS4-AR4</f>
        <v>0</v>
      </c>
      <c r="AU4" s="150" t="s">
        <v>33</v>
      </c>
      <c r="AV4" s="150">
        <f>Friend!Q7</f>
        <v>0</v>
      </c>
      <c r="AW4" s="151" t="e">
        <f t="shared" ref="AW4:AW67" si="15">AV4-AU4</f>
        <v>#VALUE!</v>
      </c>
      <c r="AX4" s="150">
        <v>0</v>
      </c>
      <c r="AY4" s="150">
        <f>Friend!R7</f>
        <v>0</v>
      </c>
      <c r="AZ4" s="151">
        <f t="shared" ref="AZ4:AZ67" si="16">AY4-AX4</f>
        <v>0</v>
      </c>
      <c r="BA4" s="150" t="s">
        <v>33</v>
      </c>
      <c r="BB4" s="150">
        <f>Friend!S7</f>
        <v>0</v>
      </c>
      <c r="BC4" s="151" t="e">
        <f t="shared" ref="BC4:BC67" si="17">BB4-BA4</f>
        <v>#VALUE!</v>
      </c>
      <c r="BD4" s="150" t="s">
        <v>33</v>
      </c>
      <c r="BE4" s="150">
        <f>Friend!T7</f>
        <v>0</v>
      </c>
      <c r="BF4" s="151" t="e">
        <f t="shared" ref="BF4:BF67" si="18">BE4-BD4</f>
        <v>#VALUE!</v>
      </c>
      <c r="BG4" s="150" t="s">
        <v>33</v>
      </c>
      <c r="BH4" s="150">
        <f>Friend!U7</f>
        <v>0</v>
      </c>
      <c r="BI4" s="151" t="e">
        <f t="shared" ref="BI4:BI67" si="19">BH4-BG4</f>
        <v>#VALUE!</v>
      </c>
      <c r="BJ4" s="150" t="s">
        <v>33</v>
      </c>
      <c r="BK4" s="150">
        <f>Friend!V7</f>
        <v>0</v>
      </c>
      <c r="BL4" s="151" t="e">
        <f t="shared" ref="BL4:BL67" si="20">BK4-BJ4</f>
        <v>#VALUE!</v>
      </c>
      <c r="BM4" s="150" t="s">
        <v>33</v>
      </c>
      <c r="BN4" s="150">
        <f>Friend!W7</f>
        <v>0</v>
      </c>
      <c r="BO4" s="151" t="e">
        <f t="shared" ref="BO4:BO67" si="21">BN4-BM4</f>
        <v>#VALUE!</v>
      </c>
      <c r="BP4" s="150" t="s">
        <v>33</v>
      </c>
      <c r="BQ4" s="150">
        <f>Friend!X7</f>
        <v>0</v>
      </c>
      <c r="BR4" s="151" t="e">
        <f t="shared" ref="BR4:BR67" si="22">BQ4-BP4</f>
        <v>#VALUE!</v>
      </c>
      <c r="BS4" s="150" t="s">
        <v>33</v>
      </c>
      <c r="BT4" s="150">
        <f>Friend!Y7</f>
        <v>0</v>
      </c>
      <c r="BU4" s="151" t="e">
        <f t="shared" ref="BU4:BU67" si="23">BT4-BS4</f>
        <v>#VALUE!</v>
      </c>
      <c r="BV4" s="150" t="s">
        <v>33</v>
      </c>
      <c r="BW4" s="150">
        <f>Friend!Z7</f>
        <v>0</v>
      </c>
      <c r="BX4" s="151" t="e">
        <f t="shared" ref="BX4:BX67" si="24">BW4-BV4</f>
        <v>#VALUE!</v>
      </c>
      <c r="BY4" s="150" t="s">
        <v>33</v>
      </c>
      <c r="BZ4" s="150">
        <f>Friend!AA7</f>
        <v>0</v>
      </c>
      <c r="CA4" s="151" t="e">
        <f t="shared" ref="CA4:CA67" si="25">BZ4-BY4</f>
        <v>#VALUE!</v>
      </c>
      <c r="CB4" s="150" t="s">
        <v>33</v>
      </c>
      <c r="CC4" s="150">
        <f>Friend!AB7</f>
        <v>0</v>
      </c>
      <c r="CD4" s="151" t="e">
        <f t="shared" ref="CD4:CD67" si="26">CC4-CB4</f>
        <v>#VALUE!</v>
      </c>
      <c r="CE4" s="150" t="s">
        <v>33</v>
      </c>
      <c r="CF4" s="150">
        <f>Friend!AC7</f>
        <v>0</v>
      </c>
      <c r="CG4" s="151" t="e">
        <f t="shared" ref="CG4:CG67" si="27">CF4-CE4</f>
        <v>#VALUE!</v>
      </c>
      <c r="CH4" s="150" t="s">
        <v>33</v>
      </c>
      <c r="CI4" s="150">
        <f>Friend!AD7</f>
        <v>0</v>
      </c>
      <c r="CJ4" s="151" t="e">
        <f t="shared" ref="CJ4:CJ67" si="28">CI4-CH4</f>
        <v>#VALUE!</v>
      </c>
      <c r="CK4" s="150" t="s">
        <v>33</v>
      </c>
      <c r="CL4" s="150">
        <f>Friend!AE7</f>
        <v>31097.599999999999</v>
      </c>
      <c r="CM4" s="151" t="e">
        <f t="shared" ref="CM4:CM67" si="29">CL4-CK4</f>
        <v>#VALUE!</v>
      </c>
    </row>
    <row r="5" spans="1:91" x14ac:dyDescent="0.2">
      <c r="A5" s="148" t="s">
        <v>34</v>
      </c>
      <c r="B5" s="149">
        <v>28637</v>
      </c>
      <c r="C5" s="150">
        <f>Friend!B8</f>
        <v>28637</v>
      </c>
      <c r="D5" s="151">
        <f t="shared" si="0"/>
        <v>0</v>
      </c>
      <c r="E5" s="150">
        <v>2489993.23</v>
      </c>
      <c r="F5" s="150">
        <f>Friend!C8</f>
        <v>2489993.23</v>
      </c>
      <c r="G5" s="151">
        <f t="shared" si="1"/>
        <v>0</v>
      </c>
      <c r="H5" s="150">
        <v>45815</v>
      </c>
      <c r="I5" s="150">
        <f>Friend!D8</f>
        <v>45815</v>
      </c>
      <c r="J5" s="151">
        <f t="shared" si="2"/>
        <v>0</v>
      </c>
      <c r="K5" s="150">
        <v>2314300</v>
      </c>
      <c r="L5" s="150">
        <f>Friend!E8</f>
        <v>2314300</v>
      </c>
      <c r="M5" s="151">
        <f t="shared" si="3"/>
        <v>0</v>
      </c>
      <c r="N5" s="150">
        <v>694290</v>
      </c>
      <c r="O5" s="150">
        <f>Friend!F8</f>
        <v>694290</v>
      </c>
      <c r="P5" s="151">
        <f t="shared" si="4"/>
        <v>0</v>
      </c>
      <c r="Q5" s="150"/>
      <c r="R5" s="150">
        <f>Friend!G8</f>
        <v>0</v>
      </c>
      <c r="S5" s="151">
        <f t="shared" si="5"/>
        <v>0</v>
      </c>
      <c r="T5" s="150">
        <v>1658.5</v>
      </c>
      <c r="U5" s="150">
        <f>Friend!H8</f>
        <v>1658.5</v>
      </c>
      <c r="V5" s="151">
        <f t="shared" si="6"/>
        <v>0</v>
      </c>
      <c r="W5" s="150">
        <v>248.77500000000001</v>
      </c>
      <c r="X5" s="150">
        <f>Friend!I8</f>
        <v>248.77499999999998</v>
      </c>
      <c r="Y5" s="151">
        <f t="shared" si="7"/>
        <v>0</v>
      </c>
      <c r="Z5" s="150">
        <v>4317941</v>
      </c>
      <c r="AA5" s="150">
        <f>Friend!J8</f>
        <v>4317941</v>
      </c>
      <c r="AB5" s="151">
        <f t="shared" si="8"/>
        <v>0</v>
      </c>
      <c r="AC5" s="150">
        <v>43179.41</v>
      </c>
      <c r="AD5" s="150">
        <f>Friend!K8</f>
        <v>43179.41</v>
      </c>
      <c r="AE5" s="151">
        <f t="shared" si="9"/>
        <v>0</v>
      </c>
      <c r="AF5" s="150">
        <v>129538.23</v>
      </c>
      <c r="AG5" s="150">
        <f>Friend!L8</f>
        <v>129538.23</v>
      </c>
      <c r="AH5" s="151">
        <f t="shared" si="10"/>
        <v>0</v>
      </c>
      <c r="AI5" s="150">
        <v>340</v>
      </c>
      <c r="AJ5" s="150">
        <f>Friend!M8</f>
        <v>340</v>
      </c>
      <c r="AK5" s="151">
        <f t="shared" si="11"/>
        <v>0</v>
      </c>
      <c r="AL5" s="150">
        <v>102</v>
      </c>
      <c r="AM5" s="150">
        <f>Friend!N8</f>
        <v>102</v>
      </c>
      <c r="AN5" s="151">
        <f t="shared" si="12"/>
        <v>0</v>
      </c>
      <c r="AO5" s="150">
        <v>238</v>
      </c>
      <c r="AP5" s="150">
        <f>Friend!O8</f>
        <v>238</v>
      </c>
      <c r="AQ5" s="151">
        <f t="shared" si="13"/>
        <v>0</v>
      </c>
      <c r="AR5" s="150">
        <v>86130</v>
      </c>
      <c r="AS5" s="150">
        <f>Friend!P8</f>
        <v>86130</v>
      </c>
      <c r="AT5" s="151">
        <f t="shared" si="14"/>
        <v>0</v>
      </c>
      <c r="AU5" s="150">
        <v>25839</v>
      </c>
      <c r="AV5" s="150">
        <f>Friend!Q8</f>
        <v>25839</v>
      </c>
      <c r="AW5" s="151">
        <f t="shared" si="15"/>
        <v>0</v>
      </c>
      <c r="AX5" s="150">
        <v>2749</v>
      </c>
      <c r="AY5" s="150">
        <f>Friend!R8</f>
        <v>2676</v>
      </c>
      <c r="AZ5" s="151">
        <f t="shared" si="16"/>
        <v>-73</v>
      </c>
      <c r="BA5" s="150">
        <v>5498</v>
      </c>
      <c r="BB5" s="150">
        <f>Friend!S8</f>
        <v>5352</v>
      </c>
      <c r="BC5" s="151">
        <f t="shared" si="17"/>
        <v>-146</v>
      </c>
      <c r="BD5" s="150">
        <v>5350</v>
      </c>
      <c r="BE5" s="150">
        <f>Friend!T8</f>
        <v>5350</v>
      </c>
      <c r="BF5" s="151">
        <f t="shared" si="18"/>
        <v>0</v>
      </c>
      <c r="BG5" s="150">
        <v>0</v>
      </c>
      <c r="BH5" s="150">
        <f>Friend!U8</f>
        <v>0</v>
      </c>
      <c r="BI5" s="151">
        <f t="shared" si="19"/>
        <v>0</v>
      </c>
      <c r="BJ5" s="150">
        <v>0</v>
      </c>
      <c r="BK5" s="150">
        <f>Friend!V8</f>
        <v>0</v>
      </c>
      <c r="BL5" s="151">
        <f t="shared" si="20"/>
        <v>0</v>
      </c>
      <c r="BM5" s="150">
        <v>0</v>
      </c>
      <c r="BN5" s="150">
        <f>Friend!W8</f>
        <v>0</v>
      </c>
      <c r="BO5" s="151">
        <f t="shared" si="21"/>
        <v>0</v>
      </c>
      <c r="BP5" s="150">
        <v>800</v>
      </c>
      <c r="BQ5" s="150">
        <f>Friend!X8</f>
        <v>800</v>
      </c>
      <c r="BR5" s="151">
        <f t="shared" si="22"/>
        <v>0</v>
      </c>
      <c r="BS5" s="150">
        <v>500</v>
      </c>
      <c r="BT5" s="150">
        <f>Friend!Y8</f>
        <v>500</v>
      </c>
      <c r="BU5" s="151">
        <f t="shared" si="23"/>
        <v>0</v>
      </c>
      <c r="BV5" s="150">
        <v>300</v>
      </c>
      <c r="BW5" s="150">
        <f>Friend!Z8</f>
        <v>300</v>
      </c>
      <c r="BX5" s="151">
        <f t="shared" si="24"/>
        <v>0</v>
      </c>
      <c r="BY5" s="150">
        <v>500</v>
      </c>
      <c r="BZ5" s="150">
        <f>Friend!AA8</f>
        <v>500</v>
      </c>
      <c r="CA5" s="151">
        <f t="shared" si="25"/>
        <v>0</v>
      </c>
      <c r="CB5" s="150">
        <v>300</v>
      </c>
      <c r="CC5" s="150">
        <f>Friend!AB8</f>
        <v>300</v>
      </c>
      <c r="CD5" s="151">
        <f t="shared" si="26"/>
        <v>0</v>
      </c>
      <c r="CE5" s="150">
        <v>300</v>
      </c>
      <c r="CF5" s="150">
        <f>Friend!AC8</f>
        <v>300</v>
      </c>
      <c r="CG5" s="151">
        <f t="shared" si="27"/>
        <v>0</v>
      </c>
      <c r="CH5" s="150">
        <v>32300</v>
      </c>
      <c r="CI5" s="150">
        <f>Friend!AD8</f>
        <v>32300</v>
      </c>
      <c r="CJ5" s="151">
        <f t="shared" si="28"/>
        <v>0</v>
      </c>
      <c r="CK5" s="150">
        <v>601492.53</v>
      </c>
      <c r="CL5" s="150">
        <f>Friend!AE8</f>
        <v>601482.95500000007</v>
      </c>
      <c r="CM5" s="151">
        <f t="shared" si="29"/>
        <v>-9.5749999999534339</v>
      </c>
    </row>
    <row r="6" spans="1:91" x14ac:dyDescent="0.2">
      <c r="A6" s="148" t="s">
        <v>35</v>
      </c>
      <c r="B6" s="149">
        <v>3370</v>
      </c>
      <c r="C6" s="150">
        <f>Friend!B9</f>
        <v>3370</v>
      </c>
      <c r="D6" s="151">
        <f t="shared" si="0"/>
        <v>0</v>
      </c>
      <c r="E6" s="150">
        <v>317263.48</v>
      </c>
      <c r="F6" s="150">
        <f>Friend!C9</f>
        <v>317263.48</v>
      </c>
      <c r="G6" s="151">
        <f t="shared" si="1"/>
        <v>0</v>
      </c>
      <c r="H6" s="150">
        <v>12880</v>
      </c>
      <c r="I6" s="150">
        <f>Friend!D9</f>
        <v>12880</v>
      </c>
      <c r="J6" s="151">
        <f t="shared" si="2"/>
        <v>0</v>
      </c>
      <c r="K6" s="150">
        <v>301860</v>
      </c>
      <c r="L6" s="150">
        <f>Friend!E9</f>
        <v>301860</v>
      </c>
      <c r="M6" s="151">
        <f t="shared" si="3"/>
        <v>0</v>
      </c>
      <c r="N6" s="150">
        <v>78483.600000000006</v>
      </c>
      <c r="O6" s="150">
        <f>Friend!F9</f>
        <v>78483.600000000006</v>
      </c>
      <c r="P6" s="151">
        <f t="shared" si="4"/>
        <v>0</v>
      </c>
      <c r="Q6" s="150"/>
      <c r="R6" s="150">
        <f>Friend!G9</f>
        <v>0</v>
      </c>
      <c r="S6" s="151">
        <f t="shared" si="5"/>
        <v>0</v>
      </c>
      <c r="T6" s="150">
        <v>1819</v>
      </c>
      <c r="U6" s="150">
        <f>Friend!H9</f>
        <v>1819</v>
      </c>
      <c r="V6" s="151">
        <f t="shared" si="6"/>
        <v>0</v>
      </c>
      <c r="W6" s="150">
        <v>272.85000000000002</v>
      </c>
      <c r="X6" s="150">
        <f>Friend!I9</f>
        <v>272.84999999999997</v>
      </c>
      <c r="Y6" s="151">
        <f t="shared" si="7"/>
        <v>0</v>
      </c>
      <c r="Z6" s="150">
        <v>80116</v>
      </c>
      <c r="AA6" s="150">
        <f>Friend!J9</f>
        <v>80116</v>
      </c>
      <c r="AB6" s="151">
        <f t="shared" si="8"/>
        <v>0</v>
      </c>
      <c r="AC6" s="150">
        <v>801.16</v>
      </c>
      <c r="AD6" s="150">
        <f>Friend!K9</f>
        <v>801.16</v>
      </c>
      <c r="AE6" s="151">
        <f t="shared" si="9"/>
        <v>0</v>
      </c>
      <c r="AF6" s="150">
        <v>2403.48</v>
      </c>
      <c r="AG6" s="150">
        <f>Friend!L9</f>
        <v>2403.48</v>
      </c>
      <c r="AH6" s="151">
        <f t="shared" si="10"/>
        <v>0</v>
      </c>
      <c r="AI6" s="150">
        <v>120</v>
      </c>
      <c r="AJ6" s="150">
        <f>Friend!M9</f>
        <v>120</v>
      </c>
      <c r="AK6" s="151">
        <f t="shared" si="11"/>
        <v>0</v>
      </c>
      <c r="AL6" s="150">
        <v>36</v>
      </c>
      <c r="AM6" s="150">
        <f>Friend!N9</f>
        <v>36</v>
      </c>
      <c r="AN6" s="151">
        <f t="shared" si="12"/>
        <v>0</v>
      </c>
      <c r="AO6" s="150">
        <v>84</v>
      </c>
      <c r="AP6" s="150">
        <f>Friend!O9</f>
        <v>84</v>
      </c>
      <c r="AQ6" s="151">
        <f t="shared" si="13"/>
        <v>0</v>
      </c>
      <c r="AR6" s="150">
        <v>0</v>
      </c>
      <c r="AS6" s="150">
        <f>Friend!P9</f>
        <v>0</v>
      </c>
      <c r="AT6" s="151">
        <f t="shared" si="14"/>
        <v>0</v>
      </c>
      <c r="AU6" s="150">
        <v>0</v>
      </c>
      <c r="AV6" s="150">
        <f>Friend!Q9</f>
        <v>0</v>
      </c>
      <c r="AW6" s="151">
        <f t="shared" si="15"/>
        <v>0</v>
      </c>
      <c r="AX6" s="150">
        <v>0</v>
      </c>
      <c r="AY6" s="150">
        <f>Friend!R9</f>
        <v>0</v>
      </c>
      <c r="AZ6" s="151">
        <f t="shared" si="16"/>
        <v>0</v>
      </c>
      <c r="BA6" s="150">
        <v>0</v>
      </c>
      <c r="BB6" s="150">
        <f>Friend!S9</f>
        <v>0</v>
      </c>
      <c r="BC6" s="151">
        <f t="shared" si="17"/>
        <v>0</v>
      </c>
      <c r="BD6" s="150">
        <v>5350</v>
      </c>
      <c r="BE6" s="150">
        <f>Friend!T9</f>
        <v>5350</v>
      </c>
      <c r="BF6" s="151">
        <f t="shared" si="18"/>
        <v>0</v>
      </c>
      <c r="BG6" s="150">
        <v>3745</v>
      </c>
      <c r="BH6" s="150">
        <f>Friend!U9</f>
        <v>3745</v>
      </c>
      <c r="BI6" s="151">
        <f t="shared" si="19"/>
        <v>0</v>
      </c>
      <c r="BJ6" s="150">
        <v>0</v>
      </c>
      <c r="BK6" s="150">
        <f>Friend!V9</f>
        <v>0</v>
      </c>
      <c r="BL6" s="151">
        <f t="shared" si="20"/>
        <v>0</v>
      </c>
      <c r="BM6" s="150">
        <v>0</v>
      </c>
      <c r="BN6" s="150">
        <f>Friend!W9</f>
        <v>0</v>
      </c>
      <c r="BO6" s="151">
        <f t="shared" si="21"/>
        <v>0</v>
      </c>
      <c r="BP6" s="150">
        <v>280</v>
      </c>
      <c r="BQ6" s="150">
        <f>Friend!X9</f>
        <v>280</v>
      </c>
      <c r="BR6" s="151">
        <f t="shared" si="22"/>
        <v>0</v>
      </c>
      <c r="BS6" s="150">
        <v>260</v>
      </c>
      <c r="BT6" s="150">
        <f>Friend!Y9</f>
        <v>260</v>
      </c>
      <c r="BU6" s="151">
        <f t="shared" si="23"/>
        <v>0</v>
      </c>
      <c r="BV6" s="150">
        <v>140</v>
      </c>
      <c r="BW6" s="150">
        <f>Friend!Z9</f>
        <v>140</v>
      </c>
      <c r="BX6" s="151">
        <f t="shared" si="24"/>
        <v>0</v>
      </c>
      <c r="BY6" s="150">
        <v>140</v>
      </c>
      <c r="BZ6" s="150">
        <f>Friend!AA9</f>
        <v>140</v>
      </c>
      <c r="CA6" s="151">
        <f t="shared" si="25"/>
        <v>0</v>
      </c>
      <c r="CB6" s="150">
        <v>60</v>
      </c>
      <c r="CC6" s="150">
        <f>Friend!AB9</f>
        <v>60</v>
      </c>
      <c r="CD6" s="151">
        <f t="shared" si="26"/>
        <v>0</v>
      </c>
      <c r="CE6" s="150">
        <v>60</v>
      </c>
      <c r="CF6" s="150">
        <f>Friend!AC9</f>
        <v>60</v>
      </c>
      <c r="CG6" s="151">
        <f t="shared" si="27"/>
        <v>0</v>
      </c>
      <c r="CH6" s="150">
        <v>9740</v>
      </c>
      <c r="CI6" s="150">
        <f>Friend!AD9</f>
        <v>9740</v>
      </c>
      <c r="CJ6" s="151">
        <f t="shared" si="28"/>
        <v>0</v>
      </c>
      <c r="CK6" s="150">
        <v>58235.13</v>
      </c>
      <c r="CL6" s="150">
        <f>Friend!AE9</f>
        <v>58235.130000000019</v>
      </c>
      <c r="CM6" s="151">
        <f t="shared" si="29"/>
        <v>0</v>
      </c>
    </row>
    <row r="7" spans="1:91" x14ac:dyDescent="0.2">
      <c r="A7" s="148" t="s">
        <v>36</v>
      </c>
      <c r="B7" s="149">
        <v>9280</v>
      </c>
      <c r="C7" s="150">
        <f>Friend!B10</f>
        <v>9280</v>
      </c>
      <c r="D7" s="151">
        <f t="shared" si="0"/>
        <v>0</v>
      </c>
      <c r="E7" s="150">
        <v>865778.34</v>
      </c>
      <c r="F7" s="150">
        <f>Friend!C10</f>
        <v>865778.34</v>
      </c>
      <c r="G7" s="151">
        <f t="shared" si="1"/>
        <v>0</v>
      </c>
      <c r="H7" s="150">
        <v>24530</v>
      </c>
      <c r="I7" s="150">
        <f>Friend!D10</f>
        <v>24530</v>
      </c>
      <c r="J7" s="151">
        <f t="shared" si="2"/>
        <v>0</v>
      </c>
      <c r="K7" s="150">
        <v>793585</v>
      </c>
      <c r="L7" s="150">
        <f>Friend!E10</f>
        <v>793585</v>
      </c>
      <c r="M7" s="151">
        <f t="shared" si="3"/>
        <v>0</v>
      </c>
      <c r="N7" s="150">
        <v>206332.1</v>
      </c>
      <c r="O7" s="150">
        <f>Friend!F10</f>
        <v>206332.1</v>
      </c>
      <c r="P7" s="151">
        <f t="shared" si="4"/>
        <v>0</v>
      </c>
      <c r="Q7" s="150"/>
      <c r="R7" s="150">
        <f>Friend!G10</f>
        <v>0</v>
      </c>
      <c r="S7" s="151">
        <f t="shared" si="5"/>
        <v>0</v>
      </c>
      <c r="T7" s="150">
        <v>0</v>
      </c>
      <c r="U7" s="150">
        <f>Friend!H10</f>
        <v>0</v>
      </c>
      <c r="V7" s="151">
        <f t="shared" si="6"/>
        <v>0</v>
      </c>
      <c r="W7" s="150">
        <v>0</v>
      </c>
      <c r="X7" s="150">
        <f>Friend!I10</f>
        <v>0</v>
      </c>
      <c r="Y7" s="151">
        <f t="shared" si="7"/>
        <v>0</v>
      </c>
      <c r="Z7" s="150">
        <v>1588778</v>
      </c>
      <c r="AA7" s="150">
        <f>Friend!J10</f>
        <v>1588778</v>
      </c>
      <c r="AB7" s="151">
        <f t="shared" si="8"/>
        <v>0</v>
      </c>
      <c r="AC7" s="150">
        <v>15887.78</v>
      </c>
      <c r="AD7" s="150">
        <f>Friend!K10</f>
        <v>15887.78</v>
      </c>
      <c r="AE7" s="151">
        <f t="shared" si="9"/>
        <v>0</v>
      </c>
      <c r="AF7" s="150">
        <v>47663.34</v>
      </c>
      <c r="AG7" s="150">
        <f>Friend!L10</f>
        <v>47663.34</v>
      </c>
      <c r="AH7" s="151">
        <f t="shared" si="10"/>
        <v>0</v>
      </c>
      <c r="AI7" s="150">
        <v>0</v>
      </c>
      <c r="AJ7" s="150">
        <f>Friend!M10</f>
        <v>0</v>
      </c>
      <c r="AK7" s="151">
        <f t="shared" si="11"/>
        <v>0</v>
      </c>
      <c r="AL7" s="150">
        <v>0</v>
      </c>
      <c r="AM7" s="150">
        <f>Friend!N10</f>
        <v>0</v>
      </c>
      <c r="AN7" s="151">
        <f t="shared" si="12"/>
        <v>0</v>
      </c>
      <c r="AO7" s="150">
        <v>0</v>
      </c>
      <c r="AP7" s="150">
        <f>Friend!O10</f>
        <v>0</v>
      </c>
      <c r="AQ7" s="151">
        <f t="shared" si="13"/>
        <v>0</v>
      </c>
      <c r="AR7" s="150">
        <v>0</v>
      </c>
      <c r="AS7" s="150">
        <f>Friend!P10</f>
        <v>0</v>
      </c>
      <c r="AT7" s="151">
        <f t="shared" si="14"/>
        <v>0</v>
      </c>
      <c r="AU7" s="150">
        <v>0</v>
      </c>
      <c r="AV7" s="150">
        <f>Friend!Q10</f>
        <v>0</v>
      </c>
      <c r="AW7" s="151">
        <f t="shared" si="15"/>
        <v>0</v>
      </c>
      <c r="AX7" s="150">
        <v>1</v>
      </c>
      <c r="AY7" s="150">
        <f>Friend!R10</f>
        <v>1</v>
      </c>
      <c r="AZ7" s="151">
        <f t="shared" si="16"/>
        <v>0</v>
      </c>
      <c r="BA7" s="150">
        <v>2</v>
      </c>
      <c r="BB7" s="150">
        <f>Friend!S10</f>
        <v>2</v>
      </c>
      <c r="BC7" s="151">
        <f t="shared" si="17"/>
        <v>0</v>
      </c>
      <c r="BD7" s="150">
        <v>5350</v>
      </c>
      <c r="BE7" s="150">
        <f>Friend!T10</f>
        <v>5350</v>
      </c>
      <c r="BF7" s="151">
        <f t="shared" si="18"/>
        <v>0</v>
      </c>
      <c r="BG7" s="150">
        <v>1872.5</v>
      </c>
      <c r="BH7" s="150">
        <f>Friend!U10</f>
        <v>1872.5</v>
      </c>
      <c r="BI7" s="151">
        <f t="shared" si="19"/>
        <v>0</v>
      </c>
      <c r="BJ7" s="150">
        <v>700</v>
      </c>
      <c r="BK7" s="150">
        <f>Friend!V10</f>
        <v>700</v>
      </c>
      <c r="BL7" s="151">
        <f t="shared" si="20"/>
        <v>0</v>
      </c>
      <c r="BM7" s="150">
        <v>0</v>
      </c>
      <c r="BN7" s="150">
        <f>Friend!W10</f>
        <v>0</v>
      </c>
      <c r="BO7" s="151">
        <f t="shared" si="21"/>
        <v>0</v>
      </c>
      <c r="BP7" s="150">
        <v>300</v>
      </c>
      <c r="BQ7" s="150">
        <f>Friend!X10</f>
        <v>300</v>
      </c>
      <c r="BR7" s="151">
        <f t="shared" si="22"/>
        <v>0</v>
      </c>
      <c r="BS7" s="150">
        <v>400</v>
      </c>
      <c r="BT7" s="150">
        <f>Friend!Y10</f>
        <v>400</v>
      </c>
      <c r="BU7" s="151">
        <f t="shared" si="23"/>
        <v>0</v>
      </c>
      <c r="BV7" s="150">
        <v>400</v>
      </c>
      <c r="BW7" s="150">
        <f>Friend!Z10</f>
        <v>400</v>
      </c>
      <c r="BX7" s="151">
        <f t="shared" si="24"/>
        <v>0</v>
      </c>
      <c r="BY7" s="150">
        <v>300</v>
      </c>
      <c r="BZ7" s="150">
        <f>Friend!AA10</f>
        <v>300</v>
      </c>
      <c r="CA7" s="151">
        <f t="shared" si="25"/>
        <v>0</v>
      </c>
      <c r="CB7" s="150">
        <v>300</v>
      </c>
      <c r="CC7" s="150">
        <f>Friend!AB10</f>
        <v>300</v>
      </c>
      <c r="CD7" s="151">
        <f t="shared" si="26"/>
        <v>0</v>
      </c>
      <c r="CE7" s="150">
        <v>300</v>
      </c>
      <c r="CF7" s="150">
        <f>Friend!AC10</f>
        <v>300</v>
      </c>
      <c r="CG7" s="151">
        <f t="shared" si="27"/>
        <v>0</v>
      </c>
      <c r="CH7" s="150">
        <v>27400</v>
      </c>
      <c r="CI7" s="150">
        <f>Friend!AD10</f>
        <v>27400</v>
      </c>
      <c r="CJ7" s="151">
        <f t="shared" si="28"/>
        <v>0</v>
      </c>
      <c r="CK7" s="150">
        <v>139236.04</v>
      </c>
      <c r="CL7" s="150">
        <f>Friend!AE10</f>
        <v>139236.04</v>
      </c>
      <c r="CM7" s="151">
        <f t="shared" si="29"/>
        <v>0</v>
      </c>
    </row>
    <row r="8" spans="1:91" x14ac:dyDescent="0.2">
      <c r="A8" s="148" t="s">
        <v>37</v>
      </c>
      <c r="B8" s="149">
        <v>32856</v>
      </c>
      <c r="C8" s="150">
        <f>Friend!B11</f>
        <v>32856</v>
      </c>
      <c r="D8" s="151">
        <f t="shared" si="0"/>
        <v>0</v>
      </c>
      <c r="E8" s="150">
        <v>3314655.52</v>
      </c>
      <c r="F8" s="150">
        <f>Friend!C11</f>
        <v>3314655.52</v>
      </c>
      <c r="G8" s="151">
        <f t="shared" si="1"/>
        <v>0</v>
      </c>
      <c r="H8" s="150">
        <v>29585</v>
      </c>
      <c r="I8" s="150">
        <f>Friend!D11</f>
        <v>29585</v>
      </c>
      <c r="J8" s="151">
        <f t="shared" si="2"/>
        <v>0</v>
      </c>
      <c r="K8" s="150">
        <v>2883785</v>
      </c>
      <c r="L8" s="150">
        <f>Friend!E11</f>
        <v>2883785</v>
      </c>
      <c r="M8" s="151">
        <f t="shared" si="3"/>
        <v>0</v>
      </c>
      <c r="N8" s="150">
        <v>865135.5</v>
      </c>
      <c r="O8" s="150">
        <f>Friend!F11</f>
        <v>865135.5</v>
      </c>
      <c r="P8" s="151">
        <f t="shared" si="4"/>
        <v>0</v>
      </c>
      <c r="Q8" s="150"/>
      <c r="R8" s="150">
        <f>Friend!G11</f>
        <v>0</v>
      </c>
      <c r="S8" s="151">
        <f t="shared" si="5"/>
        <v>0</v>
      </c>
      <c r="T8" s="150">
        <v>909.5</v>
      </c>
      <c r="U8" s="150">
        <f>Friend!H11</f>
        <v>909.5</v>
      </c>
      <c r="V8" s="151">
        <f t="shared" si="6"/>
        <v>0</v>
      </c>
      <c r="W8" s="150">
        <v>136.42500000000001</v>
      </c>
      <c r="X8" s="150">
        <f>Friend!I11</f>
        <v>136.42499999999998</v>
      </c>
      <c r="Y8" s="151">
        <f t="shared" si="7"/>
        <v>0</v>
      </c>
      <c r="Z8" s="150">
        <v>13365184</v>
      </c>
      <c r="AA8" s="150">
        <f>Friend!J11</f>
        <v>13365184</v>
      </c>
      <c r="AB8" s="151">
        <f t="shared" si="8"/>
        <v>0</v>
      </c>
      <c r="AC8" s="150">
        <v>133651.84</v>
      </c>
      <c r="AD8" s="150">
        <f>Friend!K11</f>
        <v>133651.84</v>
      </c>
      <c r="AE8" s="151">
        <f t="shared" si="9"/>
        <v>0</v>
      </c>
      <c r="AF8" s="150">
        <v>400955.52</v>
      </c>
      <c r="AG8" s="150">
        <f>Friend!L11</f>
        <v>400955.52</v>
      </c>
      <c r="AH8" s="151">
        <f t="shared" si="10"/>
        <v>0</v>
      </c>
      <c r="AI8" s="150">
        <v>330</v>
      </c>
      <c r="AJ8" s="150">
        <f>Friend!M11</f>
        <v>330</v>
      </c>
      <c r="AK8" s="151">
        <f t="shared" si="11"/>
        <v>0</v>
      </c>
      <c r="AL8" s="150">
        <v>99</v>
      </c>
      <c r="AM8" s="150">
        <f>Friend!N11</f>
        <v>99</v>
      </c>
      <c r="AN8" s="151">
        <f t="shared" si="12"/>
        <v>0</v>
      </c>
      <c r="AO8" s="150">
        <v>231</v>
      </c>
      <c r="AP8" s="150">
        <f>Friend!O11</f>
        <v>231</v>
      </c>
      <c r="AQ8" s="151">
        <f t="shared" si="13"/>
        <v>0</v>
      </c>
      <c r="AR8" s="150">
        <v>78205</v>
      </c>
      <c r="AS8" s="150">
        <f>Friend!P11</f>
        <v>78205</v>
      </c>
      <c r="AT8" s="151">
        <f t="shared" si="14"/>
        <v>0</v>
      </c>
      <c r="AU8" s="150">
        <v>23461.5</v>
      </c>
      <c r="AV8" s="150">
        <f>Friend!Q11</f>
        <v>23461.5</v>
      </c>
      <c r="AW8" s="151">
        <f t="shared" si="15"/>
        <v>0</v>
      </c>
      <c r="AX8" s="150">
        <v>758</v>
      </c>
      <c r="AY8" s="150">
        <f>Friend!R11</f>
        <v>758</v>
      </c>
      <c r="AZ8" s="151">
        <f t="shared" si="16"/>
        <v>0</v>
      </c>
      <c r="BA8" s="150">
        <v>1516</v>
      </c>
      <c r="BB8" s="150">
        <f>Friend!S11</f>
        <v>1516</v>
      </c>
      <c r="BC8" s="151">
        <f t="shared" si="17"/>
        <v>0</v>
      </c>
      <c r="BD8" s="150">
        <v>5350</v>
      </c>
      <c r="BE8" s="150">
        <f>Friend!T11</f>
        <v>5350</v>
      </c>
      <c r="BF8" s="151">
        <f t="shared" si="18"/>
        <v>0</v>
      </c>
      <c r="BG8" s="150">
        <v>0</v>
      </c>
      <c r="BH8" s="150">
        <f>Friend!U11</f>
        <v>0</v>
      </c>
      <c r="BI8" s="151">
        <f t="shared" si="19"/>
        <v>0</v>
      </c>
      <c r="BJ8" s="150">
        <v>0</v>
      </c>
      <c r="BK8" s="150">
        <f>Friend!V11</f>
        <v>0</v>
      </c>
      <c r="BL8" s="151">
        <f t="shared" si="20"/>
        <v>0</v>
      </c>
      <c r="BM8" s="150">
        <v>0</v>
      </c>
      <c r="BN8" s="150">
        <f>Friend!W11</f>
        <v>0</v>
      </c>
      <c r="BO8" s="151">
        <f t="shared" si="21"/>
        <v>0</v>
      </c>
      <c r="BP8" s="150">
        <v>700</v>
      </c>
      <c r="BQ8" s="150">
        <f>Friend!X11</f>
        <v>700</v>
      </c>
      <c r="BR8" s="151">
        <f t="shared" si="22"/>
        <v>0</v>
      </c>
      <c r="BS8" s="150">
        <v>600</v>
      </c>
      <c r="BT8" s="150">
        <f>Friend!Y11</f>
        <v>600</v>
      </c>
      <c r="BU8" s="151">
        <f t="shared" si="23"/>
        <v>0</v>
      </c>
      <c r="BV8" s="150">
        <v>320</v>
      </c>
      <c r="BW8" s="150">
        <f>Friend!Z11</f>
        <v>320</v>
      </c>
      <c r="BX8" s="151">
        <f t="shared" si="24"/>
        <v>0</v>
      </c>
      <c r="BY8" s="150">
        <v>500</v>
      </c>
      <c r="BZ8" s="150">
        <f>Friend!AA11</f>
        <v>500</v>
      </c>
      <c r="CA8" s="151">
        <f t="shared" si="25"/>
        <v>0</v>
      </c>
      <c r="CB8" s="150">
        <v>360</v>
      </c>
      <c r="CC8" s="150">
        <f>Friend!AB11</f>
        <v>360</v>
      </c>
      <c r="CD8" s="151">
        <f t="shared" si="26"/>
        <v>0</v>
      </c>
      <c r="CE8" s="150">
        <v>140</v>
      </c>
      <c r="CF8" s="150">
        <f>Friend!AC11</f>
        <v>140</v>
      </c>
      <c r="CG8" s="151">
        <f t="shared" si="27"/>
        <v>0</v>
      </c>
      <c r="CH8" s="150">
        <v>30180</v>
      </c>
      <c r="CI8" s="150">
        <f>Friend!AD11</f>
        <v>30180</v>
      </c>
      <c r="CJ8" s="151">
        <f t="shared" si="28"/>
        <v>0</v>
      </c>
      <c r="CK8" s="150">
        <v>587184.745</v>
      </c>
      <c r="CL8" s="150">
        <f>Friend!AE11</f>
        <v>587184.745</v>
      </c>
      <c r="CM8" s="151">
        <f t="shared" si="29"/>
        <v>0</v>
      </c>
    </row>
    <row r="9" spans="1:91" x14ac:dyDescent="0.2">
      <c r="A9" s="148" t="s">
        <v>38</v>
      </c>
      <c r="B9" s="149">
        <v>34859</v>
      </c>
      <c r="C9" s="150">
        <f>Friend!B12</f>
        <v>34859</v>
      </c>
      <c r="D9" s="151">
        <f t="shared" si="0"/>
        <v>0</v>
      </c>
      <c r="E9" s="150">
        <v>3323477.58</v>
      </c>
      <c r="F9" s="150">
        <f>Friend!C12</f>
        <v>3323477.58</v>
      </c>
      <c r="G9" s="151">
        <f t="shared" si="1"/>
        <v>0</v>
      </c>
      <c r="H9" s="150">
        <v>31340</v>
      </c>
      <c r="I9" s="150">
        <f>Friend!D12</f>
        <v>31340</v>
      </c>
      <c r="J9" s="151">
        <f t="shared" si="2"/>
        <v>0</v>
      </c>
      <c r="K9" s="150">
        <v>2879520</v>
      </c>
      <c r="L9" s="150">
        <f>Friend!E12</f>
        <v>2879520</v>
      </c>
      <c r="M9" s="151">
        <f t="shared" si="3"/>
        <v>0</v>
      </c>
      <c r="N9" s="150">
        <v>806265.6</v>
      </c>
      <c r="O9" s="150">
        <f>Friend!F12</f>
        <v>806265.60000000009</v>
      </c>
      <c r="P9" s="151">
        <f t="shared" si="4"/>
        <v>0</v>
      </c>
      <c r="Q9" s="150"/>
      <c r="R9" s="150">
        <f>Friend!G12</f>
        <v>0</v>
      </c>
      <c r="S9" s="151">
        <f t="shared" si="5"/>
        <v>0</v>
      </c>
      <c r="T9" s="150">
        <v>0</v>
      </c>
      <c r="U9" s="150">
        <f>Friend!H12</f>
        <v>0</v>
      </c>
      <c r="V9" s="151">
        <f t="shared" si="6"/>
        <v>0</v>
      </c>
      <c r="W9" s="150">
        <v>0</v>
      </c>
      <c r="X9" s="150">
        <f>Friend!I12</f>
        <v>0</v>
      </c>
      <c r="Y9" s="151">
        <f t="shared" si="7"/>
        <v>0</v>
      </c>
      <c r="Z9" s="150">
        <v>13701586</v>
      </c>
      <c r="AA9" s="150">
        <f>Friend!J12</f>
        <v>13701586</v>
      </c>
      <c r="AB9" s="151">
        <f t="shared" si="8"/>
        <v>0</v>
      </c>
      <c r="AC9" s="150">
        <v>137015.85999999999</v>
      </c>
      <c r="AD9" s="150">
        <f>Friend!K12</f>
        <v>137015.86000000002</v>
      </c>
      <c r="AE9" s="151">
        <f t="shared" si="9"/>
        <v>0</v>
      </c>
      <c r="AF9" s="150">
        <v>411047.58</v>
      </c>
      <c r="AG9" s="150">
        <f>Friend!L12</f>
        <v>411047.58</v>
      </c>
      <c r="AH9" s="151">
        <f t="shared" si="10"/>
        <v>0</v>
      </c>
      <c r="AI9" s="150">
        <v>1570</v>
      </c>
      <c r="AJ9" s="150">
        <f>Friend!M12</f>
        <v>1570</v>
      </c>
      <c r="AK9" s="151">
        <f t="shared" si="11"/>
        <v>0</v>
      </c>
      <c r="AL9" s="150">
        <v>471</v>
      </c>
      <c r="AM9" s="150">
        <f>Friend!N12</f>
        <v>471</v>
      </c>
      <c r="AN9" s="151">
        <f t="shared" si="12"/>
        <v>0</v>
      </c>
      <c r="AO9" s="150">
        <v>1099</v>
      </c>
      <c r="AP9" s="150">
        <f>Friend!O12</f>
        <v>1099</v>
      </c>
      <c r="AQ9" s="151">
        <f t="shared" si="13"/>
        <v>0</v>
      </c>
      <c r="AR9" s="150">
        <v>105300</v>
      </c>
      <c r="AS9" s="150">
        <f>Friend!P12</f>
        <v>105300</v>
      </c>
      <c r="AT9" s="151">
        <f t="shared" si="14"/>
        <v>0</v>
      </c>
      <c r="AU9" s="150">
        <v>31590</v>
      </c>
      <c r="AV9" s="150">
        <f>Friend!Q12</f>
        <v>31590</v>
      </c>
      <c r="AW9" s="151">
        <f t="shared" si="15"/>
        <v>0</v>
      </c>
      <c r="AX9" s="150">
        <v>643</v>
      </c>
      <c r="AY9" s="150">
        <f>Friend!R12</f>
        <v>616</v>
      </c>
      <c r="AZ9" s="151">
        <f t="shared" si="16"/>
        <v>-27</v>
      </c>
      <c r="BA9" s="150">
        <v>1286</v>
      </c>
      <c r="BB9" s="150">
        <f>Friend!S12</f>
        <v>1232</v>
      </c>
      <c r="BC9" s="151">
        <f t="shared" si="17"/>
        <v>-54</v>
      </c>
      <c r="BD9" s="150">
        <v>5350</v>
      </c>
      <c r="BE9" s="150">
        <f>Friend!T12</f>
        <v>5350</v>
      </c>
      <c r="BF9" s="151">
        <f t="shared" si="18"/>
        <v>0</v>
      </c>
      <c r="BG9" s="150">
        <v>54837.5</v>
      </c>
      <c r="BH9" s="150">
        <f>Friend!U12</f>
        <v>54837.5</v>
      </c>
      <c r="BI9" s="151">
        <f t="shared" si="19"/>
        <v>0</v>
      </c>
      <c r="BJ9" s="150">
        <v>1100</v>
      </c>
      <c r="BK9" s="150">
        <f>Friend!V12</f>
        <v>1350</v>
      </c>
      <c r="BL9" s="151">
        <f t="shared" si="20"/>
        <v>250</v>
      </c>
      <c r="BM9" s="150">
        <v>0</v>
      </c>
      <c r="BN9" s="150">
        <f>Friend!W12</f>
        <v>0</v>
      </c>
      <c r="BO9" s="151">
        <f t="shared" si="21"/>
        <v>0</v>
      </c>
      <c r="BP9" s="150">
        <v>700</v>
      </c>
      <c r="BQ9" s="150">
        <f>Friend!X12</f>
        <v>700</v>
      </c>
      <c r="BR9" s="151">
        <f t="shared" si="22"/>
        <v>0</v>
      </c>
      <c r="BS9" s="150">
        <v>500</v>
      </c>
      <c r="BT9" s="150">
        <f>Friend!Y12</f>
        <v>500</v>
      </c>
      <c r="BU9" s="151">
        <f t="shared" si="23"/>
        <v>0</v>
      </c>
      <c r="BV9" s="150">
        <v>400</v>
      </c>
      <c r="BW9" s="150">
        <f>Friend!Z12</f>
        <v>400</v>
      </c>
      <c r="BX9" s="151">
        <f t="shared" si="24"/>
        <v>0</v>
      </c>
      <c r="BY9" s="150">
        <v>400</v>
      </c>
      <c r="BZ9" s="150">
        <f>Friend!AA12</f>
        <v>400</v>
      </c>
      <c r="CA9" s="151">
        <f t="shared" si="25"/>
        <v>0</v>
      </c>
      <c r="CB9" s="150">
        <v>100</v>
      </c>
      <c r="CC9" s="150">
        <f>Friend!AB12</f>
        <v>100</v>
      </c>
      <c r="CD9" s="151">
        <f t="shared" si="26"/>
        <v>0</v>
      </c>
      <c r="CE9" s="150">
        <v>100</v>
      </c>
      <c r="CF9" s="150">
        <f>Friend!AC12</f>
        <v>100</v>
      </c>
      <c r="CG9" s="151">
        <f t="shared" si="27"/>
        <v>0</v>
      </c>
      <c r="CH9" s="150">
        <v>22200</v>
      </c>
      <c r="CI9" s="150">
        <f>Friend!AD12</f>
        <v>22200</v>
      </c>
      <c r="CJ9" s="151">
        <f t="shared" si="28"/>
        <v>0</v>
      </c>
      <c r="CK9" s="150">
        <v>480523.38</v>
      </c>
      <c r="CL9" s="150">
        <f>Friend!AE12</f>
        <v>480219.38000000012</v>
      </c>
      <c r="CM9" s="151">
        <f t="shared" si="29"/>
        <v>-303.99999999988358</v>
      </c>
    </row>
    <row r="10" spans="1:91" x14ac:dyDescent="0.2">
      <c r="A10" s="148" t="s">
        <v>39</v>
      </c>
      <c r="B10" s="149">
        <v>21952</v>
      </c>
      <c r="C10" s="150">
        <f>Friend!B13</f>
        <v>21952</v>
      </c>
      <c r="D10" s="151">
        <f t="shared" si="0"/>
        <v>0</v>
      </c>
      <c r="E10" s="150">
        <v>2359057.13</v>
      </c>
      <c r="F10" s="150">
        <f>Friend!C13</f>
        <v>2359057.13</v>
      </c>
      <c r="G10" s="151">
        <f t="shared" si="1"/>
        <v>0</v>
      </c>
      <c r="H10" s="150">
        <v>24125</v>
      </c>
      <c r="I10" s="150">
        <f>Friend!D13</f>
        <v>24125</v>
      </c>
      <c r="J10" s="151">
        <f t="shared" si="2"/>
        <v>0</v>
      </c>
      <c r="K10" s="150">
        <v>2000895</v>
      </c>
      <c r="L10" s="150">
        <f>Friend!E13</f>
        <v>2000895</v>
      </c>
      <c r="M10" s="151">
        <f t="shared" si="3"/>
        <v>0</v>
      </c>
      <c r="N10" s="150">
        <v>560250.6</v>
      </c>
      <c r="O10" s="150">
        <f>Friend!F13</f>
        <v>560250.60000000009</v>
      </c>
      <c r="P10" s="151">
        <f t="shared" si="4"/>
        <v>0</v>
      </c>
      <c r="Q10" s="150"/>
      <c r="R10" s="150">
        <f>Friend!G13</f>
        <v>0</v>
      </c>
      <c r="S10" s="151">
        <f t="shared" si="5"/>
        <v>0</v>
      </c>
      <c r="T10" s="150">
        <v>0</v>
      </c>
      <c r="U10" s="150">
        <f>Friend!H13</f>
        <v>0</v>
      </c>
      <c r="V10" s="151">
        <f t="shared" si="6"/>
        <v>0</v>
      </c>
      <c r="W10" s="150">
        <v>0</v>
      </c>
      <c r="X10" s="150">
        <f>Friend!I13</f>
        <v>0</v>
      </c>
      <c r="Y10" s="151">
        <f t="shared" si="7"/>
        <v>0</v>
      </c>
      <c r="Z10" s="150">
        <v>11128571</v>
      </c>
      <c r="AA10" s="150">
        <f>Friend!J13</f>
        <v>11128571</v>
      </c>
      <c r="AB10" s="151">
        <f t="shared" si="8"/>
        <v>0</v>
      </c>
      <c r="AC10" s="150">
        <v>111285.71</v>
      </c>
      <c r="AD10" s="150">
        <f>Friend!K13</f>
        <v>111285.71</v>
      </c>
      <c r="AE10" s="151">
        <f t="shared" si="9"/>
        <v>0</v>
      </c>
      <c r="AF10" s="150">
        <v>333857.13</v>
      </c>
      <c r="AG10" s="150">
        <f>Friend!L13</f>
        <v>333857.13</v>
      </c>
      <c r="AH10" s="151">
        <f t="shared" si="10"/>
        <v>0</v>
      </c>
      <c r="AI10" s="150">
        <v>180</v>
      </c>
      <c r="AJ10" s="150">
        <f>Friend!M13</f>
        <v>180</v>
      </c>
      <c r="AK10" s="151">
        <f t="shared" si="11"/>
        <v>0</v>
      </c>
      <c r="AL10" s="150">
        <v>54</v>
      </c>
      <c r="AM10" s="150">
        <f>Friend!N13</f>
        <v>54</v>
      </c>
      <c r="AN10" s="151">
        <f t="shared" si="12"/>
        <v>0</v>
      </c>
      <c r="AO10" s="150">
        <v>126</v>
      </c>
      <c r="AP10" s="150">
        <f>Friend!O13</f>
        <v>126</v>
      </c>
      <c r="AQ10" s="151">
        <f t="shared" si="13"/>
        <v>0</v>
      </c>
      <c r="AR10" s="150">
        <v>105660</v>
      </c>
      <c r="AS10" s="150">
        <f>Friend!P13</f>
        <v>105660</v>
      </c>
      <c r="AT10" s="151">
        <f t="shared" si="14"/>
        <v>0</v>
      </c>
      <c r="AU10" s="150">
        <v>31698</v>
      </c>
      <c r="AV10" s="150">
        <f>Friend!Q13</f>
        <v>31698</v>
      </c>
      <c r="AW10" s="151">
        <f t="shared" si="15"/>
        <v>0</v>
      </c>
      <c r="AX10" s="150">
        <v>791</v>
      </c>
      <c r="AY10" s="150">
        <f>Friend!R13</f>
        <v>762</v>
      </c>
      <c r="AZ10" s="151">
        <f t="shared" si="16"/>
        <v>-29</v>
      </c>
      <c r="BA10" s="150">
        <v>1582</v>
      </c>
      <c r="BB10" s="150">
        <f>Friend!S13</f>
        <v>1524</v>
      </c>
      <c r="BC10" s="151">
        <f t="shared" si="17"/>
        <v>-58</v>
      </c>
      <c r="BD10" s="150">
        <v>5350</v>
      </c>
      <c r="BE10" s="150">
        <f>Friend!T13</f>
        <v>5350</v>
      </c>
      <c r="BF10" s="151">
        <f t="shared" si="18"/>
        <v>0</v>
      </c>
      <c r="BG10" s="150">
        <v>0</v>
      </c>
      <c r="BH10" s="150">
        <f>Friend!U13</f>
        <v>0</v>
      </c>
      <c r="BI10" s="151">
        <f t="shared" si="19"/>
        <v>0</v>
      </c>
      <c r="BJ10" s="150">
        <v>0</v>
      </c>
      <c r="BK10" s="150">
        <f>Friend!V13</f>
        <v>0</v>
      </c>
      <c r="BL10" s="151">
        <f t="shared" si="20"/>
        <v>0</v>
      </c>
      <c r="BM10" s="150">
        <v>0</v>
      </c>
      <c r="BN10" s="150">
        <f>Friend!W13</f>
        <v>0</v>
      </c>
      <c r="BO10" s="151">
        <f t="shared" si="21"/>
        <v>0</v>
      </c>
      <c r="BP10" s="150">
        <v>780</v>
      </c>
      <c r="BQ10" s="150">
        <f>Friend!X13</f>
        <v>780</v>
      </c>
      <c r="BR10" s="151">
        <f t="shared" si="22"/>
        <v>0</v>
      </c>
      <c r="BS10" s="150">
        <v>580</v>
      </c>
      <c r="BT10" s="150">
        <f>Friend!Y13</f>
        <v>580</v>
      </c>
      <c r="BU10" s="151">
        <f t="shared" si="23"/>
        <v>0</v>
      </c>
      <c r="BV10" s="150">
        <v>300</v>
      </c>
      <c r="BW10" s="150">
        <f>Friend!Z13</f>
        <v>300</v>
      </c>
      <c r="BX10" s="151">
        <f t="shared" si="24"/>
        <v>0</v>
      </c>
      <c r="BY10" s="150">
        <v>340</v>
      </c>
      <c r="BZ10" s="150">
        <f>Friend!AA13</f>
        <v>340</v>
      </c>
      <c r="CA10" s="151">
        <f t="shared" si="25"/>
        <v>0</v>
      </c>
      <c r="CB10" s="150">
        <v>140</v>
      </c>
      <c r="CC10" s="150">
        <f>Friend!AB13</f>
        <v>140</v>
      </c>
      <c r="CD10" s="151">
        <f t="shared" si="26"/>
        <v>0</v>
      </c>
      <c r="CE10" s="150">
        <v>140</v>
      </c>
      <c r="CF10" s="150">
        <f>Friend!AC13</f>
        <v>140</v>
      </c>
      <c r="CG10" s="151">
        <f t="shared" si="27"/>
        <v>0</v>
      </c>
      <c r="CH10" s="150">
        <v>22940</v>
      </c>
      <c r="CI10" s="150">
        <f>Friend!AD13</f>
        <v>22940</v>
      </c>
      <c r="CJ10" s="151">
        <f t="shared" si="28"/>
        <v>0</v>
      </c>
      <c r="CK10" s="150">
        <v>342543.18</v>
      </c>
      <c r="CL10" s="150">
        <f>Friend!AE13</f>
        <v>342485.18000000005</v>
      </c>
      <c r="CM10" s="151">
        <f t="shared" si="29"/>
        <v>-57.999999999941792</v>
      </c>
    </row>
    <row r="11" spans="1:91" x14ac:dyDescent="0.2">
      <c r="A11" s="148" t="s">
        <v>40</v>
      </c>
      <c r="B11" s="149">
        <v>18962</v>
      </c>
      <c r="C11" s="150">
        <f>Friend!B14</f>
        <v>18962</v>
      </c>
      <c r="D11" s="151">
        <f t="shared" si="0"/>
        <v>0</v>
      </c>
      <c r="E11" s="150">
        <v>1704133.3</v>
      </c>
      <c r="F11" s="150">
        <f>Friend!C14</f>
        <v>1704133.3</v>
      </c>
      <c r="G11" s="151">
        <f t="shared" si="1"/>
        <v>0</v>
      </c>
      <c r="H11" s="150">
        <v>18090</v>
      </c>
      <c r="I11" s="150">
        <f>Friend!D14</f>
        <v>18090</v>
      </c>
      <c r="J11" s="151">
        <f t="shared" si="2"/>
        <v>0</v>
      </c>
      <c r="K11" s="150">
        <v>1503520</v>
      </c>
      <c r="L11" s="150">
        <f>Friend!E14</f>
        <v>1503520</v>
      </c>
      <c r="M11" s="151">
        <f t="shared" si="3"/>
        <v>0</v>
      </c>
      <c r="N11" s="150">
        <v>451056</v>
      </c>
      <c r="O11" s="150">
        <f>Friend!F14</f>
        <v>451056</v>
      </c>
      <c r="P11" s="151">
        <f t="shared" si="4"/>
        <v>0</v>
      </c>
      <c r="Q11" s="150"/>
      <c r="R11" s="150">
        <f>Friend!G14</f>
        <v>0</v>
      </c>
      <c r="S11" s="151">
        <f t="shared" si="5"/>
        <v>0</v>
      </c>
      <c r="T11" s="150">
        <v>0</v>
      </c>
      <c r="U11" s="150">
        <f>Friend!H14</f>
        <v>0</v>
      </c>
      <c r="V11" s="151">
        <f t="shared" si="6"/>
        <v>0</v>
      </c>
      <c r="W11" s="150">
        <v>0</v>
      </c>
      <c r="X11" s="150">
        <f>Friend!I14</f>
        <v>0</v>
      </c>
      <c r="Y11" s="151">
        <f t="shared" si="7"/>
        <v>0</v>
      </c>
      <c r="Z11" s="150">
        <v>6084110</v>
      </c>
      <c r="AA11" s="150">
        <f>Friend!J14</f>
        <v>6084110</v>
      </c>
      <c r="AB11" s="151">
        <f t="shared" si="8"/>
        <v>0</v>
      </c>
      <c r="AC11" s="150">
        <v>60841.1</v>
      </c>
      <c r="AD11" s="150">
        <f>Friend!K14</f>
        <v>60841.1</v>
      </c>
      <c r="AE11" s="151">
        <f t="shared" si="9"/>
        <v>0</v>
      </c>
      <c r="AF11" s="150">
        <v>182523.3</v>
      </c>
      <c r="AG11" s="150">
        <f>Friend!L14</f>
        <v>182523.3</v>
      </c>
      <c r="AH11" s="151">
        <f t="shared" si="10"/>
        <v>0</v>
      </c>
      <c r="AI11" s="150">
        <v>0</v>
      </c>
      <c r="AJ11" s="150">
        <f>Friend!M14</f>
        <v>0</v>
      </c>
      <c r="AK11" s="151">
        <f t="shared" si="11"/>
        <v>0</v>
      </c>
      <c r="AL11" s="150">
        <v>0</v>
      </c>
      <c r="AM11" s="150">
        <f>Friend!N14</f>
        <v>0</v>
      </c>
      <c r="AN11" s="151">
        <f t="shared" si="12"/>
        <v>0</v>
      </c>
      <c r="AO11" s="150">
        <v>0</v>
      </c>
      <c r="AP11" s="150">
        <f>Friend!O14</f>
        <v>0</v>
      </c>
      <c r="AQ11" s="151">
        <f t="shared" si="13"/>
        <v>0</v>
      </c>
      <c r="AR11" s="150">
        <v>51375</v>
      </c>
      <c r="AS11" s="150">
        <f>Friend!P14</f>
        <v>51375</v>
      </c>
      <c r="AT11" s="151">
        <f t="shared" si="14"/>
        <v>0</v>
      </c>
      <c r="AU11" s="150">
        <v>15412.5</v>
      </c>
      <c r="AV11" s="150">
        <f>Friend!Q14</f>
        <v>15412.5</v>
      </c>
      <c r="AW11" s="151">
        <f t="shared" si="15"/>
        <v>0</v>
      </c>
      <c r="AX11" s="150">
        <v>30</v>
      </c>
      <c r="AY11" s="150">
        <f>Friend!R14</f>
        <v>29</v>
      </c>
      <c r="AZ11" s="151">
        <f t="shared" si="16"/>
        <v>-1</v>
      </c>
      <c r="BA11" s="150">
        <v>60</v>
      </c>
      <c r="BB11" s="150">
        <f>Friend!S14</f>
        <v>58</v>
      </c>
      <c r="BC11" s="151">
        <f t="shared" si="17"/>
        <v>-2</v>
      </c>
      <c r="BD11" s="150">
        <v>5350</v>
      </c>
      <c r="BE11" s="150">
        <f>Friend!T14</f>
        <v>5350</v>
      </c>
      <c r="BF11" s="151">
        <f t="shared" si="18"/>
        <v>0</v>
      </c>
      <c r="BG11" s="150">
        <v>0</v>
      </c>
      <c r="BH11" s="150">
        <f>Friend!U14</f>
        <v>0</v>
      </c>
      <c r="BI11" s="151">
        <f t="shared" si="19"/>
        <v>0</v>
      </c>
      <c r="BJ11" s="150">
        <v>2250</v>
      </c>
      <c r="BK11" s="150">
        <f>Friend!V14</f>
        <v>2250</v>
      </c>
      <c r="BL11" s="151">
        <f t="shared" si="20"/>
        <v>0</v>
      </c>
      <c r="BM11" s="150">
        <v>0</v>
      </c>
      <c r="BN11" s="150">
        <f>Friend!W14</f>
        <v>0</v>
      </c>
      <c r="BO11" s="151">
        <f t="shared" si="21"/>
        <v>0</v>
      </c>
      <c r="BP11" s="150">
        <v>600</v>
      </c>
      <c r="BQ11" s="150">
        <f>Friend!X14</f>
        <v>600</v>
      </c>
      <c r="BR11" s="151">
        <f t="shared" si="22"/>
        <v>0</v>
      </c>
      <c r="BS11" s="150">
        <v>700</v>
      </c>
      <c r="BT11" s="150">
        <f>Friend!Y14</f>
        <v>700</v>
      </c>
      <c r="BU11" s="151">
        <f t="shared" si="23"/>
        <v>0</v>
      </c>
      <c r="BV11" s="150">
        <v>300</v>
      </c>
      <c r="BW11" s="150">
        <f>Friend!Z14</f>
        <v>300</v>
      </c>
      <c r="BX11" s="151">
        <f t="shared" si="24"/>
        <v>0</v>
      </c>
      <c r="BY11" s="150">
        <v>20</v>
      </c>
      <c r="BZ11" s="150">
        <f>Friend!AA14</f>
        <v>20</v>
      </c>
      <c r="CA11" s="151">
        <f t="shared" si="25"/>
        <v>0</v>
      </c>
      <c r="CB11" s="150">
        <v>300</v>
      </c>
      <c r="CC11" s="150">
        <f>Friend!AB14</f>
        <v>300</v>
      </c>
      <c r="CD11" s="151">
        <f t="shared" si="26"/>
        <v>0</v>
      </c>
      <c r="CE11" s="150">
        <v>300</v>
      </c>
      <c r="CF11" s="150">
        <f>Friend!AC14</f>
        <v>300</v>
      </c>
      <c r="CG11" s="151">
        <f t="shared" si="27"/>
        <v>0</v>
      </c>
      <c r="CH11" s="150">
        <v>25420</v>
      </c>
      <c r="CI11" s="150">
        <f>Friend!AD14</f>
        <v>25420</v>
      </c>
      <c r="CJ11" s="151">
        <f t="shared" si="28"/>
        <v>0</v>
      </c>
      <c r="CK11" s="150">
        <v>311826.3</v>
      </c>
      <c r="CL11" s="150">
        <f>Friend!AE14</f>
        <v>311824.3</v>
      </c>
      <c r="CM11" s="151">
        <f t="shared" si="29"/>
        <v>-2</v>
      </c>
    </row>
    <row r="12" spans="1:91" x14ac:dyDescent="0.2">
      <c r="A12" s="148" t="s">
        <v>41</v>
      </c>
      <c r="B12" s="149">
        <v>28889</v>
      </c>
      <c r="C12" s="150">
        <f>Friend!B15</f>
        <v>28889</v>
      </c>
      <c r="D12" s="151">
        <f t="shared" si="0"/>
        <v>0</v>
      </c>
      <c r="E12" s="150">
        <v>2423561.34</v>
      </c>
      <c r="F12" s="150">
        <f>Friend!C15</f>
        <v>2423561.34</v>
      </c>
      <c r="G12" s="151">
        <f t="shared" si="1"/>
        <v>0</v>
      </c>
      <c r="H12" s="150">
        <v>42095</v>
      </c>
      <c r="I12" s="150">
        <f>Friend!D15</f>
        <v>42095</v>
      </c>
      <c r="J12" s="151">
        <f t="shared" si="2"/>
        <v>0</v>
      </c>
      <c r="K12" s="150">
        <v>2013880</v>
      </c>
      <c r="L12" s="150">
        <f>Friend!E15</f>
        <v>2013879.9999999998</v>
      </c>
      <c r="M12" s="151">
        <f t="shared" si="3"/>
        <v>0</v>
      </c>
      <c r="N12" s="150">
        <v>604164</v>
      </c>
      <c r="O12" s="150">
        <f>Friend!F15</f>
        <v>604163.99999999988</v>
      </c>
      <c r="P12" s="151">
        <f t="shared" si="4"/>
        <v>0</v>
      </c>
      <c r="Q12" s="150"/>
      <c r="R12" s="150">
        <f>Friend!G15</f>
        <v>0</v>
      </c>
      <c r="S12" s="151">
        <f t="shared" si="5"/>
        <v>0</v>
      </c>
      <c r="T12" s="150">
        <v>0</v>
      </c>
      <c r="U12" s="150">
        <f>Friend!H15</f>
        <v>0</v>
      </c>
      <c r="V12" s="151">
        <f t="shared" si="6"/>
        <v>0</v>
      </c>
      <c r="W12" s="150">
        <v>0</v>
      </c>
      <c r="X12" s="150">
        <f>Friend!I15</f>
        <v>0</v>
      </c>
      <c r="Y12" s="151">
        <f t="shared" si="7"/>
        <v>0</v>
      </c>
      <c r="Z12" s="150">
        <v>12247878</v>
      </c>
      <c r="AA12" s="150">
        <f>Friend!J15</f>
        <v>12247878</v>
      </c>
      <c r="AB12" s="151">
        <f t="shared" si="8"/>
        <v>0</v>
      </c>
      <c r="AC12" s="150">
        <v>122478.78</v>
      </c>
      <c r="AD12" s="150">
        <f>Friend!K15</f>
        <v>122478.78</v>
      </c>
      <c r="AE12" s="151">
        <f t="shared" si="9"/>
        <v>0</v>
      </c>
      <c r="AF12" s="150">
        <v>367436.34</v>
      </c>
      <c r="AG12" s="150">
        <f>Friend!L15</f>
        <v>367436.34</v>
      </c>
      <c r="AH12" s="151">
        <f t="shared" si="10"/>
        <v>0</v>
      </c>
      <c r="AI12" s="150">
        <v>150</v>
      </c>
      <c r="AJ12" s="150">
        <f>Friend!M15</f>
        <v>150</v>
      </c>
      <c r="AK12" s="151">
        <f t="shared" si="11"/>
        <v>0</v>
      </c>
      <c r="AL12" s="150">
        <v>45</v>
      </c>
      <c r="AM12" s="150">
        <f>Friend!N15</f>
        <v>45</v>
      </c>
      <c r="AN12" s="151">
        <f t="shared" si="12"/>
        <v>0</v>
      </c>
      <c r="AO12" s="150">
        <v>105</v>
      </c>
      <c r="AP12" s="150">
        <f>Friend!O15</f>
        <v>105</v>
      </c>
      <c r="AQ12" s="151">
        <f t="shared" si="13"/>
        <v>0</v>
      </c>
      <c r="AR12" s="150">
        <v>9170</v>
      </c>
      <c r="AS12" s="150">
        <f>Friend!P15</f>
        <v>9170</v>
      </c>
      <c r="AT12" s="151">
        <f t="shared" si="14"/>
        <v>0</v>
      </c>
      <c r="AU12" s="150">
        <v>2751</v>
      </c>
      <c r="AV12" s="150">
        <f>Friend!Q15</f>
        <v>2751</v>
      </c>
      <c r="AW12" s="151">
        <f t="shared" si="15"/>
        <v>0</v>
      </c>
      <c r="AX12" s="150">
        <v>57</v>
      </c>
      <c r="AY12" s="150">
        <f>Friend!R15</f>
        <v>57</v>
      </c>
      <c r="AZ12" s="151">
        <f t="shared" si="16"/>
        <v>0</v>
      </c>
      <c r="BA12" s="150">
        <v>114</v>
      </c>
      <c r="BB12" s="150">
        <f>Friend!S15</f>
        <v>114</v>
      </c>
      <c r="BC12" s="151">
        <f t="shared" si="17"/>
        <v>0</v>
      </c>
      <c r="BD12" s="150">
        <v>5350</v>
      </c>
      <c r="BE12" s="150">
        <f>Friend!T15</f>
        <v>5350</v>
      </c>
      <c r="BF12" s="151">
        <f t="shared" si="18"/>
        <v>0</v>
      </c>
      <c r="BG12" s="150">
        <v>0</v>
      </c>
      <c r="BH12" s="150">
        <f>Friend!U15</f>
        <v>0</v>
      </c>
      <c r="BI12" s="151">
        <f t="shared" si="19"/>
        <v>0</v>
      </c>
      <c r="BJ12" s="150">
        <v>1250</v>
      </c>
      <c r="BK12" s="150">
        <f>Friend!V15</f>
        <v>1250</v>
      </c>
      <c r="BL12" s="151">
        <f t="shared" si="20"/>
        <v>0</v>
      </c>
      <c r="BM12" s="150">
        <v>0</v>
      </c>
      <c r="BN12" s="150">
        <f>Friend!W15</f>
        <v>0</v>
      </c>
      <c r="BO12" s="151">
        <f t="shared" si="21"/>
        <v>0</v>
      </c>
      <c r="BP12" s="150">
        <v>1400</v>
      </c>
      <c r="BQ12" s="150">
        <f>Friend!X15</f>
        <v>1400</v>
      </c>
      <c r="BR12" s="151">
        <f t="shared" si="22"/>
        <v>0</v>
      </c>
      <c r="BS12" s="150">
        <v>1000</v>
      </c>
      <c r="BT12" s="150">
        <f>Friend!Y15</f>
        <v>1000</v>
      </c>
      <c r="BU12" s="151">
        <f t="shared" si="23"/>
        <v>0</v>
      </c>
      <c r="BV12" s="150">
        <v>560</v>
      </c>
      <c r="BW12" s="150">
        <f>Friend!Z15</f>
        <v>560</v>
      </c>
      <c r="BX12" s="151">
        <f t="shared" si="24"/>
        <v>0</v>
      </c>
      <c r="BY12" s="150">
        <v>440</v>
      </c>
      <c r="BZ12" s="150">
        <f>Friend!AA15</f>
        <v>440</v>
      </c>
      <c r="CA12" s="151">
        <f t="shared" si="25"/>
        <v>0</v>
      </c>
      <c r="CB12" s="150">
        <v>560</v>
      </c>
      <c r="CC12" s="150">
        <f>Friend!AB15</f>
        <v>560</v>
      </c>
      <c r="CD12" s="151">
        <f t="shared" si="26"/>
        <v>0</v>
      </c>
      <c r="CE12" s="150">
        <v>220</v>
      </c>
      <c r="CF12" s="150">
        <f>Friend!AC15</f>
        <v>220</v>
      </c>
      <c r="CG12" s="151">
        <f t="shared" si="27"/>
        <v>0</v>
      </c>
      <c r="CH12" s="150">
        <v>44060</v>
      </c>
      <c r="CI12" s="150">
        <f>Friend!AD15</f>
        <v>44060</v>
      </c>
      <c r="CJ12" s="151">
        <f t="shared" si="28"/>
        <v>0</v>
      </c>
      <c r="CK12" s="150">
        <v>311306.44</v>
      </c>
      <c r="CL12" s="150">
        <f>Friend!AE15</f>
        <v>311306.43999999989</v>
      </c>
      <c r="CM12" s="151">
        <f t="shared" si="29"/>
        <v>0</v>
      </c>
    </row>
    <row r="13" spans="1:91" x14ac:dyDescent="0.2">
      <c r="A13" s="148" t="s">
        <v>42</v>
      </c>
      <c r="B13" s="149">
        <v>25529</v>
      </c>
      <c r="C13" s="150">
        <f>Friend!B16</f>
        <v>25529</v>
      </c>
      <c r="D13" s="151">
        <f t="shared" si="0"/>
        <v>0</v>
      </c>
      <c r="E13" s="150">
        <v>2077899.88</v>
      </c>
      <c r="F13" s="150">
        <f>Friend!C16</f>
        <v>2077899.88</v>
      </c>
      <c r="G13" s="151">
        <f t="shared" si="1"/>
        <v>0</v>
      </c>
      <c r="H13" s="150">
        <v>14785</v>
      </c>
      <c r="I13" s="150">
        <f>Friend!D16</f>
        <v>14785</v>
      </c>
      <c r="J13" s="151">
        <f t="shared" si="2"/>
        <v>0</v>
      </c>
      <c r="K13" s="150">
        <v>1897200</v>
      </c>
      <c r="L13" s="150">
        <f>Friend!E16</f>
        <v>1897200</v>
      </c>
      <c r="M13" s="151">
        <f t="shared" si="3"/>
        <v>0</v>
      </c>
      <c r="N13" s="150">
        <v>569160</v>
      </c>
      <c r="O13" s="150">
        <f>Friend!F16</f>
        <v>569160</v>
      </c>
      <c r="P13" s="151">
        <f t="shared" si="4"/>
        <v>0</v>
      </c>
      <c r="Q13" s="150"/>
      <c r="R13" s="150">
        <f>Friend!G16</f>
        <v>0</v>
      </c>
      <c r="S13" s="151">
        <f t="shared" si="5"/>
        <v>0</v>
      </c>
      <c r="T13" s="150">
        <v>0</v>
      </c>
      <c r="U13" s="150">
        <f>Friend!H16</f>
        <v>0</v>
      </c>
      <c r="V13" s="151">
        <f t="shared" si="6"/>
        <v>0</v>
      </c>
      <c r="W13" s="150">
        <v>0</v>
      </c>
      <c r="X13" s="150">
        <f>Friend!I16</f>
        <v>0</v>
      </c>
      <c r="Y13" s="151">
        <f t="shared" si="7"/>
        <v>0</v>
      </c>
      <c r="Z13" s="150">
        <v>5530496</v>
      </c>
      <c r="AA13" s="150">
        <f>Friend!J16</f>
        <v>5530496</v>
      </c>
      <c r="AB13" s="151">
        <f t="shared" si="8"/>
        <v>0</v>
      </c>
      <c r="AC13" s="150">
        <v>55304.959999999999</v>
      </c>
      <c r="AD13" s="150">
        <f>Friend!K16</f>
        <v>55304.959999999999</v>
      </c>
      <c r="AE13" s="151">
        <f t="shared" si="9"/>
        <v>0</v>
      </c>
      <c r="AF13" s="150">
        <v>165914.88</v>
      </c>
      <c r="AG13" s="150">
        <f>Friend!L16</f>
        <v>165914.88</v>
      </c>
      <c r="AH13" s="151">
        <f t="shared" si="10"/>
        <v>0</v>
      </c>
      <c r="AI13" s="150">
        <v>0</v>
      </c>
      <c r="AJ13" s="150">
        <f>Friend!M16</f>
        <v>0</v>
      </c>
      <c r="AK13" s="151">
        <f t="shared" si="11"/>
        <v>0</v>
      </c>
      <c r="AL13" s="150">
        <v>0</v>
      </c>
      <c r="AM13" s="150">
        <f>Friend!N16</f>
        <v>0</v>
      </c>
      <c r="AN13" s="151">
        <f t="shared" si="12"/>
        <v>0</v>
      </c>
      <c r="AO13" s="150">
        <v>0</v>
      </c>
      <c r="AP13" s="150">
        <f>Friend!O16</f>
        <v>0</v>
      </c>
      <c r="AQ13" s="151">
        <f t="shared" si="13"/>
        <v>0</v>
      </c>
      <c r="AR13" s="150">
        <v>32595</v>
      </c>
      <c r="AS13" s="150">
        <f>Friend!P16</f>
        <v>32595</v>
      </c>
      <c r="AT13" s="151">
        <f t="shared" si="14"/>
        <v>0</v>
      </c>
      <c r="AU13" s="150">
        <v>9778.5</v>
      </c>
      <c r="AV13" s="150">
        <f>Friend!Q16</f>
        <v>9778.5</v>
      </c>
      <c r="AW13" s="151">
        <f t="shared" si="15"/>
        <v>0</v>
      </c>
      <c r="AX13" s="150">
        <v>173</v>
      </c>
      <c r="AY13" s="150">
        <f>Friend!R16</f>
        <v>173</v>
      </c>
      <c r="AZ13" s="151">
        <f t="shared" si="16"/>
        <v>0</v>
      </c>
      <c r="BA13" s="150">
        <v>346</v>
      </c>
      <c r="BB13" s="150">
        <f>Friend!S16</f>
        <v>346</v>
      </c>
      <c r="BC13" s="151">
        <f t="shared" si="17"/>
        <v>0</v>
      </c>
      <c r="BD13" s="150">
        <v>5350</v>
      </c>
      <c r="BE13" s="150">
        <f>Friend!T16</f>
        <v>5350</v>
      </c>
      <c r="BF13" s="151">
        <f t="shared" si="18"/>
        <v>0</v>
      </c>
      <c r="BG13" s="150">
        <v>0</v>
      </c>
      <c r="BH13" s="150">
        <f>Friend!U16</f>
        <v>0</v>
      </c>
      <c r="BI13" s="151">
        <f t="shared" si="19"/>
        <v>0</v>
      </c>
      <c r="BJ13" s="150">
        <v>300</v>
      </c>
      <c r="BK13" s="150">
        <f>Friend!V16</f>
        <v>300</v>
      </c>
      <c r="BL13" s="151">
        <f t="shared" si="20"/>
        <v>0</v>
      </c>
      <c r="BM13" s="150">
        <v>0</v>
      </c>
      <c r="BN13" s="150">
        <f>Friend!W16</f>
        <v>0</v>
      </c>
      <c r="BO13" s="151">
        <f t="shared" si="21"/>
        <v>0</v>
      </c>
      <c r="BP13" s="150">
        <v>400</v>
      </c>
      <c r="BQ13" s="150">
        <f>Friend!X16</f>
        <v>400</v>
      </c>
      <c r="BR13" s="151">
        <f t="shared" si="22"/>
        <v>0</v>
      </c>
      <c r="BS13" s="150">
        <v>400</v>
      </c>
      <c r="BT13" s="150">
        <f>Friend!Y16</f>
        <v>400</v>
      </c>
      <c r="BU13" s="151">
        <f t="shared" si="23"/>
        <v>0</v>
      </c>
      <c r="BV13" s="150">
        <v>200</v>
      </c>
      <c r="BW13" s="150">
        <f>Friend!Z16</f>
        <v>200</v>
      </c>
      <c r="BX13" s="151">
        <f t="shared" si="24"/>
        <v>0</v>
      </c>
      <c r="BY13" s="150">
        <v>120</v>
      </c>
      <c r="BZ13" s="150">
        <f>Friend!AA16</f>
        <v>120</v>
      </c>
      <c r="CA13" s="151">
        <f t="shared" si="25"/>
        <v>0</v>
      </c>
      <c r="CB13" s="150">
        <v>100</v>
      </c>
      <c r="CC13" s="150">
        <f>Friend!AB16</f>
        <v>100</v>
      </c>
      <c r="CD13" s="151">
        <f t="shared" si="26"/>
        <v>0</v>
      </c>
      <c r="CE13" s="150">
        <v>120</v>
      </c>
      <c r="CF13" s="150">
        <f>Friend!AC16</f>
        <v>120</v>
      </c>
      <c r="CG13" s="151">
        <f t="shared" si="27"/>
        <v>0</v>
      </c>
      <c r="CH13" s="150">
        <v>14020</v>
      </c>
      <c r="CI13" s="150">
        <f>Friend!AD16</f>
        <v>14020</v>
      </c>
      <c r="CJ13" s="151">
        <f t="shared" si="28"/>
        <v>0</v>
      </c>
      <c r="CK13" s="150">
        <v>449004.58</v>
      </c>
      <c r="CL13" s="150">
        <f>Friend!AE16</f>
        <v>449004.57999999996</v>
      </c>
      <c r="CM13" s="151">
        <f t="shared" si="29"/>
        <v>0</v>
      </c>
    </row>
    <row r="14" spans="1:91" x14ac:dyDescent="0.2">
      <c r="A14" s="148" t="s">
        <v>43</v>
      </c>
      <c r="B14" s="149">
        <v>21549</v>
      </c>
      <c r="C14" s="150">
        <f>Friend!B17</f>
        <v>21549</v>
      </c>
      <c r="D14" s="151">
        <f t="shared" si="0"/>
        <v>0</v>
      </c>
      <c r="E14" s="150">
        <v>1913210.65</v>
      </c>
      <c r="F14" s="150">
        <f>Friend!C17</f>
        <v>1913210.65</v>
      </c>
      <c r="G14" s="151">
        <f t="shared" si="1"/>
        <v>0</v>
      </c>
      <c r="H14" s="150">
        <v>21970</v>
      </c>
      <c r="I14" s="150">
        <f>Friend!D17</f>
        <v>21970</v>
      </c>
      <c r="J14" s="151">
        <f t="shared" si="2"/>
        <v>0</v>
      </c>
      <c r="K14" s="150">
        <v>1734705</v>
      </c>
      <c r="L14" s="150">
        <f>Friend!E17</f>
        <v>1734705</v>
      </c>
      <c r="M14" s="151">
        <f t="shared" si="3"/>
        <v>0</v>
      </c>
      <c r="N14" s="150">
        <v>451023.3</v>
      </c>
      <c r="O14" s="150">
        <f>Friend!F17</f>
        <v>451023.3</v>
      </c>
      <c r="P14" s="151">
        <f t="shared" si="4"/>
        <v>0</v>
      </c>
      <c r="Q14" s="150"/>
      <c r="R14" s="150">
        <f>Friend!G17</f>
        <v>0</v>
      </c>
      <c r="S14" s="151">
        <f t="shared" si="5"/>
        <v>0</v>
      </c>
      <c r="T14" s="150">
        <v>0</v>
      </c>
      <c r="U14" s="150">
        <f>Friend!H17</f>
        <v>0</v>
      </c>
      <c r="V14" s="151">
        <f t="shared" si="6"/>
        <v>0</v>
      </c>
      <c r="W14" s="150">
        <v>0</v>
      </c>
      <c r="X14" s="150">
        <f>Friend!I17</f>
        <v>0</v>
      </c>
      <c r="Y14" s="151">
        <f t="shared" si="7"/>
        <v>0</v>
      </c>
      <c r="Z14" s="150">
        <v>5216855</v>
      </c>
      <c r="AA14" s="150">
        <f>Friend!J17</f>
        <v>5216855</v>
      </c>
      <c r="AB14" s="151">
        <f t="shared" si="8"/>
        <v>0</v>
      </c>
      <c r="AC14" s="150">
        <v>52168.55</v>
      </c>
      <c r="AD14" s="150">
        <f>Friend!K17</f>
        <v>52168.55</v>
      </c>
      <c r="AE14" s="151">
        <f t="shared" si="9"/>
        <v>0</v>
      </c>
      <c r="AF14" s="150">
        <v>156505.65</v>
      </c>
      <c r="AG14" s="150">
        <f>Friend!L17</f>
        <v>156505.65</v>
      </c>
      <c r="AH14" s="151">
        <f t="shared" si="10"/>
        <v>0</v>
      </c>
      <c r="AI14" s="150">
        <v>30</v>
      </c>
      <c r="AJ14" s="150">
        <f>Friend!M17</f>
        <v>30</v>
      </c>
      <c r="AK14" s="151">
        <f t="shared" si="11"/>
        <v>0</v>
      </c>
      <c r="AL14" s="150">
        <v>9</v>
      </c>
      <c r="AM14" s="150">
        <f>Friend!N17</f>
        <v>9</v>
      </c>
      <c r="AN14" s="151">
        <f t="shared" si="12"/>
        <v>0</v>
      </c>
      <c r="AO14" s="150">
        <v>21</v>
      </c>
      <c r="AP14" s="150">
        <f>Friend!O17</f>
        <v>21</v>
      </c>
      <c r="AQ14" s="151">
        <f t="shared" si="13"/>
        <v>0</v>
      </c>
      <c r="AR14" s="150">
        <v>0</v>
      </c>
      <c r="AS14" s="150">
        <f>Friend!P17</f>
        <v>0</v>
      </c>
      <c r="AT14" s="151">
        <f t="shared" si="14"/>
        <v>0</v>
      </c>
      <c r="AU14" s="150">
        <v>0</v>
      </c>
      <c r="AV14" s="150">
        <f>Friend!Q17</f>
        <v>0</v>
      </c>
      <c r="AW14" s="151">
        <f t="shared" si="15"/>
        <v>0</v>
      </c>
      <c r="AX14" s="150">
        <v>0</v>
      </c>
      <c r="AY14" s="150">
        <f>Friend!R17</f>
        <v>0</v>
      </c>
      <c r="AZ14" s="151">
        <f t="shared" si="16"/>
        <v>0</v>
      </c>
      <c r="BA14" s="150">
        <v>0</v>
      </c>
      <c r="BB14" s="150">
        <f>Friend!S17</f>
        <v>0</v>
      </c>
      <c r="BC14" s="151">
        <f t="shared" si="17"/>
        <v>0</v>
      </c>
      <c r="BD14" s="150">
        <v>5350</v>
      </c>
      <c r="BE14" s="150">
        <f>Friend!T17</f>
        <v>5350</v>
      </c>
      <c r="BF14" s="151">
        <f t="shared" si="18"/>
        <v>0</v>
      </c>
      <c r="BG14" s="150">
        <v>38787.5</v>
      </c>
      <c r="BH14" s="150">
        <f>Friend!U17</f>
        <v>38787.5</v>
      </c>
      <c r="BI14" s="151">
        <f t="shared" si="19"/>
        <v>0</v>
      </c>
      <c r="BJ14" s="150">
        <v>1850</v>
      </c>
      <c r="BK14" s="150">
        <f>Friend!V17</f>
        <v>1850</v>
      </c>
      <c r="BL14" s="151">
        <f t="shared" si="20"/>
        <v>0</v>
      </c>
      <c r="BM14" s="150">
        <v>0</v>
      </c>
      <c r="BN14" s="150">
        <f>Friend!W17</f>
        <v>0</v>
      </c>
      <c r="BO14" s="151">
        <f t="shared" si="21"/>
        <v>0</v>
      </c>
      <c r="BP14" s="150">
        <v>300</v>
      </c>
      <c r="BQ14" s="150">
        <f>Friend!X17</f>
        <v>300</v>
      </c>
      <c r="BR14" s="151">
        <f t="shared" si="22"/>
        <v>0</v>
      </c>
      <c r="BS14" s="150">
        <v>200</v>
      </c>
      <c r="BT14" s="150">
        <f>Friend!Y17</f>
        <v>200</v>
      </c>
      <c r="BU14" s="151">
        <f t="shared" si="23"/>
        <v>0</v>
      </c>
      <c r="BV14" s="150">
        <v>200</v>
      </c>
      <c r="BW14" s="150">
        <f>Friend!Z17</f>
        <v>200</v>
      </c>
      <c r="BX14" s="151">
        <f t="shared" si="24"/>
        <v>0</v>
      </c>
      <c r="BY14" s="150">
        <v>200</v>
      </c>
      <c r="BZ14" s="150">
        <f>Friend!AA17</f>
        <v>200</v>
      </c>
      <c r="CA14" s="151">
        <f t="shared" si="25"/>
        <v>0</v>
      </c>
      <c r="CB14" s="150">
        <v>120</v>
      </c>
      <c r="CC14" s="150">
        <f>Friend!AB17</f>
        <v>120</v>
      </c>
      <c r="CD14" s="151">
        <f t="shared" si="26"/>
        <v>0</v>
      </c>
      <c r="CE14" s="150">
        <v>140</v>
      </c>
      <c r="CF14" s="150">
        <f>Friend!AC17</f>
        <v>140</v>
      </c>
      <c r="CG14" s="151">
        <f t="shared" si="27"/>
        <v>0</v>
      </c>
      <c r="CH14" s="150">
        <v>14220</v>
      </c>
      <c r="CI14" s="150">
        <f>Friend!AD17</f>
        <v>14220</v>
      </c>
      <c r="CJ14" s="151">
        <f t="shared" si="28"/>
        <v>0</v>
      </c>
      <c r="CK14" s="150">
        <v>286457.7</v>
      </c>
      <c r="CL14" s="150">
        <f>Friend!AE17</f>
        <v>286457.69999999995</v>
      </c>
      <c r="CM14" s="151">
        <f t="shared" si="29"/>
        <v>0</v>
      </c>
    </row>
    <row r="15" spans="1:91" x14ac:dyDescent="0.2">
      <c r="A15" s="148" t="s">
        <v>44</v>
      </c>
      <c r="B15" s="149">
        <v>20569</v>
      </c>
      <c r="C15" s="150">
        <f>Friend!B18</f>
        <v>20569</v>
      </c>
      <c r="D15" s="151">
        <f t="shared" si="0"/>
        <v>0</v>
      </c>
      <c r="E15" s="150">
        <v>1770496.12</v>
      </c>
      <c r="F15" s="150">
        <f>Friend!C18</f>
        <v>1770496.12</v>
      </c>
      <c r="G15" s="151">
        <f t="shared" si="1"/>
        <v>0</v>
      </c>
      <c r="H15" s="150">
        <v>43080</v>
      </c>
      <c r="I15" s="150">
        <f>Friend!D18</f>
        <v>43080</v>
      </c>
      <c r="J15" s="151">
        <f t="shared" si="2"/>
        <v>0</v>
      </c>
      <c r="K15" s="150">
        <v>1671115</v>
      </c>
      <c r="L15" s="150">
        <f>Friend!E18</f>
        <v>1671115</v>
      </c>
      <c r="M15" s="151">
        <f t="shared" si="3"/>
        <v>0</v>
      </c>
      <c r="N15" s="150">
        <v>501334.5</v>
      </c>
      <c r="O15" s="150">
        <f>Friend!F18</f>
        <v>501334.5</v>
      </c>
      <c r="P15" s="151">
        <f t="shared" si="4"/>
        <v>0</v>
      </c>
      <c r="Q15" s="150"/>
      <c r="R15" s="150">
        <f>Friend!G18</f>
        <v>0</v>
      </c>
      <c r="S15" s="151">
        <f t="shared" si="5"/>
        <v>0</v>
      </c>
      <c r="T15" s="150">
        <v>0</v>
      </c>
      <c r="U15" s="150">
        <f>Friend!H18</f>
        <v>0</v>
      </c>
      <c r="V15" s="151">
        <f t="shared" si="6"/>
        <v>0</v>
      </c>
      <c r="W15" s="150">
        <v>0</v>
      </c>
      <c r="X15" s="150">
        <f>Friend!I18</f>
        <v>0</v>
      </c>
      <c r="Y15" s="151">
        <f t="shared" si="7"/>
        <v>0</v>
      </c>
      <c r="Z15" s="150">
        <v>1876704</v>
      </c>
      <c r="AA15" s="150">
        <f>Friend!J18</f>
        <v>1876704</v>
      </c>
      <c r="AB15" s="151">
        <f t="shared" si="8"/>
        <v>0</v>
      </c>
      <c r="AC15" s="150">
        <v>18767.04</v>
      </c>
      <c r="AD15" s="150">
        <f>Friend!K18</f>
        <v>18767.04</v>
      </c>
      <c r="AE15" s="151">
        <f t="shared" si="9"/>
        <v>0</v>
      </c>
      <c r="AF15" s="150">
        <v>56301.120000000003</v>
      </c>
      <c r="AG15" s="150">
        <f>Friend!L18</f>
        <v>56301.120000000003</v>
      </c>
      <c r="AH15" s="151">
        <f t="shared" si="10"/>
        <v>0</v>
      </c>
      <c r="AI15" s="150">
        <v>0</v>
      </c>
      <c r="AJ15" s="150">
        <f>Friend!M18</f>
        <v>0</v>
      </c>
      <c r="AK15" s="151">
        <f t="shared" si="11"/>
        <v>0</v>
      </c>
      <c r="AL15" s="150">
        <v>0</v>
      </c>
      <c r="AM15" s="150">
        <f>Friend!N18</f>
        <v>0</v>
      </c>
      <c r="AN15" s="151">
        <f t="shared" si="12"/>
        <v>0</v>
      </c>
      <c r="AO15" s="150">
        <v>0</v>
      </c>
      <c r="AP15" s="150">
        <f>Friend!O18</f>
        <v>0</v>
      </c>
      <c r="AQ15" s="151">
        <f t="shared" si="13"/>
        <v>0</v>
      </c>
      <c r="AR15" s="150">
        <v>0</v>
      </c>
      <c r="AS15" s="150">
        <f>Friend!P18</f>
        <v>0</v>
      </c>
      <c r="AT15" s="151">
        <f t="shared" si="14"/>
        <v>0</v>
      </c>
      <c r="AU15" s="150">
        <v>0</v>
      </c>
      <c r="AV15" s="150">
        <f>Friend!Q18</f>
        <v>0</v>
      </c>
      <c r="AW15" s="151">
        <f t="shared" si="15"/>
        <v>0</v>
      </c>
      <c r="AX15" s="150">
        <v>65</v>
      </c>
      <c r="AY15" s="150">
        <f>Friend!R18</f>
        <v>64</v>
      </c>
      <c r="AZ15" s="151">
        <f t="shared" si="16"/>
        <v>-1</v>
      </c>
      <c r="BA15" s="150">
        <v>130</v>
      </c>
      <c r="BB15" s="150">
        <f>Friend!S18</f>
        <v>128</v>
      </c>
      <c r="BC15" s="151">
        <f t="shared" si="17"/>
        <v>-2</v>
      </c>
      <c r="BD15" s="150">
        <v>5350</v>
      </c>
      <c r="BE15" s="150">
        <f>Friend!T18</f>
        <v>5350</v>
      </c>
      <c r="BF15" s="151">
        <f t="shared" si="18"/>
        <v>0</v>
      </c>
      <c r="BG15" s="150">
        <v>0</v>
      </c>
      <c r="BH15" s="150">
        <f>Friend!U18</f>
        <v>0</v>
      </c>
      <c r="BI15" s="151">
        <f t="shared" si="19"/>
        <v>0</v>
      </c>
      <c r="BJ15" s="150">
        <v>1050</v>
      </c>
      <c r="BK15" s="150">
        <f>Friend!V18</f>
        <v>1050</v>
      </c>
      <c r="BL15" s="151">
        <f t="shared" si="20"/>
        <v>0</v>
      </c>
      <c r="BM15" s="150">
        <v>0</v>
      </c>
      <c r="BN15" s="150">
        <f>Friend!W18</f>
        <v>0</v>
      </c>
      <c r="BO15" s="151">
        <f t="shared" si="21"/>
        <v>0</v>
      </c>
      <c r="BP15" s="150">
        <v>1000</v>
      </c>
      <c r="BQ15" s="150">
        <f>Friend!X18</f>
        <v>1000</v>
      </c>
      <c r="BR15" s="151">
        <f t="shared" si="22"/>
        <v>0</v>
      </c>
      <c r="BS15" s="150">
        <v>800</v>
      </c>
      <c r="BT15" s="150">
        <f>Friend!Y18</f>
        <v>800</v>
      </c>
      <c r="BU15" s="151">
        <f t="shared" si="23"/>
        <v>0</v>
      </c>
      <c r="BV15" s="150">
        <v>400</v>
      </c>
      <c r="BW15" s="150">
        <f>Friend!Z18</f>
        <v>400</v>
      </c>
      <c r="BX15" s="151">
        <f t="shared" si="24"/>
        <v>0</v>
      </c>
      <c r="BY15" s="150">
        <v>440</v>
      </c>
      <c r="BZ15" s="150">
        <f>Friend!AA18</f>
        <v>440</v>
      </c>
      <c r="CA15" s="151">
        <f t="shared" si="25"/>
        <v>0</v>
      </c>
      <c r="CB15" s="150">
        <v>220</v>
      </c>
      <c r="CC15" s="150">
        <f>Friend!AB18</f>
        <v>220</v>
      </c>
      <c r="CD15" s="151">
        <f t="shared" si="26"/>
        <v>0</v>
      </c>
      <c r="CE15" s="150">
        <v>220</v>
      </c>
      <c r="CF15" s="150">
        <f>Friend!AC18</f>
        <v>220</v>
      </c>
      <c r="CG15" s="151">
        <f t="shared" si="27"/>
        <v>0</v>
      </c>
      <c r="CH15" s="150">
        <v>31960</v>
      </c>
      <c r="CI15" s="150">
        <f>Friend!AD18</f>
        <v>31960</v>
      </c>
      <c r="CJ15" s="151">
        <f t="shared" si="28"/>
        <v>0</v>
      </c>
      <c r="CK15" s="150">
        <v>425570.42</v>
      </c>
      <c r="CL15" s="150">
        <f>Friend!AE18</f>
        <v>425568.42</v>
      </c>
      <c r="CM15" s="151">
        <f t="shared" si="29"/>
        <v>-2</v>
      </c>
    </row>
    <row r="16" spans="1:91" x14ac:dyDescent="0.2">
      <c r="A16" s="148" t="s">
        <v>45</v>
      </c>
      <c r="B16" s="149">
        <v>14090</v>
      </c>
      <c r="C16" s="150">
        <f>Friend!B19</f>
        <v>14090</v>
      </c>
      <c r="D16" s="151">
        <f t="shared" si="0"/>
        <v>0</v>
      </c>
      <c r="E16" s="150">
        <v>964964.99</v>
      </c>
      <c r="F16" s="150">
        <f>Friend!C19</f>
        <v>964964.99</v>
      </c>
      <c r="G16" s="151">
        <f t="shared" si="1"/>
        <v>0</v>
      </c>
      <c r="H16" s="150">
        <v>11605</v>
      </c>
      <c r="I16" s="150">
        <f>Friend!D19</f>
        <v>11605</v>
      </c>
      <c r="J16" s="151">
        <f t="shared" si="2"/>
        <v>0</v>
      </c>
      <c r="K16" s="150">
        <v>885165</v>
      </c>
      <c r="L16" s="150">
        <f>Friend!E19</f>
        <v>885165</v>
      </c>
      <c r="M16" s="151">
        <f t="shared" si="3"/>
        <v>0</v>
      </c>
      <c r="N16" s="150">
        <v>265549.5</v>
      </c>
      <c r="O16" s="150">
        <f>Friend!F19</f>
        <v>265549.5</v>
      </c>
      <c r="P16" s="151">
        <f t="shared" si="4"/>
        <v>0</v>
      </c>
      <c r="Q16" s="150"/>
      <c r="R16" s="150">
        <f>Friend!G19</f>
        <v>0</v>
      </c>
      <c r="S16" s="151">
        <f t="shared" si="5"/>
        <v>0</v>
      </c>
      <c r="T16" s="150">
        <v>0</v>
      </c>
      <c r="U16" s="150">
        <f>Friend!H19</f>
        <v>0</v>
      </c>
      <c r="V16" s="151">
        <f t="shared" si="6"/>
        <v>0</v>
      </c>
      <c r="W16" s="150">
        <v>0</v>
      </c>
      <c r="X16" s="150">
        <f>Friend!I19</f>
        <v>0</v>
      </c>
      <c r="Y16" s="151">
        <f t="shared" si="7"/>
        <v>0</v>
      </c>
      <c r="Z16" s="150">
        <v>2271833</v>
      </c>
      <c r="AA16" s="150">
        <f>Friend!J19</f>
        <v>2271833.0000000005</v>
      </c>
      <c r="AB16" s="151">
        <f t="shared" si="8"/>
        <v>0</v>
      </c>
      <c r="AC16" s="150">
        <v>22718.33</v>
      </c>
      <c r="AD16" s="150">
        <f>Friend!K19</f>
        <v>22718.330000000005</v>
      </c>
      <c r="AE16" s="151">
        <f t="shared" si="9"/>
        <v>0</v>
      </c>
      <c r="AF16" s="150">
        <v>68154.990000000005</v>
      </c>
      <c r="AG16" s="150">
        <f>Friend!L19</f>
        <v>68154.990000000005</v>
      </c>
      <c r="AH16" s="151">
        <f t="shared" si="10"/>
        <v>0</v>
      </c>
      <c r="AI16" s="150">
        <v>40</v>
      </c>
      <c r="AJ16" s="150">
        <f>Friend!M19</f>
        <v>40</v>
      </c>
      <c r="AK16" s="151">
        <f t="shared" si="11"/>
        <v>0</v>
      </c>
      <c r="AL16" s="150">
        <v>12</v>
      </c>
      <c r="AM16" s="150">
        <f>Friend!N19</f>
        <v>12</v>
      </c>
      <c r="AN16" s="151">
        <f t="shared" si="12"/>
        <v>0</v>
      </c>
      <c r="AO16" s="150">
        <v>28</v>
      </c>
      <c r="AP16" s="150">
        <f>Friend!O19</f>
        <v>28</v>
      </c>
      <c r="AQ16" s="151">
        <f t="shared" si="13"/>
        <v>0</v>
      </c>
      <c r="AR16" s="150">
        <v>36480</v>
      </c>
      <c r="AS16" s="150">
        <f>Friend!P19</f>
        <v>36480</v>
      </c>
      <c r="AT16" s="151">
        <f t="shared" si="14"/>
        <v>0</v>
      </c>
      <c r="AU16" s="150">
        <v>10944</v>
      </c>
      <c r="AV16" s="150">
        <f>Friend!Q19</f>
        <v>10944</v>
      </c>
      <c r="AW16" s="151">
        <f t="shared" si="15"/>
        <v>0</v>
      </c>
      <c r="AX16" s="150">
        <v>149</v>
      </c>
      <c r="AY16" s="150">
        <f>Friend!R19</f>
        <v>135</v>
      </c>
      <c r="AZ16" s="151">
        <f t="shared" si="16"/>
        <v>-14</v>
      </c>
      <c r="BA16" s="150">
        <v>298</v>
      </c>
      <c r="BB16" s="150">
        <f>Friend!S19</f>
        <v>270</v>
      </c>
      <c r="BC16" s="151">
        <f t="shared" si="17"/>
        <v>-28</v>
      </c>
      <c r="BD16" s="150">
        <v>5350</v>
      </c>
      <c r="BE16" s="150">
        <f>Friend!T19</f>
        <v>5350</v>
      </c>
      <c r="BF16" s="151">
        <f t="shared" si="18"/>
        <v>0</v>
      </c>
      <c r="BG16" s="150">
        <v>0</v>
      </c>
      <c r="BH16" s="150">
        <f>Friend!U19</f>
        <v>0</v>
      </c>
      <c r="BI16" s="151">
        <f t="shared" si="19"/>
        <v>0</v>
      </c>
      <c r="BJ16" s="150">
        <v>0</v>
      </c>
      <c r="BK16" s="150">
        <f>Friend!V19</f>
        <v>0</v>
      </c>
      <c r="BL16" s="151">
        <f t="shared" si="20"/>
        <v>0</v>
      </c>
      <c r="BM16" s="150">
        <v>0</v>
      </c>
      <c r="BN16" s="150">
        <f>Friend!W19</f>
        <v>0</v>
      </c>
      <c r="BO16" s="151">
        <f t="shared" si="21"/>
        <v>0</v>
      </c>
      <c r="BP16" s="150">
        <v>400</v>
      </c>
      <c r="BQ16" s="150">
        <f>Friend!X19</f>
        <v>400</v>
      </c>
      <c r="BR16" s="151">
        <f t="shared" si="22"/>
        <v>0</v>
      </c>
      <c r="BS16" s="150">
        <v>200</v>
      </c>
      <c r="BT16" s="150">
        <f>Friend!Y19</f>
        <v>200</v>
      </c>
      <c r="BU16" s="151">
        <f t="shared" si="23"/>
        <v>0</v>
      </c>
      <c r="BV16" s="150">
        <v>200</v>
      </c>
      <c r="BW16" s="150">
        <f>Friend!Z19</f>
        <v>200</v>
      </c>
      <c r="BX16" s="151">
        <f t="shared" si="24"/>
        <v>0</v>
      </c>
      <c r="BY16" s="150">
        <v>40</v>
      </c>
      <c r="BZ16" s="150">
        <f>Friend!AA19</f>
        <v>40</v>
      </c>
      <c r="CA16" s="151">
        <f t="shared" si="25"/>
        <v>0</v>
      </c>
      <c r="CB16" s="150">
        <v>40</v>
      </c>
      <c r="CC16" s="150">
        <f>Friend!AB19</f>
        <v>40</v>
      </c>
      <c r="CD16" s="151">
        <f t="shared" si="26"/>
        <v>0</v>
      </c>
      <c r="CE16" s="150">
        <v>0</v>
      </c>
      <c r="CF16" s="150">
        <f>Friend!AC19</f>
        <v>0</v>
      </c>
      <c r="CG16" s="151">
        <f t="shared" si="27"/>
        <v>0</v>
      </c>
      <c r="CH16" s="150">
        <v>6880</v>
      </c>
      <c r="CI16" s="150">
        <f>Friend!AD19</f>
        <v>6880</v>
      </c>
      <c r="CJ16" s="151">
        <f t="shared" si="28"/>
        <v>0</v>
      </c>
      <c r="CK16" s="150">
        <v>219096.84</v>
      </c>
      <c r="CL16" s="150">
        <f>Friend!AE19</f>
        <v>219068.84000000003</v>
      </c>
      <c r="CM16" s="151">
        <f t="shared" si="29"/>
        <v>-27.999999999970896</v>
      </c>
    </row>
    <row r="17" spans="1:91" x14ac:dyDescent="0.2">
      <c r="A17" s="148" t="s">
        <v>46</v>
      </c>
      <c r="B17" s="149">
        <v>9479</v>
      </c>
      <c r="C17" s="150">
        <f>Friend!B20</f>
        <v>9479</v>
      </c>
      <c r="D17" s="151">
        <f t="shared" si="0"/>
        <v>0</v>
      </c>
      <c r="E17" s="150">
        <v>868781.51</v>
      </c>
      <c r="F17" s="150">
        <f>Friend!C20</f>
        <v>868781.51</v>
      </c>
      <c r="G17" s="151">
        <f t="shared" si="1"/>
        <v>0</v>
      </c>
      <c r="H17" s="150">
        <v>34110</v>
      </c>
      <c r="I17" s="150">
        <f>Friend!D20</f>
        <v>34110</v>
      </c>
      <c r="J17" s="151">
        <f t="shared" si="2"/>
        <v>0</v>
      </c>
      <c r="K17" s="150">
        <v>787505</v>
      </c>
      <c r="L17" s="150">
        <f>Friend!E20</f>
        <v>787505</v>
      </c>
      <c r="M17" s="151">
        <f t="shared" si="3"/>
        <v>0</v>
      </c>
      <c r="N17" s="150">
        <v>204751.3</v>
      </c>
      <c r="O17" s="150">
        <f>Friend!F20</f>
        <v>204751.30000000002</v>
      </c>
      <c r="P17" s="151">
        <f t="shared" si="4"/>
        <v>0</v>
      </c>
      <c r="Q17" s="150"/>
      <c r="R17" s="150">
        <f>Friend!G20</f>
        <v>0</v>
      </c>
      <c r="S17" s="151">
        <f t="shared" si="5"/>
        <v>0</v>
      </c>
      <c r="T17" s="150">
        <v>8827.5</v>
      </c>
      <c r="U17" s="150">
        <f>Friend!H20</f>
        <v>8827.5</v>
      </c>
      <c r="V17" s="151">
        <f t="shared" si="6"/>
        <v>0</v>
      </c>
      <c r="W17" s="150">
        <v>1324.125</v>
      </c>
      <c r="X17" s="150">
        <f>Friend!I20</f>
        <v>1324.125</v>
      </c>
      <c r="Y17" s="151">
        <f t="shared" si="7"/>
        <v>0</v>
      </c>
      <c r="Z17" s="150">
        <v>1572217</v>
      </c>
      <c r="AA17" s="150">
        <f>Friend!J20</f>
        <v>1572217</v>
      </c>
      <c r="AB17" s="151">
        <f t="shared" si="8"/>
        <v>0</v>
      </c>
      <c r="AC17" s="150">
        <v>15722.17</v>
      </c>
      <c r="AD17" s="150">
        <f>Friend!K20</f>
        <v>15722.17</v>
      </c>
      <c r="AE17" s="151">
        <f t="shared" si="9"/>
        <v>0</v>
      </c>
      <c r="AF17" s="150">
        <v>47166.51</v>
      </c>
      <c r="AG17" s="150">
        <f>Friend!L20</f>
        <v>47166.51</v>
      </c>
      <c r="AH17" s="151">
        <f t="shared" si="10"/>
        <v>0</v>
      </c>
      <c r="AI17" s="150">
        <v>0</v>
      </c>
      <c r="AJ17" s="150">
        <f>Friend!M20</f>
        <v>0</v>
      </c>
      <c r="AK17" s="151">
        <f t="shared" si="11"/>
        <v>0</v>
      </c>
      <c r="AL17" s="150">
        <v>0</v>
      </c>
      <c r="AM17" s="150">
        <f>Friend!N20</f>
        <v>0</v>
      </c>
      <c r="AN17" s="151">
        <f t="shared" si="12"/>
        <v>0</v>
      </c>
      <c r="AO17" s="150">
        <v>0</v>
      </c>
      <c r="AP17" s="150">
        <f>Friend!O20</f>
        <v>0</v>
      </c>
      <c r="AQ17" s="151">
        <f t="shared" si="13"/>
        <v>0</v>
      </c>
      <c r="AR17" s="150">
        <v>0</v>
      </c>
      <c r="AS17" s="150">
        <f>Friend!P20</f>
        <v>0</v>
      </c>
      <c r="AT17" s="151">
        <f t="shared" si="14"/>
        <v>0</v>
      </c>
      <c r="AU17" s="150">
        <v>0</v>
      </c>
      <c r="AV17" s="150">
        <f>Friend!Q20</f>
        <v>0</v>
      </c>
      <c r="AW17" s="151">
        <f t="shared" si="15"/>
        <v>0</v>
      </c>
      <c r="AX17" s="150">
        <v>4</v>
      </c>
      <c r="AY17" s="150">
        <f>Friend!R20</f>
        <v>4</v>
      </c>
      <c r="AZ17" s="151">
        <f t="shared" si="16"/>
        <v>0</v>
      </c>
      <c r="BA17" s="150">
        <v>8</v>
      </c>
      <c r="BB17" s="150">
        <f>Friend!S20</f>
        <v>8</v>
      </c>
      <c r="BC17" s="151">
        <f t="shared" si="17"/>
        <v>0</v>
      </c>
      <c r="BD17" s="150">
        <v>5350</v>
      </c>
      <c r="BE17" s="150">
        <f>Friend!T20</f>
        <v>5350</v>
      </c>
      <c r="BF17" s="151">
        <f t="shared" si="18"/>
        <v>0</v>
      </c>
      <c r="BG17" s="150">
        <v>0</v>
      </c>
      <c r="BH17" s="150">
        <f>Friend!U20</f>
        <v>0</v>
      </c>
      <c r="BI17" s="151">
        <f t="shared" si="19"/>
        <v>0</v>
      </c>
      <c r="BJ17" s="150">
        <v>1200</v>
      </c>
      <c r="BK17" s="150">
        <f>Friend!V20</f>
        <v>1200</v>
      </c>
      <c r="BL17" s="151">
        <f t="shared" si="20"/>
        <v>0</v>
      </c>
      <c r="BM17" s="150">
        <v>0</v>
      </c>
      <c r="BN17" s="150">
        <f>Friend!W20</f>
        <v>0</v>
      </c>
      <c r="BO17" s="151">
        <f t="shared" si="21"/>
        <v>0</v>
      </c>
      <c r="BP17" s="150">
        <v>700</v>
      </c>
      <c r="BQ17" s="150">
        <f>Friend!X20</f>
        <v>700</v>
      </c>
      <c r="BR17" s="151">
        <f t="shared" si="22"/>
        <v>0</v>
      </c>
      <c r="BS17" s="150">
        <v>1000</v>
      </c>
      <c r="BT17" s="150">
        <f>Friend!Y20</f>
        <v>1000</v>
      </c>
      <c r="BU17" s="151">
        <f t="shared" si="23"/>
        <v>0</v>
      </c>
      <c r="BV17" s="150">
        <v>300</v>
      </c>
      <c r="BW17" s="150">
        <f>Friend!Z20</f>
        <v>300</v>
      </c>
      <c r="BX17" s="151">
        <f t="shared" si="24"/>
        <v>0</v>
      </c>
      <c r="BY17" s="150">
        <v>1000</v>
      </c>
      <c r="BZ17" s="150">
        <f>Friend!AA20</f>
        <v>1000</v>
      </c>
      <c r="CA17" s="151">
        <f t="shared" si="25"/>
        <v>0</v>
      </c>
      <c r="CB17" s="150">
        <v>100</v>
      </c>
      <c r="CC17" s="150">
        <f>Friend!AB20</f>
        <v>100</v>
      </c>
      <c r="CD17" s="151">
        <f t="shared" si="26"/>
        <v>0</v>
      </c>
      <c r="CE17" s="150">
        <v>200</v>
      </c>
      <c r="CF17" s="150">
        <f>Friend!AC20</f>
        <v>200</v>
      </c>
      <c r="CG17" s="151">
        <f t="shared" si="27"/>
        <v>0</v>
      </c>
      <c r="CH17" s="150">
        <v>37200</v>
      </c>
      <c r="CI17" s="150">
        <f>Friend!AD20</f>
        <v>37200</v>
      </c>
      <c r="CJ17" s="151">
        <f t="shared" si="28"/>
        <v>0</v>
      </c>
      <c r="CK17" s="150">
        <v>130311.285</v>
      </c>
      <c r="CL17" s="150">
        <f>Friend!AE20</f>
        <v>130889.08500000002</v>
      </c>
      <c r="CM17" s="151">
        <f t="shared" si="29"/>
        <v>577.80000000001746</v>
      </c>
    </row>
    <row r="18" spans="1:91" x14ac:dyDescent="0.2">
      <c r="A18" s="148" t="s">
        <v>47</v>
      </c>
      <c r="B18" s="149">
        <v>29263</v>
      </c>
      <c r="C18" s="150">
        <f>Friend!B21</f>
        <v>29263</v>
      </c>
      <c r="D18" s="151">
        <f t="shared" si="0"/>
        <v>0</v>
      </c>
      <c r="E18" s="150">
        <v>2782894.88</v>
      </c>
      <c r="F18" s="150">
        <f>Friend!C21</f>
        <v>2782894.88</v>
      </c>
      <c r="G18" s="151">
        <f t="shared" si="1"/>
        <v>0</v>
      </c>
      <c r="H18" s="150">
        <v>46210</v>
      </c>
      <c r="I18" s="150">
        <f>Friend!D21</f>
        <v>46210</v>
      </c>
      <c r="J18" s="151">
        <f t="shared" si="2"/>
        <v>0</v>
      </c>
      <c r="K18" s="150">
        <v>2539870</v>
      </c>
      <c r="L18" s="150">
        <f>Friend!E21</f>
        <v>2539870</v>
      </c>
      <c r="M18" s="151">
        <f t="shared" si="3"/>
        <v>0</v>
      </c>
      <c r="N18" s="150">
        <v>711163.6</v>
      </c>
      <c r="O18" s="150">
        <f>Friend!F21</f>
        <v>711163.60000000009</v>
      </c>
      <c r="P18" s="151">
        <f t="shared" si="4"/>
        <v>0</v>
      </c>
      <c r="Q18" s="150"/>
      <c r="R18" s="150">
        <f>Friend!G21</f>
        <v>0</v>
      </c>
      <c r="S18" s="151">
        <f t="shared" si="5"/>
        <v>0</v>
      </c>
      <c r="T18" s="150">
        <v>5564</v>
      </c>
      <c r="U18" s="150">
        <f>Friend!H21</f>
        <v>5564</v>
      </c>
      <c r="V18" s="151">
        <f t="shared" si="6"/>
        <v>0</v>
      </c>
      <c r="W18" s="150">
        <v>834.6</v>
      </c>
      <c r="X18" s="150">
        <f>Friend!I21</f>
        <v>834.6</v>
      </c>
      <c r="Y18" s="151">
        <f t="shared" si="7"/>
        <v>0</v>
      </c>
      <c r="Z18" s="150">
        <v>6554496</v>
      </c>
      <c r="AA18" s="150">
        <f>Friend!J21</f>
        <v>6554496</v>
      </c>
      <c r="AB18" s="151">
        <f t="shared" si="8"/>
        <v>0</v>
      </c>
      <c r="AC18" s="150">
        <v>65544.960000000006</v>
      </c>
      <c r="AD18" s="150">
        <f>Friend!K21</f>
        <v>65544.960000000006</v>
      </c>
      <c r="AE18" s="151">
        <f t="shared" si="9"/>
        <v>0</v>
      </c>
      <c r="AF18" s="150">
        <v>196634.88</v>
      </c>
      <c r="AG18" s="150">
        <f>Friend!L21</f>
        <v>196634.88</v>
      </c>
      <c r="AH18" s="151">
        <f t="shared" si="10"/>
        <v>0</v>
      </c>
      <c r="AI18" s="150">
        <v>180</v>
      </c>
      <c r="AJ18" s="150">
        <f>Friend!M21</f>
        <v>180</v>
      </c>
      <c r="AK18" s="151">
        <f t="shared" si="11"/>
        <v>0</v>
      </c>
      <c r="AL18" s="150">
        <v>54</v>
      </c>
      <c r="AM18" s="150">
        <f>Friend!N21</f>
        <v>54</v>
      </c>
      <c r="AN18" s="151">
        <f t="shared" si="12"/>
        <v>0</v>
      </c>
      <c r="AO18" s="150">
        <v>126</v>
      </c>
      <c r="AP18" s="150">
        <f>Friend!O21</f>
        <v>126</v>
      </c>
      <c r="AQ18" s="151">
        <f t="shared" si="13"/>
        <v>0</v>
      </c>
      <c r="AR18" s="150">
        <v>31255</v>
      </c>
      <c r="AS18" s="150">
        <f>Friend!P21</f>
        <v>31255</v>
      </c>
      <c r="AT18" s="151">
        <f t="shared" si="14"/>
        <v>0</v>
      </c>
      <c r="AU18" s="150">
        <v>9376.5</v>
      </c>
      <c r="AV18" s="150">
        <f>Friend!Q21</f>
        <v>9376.5</v>
      </c>
      <c r="AW18" s="151">
        <f t="shared" si="15"/>
        <v>0</v>
      </c>
      <c r="AX18" s="150">
        <v>146</v>
      </c>
      <c r="AY18" s="150">
        <f>Friend!R21</f>
        <v>146</v>
      </c>
      <c r="AZ18" s="151">
        <f t="shared" si="16"/>
        <v>0</v>
      </c>
      <c r="BA18" s="150">
        <v>292</v>
      </c>
      <c r="BB18" s="150">
        <f>Friend!S21</f>
        <v>292</v>
      </c>
      <c r="BC18" s="151">
        <f t="shared" si="17"/>
        <v>0</v>
      </c>
      <c r="BD18" s="150">
        <v>5350</v>
      </c>
      <c r="BE18" s="150">
        <f>Friend!T21</f>
        <v>5350</v>
      </c>
      <c r="BF18" s="151">
        <f t="shared" si="18"/>
        <v>0</v>
      </c>
      <c r="BG18" s="150">
        <v>38787.5</v>
      </c>
      <c r="BH18" s="150">
        <f>Friend!U21</f>
        <v>38787.5</v>
      </c>
      <c r="BI18" s="151">
        <f t="shared" si="19"/>
        <v>0</v>
      </c>
      <c r="BJ18" s="150">
        <v>0</v>
      </c>
      <c r="BK18" s="150">
        <f>Friend!V21</f>
        <v>0</v>
      </c>
      <c r="BL18" s="151">
        <f t="shared" si="20"/>
        <v>0</v>
      </c>
      <c r="BM18" s="150">
        <v>0</v>
      </c>
      <c r="BN18" s="150">
        <f>Friend!W21</f>
        <v>0</v>
      </c>
      <c r="BO18" s="151">
        <f t="shared" si="21"/>
        <v>0</v>
      </c>
      <c r="BP18" s="150">
        <v>600</v>
      </c>
      <c r="BQ18" s="150">
        <f>Friend!X21</f>
        <v>600</v>
      </c>
      <c r="BR18" s="151">
        <f t="shared" si="22"/>
        <v>0</v>
      </c>
      <c r="BS18" s="150">
        <v>600</v>
      </c>
      <c r="BT18" s="150">
        <f>Friend!Y21</f>
        <v>600</v>
      </c>
      <c r="BU18" s="151">
        <f t="shared" si="23"/>
        <v>0</v>
      </c>
      <c r="BV18" s="150">
        <v>500</v>
      </c>
      <c r="BW18" s="150">
        <f>Friend!Z21</f>
        <v>500</v>
      </c>
      <c r="BX18" s="151">
        <f t="shared" si="24"/>
        <v>0</v>
      </c>
      <c r="BY18" s="150">
        <v>340</v>
      </c>
      <c r="BZ18" s="150">
        <f>Friend!AA21</f>
        <v>340</v>
      </c>
      <c r="CA18" s="151">
        <f t="shared" si="25"/>
        <v>0</v>
      </c>
      <c r="CB18" s="150">
        <v>340</v>
      </c>
      <c r="CC18" s="150">
        <f>Friend!AB21</f>
        <v>340</v>
      </c>
      <c r="CD18" s="151">
        <f t="shared" si="26"/>
        <v>0</v>
      </c>
      <c r="CE18" s="150">
        <v>340</v>
      </c>
      <c r="CF18" s="150">
        <f>Friend!AC21</f>
        <v>340</v>
      </c>
      <c r="CG18" s="151">
        <f t="shared" si="27"/>
        <v>0</v>
      </c>
      <c r="CH18" s="150">
        <v>33780</v>
      </c>
      <c r="CI18" s="150">
        <f>Friend!AD21</f>
        <v>33780</v>
      </c>
      <c r="CJ18" s="151">
        <f t="shared" si="28"/>
        <v>0</v>
      </c>
      <c r="CK18" s="150">
        <v>512533.28</v>
      </c>
      <c r="CL18" s="150">
        <f>Friend!AE21</f>
        <v>512533.28</v>
      </c>
      <c r="CM18" s="151">
        <f t="shared" si="29"/>
        <v>0</v>
      </c>
    </row>
    <row r="19" spans="1:91" x14ac:dyDescent="0.2">
      <c r="A19" s="148" t="s">
        <v>48</v>
      </c>
      <c r="B19" s="149">
        <v>29207</v>
      </c>
      <c r="C19" s="150">
        <f>Friend!B22</f>
        <v>29207</v>
      </c>
      <c r="D19" s="151">
        <f t="shared" si="0"/>
        <v>0</v>
      </c>
      <c r="E19" s="150">
        <v>3075743.33</v>
      </c>
      <c r="F19" s="150">
        <f>Friend!C22</f>
        <v>3075743.33</v>
      </c>
      <c r="G19" s="151">
        <f t="shared" si="1"/>
        <v>0</v>
      </c>
      <c r="H19" s="150">
        <v>28205</v>
      </c>
      <c r="I19" s="150">
        <f>Friend!D22</f>
        <v>28205</v>
      </c>
      <c r="J19" s="151">
        <f t="shared" si="2"/>
        <v>0</v>
      </c>
      <c r="K19" s="150">
        <v>2652220</v>
      </c>
      <c r="L19" s="150">
        <f>Friend!E22</f>
        <v>2652220</v>
      </c>
      <c r="M19" s="151">
        <f t="shared" si="3"/>
        <v>0</v>
      </c>
      <c r="N19" s="150">
        <v>742621.6</v>
      </c>
      <c r="O19" s="150">
        <f>Friend!F22</f>
        <v>742621.60000000009</v>
      </c>
      <c r="P19" s="151">
        <f t="shared" si="4"/>
        <v>0</v>
      </c>
      <c r="Q19" s="150"/>
      <c r="R19" s="150">
        <f>Friend!G22</f>
        <v>0</v>
      </c>
      <c r="S19" s="151">
        <f t="shared" si="5"/>
        <v>0</v>
      </c>
      <c r="T19" s="150">
        <v>0</v>
      </c>
      <c r="U19" s="150">
        <f>Friend!H22</f>
        <v>0</v>
      </c>
      <c r="V19" s="151">
        <f t="shared" si="6"/>
        <v>0</v>
      </c>
      <c r="W19" s="150">
        <v>0</v>
      </c>
      <c r="X19" s="150">
        <f>Friend!I22</f>
        <v>0</v>
      </c>
      <c r="Y19" s="151">
        <f t="shared" si="7"/>
        <v>0</v>
      </c>
      <c r="Z19" s="150">
        <v>13174611</v>
      </c>
      <c r="AA19" s="150">
        <f>Friend!J22</f>
        <v>13174611</v>
      </c>
      <c r="AB19" s="151">
        <f t="shared" si="8"/>
        <v>0</v>
      </c>
      <c r="AC19" s="150">
        <v>131746.10999999999</v>
      </c>
      <c r="AD19" s="150">
        <f>Friend!K22</f>
        <v>131746.11000000002</v>
      </c>
      <c r="AE19" s="151">
        <f t="shared" si="9"/>
        <v>0</v>
      </c>
      <c r="AF19" s="150">
        <v>395238.33</v>
      </c>
      <c r="AG19" s="150">
        <f>Friend!L22</f>
        <v>395238.33</v>
      </c>
      <c r="AH19" s="151">
        <f t="shared" si="10"/>
        <v>0</v>
      </c>
      <c r="AI19" s="150">
        <v>80</v>
      </c>
      <c r="AJ19" s="150">
        <f>Friend!M22</f>
        <v>80</v>
      </c>
      <c r="AK19" s="151">
        <f t="shared" si="11"/>
        <v>0</v>
      </c>
      <c r="AL19" s="150">
        <v>24</v>
      </c>
      <c r="AM19" s="150">
        <f>Friend!N22</f>
        <v>24</v>
      </c>
      <c r="AN19" s="151">
        <f t="shared" si="12"/>
        <v>0</v>
      </c>
      <c r="AO19" s="150">
        <v>56</v>
      </c>
      <c r="AP19" s="150">
        <f>Friend!O22</f>
        <v>56</v>
      </c>
      <c r="AQ19" s="151">
        <f t="shared" si="13"/>
        <v>0</v>
      </c>
      <c r="AR19" s="150">
        <v>0</v>
      </c>
      <c r="AS19" s="150">
        <f>Friend!P22</f>
        <v>0</v>
      </c>
      <c r="AT19" s="151">
        <f t="shared" si="14"/>
        <v>0</v>
      </c>
      <c r="AU19" s="150">
        <v>0</v>
      </c>
      <c r="AV19" s="150">
        <f>Friend!Q22</f>
        <v>0</v>
      </c>
      <c r="AW19" s="151">
        <f t="shared" si="15"/>
        <v>0</v>
      </c>
      <c r="AX19" s="150">
        <v>533</v>
      </c>
      <c r="AY19" s="150">
        <f>Friend!R22</f>
        <v>496</v>
      </c>
      <c r="AZ19" s="151">
        <f t="shared" si="16"/>
        <v>-37</v>
      </c>
      <c r="BA19" s="150">
        <v>1066</v>
      </c>
      <c r="BB19" s="150">
        <f>Friend!S22</f>
        <v>992</v>
      </c>
      <c r="BC19" s="151">
        <f t="shared" si="17"/>
        <v>-74</v>
      </c>
      <c r="BD19" s="150">
        <v>5350</v>
      </c>
      <c r="BE19" s="150">
        <f>Friend!T22</f>
        <v>5350</v>
      </c>
      <c r="BF19" s="151">
        <f t="shared" si="18"/>
        <v>0</v>
      </c>
      <c r="BG19" s="150">
        <v>0</v>
      </c>
      <c r="BH19" s="150">
        <f>Friend!U22</f>
        <v>0</v>
      </c>
      <c r="BI19" s="151">
        <f t="shared" si="19"/>
        <v>0</v>
      </c>
      <c r="BJ19" s="150">
        <v>0</v>
      </c>
      <c r="BK19" s="150">
        <f>Friend!V22</f>
        <v>0</v>
      </c>
      <c r="BL19" s="151">
        <f t="shared" si="20"/>
        <v>0</v>
      </c>
      <c r="BM19" s="150">
        <v>0</v>
      </c>
      <c r="BN19" s="150">
        <f>Friend!W22</f>
        <v>0</v>
      </c>
      <c r="BO19" s="151">
        <f t="shared" si="21"/>
        <v>0</v>
      </c>
      <c r="BP19" s="150">
        <v>300</v>
      </c>
      <c r="BQ19" s="150">
        <f>Friend!X22</f>
        <v>300</v>
      </c>
      <c r="BR19" s="151">
        <f t="shared" si="22"/>
        <v>0</v>
      </c>
      <c r="BS19" s="150">
        <v>200</v>
      </c>
      <c r="BT19" s="150">
        <f>Friend!Y22</f>
        <v>200</v>
      </c>
      <c r="BU19" s="151">
        <f t="shared" si="23"/>
        <v>0</v>
      </c>
      <c r="BV19" s="150">
        <v>100</v>
      </c>
      <c r="BW19" s="150">
        <f>Friend!Z22</f>
        <v>100</v>
      </c>
      <c r="BX19" s="151">
        <f t="shared" si="24"/>
        <v>0</v>
      </c>
      <c r="BY19" s="150">
        <v>100</v>
      </c>
      <c r="BZ19" s="150">
        <f>Friend!AA22</f>
        <v>100</v>
      </c>
      <c r="CA19" s="151">
        <f t="shared" si="25"/>
        <v>0</v>
      </c>
      <c r="CB19" s="150">
        <v>100</v>
      </c>
      <c r="CC19" s="150">
        <f>Friend!AB22</f>
        <v>100</v>
      </c>
      <c r="CD19" s="151">
        <f t="shared" si="26"/>
        <v>0</v>
      </c>
      <c r="CE19" s="150">
        <v>100</v>
      </c>
      <c r="CF19" s="150">
        <f>Friend!AC22</f>
        <v>100</v>
      </c>
      <c r="CG19" s="151">
        <f t="shared" si="27"/>
        <v>0</v>
      </c>
      <c r="CH19" s="150">
        <v>10100</v>
      </c>
      <c r="CI19" s="150">
        <f>Friend!AD22</f>
        <v>10100</v>
      </c>
      <c r="CJ19" s="151">
        <f t="shared" si="28"/>
        <v>0</v>
      </c>
      <c r="CK19" s="150">
        <v>464689.38</v>
      </c>
      <c r="CL19" s="150">
        <f>Friend!AE22</f>
        <v>464615.38000000006</v>
      </c>
      <c r="CM19" s="151">
        <f t="shared" si="29"/>
        <v>-73.999999999941792</v>
      </c>
    </row>
    <row r="20" spans="1:91" x14ac:dyDescent="0.2">
      <c r="A20" s="148" t="s">
        <v>49</v>
      </c>
      <c r="B20" s="149">
        <v>23414</v>
      </c>
      <c r="C20" s="150">
        <f>Friend!B23</f>
        <v>23414</v>
      </c>
      <c r="D20" s="151">
        <f t="shared" si="0"/>
        <v>0</v>
      </c>
      <c r="E20" s="150">
        <v>1675331.11</v>
      </c>
      <c r="F20" s="150">
        <f>Friend!C23</f>
        <v>1675331.11</v>
      </c>
      <c r="G20" s="151">
        <f t="shared" si="1"/>
        <v>0</v>
      </c>
      <c r="H20" s="150">
        <v>20990</v>
      </c>
      <c r="I20" s="150">
        <f>Friend!D23</f>
        <v>20990</v>
      </c>
      <c r="J20" s="151">
        <f t="shared" si="2"/>
        <v>0</v>
      </c>
      <c r="K20" s="150">
        <v>1463635</v>
      </c>
      <c r="L20" s="150">
        <f>Friend!E23</f>
        <v>1463635</v>
      </c>
      <c r="M20" s="151">
        <f t="shared" si="3"/>
        <v>0</v>
      </c>
      <c r="N20" s="150">
        <v>409817.8</v>
      </c>
      <c r="O20" s="150">
        <f>Friend!F23</f>
        <v>409817.80000000005</v>
      </c>
      <c r="P20" s="151">
        <f t="shared" si="4"/>
        <v>0</v>
      </c>
      <c r="Q20" s="150"/>
      <c r="R20" s="150">
        <f>Friend!G23</f>
        <v>0</v>
      </c>
      <c r="S20" s="151">
        <f t="shared" si="5"/>
        <v>0</v>
      </c>
      <c r="T20" s="150">
        <v>0</v>
      </c>
      <c r="U20" s="150">
        <f>Friend!H23</f>
        <v>0</v>
      </c>
      <c r="V20" s="151">
        <f t="shared" si="6"/>
        <v>0</v>
      </c>
      <c r="W20" s="150">
        <v>0</v>
      </c>
      <c r="X20" s="150">
        <f>Friend!I23</f>
        <v>0</v>
      </c>
      <c r="Y20" s="151">
        <f t="shared" si="7"/>
        <v>0</v>
      </c>
      <c r="Z20" s="150">
        <v>6347537</v>
      </c>
      <c r="AA20" s="150">
        <f>Friend!J23</f>
        <v>6347537</v>
      </c>
      <c r="AB20" s="151">
        <f t="shared" si="8"/>
        <v>0</v>
      </c>
      <c r="AC20" s="150">
        <v>63475.37</v>
      </c>
      <c r="AD20" s="150">
        <f>Friend!K23</f>
        <v>63475.37</v>
      </c>
      <c r="AE20" s="151">
        <f t="shared" si="9"/>
        <v>0</v>
      </c>
      <c r="AF20" s="150">
        <v>190426.11</v>
      </c>
      <c r="AG20" s="150">
        <f>Friend!L23</f>
        <v>190426.11</v>
      </c>
      <c r="AH20" s="151">
        <f t="shared" si="10"/>
        <v>0</v>
      </c>
      <c r="AI20" s="150">
        <v>280</v>
      </c>
      <c r="AJ20" s="150">
        <f>Friend!M23</f>
        <v>280</v>
      </c>
      <c r="AK20" s="151">
        <f t="shared" si="11"/>
        <v>0</v>
      </c>
      <c r="AL20" s="150">
        <v>84</v>
      </c>
      <c r="AM20" s="150">
        <f>Friend!N23</f>
        <v>84</v>
      </c>
      <c r="AN20" s="151">
        <f t="shared" si="12"/>
        <v>0</v>
      </c>
      <c r="AO20" s="150">
        <v>196</v>
      </c>
      <c r="AP20" s="150">
        <f>Friend!O23</f>
        <v>196</v>
      </c>
      <c r="AQ20" s="151">
        <f t="shared" si="13"/>
        <v>0</v>
      </c>
      <c r="AR20" s="150">
        <v>31965</v>
      </c>
      <c r="AS20" s="150">
        <f>Friend!P23</f>
        <v>31965</v>
      </c>
      <c r="AT20" s="151">
        <f t="shared" si="14"/>
        <v>0</v>
      </c>
      <c r="AU20" s="150">
        <v>9589.5</v>
      </c>
      <c r="AV20" s="150">
        <f>Friend!Q23</f>
        <v>9589.5</v>
      </c>
      <c r="AW20" s="151">
        <f t="shared" si="15"/>
        <v>0</v>
      </c>
      <c r="AX20" s="150">
        <v>219</v>
      </c>
      <c r="AY20" s="150">
        <f>Friend!R23</f>
        <v>200</v>
      </c>
      <c r="AZ20" s="151">
        <f t="shared" si="16"/>
        <v>-19</v>
      </c>
      <c r="BA20" s="150">
        <v>438</v>
      </c>
      <c r="BB20" s="150">
        <f>Friend!S23</f>
        <v>400</v>
      </c>
      <c r="BC20" s="151">
        <f t="shared" si="17"/>
        <v>-38</v>
      </c>
      <c r="BD20" s="150">
        <v>5350</v>
      </c>
      <c r="BE20" s="150">
        <f>Friend!T23</f>
        <v>5350</v>
      </c>
      <c r="BF20" s="151">
        <f t="shared" si="18"/>
        <v>0</v>
      </c>
      <c r="BG20" s="150">
        <v>0</v>
      </c>
      <c r="BH20" s="150">
        <f>Friend!U23</f>
        <v>0</v>
      </c>
      <c r="BI20" s="151">
        <f t="shared" si="19"/>
        <v>0</v>
      </c>
      <c r="BJ20" s="150">
        <v>0</v>
      </c>
      <c r="BK20" s="150">
        <f>Friend!V23</f>
        <v>0</v>
      </c>
      <c r="BL20" s="151">
        <f t="shared" si="20"/>
        <v>0</v>
      </c>
      <c r="BM20" s="150">
        <v>0</v>
      </c>
      <c r="BN20" s="150">
        <f>Friend!W23</f>
        <v>0</v>
      </c>
      <c r="BO20" s="151">
        <f t="shared" si="21"/>
        <v>0</v>
      </c>
      <c r="BP20" s="150">
        <v>280</v>
      </c>
      <c r="BQ20" s="150">
        <f>Friend!X23</f>
        <v>280</v>
      </c>
      <c r="BR20" s="151">
        <f t="shared" si="22"/>
        <v>0</v>
      </c>
      <c r="BS20" s="150">
        <v>300</v>
      </c>
      <c r="BT20" s="150">
        <f>Friend!Y23</f>
        <v>300</v>
      </c>
      <c r="BU20" s="151">
        <f t="shared" si="23"/>
        <v>0</v>
      </c>
      <c r="BV20" s="150">
        <v>300</v>
      </c>
      <c r="BW20" s="150">
        <f>Friend!Z23</f>
        <v>300</v>
      </c>
      <c r="BX20" s="151">
        <f t="shared" si="24"/>
        <v>0</v>
      </c>
      <c r="BY20" s="150">
        <v>260</v>
      </c>
      <c r="BZ20" s="150">
        <f>Friend!AA23</f>
        <v>260</v>
      </c>
      <c r="CA20" s="151">
        <f t="shared" si="25"/>
        <v>0</v>
      </c>
      <c r="CB20" s="150">
        <v>120</v>
      </c>
      <c r="CC20" s="150">
        <f>Friend!AB23</f>
        <v>120</v>
      </c>
      <c r="CD20" s="151">
        <f t="shared" si="26"/>
        <v>0</v>
      </c>
      <c r="CE20" s="150">
        <v>180</v>
      </c>
      <c r="CF20" s="150">
        <f>Friend!AC23</f>
        <v>180</v>
      </c>
      <c r="CG20" s="151">
        <f t="shared" si="27"/>
        <v>0</v>
      </c>
      <c r="CH20" s="150">
        <v>18000</v>
      </c>
      <c r="CI20" s="150">
        <f>Friend!AD23</f>
        <v>18000</v>
      </c>
      <c r="CJ20" s="151">
        <f t="shared" si="28"/>
        <v>0</v>
      </c>
      <c r="CK20" s="150">
        <v>269348.56</v>
      </c>
      <c r="CL20" s="150">
        <f>Friend!AE23</f>
        <v>269310.56000000006</v>
      </c>
      <c r="CM20" s="151">
        <f t="shared" si="29"/>
        <v>-37.999999999941792</v>
      </c>
    </row>
    <row r="21" spans="1:91" x14ac:dyDescent="0.2">
      <c r="A21" s="148" t="s">
        <v>50</v>
      </c>
      <c r="B21" s="149">
        <v>24167</v>
      </c>
      <c r="C21" s="150">
        <f>Friend!B24</f>
        <v>24167</v>
      </c>
      <c r="D21" s="151">
        <f t="shared" si="0"/>
        <v>0</v>
      </c>
      <c r="E21" s="150">
        <v>2013202.01</v>
      </c>
      <c r="F21" s="150">
        <f>Friend!C24</f>
        <v>2013202.01</v>
      </c>
      <c r="G21" s="151">
        <f t="shared" si="1"/>
        <v>0</v>
      </c>
      <c r="H21" s="150">
        <v>22510</v>
      </c>
      <c r="I21" s="150">
        <f>Friend!D24</f>
        <v>22510</v>
      </c>
      <c r="J21" s="151">
        <f t="shared" si="2"/>
        <v>0</v>
      </c>
      <c r="K21" s="150">
        <v>1949375</v>
      </c>
      <c r="L21" s="150">
        <f>Friend!E24</f>
        <v>1949375</v>
      </c>
      <c r="M21" s="151">
        <f t="shared" si="3"/>
        <v>0</v>
      </c>
      <c r="N21" s="150">
        <v>584812.5</v>
      </c>
      <c r="O21" s="150">
        <f>Friend!F24</f>
        <v>584812.5</v>
      </c>
      <c r="P21" s="151">
        <f t="shared" si="4"/>
        <v>0</v>
      </c>
      <c r="Q21" s="150"/>
      <c r="R21" s="150">
        <f>Friend!G24</f>
        <v>0</v>
      </c>
      <c r="S21" s="151">
        <f t="shared" si="5"/>
        <v>0</v>
      </c>
      <c r="T21" s="150">
        <v>0</v>
      </c>
      <c r="U21" s="150">
        <f>Friend!H24</f>
        <v>0</v>
      </c>
      <c r="V21" s="151">
        <f t="shared" si="6"/>
        <v>0</v>
      </c>
      <c r="W21" s="150">
        <v>0</v>
      </c>
      <c r="X21" s="150">
        <f>Friend!I24</f>
        <v>0</v>
      </c>
      <c r="Y21" s="151">
        <f t="shared" si="7"/>
        <v>0</v>
      </c>
      <c r="Z21" s="150">
        <v>1376567</v>
      </c>
      <c r="AA21" s="150">
        <f>Friend!J24</f>
        <v>1376567</v>
      </c>
      <c r="AB21" s="151">
        <f t="shared" si="8"/>
        <v>0</v>
      </c>
      <c r="AC21" s="150">
        <v>13765.67</v>
      </c>
      <c r="AD21" s="150">
        <f>Friend!K24</f>
        <v>13765.67</v>
      </c>
      <c r="AE21" s="151">
        <f t="shared" si="9"/>
        <v>0</v>
      </c>
      <c r="AF21" s="150">
        <v>41297.01</v>
      </c>
      <c r="AG21" s="150">
        <f>Friend!L24</f>
        <v>41297.01</v>
      </c>
      <c r="AH21" s="151">
        <f t="shared" si="10"/>
        <v>0</v>
      </c>
      <c r="AI21" s="150">
        <v>20</v>
      </c>
      <c r="AJ21" s="150">
        <f>Friend!M24</f>
        <v>20</v>
      </c>
      <c r="AK21" s="151">
        <f t="shared" si="11"/>
        <v>0</v>
      </c>
      <c r="AL21" s="150">
        <v>6</v>
      </c>
      <c r="AM21" s="150">
        <f>Friend!N24</f>
        <v>6</v>
      </c>
      <c r="AN21" s="151">
        <f t="shared" si="12"/>
        <v>0</v>
      </c>
      <c r="AO21" s="150">
        <v>14</v>
      </c>
      <c r="AP21" s="150">
        <f>Friend!O24</f>
        <v>14</v>
      </c>
      <c r="AQ21" s="151">
        <f t="shared" si="13"/>
        <v>0</v>
      </c>
      <c r="AR21" s="150">
        <v>53220</v>
      </c>
      <c r="AS21" s="150">
        <f>Friend!P24</f>
        <v>53220</v>
      </c>
      <c r="AT21" s="151">
        <f t="shared" si="14"/>
        <v>0</v>
      </c>
      <c r="AU21" s="150">
        <v>15966</v>
      </c>
      <c r="AV21" s="150">
        <f>Friend!Q24</f>
        <v>15966</v>
      </c>
      <c r="AW21" s="151">
        <f t="shared" si="15"/>
        <v>0</v>
      </c>
      <c r="AX21" s="150">
        <v>981</v>
      </c>
      <c r="AY21" s="150">
        <f>Friend!R24</f>
        <v>955</v>
      </c>
      <c r="AZ21" s="151">
        <f t="shared" si="16"/>
        <v>-26</v>
      </c>
      <c r="BA21" s="150">
        <v>1962</v>
      </c>
      <c r="BB21" s="150">
        <f>Friend!S24</f>
        <v>1910</v>
      </c>
      <c r="BC21" s="151">
        <f t="shared" si="17"/>
        <v>-52</v>
      </c>
      <c r="BD21" s="150">
        <v>5350</v>
      </c>
      <c r="BE21" s="150">
        <f>Friend!T24</f>
        <v>5350</v>
      </c>
      <c r="BF21" s="151">
        <f t="shared" si="18"/>
        <v>0</v>
      </c>
      <c r="BG21" s="150">
        <v>38787.5</v>
      </c>
      <c r="BH21" s="150">
        <f>Friend!U24</f>
        <v>38787.5</v>
      </c>
      <c r="BI21" s="151">
        <f t="shared" si="19"/>
        <v>0</v>
      </c>
      <c r="BJ21" s="150">
        <v>1080</v>
      </c>
      <c r="BK21" s="150">
        <f>Friend!V24</f>
        <v>1080</v>
      </c>
      <c r="BL21" s="151">
        <f t="shared" si="20"/>
        <v>0</v>
      </c>
      <c r="BM21" s="150">
        <v>0</v>
      </c>
      <c r="BN21" s="150">
        <f>Friend!W24</f>
        <v>0</v>
      </c>
      <c r="BO21" s="151">
        <f t="shared" si="21"/>
        <v>0</v>
      </c>
      <c r="BP21" s="150">
        <v>800</v>
      </c>
      <c r="BQ21" s="150">
        <f>Friend!X24</f>
        <v>800</v>
      </c>
      <c r="BR21" s="151">
        <f t="shared" si="22"/>
        <v>0</v>
      </c>
      <c r="BS21" s="150">
        <v>500</v>
      </c>
      <c r="BT21" s="150">
        <f>Friend!Y24</f>
        <v>500</v>
      </c>
      <c r="BU21" s="151">
        <f t="shared" si="23"/>
        <v>0</v>
      </c>
      <c r="BV21" s="150">
        <v>200</v>
      </c>
      <c r="BW21" s="150">
        <f>Friend!Z24</f>
        <v>200</v>
      </c>
      <c r="BX21" s="151">
        <f t="shared" si="24"/>
        <v>0</v>
      </c>
      <c r="BY21" s="150">
        <v>200</v>
      </c>
      <c r="BZ21" s="150">
        <f>Friend!AA24</f>
        <v>200</v>
      </c>
      <c r="CA21" s="151">
        <f t="shared" si="25"/>
        <v>0</v>
      </c>
      <c r="CB21" s="150">
        <v>200</v>
      </c>
      <c r="CC21" s="150">
        <f>Friend!AB24</f>
        <v>200</v>
      </c>
      <c r="CD21" s="151">
        <f t="shared" si="26"/>
        <v>0</v>
      </c>
      <c r="CE21" s="150">
        <v>200</v>
      </c>
      <c r="CF21" s="150">
        <f>Friend!AC24</f>
        <v>200</v>
      </c>
      <c r="CG21" s="151">
        <f t="shared" si="27"/>
        <v>0</v>
      </c>
      <c r="CH21" s="150">
        <v>21800</v>
      </c>
      <c r="CI21" s="150">
        <f>Friend!AD24</f>
        <v>21800</v>
      </c>
      <c r="CJ21" s="151">
        <f t="shared" si="28"/>
        <v>0</v>
      </c>
      <c r="CK21" s="150">
        <v>508177.66</v>
      </c>
      <c r="CL21" s="150">
        <f>Friend!AE24</f>
        <v>508125.66000000003</v>
      </c>
      <c r="CM21" s="151">
        <f t="shared" si="29"/>
        <v>-51.999999999941792</v>
      </c>
    </row>
    <row r="22" spans="1:91" x14ac:dyDescent="0.2">
      <c r="A22" s="148" t="s">
        <v>51</v>
      </c>
      <c r="B22" s="149">
        <v>21650</v>
      </c>
      <c r="C22" s="150">
        <f>Friend!B25</f>
        <v>21650</v>
      </c>
      <c r="D22" s="151">
        <f t="shared" si="0"/>
        <v>0</v>
      </c>
      <c r="E22" s="150">
        <v>2210245.88</v>
      </c>
      <c r="F22" s="150">
        <f>Friend!C25</f>
        <v>2210245.88</v>
      </c>
      <c r="G22" s="151">
        <f t="shared" si="1"/>
        <v>0</v>
      </c>
      <c r="H22" s="150">
        <v>30125</v>
      </c>
      <c r="I22" s="150">
        <f>Friend!D25</f>
        <v>30125</v>
      </c>
      <c r="J22" s="151">
        <f t="shared" si="2"/>
        <v>0</v>
      </c>
      <c r="K22" s="150">
        <v>1920725</v>
      </c>
      <c r="L22" s="150">
        <f>Friend!E25</f>
        <v>1920725</v>
      </c>
      <c r="M22" s="151">
        <f t="shared" si="3"/>
        <v>0</v>
      </c>
      <c r="N22" s="150">
        <v>576217.5</v>
      </c>
      <c r="O22" s="150">
        <f>Friend!F25</f>
        <v>576217.5</v>
      </c>
      <c r="P22" s="151">
        <f t="shared" si="4"/>
        <v>0</v>
      </c>
      <c r="Q22" s="150"/>
      <c r="R22" s="150">
        <f>Friend!G25</f>
        <v>0</v>
      </c>
      <c r="S22" s="151">
        <f t="shared" si="5"/>
        <v>0</v>
      </c>
      <c r="T22" s="150">
        <v>0</v>
      </c>
      <c r="U22" s="150">
        <f>Friend!H25</f>
        <v>0</v>
      </c>
      <c r="V22" s="151">
        <f t="shared" si="6"/>
        <v>0</v>
      </c>
      <c r="W22" s="150">
        <v>0</v>
      </c>
      <c r="X22" s="150">
        <f>Friend!I25</f>
        <v>0</v>
      </c>
      <c r="Y22" s="151">
        <f t="shared" si="7"/>
        <v>0</v>
      </c>
      <c r="Z22" s="150">
        <v>8644196</v>
      </c>
      <c r="AA22" s="150">
        <f>Friend!J25</f>
        <v>8644196</v>
      </c>
      <c r="AB22" s="151">
        <f t="shared" si="8"/>
        <v>0</v>
      </c>
      <c r="AC22" s="150">
        <v>86441.96</v>
      </c>
      <c r="AD22" s="150">
        <f>Friend!K25</f>
        <v>86441.96</v>
      </c>
      <c r="AE22" s="151">
        <f t="shared" si="9"/>
        <v>0</v>
      </c>
      <c r="AF22" s="150">
        <v>259325.88</v>
      </c>
      <c r="AG22" s="150">
        <f>Friend!L25</f>
        <v>259325.88</v>
      </c>
      <c r="AH22" s="151">
        <f t="shared" si="10"/>
        <v>0</v>
      </c>
      <c r="AI22" s="150">
        <v>70</v>
      </c>
      <c r="AJ22" s="150">
        <f>Friend!M25</f>
        <v>70</v>
      </c>
      <c r="AK22" s="151">
        <f t="shared" si="11"/>
        <v>0</v>
      </c>
      <c r="AL22" s="150">
        <v>21</v>
      </c>
      <c r="AM22" s="150">
        <f>Friend!N25</f>
        <v>21</v>
      </c>
      <c r="AN22" s="151">
        <f t="shared" si="12"/>
        <v>0</v>
      </c>
      <c r="AO22" s="150">
        <v>49</v>
      </c>
      <c r="AP22" s="150">
        <f>Friend!O25</f>
        <v>49</v>
      </c>
      <c r="AQ22" s="151">
        <f t="shared" si="13"/>
        <v>0</v>
      </c>
      <c r="AR22" s="150">
        <v>1270</v>
      </c>
      <c r="AS22" s="150">
        <f>Friend!P25</f>
        <v>1270</v>
      </c>
      <c r="AT22" s="151">
        <f t="shared" si="14"/>
        <v>0</v>
      </c>
      <c r="AU22" s="150">
        <v>381</v>
      </c>
      <c r="AV22" s="150">
        <f>Friend!Q25</f>
        <v>381</v>
      </c>
      <c r="AW22" s="151">
        <f t="shared" si="15"/>
        <v>0</v>
      </c>
      <c r="AX22" s="150">
        <v>192</v>
      </c>
      <c r="AY22" s="150">
        <f>Friend!R25</f>
        <v>183</v>
      </c>
      <c r="AZ22" s="151">
        <f t="shared" si="16"/>
        <v>-9</v>
      </c>
      <c r="BA22" s="150">
        <v>384</v>
      </c>
      <c r="BB22" s="150">
        <f>Friend!S25</f>
        <v>366</v>
      </c>
      <c r="BC22" s="151">
        <f t="shared" si="17"/>
        <v>-18</v>
      </c>
      <c r="BD22" s="150">
        <v>5350</v>
      </c>
      <c r="BE22" s="150">
        <f>Friend!T25</f>
        <v>5350</v>
      </c>
      <c r="BF22" s="151">
        <f t="shared" si="18"/>
        <v>0</v>
      </c>
      <c r="BG22" s="150">
        <v>0</v>
      </c>
      <c r="BH22" s="150">
        <f>Friend!U25</f>
        <v>0</v>
      </c>
      <c r="BI22" s="151">
        <f t="shared" si="19"/>
        <v>0</v>
      </c>
      <c r="BJ22" s="150">
        <v>2250</v>
      </c>
      <c r="BK22" s="150">
        <f>Friend!V25</f>
        <v>0</v>
      </c>
      <c r="BL22" s="151">
        <f t="shared" si="20"/>
        <v>-2250</v>
      </c>
      <c r="BM22" s="150">
        <v>0</v>
      </c>
      <c r="BN22" s="150">
        <f>Friend!W25</f>
        <v>0</v>
      </c>
      <c r="BO22" s="151">
        <f t="shared" si="21"/>
        <v>0</v>
      </c>
      <c r="BP22" s="150">
        <v>900</v>
      </c>
      <c r="BQ22" s="150">
        <f>Friend!X25</f>
        <v>900</v>
      </c>
      <c r="BR22" s="151">
        <f t="shared" si="22"/>
        <v>0</v>
      </c>
      <c r="BS22" s="150">
        <v>500</v>
      </c>
      <c r="BT22" s="150">
        <f>Friend!Y25</f>
        <v>500</v>
      </c>
      <c r="BU22" s="151">
        <f t="shared" si="23"/>
        <v>0</v>
      </c>
      <c r="BV22" s="150">
        <v>400</v>
      </c>
      <c r="BW22" s="150">
        <f>Friend!Z25</f>
        <v>400</v>
      </c>
      <c r="BX22" s="151">
        <f t="shared" si="24"/>
        <v>0</v>
      </c>
      <c r="BY22" s="150">
        <v>400</v>
      </c>
      <c r="BZ22" s="150">
        <f>Friend!AA25</f>
        <v>400</v>
      </c>
      <c r="CA22" s="151">
        <f t="shared" si="25"/>
        <v>0</v>
      </c>
      <c r="CB22" s="150">
        <v>200</v>
      </c>
      <c r="CC22" s="150">
        <f>Friend!AB25</f>
        <v>200</v>
      </c>
      <c r="CD22" s="151">
        <f t="shared" si="26"/>
        <v>0</v>
      </c>
      <c r="CE22" s="150">
        <v>300</v>
      </c>
      <c r="CF22" s="150">
        <f>Friend!AC25</f>
        <v>300</v>
      </c>
      <c r="CG22" s="151">
        <f t="shared" si="27"/>
        <v>0</v>
      </c>
      <c r="CH22" s="150">
        <v>30100</v>
      </c>
      <c r="CI22" s="150">
        <f>Friend!AD25</f>
        <v>30100</v>
      </c>
      <c r="CJ22" s="151">
        <f t="shared" si="28"/>
        <v>0</v>
      </c>
      <c r="CK22" s="150">
        <v>366349.58</v>
      </c>
      <c r="CL22" s="150">
        <f>Friend!AE25</f>
        <v>368581.57999999996</v>
      </c>
      <c r="CM22" s="151">
        <f t="shared" si="29"/>
        <v>2231.9999999999418</v>
      </c>
    </row>
    <row r="23" spans="1:91" x14ac:dyDescent="0.2">
      <c r="A23" s="148" t="s">
        <v>52</v>
      </c>
      <c r="B23" s="149">
        <v>1254</v>
      </c>
      <c r="C23" s="150">
        <f>Friend!B26</f>
        <v>1254</v>
      </c>
      <c r="D23" s="151">
        <f t="shared" si="0"/>
        <v>0</v>
      </c>
      <c r="E23" s="150">
        <v>103665.1</v>
      </c>
      <c r="F23" s="150">
        <f>Friend!C26</f>
        <v>103665.1</v>
      </c>
      <c r="G23" s="151">
        <f t="shared" si="1"/>
        <v>0</v>
      </c>
      <c r="H23" s="150">
        <v>4990</v>
      </c>
      <c r="I23" s="150">
        <f>Friend!D26</f>
        <v>4990</v>
      </c>
      <c r="J23" s="151">
        <f t="shared" si="2"/>
        <v>0</v>
      </c>
      <c r="K23" s="150">
        <v>94525</v>
      </c>
      <c r="L23" s="150">
        <f>Friend!E26</f>
        <v>94525</v>
      </c>
      <c r="M23" s="151">
        <f t="shared" si="3"/>
        <v>0</v>
      </c>
      <c r="N23" s="150">
        <v>28357.5</v>
      </c>
      <c r="O23" s="150">
        <f>Friend!F26</f>
        <v>28357.5</v>
      </c>
      <c r="P23" s="151">
        <f t="shared" si="4"/>
        <v>0</v>
      </c>
      <c r="Q23" s="150"/>
      <c r="R23" s="150">
        <f>Friend!G26</f>
        <v>0</v>
      </c>
      <c r="S23" s="151">
        <f t="shared" si="5"/>
        <v>0</v>
      </c>
      <c r="T23" s="150">
        <v>0</v>
      </c>
      <c r="U23" s="150">
        <f>Friend!H26</f>
        <v>0</v>
      </c>
      <c r="V23" s="151">
        <f t="shared" si="6"/>
        <v>0</v>
      </c>
      <c r="W23" s="150">
        <v>0</v>
      </c>
      <c r="X23" s="150">
        <f>Friend!I26</f>
        <v>0</v>
      </c>
      <c r="Y23" s="151">
        <f t="shared" si="7"/>
        <v>0</v>
      </c>
      <c r="Z23" s="150">
        <v>133670</v>
      </c>
      <c r="AA23" s="150">
        <f>Friend!J26</f>
        <v>133670</v>
      </c>
      <c r="AB23" s="151">
        <f t="shared" si="8"/>
        <v>0</v>
      </c>
      <c r="AC23" s="150">
        <v>1336.7</v>
      </c>
      <c r="AD23" s="150">
        <f>Friend!K26</f>
        <v>1336.7</v>
      </c>
      <c r="AE23" s="151">
        <f t="shared" si="9"/>
        <v>0</v>
      </c>
      <c r="AF23" s="150">
        <v>4010.1</v>
      </c>
      <c r="AG23" s="150">
        <f>Friend!L26</f>
        <v>4010.1</v>
      </c>
      <c r="AH23" s="151">
        <f t="shared" si="10"/>
        <v>0</v>
      </c>
      <c r="AI23" s="150">
        <v>140</v>
      </c>
      <c r="AJ23" s="150">
        <f>Friend!M26</f>
        <v>140</v>
      </c>
      <c r="AK23" s="151">
        <f t="shared" si="11"/>
        <v>0</v>
      </c>
      <c r="AL23" s="150">
        <v>42</v>
      </c>
      <c r="AM23" s="150">
        <f>Friend!N26</f>
        <v>42</v>
      </c>
      <c r="AN23" s="151">
        <f t="shared" si="12"/>
        <v>0</v>
      </c>
      <c r="AO23" s="150">
        <v>98</v>
      </c>
      <c r="AP23" s="150">
        <f>Friend!O26</f>
        <v>98</v>
      </c>
      <c r="AQ23" s="151">
        <f t="shared" si="13"/>
        <v>0</v>
      </c>
      <c r="AR23" s="150">
        <v>0</v>
      </c>
      <c r="AS23" s="150">
        <f>Friend!P26</f>
        <v>0</v>
      </c>
      <c r="AT23" s="151">
        <f t="shared" si="14"/>
        <v>0</v>
      </c>
      <c r="AU23" s="150">
        <v>0</v>
      </c>
      <c r="AV23" s="150">
        <f>Friend!Q26</f>
        <v>0</v>
      </c>
      <c r="AW23" s="151">
        <f t="shared" si="15"/>
        <v>0</v>
      </c>
      <c r="AX23" s="150">
        <v>2</v>
      </c>
      <c r="AY23" s="150">
        <f>Friend!R26</f>
        <v>2</v>
      </c>
      <c r="AZ23" s="151">
        <f t="shared" si="16"/>
        <v>0</v>
      </c>
      <c r="BA23" s="150">
        <v>4</v>
      </c>
      <c r="BB23" s="150">
        <f>Friend!S26</f>
        <v>4</v>
      </c>
      <c r="BC23" s="151">
        <f t="shared" si="17"/>
        <v>0</v>
      </c>
      <c r="BD23" s="150">
        <v>0</v>
      </c>
      <c r="BE23" s="150">
        <f>Friend!T26</f>
        <v>0</v>
      </c>
      <c r="BF23" s="151">
        <f t="shared" si="18"/>
        <v>0</v>
      </c>
      <c r="BG23" s="150">
        <v>0</v>
      </c>
      <c r="BH23" s="150">
        <f>Friend!U26</f>
        <v>0</v>
      </c>
      <c r="BI23" s="151">
        <f t="shared" si="19"/>
        <v>0</v>
      </c>
      <c r="BJ23" s="150">
        <v>0</v>
      </c>
      <c r="BK23" s="150">
        <f>Friend!V26</f>
        <v>0</v>
      </c>
      <c r="BL23" s="151">
        <f t="shared" si="20"/>
        <v>0</v>
      </c>
      <c r="BM23" s="150">
        <v>0</v>
      </c>
      <c r="BN23" s="150">
        <f>Friend!W26</f>
        <v>0</v>
      </c>
      <c r="BO23" s="151">
        <f t="shared" si="21"/>
        <v>0</v>
      </c>
      <c r="BP23" s="150">
        <v>100</v>
      </c>
      <c r="BQ23" s="150">
        <f>Friend!X26</f>
        <v>100</v>
      </c>
      <c r="BR23" s="151">
        <f t="shared" si="22"/>
        <v>0</v>
      </c>
      <c r="BS23" s="150">
        <v>100</v>
      </c>
      <c r="BT23" s="150">
        <f>Friend!Y26</f>
        <v>100</v>
      </c>
      <c r="BU23" s="151">
        <f t="shared" si="23"/>
        <v>0</v>
      </c>
      <c r="BV23" s="150">
        <v>40</v>
      </c>
      <c r="BW23" s="150">
        <f>Friend!Z26</f>
        <v>40</v>
      </c>
      <c r="BX23" s="151">
        <f t="shared" si="24"/>
        <v>0</v>
      </c>
      <c r="BY23" s="150">
        <v>20</v>
      </c>
      <c r="BZ23" s="150">
        <f>Friend!AA26</f>
        <v>20</v>
      </c>
      <c r="CA23" s="151">
        <f t="shared" si="25"/>
        <v>0</v>
      </c>
      <c r="CB23" s="150">
        <v>0</v>
      </c>
      <c r="CC23" s="150">
        <f>Friend!AB26</f>
        <v>0</v>
      </c>
      <c r="CD23" s="151">
        <f t="shared" si="26"/>
        <v>0</v>
      </c>
      <c r="CE23" s="150">
        <v>0</v>
      </c>
      <c r="CF23" s="150">
        <f>Friend!AC26</f>
        <v>0</v>
      </c>
      <c r="CG23" s="151">
        <f t="shared" si="27"/>
        <v>0</v>
      </c>
      <c r="CH23" s="150">
        <v>1960</v>
      </c>
      <c r="CI23" s="150">
        <f>Friend!AD26</f>
        <v>1960</v>
      </c>
      <c r="CJ23" s="151">
        <f t="shared" si="28"/>
        <v>0</v>
      </c>
      <c r="CK23" s="150">
        <v>23630.1</v>
      </c>
      <c r="CL23" s="150">
        <f>Friend!AE26</f>
        <v>23630.100000000002</v>
      </c>
      <c r="CM23" s="151">
        <f t="shared" si="29"/>
        <v>0</v>
      </c>
    </row>
    <row r="24" spans="1:91" x14ac:dyDescent="0.2">
      <c r="A24" s="148" t="s">
        <v>53</v>
      </c>
      <c r="B24" s="149">
        <v>49514</v>
      </c>
      <c r="C24" s="150">
        <f>Friend!B27</f>
        <v>49514</v>
      </c>
      <c r="D24" s="151">
        <f t="shared" si="0"/>
        <v>0</v>
      </c>
      <c r="E24" s="150">
        <v>4134453.45</v>
      </c>
      <c r="F24" s="150">
        <f>Friend!C27</f>
        <v>4134453.45</v>
      </c>
      <c r="G24" s="151">
        <f t="shared" si="1"/>
        <v>0</v>
      </c>
      <c r="H24" s="150">
        <v>44400</v>
      </c>
      <c r="I24" s="150">
        <f>Friend!D27</f>
        <v>44400</v>
      </c>
      <c r="J24" s="151">
        <f t="shared" si="2"/>
        <v>0</v>
      </c>
      <c r="K24" s="150">
        <v>3615475</v>
      </c>
      <c r="L24" s="150">
        <f>Friend!E27</f>
        <v>3615475</v>
      </c>
      <c r="M24" s="151">
        <f t="shared" si="3"/>
        <v>0</v>
      </c>
      <c r="N24" s="150">
        <v>1012333</v>
      </c>
      <c r="O24" s="150">
        <f>Friend!F27</f>
        <v>1012333.0000000001</v>
      </c>
      <c r="P24" s="151">
        <f t="shared" si="4"/>
        <v>0</v>
      </c>
      <c r="Q24" s="150"/>
      <c r="R24" s="150">
        <f>Friend!G27</f>
        <v>0</v>
      </c>
      <c r="S24" s="151">
        <f t="shared" si="5"/>
        <v>0</v>
      </c>
      <c r="T24" s="150">
        <v>8132</v>
      </c>
      <c r="U24" s="150">
        <f>Friend!H27</f>
        <v>8132</v>
      </c>
      <c r="V24" s="151">
        <f t="shared" si="6"/>
        <v>0</v>
      </c>
      <c r="W24" s="150">
        <v>1219.8</v>
      </c>
      <c r="X24" s="150">
        <f>Friend!I27</f>
        <v>1219.8</v>
      </c>
      <c r="Y24" s="151">
        <f t="shared" si="7"/>
        <v>0</v>
      </c>
      <c r="Z24" s="150">
        <v>15805615</v>
      </c>
      <c r="AA24" s="150">
        <f>Friend!J27</f>
        <v>15805615</v>
      </c>
      <c r="AB24" s="151">
        <f t="shared" si="8"/>
        <v>0</v>
      </c>
      <c r="AC24" s="150">
        <v>158056.15</v>
      </c>
      <c r="AD24" s="150">
        <f>Friend!K27</f>
        <v>158056.15</v>
      </c>
      <c r="AE24" s="151">
        <f t="shared" si="9"/>
        <v>0</v>
      </c>
      <c r="AF24" s="150">
        <v>474168.45</v>
      </c>
      <c r="AG24" s="150">
        <f>Friend!L27</f>
        <v>474168.45</v>
      </c>
      <c r="AH24" s="151">
        <f t="shared" si="10"/>
        <v>0</v>
      </c>
      <c r="AI24" s="150">
        <v>410</v>
      </c>
      <c r="AJ24" s="150">
        <f>Friend!M27</f>
        <v>410</v>
      </c>
      <c r="AK24" s="151">
        <f t="shared" si="11"/>
        <v>0</v>
      </c>
      <c r="AL24" s="150">
        <v>123</v>
      </c>
      <c r="AM24" s="150">
        <f>Friend!N27</f>
        <v>123</v>
      </c>
      <c r="AN24" s="151">
        <f t="shared" si="12"/>
        <v>0</v>
      </c>
      <c r="AO24" s="150">
        <v>287</v>
      </c>
      <c r="AP24" s="150">
        <f>Friend!O27</f>
        <v>287</v>
      </c>
      <c r="AQ24" s="151">
        <f t="shared" si="13"/>
        <v>0</v>
      </c>
      <c r="AR24" s="150">
        <v>204135</v>
      </c>
      <c r="AS24" s="150">
        <f>Friend!P27</f>
        <v>204135</v>
      </c>
      <c r="AT24" s="151">
        <f t="shared" si="14"/>
        <v>0</v>
      </c>
      <c r="AU24" s="150">
        <v>61240.5</v>
      </c>
      <c r="AV24" s="150">
        <f>Friend!Q27</f>
        <v>61240.5</v>
      </c>
      <c r="AW24" s="151">
        <f t="shared" si="15"/>
        <v>0</v>
      </c>
      <c r="AX24" s="150">
        <v>2177</v>
      </c>
      <c r="AY24" s="150">
        <f>Friend!R27</f>
        <v>2153</v>
      </c>
      <c r="AZ24" s="151">
        <f t="shared" si="16"/>
        <v>-24</v>
      </c>
      <c r="BA24" s="150">
        <v>4354</v>
      </c>
      <c r="BB24" s="150">
        <f>Friend!S27</f>
        <v>4306</v>
      </c>
      <c r="BC24" s="151">
        <f t="shared" si="17"/>
        <v>-48</v>
      </c>
      <c r="BD24" s="150">
        <v>5350</v>
      </c>
      <c r="BE24" s="150">
        <f>Friend!T27</f>
        <v>5350</v>
      </c>
      <c r="BF24" s="151">
        <f t="shared" si="18"/>
        <v>0</v>
      </c>
      <c r="BG24" s="150">
        <v>0</v>
      </c>
      <c r="BH24" s="150">
        <f>Friend!U27</f>
        <v>0</v>
      </c>
      <c r="BI24" s="151">
        <f t="shared" si="19"/>
        <v>0</v>
      </c>
      <c r="BJ24" s="150">
        <v>6000</v>
      </c>
      <c r="BK24" s="150">
        <f>Friend!V27</f>
        <v>6000</v>
      </c>
      <c r="BL24" s="151">
        <f t="shared" si="20"/>
        <v>0</v>
      </c>
      <c r="BM24" s="150">
        <v>0</v>
      </c>
      <c r="BN24" s="150">
        <f>Friend!W27</f>
        <v>0</v>
      </c>
      <c r="BO24" s="151">
        <f t="shared" si="21"/>
        <v>0</v>
      </c>
      <c r="BP24" s="150">
        <v>1400</v>
      </c>
      <c r="BQ24" s="150">
        <f>Friend!X27</f>
        <v>1400</v>
      </c>
      <c r="BR24" s="151">
        <f t="shared" si="22"/>
        <v>0</v>
      </c>
      <c r="BS24" s="150">
        <v>1200</v>
      </c>
      <c r="BT24" s="150">
        <f>Friend!Y27</f>
        <v>1200</v>
      </c>
      <c r="BU24" s="151">
        <f t="shared" si="23"/>
        <v>0</v>
      </c>
      <c r="BV24" s="150">
        <v>300</v>
      </c>
      <c r="BW24" s="150">
        <f>Friend!Z27</f>
        <v>300</v>
      </c>
      <c r="BX24" s="151">
        <f t="shared" si="24"/>
        <v>0</v>
      </c>
      <c r="BY24" s="150">
        <v>800</v>
      </c>
      <c r="BZ24" s="150">
        <f>Friend!AA27</f>
        <v>800</v>
      </c>
      <c r="CA24" s="151">
        <f t="shared" si="25"/>
        <v>0</v>
      </c>
      <c r="CB24" s="150">
        <v>200</v>
      </c>
      <c r="CC24" s="150">
        <f>Friend!AB27</f>
        <v>200</v>
      </c>
      <c r="CD24" s="151">
        <f t="shared" si="26"/>
        <v>0</v>
      </c>
      <c r="CE24" s="150">
        <v>500</v>
      </c>
      <c r="CF24" s="150">
        <f>Friend!AC27</f>
        <v>500</v>
      </c>
      <c r="CG24" s="151">
        <f t="shared" si="27"/>
        <v>0</v>
      </c>
      <c r="CH24" s="150">
        <v>48000</v>
      </c>
      <c r="CI24" s="150">
        <f>Friend!AD27</f>
        <v>48000</v>
      </c>
      <c r="CJ24" s="151">
        <f t="shared" si="28"/>
        <v>0</v>
      </c>
      <c r="CK24" s="150">
        <v>703398</v>
      </c>
      <c r="CL24" s="150">
        <f>Friend!AE27</f>
        <v>703350.00000000023</v>
      </c>
      <c r="CM24" s="151">
        <f t="shared" si="29"/>
        <v>-47.999999999767169</v>
      </c>
    </row>
    <row r="25" spans="1:91" x14ac:dyDescent="0.2">
      <c r="A25" s="148" t="s">
        <v>54</v>
      </c>
      <c r="B25" s="149">
        <v>12679</v>
      </c>
      <c r="C25" s="150">
        <f>Friend!B28</f>
        <v>12679</v>
      </c>
      <c r="D25" s="151">
        <f t="shared" si="0"/>
        <v>0</v>
      </c>
      <c r="E25" s="150">
        <v>1292112.6599999999</v>
      </c>
      <c r="F25" s="150">
        <f>Friend!C28</f>
        <v>1292112.6599999999</v>
      </c>
      <c r="G25" s="151">
        <f t="shared" si="1"/>
        <v>0</v>
      </c>
      <c r="H25" s="150">
        <v>25265</v>
      </c>
      <c r="I25" s="150">
        <f>Friend!D28</f>
        <v>25265</v>
      </c>
      <c r="J25" s="151">
        <f t="shared" si="2"/>
        <v>0</v>
      </c>
      <c r="K25" s="150">
        <v>1192315</v>
      </c>
      <c r="L25" s="150">
        <f>Friend!E28</f>
        <v>1192315</v>
      </c>
      <c r="M25" s="151">
        <f t="shared" si="3"/>
        <v>0</v>
      </c>
      <c r="N25" s="150">
        <v>357694.5</v>
      </c>
      <c r="O25" s="150">
        <f>Friend!F28</f>
        <v>357694.5</v>
      </c>
      <c r="P25" s="151">
        <f t="shared" si="4"/>
        <v>0</v>
      </c>
      <c r="Q25" s="150"/>
      <c r="R25" s="150">
        <f>Friend!G28</f>
        <v>0</v>
      </c>
      <c r="S25" s="151">
        <f t="shared" si="5"/>
        <v>0</v>
      </c>
      <c r="T25" s="150">
        <v>0</v>
      </c>
      <c r="U25" s="150">
        <f>Friend!H28</f>
        <v>0</v>
      </c>
      <c r="V25" s="151">
        <f t="shared" si="6"/>
        <v>0</v>
      </c>
      <c r="W25" s="150">
        <v>0</v>
      </c>
      <c r="X25" s="150">
        <f>Friend!I28</f>
        <v>0</v>
      </c>
      <c r="Y25" s="151">
        <f t="shared" si="7"/>
        <v>0</v>
      </c>
      <c r="Z25" s="150">
        <v>2484422</v>
      </c>
      <c r="AA25" s="150">
        <f>Friend!J28</f>
        <v>2484422</v>
      </c>
      <c r="AB25" s="151">
        <f t="shared" si="8"/>
        <v>0</v>
      </c>
      <c r="AC25" s="150">
        <v>24844.22</v>
      </c>
      <c r="AD25" s="150">
        <f>Friend!K28</f>
        <v>24844.22</v>
      </c>
      <c r="AE25" s="151">
        <f t="shared" si="9"/>
        <v>0</v>
      </c>
      <c r="AF25" s="150">
        <v>74532.66</v>
      </c>
      <c r="AG25" s="150">
        <f>Friend!L28</f>
        <v>74532.66</v>
      </c>
      <c r="AH25" s="151">
        <f t="shared" si="10"/>
        <v>0</v>
      </c>
      <c r="AI25" s="150">
        <v>0</v>
      </c>
      <c r="AJ25" s="150">
        <f>Friend!M28</f>
        <v>0</v>
      </c>
      <c r="AK25" s="151">
        <f t="shared" si="11"/>
        <v>0</v>
      </c>
      <c r="AL25" s="150">
        <v>0</v>
      </c>
      <c r="AM25" s="150">
        <f>Friend!N28</f>
        <v>0</v>
      </c>
      <c r="AN25" s="151">
        <f t="shared" si="12"/>
        <v>0</v>
      </c>
      <c r="AO25" s="150">
        <v>0</v>
      </c>
      <c r="AP25" s="150">
        <f>Friend!O28</f>
        <v>0</v>
      </c>
      <c r="AQ25" s="151">
        <f t="shared" si="13"/>
        <v>0</v>
      </c>
      <c r="AR25" s="150">
        <v>0</v>
      </c>
      <c r="AS25" s="150">
        <f>Friend!P28</f>
        <v>0</v>
      </c>
      <c r="AT25" s="151">
        <f t="shared" si="14"/>
        <v>0</v>
      </c>
      <c r="AU25" s="150">
        <v>0</v>
      </c>
      <c r="AV25" s="150">
        <f>Friend!Q28</f>
        <v>0</v>
      </c>
      <c r="AW25" s="151">
        <f t="shared" si="15"/>
        <v>0</v>
      </c>
      <c r="AX25" s="150">
        <v>217</v>
      </c>
      <c r="AY25" s="150">
        <f>Friend!R28</f>
        <v>188</v>
      </c>
      <c r="AZ25" s="151">
        <f t="shared" si="16"/>
        <v>-29</v>
      </c>
      <c r="BA25" s="150">
        <v>434</v>
      </c>
      <c r="BB25" s="150">
        <f>Friend!S28</f>
        <v>376</v>
      </c>
      <c r="BC25" s="151">
        <f t="shared" si="17"/>
        <v>-58</v>
      </c>
      <c r="BD25" s="150">
        <v>5350</v>
      </c>
      <c r="BE25" s="150">
        <f>Friend!T28</f>
        <v>5350</v>
      </c>
      <c r="BF25" s="151">
        <f t="shared" si="18"/>
        <v>0</v>
      </c>
      <c r="BG25" s="150">
        <v>38787.5</v>
      </c>
      <c r="BH25" s="150">
        <f>Friend!U28</f>
        <v>38787.5</v>
      </c>
      <c r="BI25" s="151">
        <f t="shared" si="19"/>
        <v>0</v>
      </c>
      <c r="BJ25" s="150">
        <v>0</v>
      </c>
      <c r="BK25" s="150">
        <f>Friend!V28</f>
        <v>0</v>
      </c>
      <c r="BL25" s="151">
        <f t="shared" si="20"/>
        <v>0</v>
      </c>
      <c r="BM25" s="150">
        <v>0</v>
      </c>
      <c r="BN25" s="150">
        <f>Friend!W28</f>
        <v>0</v>
      </c>
      <c r="BO25" s="151">
        <f t="shared" si="21"/>
        <v>0</v>
      </c>
      <c r="BP25" s="150">
        <v>400</v>
      </c>
      <c r="BQ25" s="150">
        <f>Friend!X28</f>
        <v>400</v>
      </c>
      <c r="BR25" s="151">
        <f t="shared" si="22"/>
        <v>0</v>
      </c>
      <c r="BS25" s="150">
        <v>200</v>
      </c>
      <c r="BT25" s="150">
        <f>Friend!Y28</f>
        <v>200</v>
      </c>
      <c r="BU25" s="151">
        <f t="shared" si="23"/>
        <v>0</v>
      </c>
      <c r="BV25" s="150">
        <v>0</v>
      </c>
      <c r="BW25" s="150">
        <f>Friend!Z28</f>
        <v>0</v>
      </c>
      <c r="BX25" s="151">
        <f t="shared" si="24"/>
        <v>0</v>
      </c>
      <c r="BY25" s="150">
        <v>0</v>
      </c>
      <c r="BZ25" s="150">
        <f>Friend!AA28</f>
        <v>0</v>
      </c>
      <c r="CA25" s="151">
        <f t="shared" si="25"/>
        <v>0</v>
      </c>
      <c r="CB25" s="150">
        <v>0</v>
      </c>
      <c r="CC25" s="150">
        <f>Friend!AB28</f>
        <v>0</v>
      </c>
      <c r="CD25" s="151">
        <f t="shared" si="26"/>
        <v>0</v>
      </c>
      <c r="CE25" s="150">
        <v>0</v>
      </c>
      <c r="CF25" s="150">
        <f>Friend!AC28</f>
        <v>0</v>
      </c>
      <c r="CG25" s="151">
        <f t="shared" si="27"/>
        <v>0</v>
      </c>
      <c r="CH25" s="150">
        <v>3200</v>
      </c>
      <c r="CI25" s="150">
        <f>Friend!AD28</f>
        <v>3200</v>
      </c>
      <c r="CJ25" s="151">
        <f t="shared" si="28"/>
        <v>0</v>
      </c>
      <c r="CK25" s="150">
        <v>261102.56</v>
      </c>
      <c r="CL25" s="150">
        <f>Friend!AE28</f>
        <v>261044.55999999994</v>
      </c>
      <c r="CM25" s="151">
        <f t="shared" si="29"/>
        <v>-58.000000000058208</v>
      </c>
    </row>
    <row r="26" spans="1:91" x14ac:dyDescent="0.2">
      <c r="A26" s="148" t="s">
        <v>55</v>
      </c>
      <c r="B26" s="149">
        <v>23675</v>
      </c>
      <c r="C26" s="150">
        <f>Friend!B29</f>
        <v>23675</v>
      </c>
      <c r="D26" s="151">
        <f t="shared" si="0"/>
        <v>0</v>
      </c>
      <c r="E26" s="150">
        <v>1885837.14</v>
      </c>
      <c r="F26" s="150">
        <f>Friend!C29</f>
        <v>1885837.14</v>
      </c>
      <c r="G26" s="151">
        <f t="shared" si="1"/>
        <v>0</v>
      </c>
      <c r="H26" s="150">
        <v>24540</v>
      </c>
      <c r="I26" s="150">
        <f>Friend!D29</f>
        <v>24540</v>
      </c>
      <c r="J26" s="151">
        <f t="shared" si="2"/>
        <v>0</v>
      </c>
      <c r="K26" s="150">
        <v>1768570</v>
      </c>
      <c r="L26" s="150">
        <f>Friend!E29</f>
        <v>1768570</v>
      </c>
      <c r="M26" s="151">
        <f t="shared" si="3"/>
        <v>0</v>
      </c>
      <c r="N26" s="150">
        <v>495199.6</v>
      </c>
      <c r="O26" s="150">
        <f>Friend!F29</f>
        <v>495199.60000000003</v>
      </c>
      <c r="P26" s="151">
        <f t="shared" si="4"/>
        <v>0</v>
      </c>
      <c r="Q26" s="150"/>
      <c r="R26" s="150">
        <f>Friend!G29</f>
        <v>0</v>
      </c>
      <c r="S26" s="151">
        <f t="shared" si="5"/>
        <v>0</v>
      </c>
      <c r="T26" s="150">
        <v>6045.5</v>
      </c>
      <c r="U26" s="150">
        <f>Friend!H29</f>
        <v>6045.5</v>
      </c>
      <c r="V26" s="151">
        <f t="shared" si="6"/>
        <v>0</v>
      </c>
      <c r="W26" s="150">
        <v>906.82500000000005</v>
      </c>
      <c r="X26" s="150">
        <f>Friend!I29</f>
        <v>906.82499999999993</v>
      </c>
      <c r="Y26" s="151">
        <f t="shared" si="7"/>
        <v>0</v>
      </c>
      <c r="Z26" s="150">
        <v>3064238</v>
      </c>
      <c r="AA26" s="150">
        <f>Friend!J29</f>
        <v>3064238</v>
      </c>
      <c r="AB26" s="151">
        <f t="shared" si="8"/>
        <v>0</v>
      </c>
      <c r="AC26" s="150">
        <v>30642.38</v>
      </c>
      <c r="AD26" s="150">
        <f>Friend!K29</f>
        <v>30642.38</v>
      </c>
      <c r="AE26" s="151">
        <f t="shared" si="9"/>
        <v>0</v>
      </c>
      <c r="AF26" s="150">
        <v>91927.14</v>
      </c>
      <c r="AG26" s="150">
        <f>Friend!L29</f>
        <v>91927.14</v>
      </c>
      <c r="AH26" s="151">
        <f t="shared" si="10"/>
        <v>0</v>
      </c>
      <c r="AI26" s="150">
        <v>800</v>
      </c>
      <c r="AJ26" s="150">
        <f>Friend!M29</f>
        <v>800</v>
      </c>
      <c r="AK26" s="151">
        <f t="shared" si="11"/>
        <v>0</v>
      </c>
      <c r="AL26" s="150">
        <v>240</v>
      </c>
      <c r="AM26" s="150">
        <f>Friend!N29</f>
        <v>240</v>
      </c>
      <c r="AN26" s="151">
        <f t="shared" si="12"/>
        <v>0</v>
      </c>
      <c r="AO26" s="150">
        <v>560</v>
      </c>
      <c r="AP26" s="150">
        <f>Friend!O29</f>
        <v>560</v>
      </c>
      <c r="AQ26" s="151">
        <f t="shared" si="13"/>
        <v>0</v>
      </c>
      <c r="AR26" s="150">
        <v>38990</v>
      </c>
      <c r="AS26" s="150">
        <f>Friend!P29</f>
        <v>38990</v>
      </c>
      <c r="AT26" s="151">
        <f t="shared" si="14"/>
        <v>0</v>
      </c>
      <c r="AU26" s="150">
        <v>11697</v>
      </c>
      <c r="AV26" s="150">
        <f>Friend!Q29</f>
        <v>11697</v>
      </c>
      <c r="AW26" s="151">
        <f t="shared" si="15"/>
        <v>0</v>
      </c>
      <c r="AX26" s="150">
        <v>805</v>
      </c>
      <c r="AY26" s="150">
        <f>Friend!R29</f>
        <v>744</v>
      </c>
      <c r="AZ26" s="151">
        <f t="shared" si="16"/>
        <v>-61</v>
      </c>
      <c r="BA26" s="150">
        <v>1610</v>
      </c>
      <c r="BB26" s="150">
        <f>Friend!S29</f>
        <v>1488</v>
      </c>
      <c r="BC26" s="151">
        <f t="shared" si="17"/>
        <v>-122</v>
      </c>
      <c r="BD26" s="150">
        <v>5350</v>
      </c>
      <c r="BE26" s="150">
        <f>Friend!T29</f>
        <v>5350</v>
      </c>
      <c r="BF26" s="151">
        <f t="shared" si="18"/>
        <v>0</v>
      </c>
      <c r="BG26" s="150">
        <v>0</v>
      </c>
      <c r="BH26" s="150">
        <f>Friend!U29</f>
        <v>0</v>
      </c>
      <c r="BI26" s="151">
        <f t="shared" si="19"/>
        <v>0</v>
      </c>
      <c r="BJ26" s="150">
        <v>0</v>
      </c>
      <c r="BK26" s="150">
        <f>Friend!V29</f>
        <v>0</v>
      </c>
      <c r="BL26" s="151">
        <f t="shared" si="20"/>
        <v>0</v>
      </c>
      <c r="BM26" s="150">
        <v>0</v>
      </c>
      <c r="BN26" s="150">
        <f>Friend!W29</f>
        <v>0</v>
      </c>
      <c r="BO26" s="151">
        <f t="shared" si="21"/>
        <v>0</v>
      </c>
      <c r="BP26" s="150">
        <v>400</v>
      </c>
      <c r="BQ26" s="150">
        <f>Friend!X29</f>
        <v>400</v>
      </c>
      <c r="BR26" s="151">
        <f t="shared" si="22"/>
        <v>0</v>
      </c>
      <c r="BS26" s="150">
        <v>400</v>
      </c>
      <c r="BT26" s="150">
        <f>Friend!Y29</f>
        <v>400</v>
      </c>
      <c r="BU26" s="151">
        <f t="shared" si="23"/>
        <v>0</v>
      </c>
      <c r="BV26" s="150">
        <v>200</v>
      </c>
      <c r="BW26" s="150">
        <f>Friend!Z29</f>
        <v>200</v>
      </c>
      <c r="BX26" s="151">
        <f t="shared" si="24"/>
        <v>0</v>
      </c>
      <c r="BY26" s="150">
        <v>100</v>
      </c>
      <c r="BZ26" s="150">
        <f>Friend!AA29</f>
        <v>100</v>
      </c>
      <c r="CA26" s="151">
        <f t="shared" si="25"/>
        <v>0</v>
      </c>
      <c r="CB26" s="150">
        <v>100</v>
      </c>
      <c r="CC26" s="150">
        <f>Friend!AB29</f>
        <v>100</v>
      </c>
      <c r="CD26" s="151">
        <f t="shared" si="26"/>
        <v>0</v>
      </c>
      <c r="CE26" s="150">
        <v>100</v>
      </c>
      <c r="CF26" s="150">
        <f>Friend!AC29</f>
        <v>100</v>
      </c>
      <c r="CG26" s="151">
        <f t="shared" si="27"/>
        <v>0</v>
      </c>
      <c r="CH26" s="150">
        <v>13200</v>
      </c>
      <c r="CI26" s="150">
        <f>Friend!AD29</f>
        <v>13200</v>
      </c>
      <c r="CJ26" s="151">
        <f t="shared" si="28"/>
        <v>0</v>
      </c>
      <c r="CK26" s="150">
        <v>429018.66499999998</v>
      </c>
      <c r="CL26" s="150">
        <f>Friend!AE29</f>
        <v>428896.66500000004</v>
      </c>
      <c r="CM26" s="151">
        <f t="shared" si="29"/>
        <v>-121.99999999994179</v>
      </c>
    </row>
    <row r="27" spans="1:91" x14ac:dyDescent="0.2">
      <c r="A27" s="148" t="s">
        <v>56</v>
      </c>
      <c r="B27" s="149">
        <v>12970</v>
      </c>
      <c r="C27" s="150">
        <f>Friend!B30</f>
        <v>12970</v>
      </c>
      <c r="D27" s="151">
        <f t="shared" si="0"/>
        <v>0</v>
      </c>
      <c r="E27" s="150">
        <v>1104182.94</v>
      </c>
      <c r="F27" s="150">
        <f>Friend!C30</f>
        <v>1104182.94</v>
      </c>
      <c r="G27" s="151">
        <f t="shared" si="1"/>
        <v>0</v>
      </c>
      <c r="H27" s="150">
        <v>18535</v>
      </c>
      <c r="I27" s="150">
        <f>Friend!D30</f>
        <v>18535</v>
      </c>
      <c r="J27" s="151">
        <f t="shared" si="2"/>
        <v>0</v>
      </c>
      <c r="K27" s="150">
        <v>992450</v>
      </c>
      <c r="L27" s="150">
        <f>Friend!E30</f>
        <v>992450</v>
      </c>
      <c r="M27" s="151">
        <f t="shared" si="3"/>
        <v>0</v>
      </c>
      <c r="N27" s="150">
        <v>258037</v>
      </c>
      <c r="O27" s="150">
        <f>Friend!F30</f>
        <v>258037</v>
      </c>
      <c r="P27" s="151">
        <f t="shared" si="4"/>
        <v>0</v>
      </c>
      <c r="Q27" s="150"/>
      <c r="R27" s="150">
        <f>Friend!G30</f>
        <v>0</v>
      </c>
      <c r="S27" s="151">
        <f t="shared" si="5"/>
        <v>0</v>
      </c>
      <c r="T27" s="150">
        <v>0</v>
      </c>
      <c r="U27" s="150">
        <f>Friend!H30</f>
        <v>0</v>
      </c>
      <c r="V27" s="151">
        <f t="shared" si="6"/>
        <v>0</v>
      </c>
      <c r="W27" s="150">
        <v>0</v>
      </c>
      <c r="X27" s="150">
        <f>Friend!I30</f>
        <v>0</v>
      </c>
      <c r="Y27" s="151">
        <f t="shared" si="7"/>
        <v>0</v>
      </c>
      <c r="Z27" s="150">
        <v>3106598</v>
      </c>
      <c r="AA27" s="150">
        <f>Friend!J30</f>
        <v>3106598</v>
      </c>
      <c r="AB27" s="151">
        <f t="shared" si="8"/>
        <v>0</v>
      </c>
      <c r="AC27" s="150">
        <v>31065.98</v>
      </c>
      <c r="AD27" s="150">
        <f>Friend!K30</f>
        <v>31065.98</v>
      </c>
      <c r="AE27" s="151">
        <f t="shared" si="9"/>
        <v>0</v>
      </c>
      <c r="AF27" s="150">
        <v>93197.94</v>
      </c>
      <c r="AG27" s="150">
        <f>Friend!L30</f>
        <v>93197.94</v>
      </c>
      <c r="AH27" s="151">
        <f t="shared" si="10"/>
        <v>0</v>
      </c>
      <c r="AI27" s="150">
        <v>0</v>
      </c>
      <c r="AJ27" s="150">
        <f>Friend!M30</f>
        <v>0</v>
      </c>
      <c r="AK27" s="151">
        <f t="shared" si="11"/>
        <v>0</v>
      </c>
      <c r="AL27" s="150">
        <v>0</v>
      </c>
      <c r="AM27" s="150">
        <f>Friend!N30</f>
        <v>0</v>
      </c>
      <c r="AN27" s="151">
        <f t="shared" si="12"/>
        <v>0</v>
      </c>
      <c r="AO27" s="150">
        <v>0</v>
      </c>
      <c r="AP27" s="150">
        <f>Friend!O30</f>
        <v>0</v>
      </c>
      <c r="AQ27" s="151">
        <f t="shared" si="13"/>
        <v>0</v>
      </c>
      <c r="AR27" s="150">
        <v>21340</v>
      </c>
      <c r="AS27" s="150">
        <f>Friend!P30</f>
        <v>21340</v>
      </c>
      <c r="AT27" s="151">
        <f t="shared" si="14"/>
        <v>0</v>
      </c>
      <c r="AU27" s="150">
        <v>6402</v>
      </c>
      <c r="AV27" s="150">
        <f>Friend!Q30</f>
        <v>6402</v>
      </c>
      <c r="AW27" s="151">
        <f t="shared" si="15"/>
        <v>0</v>
      </c>
      <c r="AX27" s="150">
        <v>69</v>
      </c>
      <c r="AY27" s="150">
        <f>Friend!R30</f>
        <v>69</v>
      </c>
      <c r="AZ27" s="151">
        <f t="shared" si="16"/>
        <v>0</v>
      </c>
      <c r="BA27" s="150">
        <v>138</v>
      </c>
      <c r="BB27" s="150">
        <f>Friend!S30</f>
        <v>138</v>
      </c>
      <c r="BC27" s="151">
        <f t="shared" si="17"/>
        <v>0</v>
      </c>
      <c r="BD27" s="150">
        <v>5350</v>
      </c>
      <c r="BE27" s="150">
        <f>Friend!T30</f>
        <v>5350</v>
      </c>
      <c r="BF27" s="151">
        <f t="shared" si="18"/>
        <v>0</v>
      </c>
      <c r="BG27" s="150">
        <v>0</v>
      </c>
      <c r="BH27" s="150">
        <f>Friend!U30</f>
        <v>0</v>
      </c>
      <c r="BI27" s="151">
        <f t="shared" si="19"/>
        <v>0</v>
      </c>
      <c r="BJ27" s="150">
        <v>1070</v>
      </c>
      <c r="BK27" s="150">
        <f>Friend!V30</f>
        <v>1070</v>
      </c>
      <c r="BL27" s="151">
        <f t="shared" si="20"/>
        <v>0</v>
      </c>
      <c r="BM27" s="150">
        <v>0</v>
      </c>
      <c r="BN27" s="150">
        <f>Friend!W30</f>
        <v>0</v>
      </c>
      <c r="BO27" s="151">
        <f t="shared" si="21"/>
        <v>0</v>
      </c>
      <c r="BP27" s="150">
        <v>400</v>
      </c>
      <c r="BQ27" s="150">
        <f>Friend!X30</f>
        <v>400</v>
      </c>
      <c r="BR27" s="151">
        <f t="shared" si="22"/>
        <v>0</v>
      </c>
      <c r="BS27" s="150">
        <v>600</v>
      </c>
      <c r="BT27" s="150">
        <f>Friend!Y30</f>
        <v>600</v>
      </c>
      <c r="BU27" s="151">
        <f t="shared" si="23"/>
        <v>0</v>
      </c>
      <c r="BV27" s="150">
        <v>200</v>
      </c>
      <c r="BW27" s="150">
        <f>Friend!Z30</f>
        <v>200</v>
      </c>
      <c r="BX27" s="151">
        <f t="shared" si="24"/>
        <v>0</v>
      </c>
      <c r="BY27" s="150">
        <v>160</v>
      </c>
      <c r="BZ27" s="150">
        <f>Friend!AA30</f>
        <v>160</v>
      </c>
      <c r="CA27" s="151">
        <f t="shared" si="25"/>
        <v>0</v>
      </c>
      <c r="CB27" s="150">
        <v>120</v>
      </c>
      <c r="CC27" s="150">
        <f>Friend!AB30</f>
        <v>120</v>
      </c>
      <c r="CD27" s="151">
        <f t="shared" si="26"/>
        <v>0</v>
      </c>
      <c r="CE27" s="150">
        <v>140</v>
      </c>
      <c r="CF27" s="150">
        <f>Friend!AC30</f>
        <v>140</v>
      </c>
      <c r="CG27" s="151">
        <f t="shared" si="27"/>
        <v>0</v>
      </c>
      <c r="CH27" s="150">
        <v>17180</v>
      </c>
      <c r="CI27" s="150">
        <f>Friend!AD30</f>
        <v>17180</v>
      </c>
      <c r="CJ27" s="151">
        <f t="shared" si="28"/>
        <v>0</v>
      </c>
      <c r="CK27" s="150">
        <v>178845.04</v>
      </c>
      <c r="CL27" s="150">
        <f>Friend!AE30</f>
        <v>178845.03999999998</v>
      </c>
      <c r="CM27" s="151">
        <f t="shared" si="29"/>
        <v>0</v>
      </c>
    </row>
    <row r="28" spans="1:91" x14ac:dyDescent="0.2">
      <c r="A28" s="148" t="s">
        <v>57</v>
      </c>
      <c r="B28" s="149">
        <v>27660</v>
      </c>
      <c r="C28" s="150">
        <f>Friend!B31</f>
        <v>27660</v>
      </c>
      <c r="D28" s="151">
        <f t="shared" si="0"/>
        <v>0</v>
      </c>
      <c r="E28" s="150">
        <v>2403040.1800000002</v>
      </c>
      <c r="F28" s="150">
        <f>Friend!C31</f>
        <v>2403040.1800000002</v>
      </c>
      <c r="G28" s="151">
        <f t="shared" si="1"/>
        <v>0</v>
      </c>
      <c r="H28" s="150">
        <v>37195</v>
      </c>
      <c r="I28" s="150">
        <f>Friend!D31</f>
        <v>37195</v>
      </c>
      <c r="J28" s="151">
        <f t="shared" si="2"/>
        <v>0</v>
      </c>
      <c r="K28" s="150">
        <v>2004585</v>
      </c>
      <c r="L28" s="150">
        <f>Friend!E31</f>
        <v>2004585.0000000002</v>
      </c>
      <c r="M28" s="151">
        <f t="shared" si="3"/>
        <v>0</v>
      </c>
      <c r="N28" s="150">
        <v>601375.5</v>
      </c>
      <c r="O28" s="150">
        <f>Friend!F31</f>
        <v>601375.5</v>
      </c>
      <c r="P28" s="151">
        <f t="shared" si="4"/>
        <v>0</v>
      </c>
      <c r="Q28" s="150"/>
      <c r="R28" s="150">
        <f>Friend!G31</f>
        <v>0</v>
      </c>
      <c r="S28" s="151">
        <f t="shared" si="5"/>
        <v>0</v>
      </c>
      <c r="T28" s="150">
        <v>1926</v>
      </c>
      <c r="U28" s="150">
        <f>Friend!H31</f>
        <v>1926</v>
      </c>
      <c r="V28" s="151">
        <f t="shared" si="6"/>
        <v>0</v>
      </c>
      <c r="W28" s="150">
        <v>288.89999999999998</v>
      </c>
      <c r="X28" s="150">
        <f>Friend!I31</f>
        <v>288.89999999999998</v>
      </c>
      <c r="Y28" s="151">
        <f t="shared" si="7"/>
        <v>0</v>
      </c>
      <c r="Z28" s="150">
        <v>12027006</v>
      </c>
      <c r="AA28" s="150">
        <f>Friend!J31</f>
        <v>12027006</v>
      </c>
      <c r="AB28" s="151">
        <f t="shared" si="8"/>
        <v>0</v>
      </c>
      <c r="AC28" s="150">
        <v>120270.06</v>
      </c>
      <c r="AD28" s="150">
        <f>Friend!K31</f>
        <v>120270.06</v>
      </c>
      <c r="AE28" s="151">
        <f t="shared" si="9"/>
        <v>0</v>
      </c>
      <c r="AF28" s="150">
        <v>360810.18</v>
      </c>
      <c r="AG28" s="150">
        <f>Friend!L31</f>
        <v>360810.18</v>
      </c>
      <c r="AH28" s="151">
        <f t="shared" si="10"/>
        <v>0</v>
      </c>
      <c r="AI28" s="150">
        <v>450</v>
      </c>
      <c r="AJ28" s="150">
        <f>Friend!M31</f>
        <v>450</v>
      </c>
      <c r="AK28" s="151">
        <f t="shared" si="11"/>
        <v>0</v>
      </c>
      <c r="AL28" s="150">
        <v>135</v>
      </c>
      <c r="AM28" s="150">
        <f>Friend!N31</f>
        <v>135</v>
      </c>
      <c r="AN28" s="151">
        <f t="shared" si="12"/>
        <v>0</v>
      </c>
      <c r="AO28" s="150">
        <v>315</v>
      </c>
      <c r="AP28" s="150">
        <f>Friend!O31</f>
        <v>315</v>
      </c>
      <c r="AQ28" s="151">
        <f t="shared" si="13"/>
        <v>0</v>
      </c>
      <c r="AR28" s="150">
        <v>0</v>
      </c>
      <c r="AS28" s="150">
        <f>Friend!P31</f>
        <v>0</v>
      </c>
      <c r="AT28" s="151">
        <f t="shared" si="14"/>
        <v>0</v>
      </c>
      <c r="AU28" s="150">
        <v>0</v>
      </c>
      <c r="AV28" s="150">
        <f>Friend!Q31</f>
        <v>0</v>
      </c>
      <c r="AW28" s="151">
        <f t="shared" si="15"/>
        <v>0</v>
      </c>
      <c r="AX28" s="150">
        <v>644</v>
      </c>
      <c r="AY28" s="150">
        <f>Friend!R31</f>
        <v>618</v>
      </c>
      <c r="AZ28" s="151">
        <f t="shared" si="16"/>
        <v>-26</v>
      </c>
      <c r="BA28" s="150">
        <v>1288</v>
      </c>
      <c r="BB28" s="150">
        <f>Friend!S31</f>
        <v>1236</v>
      </c>
      <c r="BC28" s="151">
        <f t="shared" si="17"/>
        <v>-52</v>
      </c>
      <c r="BD28" s="150">
        <v>5350</v>
      </c>
      <c r="BE28" s="150">
        <f>Friend!T31</f>
        <v>5350</v>
      </c>
      <c r="BF28" s="151">
        <f t="shared" si="18"/>
        <v>0</v>
      </c>
      <c r="BG28" s="150">
        <v>0</v>
      </c>
      <c r="BH28" s="150">
        <f>Friend!U31</f>
        <v>0</v>
      </c>
      <c r="BI28" s="151">
        <f t="shared" si="19"/>
        <v>0</v>
      </c>
      <c r="BJ28" s="150">
        <v>0</v>
      </c>
      <c r="BK28" s="150">
        <f>Friend!V31</f>
        <v>0</v>
      </c>
      <c r="BL28" s="151">
        <f t="shared" si="20"/>
        <v>0</v>
      </c>
      <c r="BM28" s="150">
        <v>35134.14</v>
      </c>
      <c r="BN28" s="150">
        <f>Friend!W31</f>
        <v>37593.529800000004</v>
      </c>
      <c r="BO28" s="151">
        <f t="shared" si="21"/>
        <v>2459.3898000000045</v>
      </c>
      <c r="BP28" s="150">
        <v>1200</v>
      </c>
      <c r="BQ28" s="150">
        <f>Friend!X31</f>
        <v>1200</v>
      </c>
      <c r="BR28" s="151">
        <f t="shared" si="22"/>
        <v>0</v>
      </c>
      <c r="BS28" s="150">
        <v>700</v>
      </c>
      <c r="BT28" s="150">
        <f>Friend!Y31</f>
        <v>700</v>
      </c>
      <c r="BU28" s="151">
        <f t="shared" si="23"/>
        <v>0</v>
      </c>
      <c r="BV28" s="150">
        <v>500</v>
      </c>
      <c r="BW28" s="150">
        <f>Friend!Z31</f>
        <v>500</v>
      </c>
      <c r="BX28" s="151">
        <f t="shared" si="24"/>
        <v>0</v>
      </c>
      <c r="BY28" s="150">
        <v>340</v>
      </c>
      <c r="BZ28" s="150">
        <f>Friend!AA31</f>
        <v>340</v>
      </c>
      <c r="CA28" s="151">
        <f t="shared" si="25"/>
        <v>0</v>
      </c>
      <c r="CB28" s="150">
        <v>180</v>
      </c>
      <c r="CC28" s="150">
        <f>Friend!AB31</f>
        <v>180</v>
      </c>
      <c r="CD28" s="151">
        <f t="shared" si="26"/>
        <v>0</v>
      </c>
      <c r="CE28" s="150">
        <v>180</v>
      </c>
      <c r="CF28" s="150">
        <f>Friend!AC31</f>
        <v>180</v>
      </c>
      <c r="CG28" s="151">
        <f t="shared" si="27"/>
        <v>0</v>
      </c>
      <c r="CH28" s="150">
        <v>29620</v>
      </c>
      <c r="CI28" s="150">
        <f>Friend!AD31</f>
        <v>29620</v>
      </c>
      <c r="CJ28" s="151">
        <f t="shared" si="28"/>
        <v>0</v>
      </c>
      <c r="CK28" s="150">
        <v>291993.14</v>
      </c>
      <c r="CL28" s="150">
        <f>Friend!AE31</f>
        <v>289481.75019999995</v>
      </c>
      <c r="CM28" s="151">
        <f t="shared" si="29"/>
        <v>-2511.3898000000627</v>
      </c>
    </row>
    <row r="29" spans="1:91" x14ac:dyDescent="0.2">
      <c r="A29" s="148" t="s">
        <v>58</v>
      </c>
      <c r="B29" s="149">
        <v>8507</v>
      </c>
      <c r="C29" s="150">
        <f>Friend!B32</f>
        <v>8507</v>
      </c>
      <c r="D29" s="151">
        <f t="shared" si="0"/>
        <v>0</v>
      </c>
      <c r="E29" s="150">
        <v>830831.54</v>
      </c>
      <c r="F29" s="150">
        <f>Friend!C32</f>
        <v>830831.54</v>
      </c>
      <c r="G29" s="151">
        <f t="shared" si="1"/>
        <v>0</v>
      </c>
      <c r="H29" s="150">
        <v>23750</v>
      </c>
      <c r="I29" s="150">
        <f>Friend!D32</f>
        <v>23750</v>
      </c>
      <c r="J29" s="151">
        <f t="shared" si="2"/>
        <v>0</v>
      </c>
      <c r="K29" s="150">
        <v>790725</v>
      </c>
      <c r="L29" s="150">
        <f>Friend!E32</f>
        <v>790725</v>
      </c>
      <c r="M29" s="151">
        <f t="shared" si="3"/>
        <v>0</v>
      </c>
      <c r="N29" s="150">
        <v>205588.5</v>
      </c>
      <c r="O29" s="150">
        <f>Friend!F32</f>
        <v>205588.5</v>
      </c>
      <c r="P29" s="151">
        <f t="shared" si="4"/>
        <v>0</v>
      </c>
      <c r="Q29" s="150"/>
      <c r="R29" s="150">
        <f>Friend!G32</f>
        <v>0</v>
      </c>
      <c r="S29" s="151">
        <f t="shared" si="5"/>
        <v>0</v>
      </c>
      <c r="T29" s="150">
        <v>0</v>
      </c>
      <c r="U29" s="150">
        <f>Friend!H32</f>
        <v>0</v>
      </c>
      <c r="V29" s="151">
        <f t="shared" si="6"/>
        <v>0</v>
      </c>
      <c r="W29" s="150">
        <v>0</v>
      </c>
      <c r="X29" s="150">
        <f>Friend!I32</f>
        <v>0</v>
      </c>
      <c r="Y29" s="151">
        <f t="shared" si="7"/>
        <v>0</v>
      </c>
      <c r="Z29" s="150">
        <v>545218</v>
      </c>
      <c r="AA29" s="150">
        <f>Friend!J32</f>
        <v>545218</v>
      </c>
      <c r="AB29" s="151">
        <f t="shared" si="8"/>
        <v>0</v>
      </c>
      <c r="AC29" s="150">
        <v>5452.18</v>
      </c>
      <c r="AD29" s="150">
        <f>Friend!K32</f>
        <v>5452.18</v>
      </c>
      <c r="AE29" s="151">
        <f t="shared" si="9"/>
        <v>0</v>
      </c>
      <c r="AF29" s="150">
        <v>16356.54</v>
      </c>
      <c r="AG29" s="150">
        <f>Friend!L32</f>
        <v>16356.54</v>
      </c>
      <c r="AH29" s="151">
        <f t="shared" si="10"/>
        <v>0</v>
      </c>
      <c r="AI29" s="150">
        <v>0</v>
      </c>
      <c r="AJ29" s="150">
        <f>Friend!M32</f>
        <v>0</v>
      </c>
      <c r="AK29" s="151">
        <f t="shared" si="11"/>
        <v>0</v>
      </c>
      <c r="AL29" s="150">
        <v>0</v>
      </c>
      <c r="AM29" s="150">
        <f>Friend!N32</f>
        <v>0</v>
      </c>
      <c r="AN29" s="151">
        <f t="shared" si="12"/>
        <v>0</v>
      </c>
      <c r="AO29" s="150">
        <v>0</v>
      </c>
      <c r="AP29" s="150">
        <f>Friend!O32</f>
        <v>0</v>
      </c>
      <c r="AQ29" s="151">
        <f t="shared" si="13"/>
        <v>0</v>
      </c>
      <c r="AR29" s="150">
        <v>0</v>
      </c>
      <c r="AS29" s="150">
        <f>Friend!P32</f>
        <v>0</v>
      </c>
      <c r="AT29" s="151">
        <f t="shared" si="14"/>
        <v>0</v>
      </c>
      <c r="AU29" s="150">
        <v>0</v>
      </c>
      <c r="AV29" s="150">
        <f>Friend!Q32</f>
        <v>0</v>
      </c>
      <c r="AW29" s="151">
        <f t="shared" si="15"/>
        <v>0</v>
      </c>
      <c r="AX29" s="150">
        <v>0</v>
      </c>
      <c r="AY29" s="150">
        <f>Friend!R32</f>
        <v>0</v>
      </c>
      <c r="AZ29" s="151">
        <f t="shared" si="16"/>
        <v>0</v>
      </c>
      <c r="BA29" s="150">
        <v>0</v>
      </c>
      <c r="BB29" s="150">
        <f>Friend!S32</f>
        <v>0</v>
      </c>
      <c r="BC29" s="151">
        <f t="shared" si="17"/>
        <v>0</v>
      </c>
      <c r="BD29" s="150">
        <v>5350</v>
      </c>
      <c r="BE29" s="150">
        <f>Friend!T32</f>
        <v>5350</v>
      </c>
      <c r="BF29" s="151">
        <f t="shared" si="18"/>
        <v>0</v>
      </c>
      <c r="BG29" s="150">
        <v>1872.5</v>
      </c>
      <c r="BH29" s="150">
        <f>Friend!U32</f>
        <v>1872.5</v>
      </c>
      <c r="BI29" s="151">
        <f t="shared" si="19"/>
        <v>0</v>
      </c>
      <c r="BJ29" s="150">
        <v>1350</v>
      </c>
      <c r="BK29" s="150">
        <f>Friend!V32</f>
        <v>1350</v>
      </c>
      <c r="BL29" s="151">
        <f t="shared" si="20"/>
        <v>0</v>
      </c>
      <c r="BM29" s="150">
        <v>0</v>
      </c>
      <c r="BN29" s="150">
        <f>Friend!W32</f>
        <v>0</v>
      </c>
      <c r="BO29" s="151">
        <f t="shared" si="21"/>
        <v>0</v>
      </c>
      <c r="BP29" s="150">
        <v>660</v>
      </c>
      <c r="BQ29" s="150">
        <f>Friend!X32</f>
        <v>660</v>
      </c>
      <c r="BR29" s="151">
        <f t="shared" si="22"/>
        <v>0</v>
      </c>
      <c r="BS29" s="150">
        <v>660</v>
      </c>
      <c r="BT29" s="150">
        <f>Friend!Y32</f>
        <v>660</v>
      </c>
      <c r="BU29" s="151">
        <f t="shared" si="23"/>
        <v>0</v>
      </c>
      <c r="BV29" s="150">
        <v>240</v>
      </c>
      <c r="BW29" s="150">
        <f>Friend!Z32</f>
        <v>240</v>
      </c>
      <c r="BX29" s="151">
        <f t="shared" si="24"/>
        <v>0</v>
      </c>
      <c r="BY29" s="150">
        <v>240</v>
      </c>
      <c r="BZ29" s="150">
        <f>Friend!AA32</f>
        <v>240</v>
      </c>
      <c r="CA29" s="151">
        <f t="shared" si="25"/>
        <v>0</v>
      </c>
      <c r="CB29" s="150">
        <v>140</v>
      </c>
      <c r="CC29" s="150">
        <f>Friend!AB32</f>
        <v>140</v>
      </c>
      <c r="CD29" s="151">
        <f t="shared" si="26"/>
        <v>0</v>
      </c>
      <c r="CE29" s="150">
        <v>140</v>
      </c>
      <c r="CF29" s="150">
        <f>Friend!AC32</f>
        <v>140</v>
      </c>
      <c r="CG29" s="151">
        <f t="shared" si="27"/>
        <v>0</v>
      </c>
      <c r="CH29" s="150">
        <v>20840</v>
      </c>
      <c r="CI29" s="150">
        <f>Friend!AD32</f>
        <v>20840</v>
      </c>
      <c r="CJ29" s="151">
        <f t="shared" si="28"/>
        <v>0</v>
      </c>
      <c r="CK29" s="150">
        <v>165271.64000000001</v>
      </c>
      <c r="CL29" s="150">
        <f>Friend!AE32</f>
        <v>165271.63999999998</v>
      </c>
      <c r="CM29" s="151">
        <f t="shared" si="29"/>
        <v>0</v>
      </c>
    </row>
    <row r="30" spans="1:91" x14ac:dyDescent="0.2">
      <c r="A30" s="148" t="s">
        <v>59</v>
      </c>
      <c r="B30" s="149">
        <v>19597</v>
      </c>
      <c r="C30" s="150">
        <f>Friend!B33</f>
        <v>19597</v>
      </c>
      <c r="D30" s="151">
        <f t="shared" si="0"/>
        <v>0</v>
      </c>
      <c r="E30" s="150">
        <v>1927897.85</v>
      </c>
      <c r="F30" s="150">
        <f>Friend!C33</f>
        <v>1927897.85</v>
      </c>
      <c r="G30" s="151">
        <f t="shared" si="1"/>
        <v>0</v>
      </c>
      <c r="H30" s="150">
        <v>27605</v>
      </c>
      <c r="I30" s="150">
        <f>Friend!D33</f>
        <v>27605</v>
      </c>
      <c r="J30" s="151">
        <f t="shared" si="2"/>
        <v>0</v>
      </c>
      <c r="K30" s="150">
        <v>1605380</v>
      </c>
      <c r="L30" s="150">
        <f>Friend!E33</f>
        <v>1605380</v>
      </c>
      <c r="M30" s="151">
        <f t="shared" si="3"/>
        <v>0</v>
      </c>
      <c r="N30" s="150">
        <v>481614</v>
      </c>
      <c r="O30" s="150">
        <f>Friend!F33</f>
        <v>481614</v>
      </c>
      <c r="P30" s="151">
        <f t="shared" si="4"/>
        <v>0</v>
      </c>
      <c r="Q30" s="150"/>
      <c r="R30" s="150">
        <f>Friend!G33</f>
        <v>0</v>
      </c>
      <c r="S30" s="151">
        <f t="shared" si="5"/>
        <v>0</v>
      </c>
      <c r="T30" s="150">
        <v>0</v>
      </c>
      <c r="U30" s="150">
        <f>Friend!H33</f>
        <v>0</v>
      </c>
      <c r="V30" s="151">
        <f t="shared" si="6"/>
        <v>0</v>
      </c>
      <c r="W30" s="150">
        <v>0</v>
      </c>
      <c r="X30" s="150">
        <f>Friend!I33</f>
        <v>0</v>
      </c>
      <c r="Y30" s="151">
        <f t="shared" si="7"/>
        <v>0</v>
      </c>
      <c r="Z30" s="150">
        <v>9830095</v>
      </c>
      <c r="AA30" s="150">
        <f>Friend!J33</f>
        <v>9830094.9999999981</v>
      </c>
      <c r="AB30" s="151">
        <f t="shared" si="8"/>
        <v>0</v>
      </c>
      <c r="AC30" s="150">
        <v>98300.95</v>
      </c>
      <c r="AD30" s="150">
        <f>Friend!K33</f>
        <v>98300.949999999983</v>
      </c>
      <c r="AE30" s="151">
        <f t="shared" si="9"/>
        <v>0</v>
      </c>
      <c r="AF30" s="150">
        <v>294902.84999999998</v>
      </c>
      <c r="AG30" s="150">
        <f>Friend!L33</f>
        <v>294902.84999999998</v>
      </c>
      <c r="AH30" s="151">
        <f t="shared" si="10"/>
        <v>0</v>
      </c>
      <c r="AI30" s="150">
        <v>10</v>
      </c>
      <c r="AJ30" s="150">
        <f>Friend!M33</f>
        <v>10</v>
      </c>
      <c r="AK30" s="151">
        <f t="shared" si="11"/>
        <v>0</v>
      </c>
      <c r="AL30" s="150">
        <v>3</v>
      </c>
      <c r="AM30" s="150">
        <f>Friend!N33</f>
        <v>3</v>
      </c>
      <c r="AN30" s="151">
        <f t="shared" si="12"/>
        <v>0</v>
      </c>
      <c r="AO30" s="150">
        <v>7</v>
      </c>
      <c r="AP30" s="150">
        <f>Friend!O33</f>
        <v>7</v>
      </c>
      <c r="AQ30" s="151">
        <f t="shared" si="13"/>
        <v>0</v>
      </c>
      <c r="AR30" s="150">
        <v>36725</v>
      </c>
      <c r="AS30" s="150">
        <f>Friend!P33</f>
        <v>36725</v>
      </c>
      <c r="AT30" s="151">
        <f t="shared" si="14"/>
        <v>0</v>
      </c>
      <c r="AU30" s="150">
        <v>11017.5</v>
      </c>
      <c r="AV30" s="150">
        <f>Friend!Q33</f>
        <v>11017.5</v>
      </c>
      <c r="AW30" s="151">
        <f t="shared" si="15"/>
        <v>0</v>
      </c>
      <c r="AX30" s="150">
        <v>478</v>
      </c>
      <c r="AY30" s="150">
        <f>Friend!R33</f>
        <v>463</v>
      </c>
      <c r="AZ30" s="151">
        <f t="shared" si="16"/>
        <v>-15</v>
      </c>
      <c r="BA30" s="150">
        <v>956</v>
      </c>
      <c r="BB30" s="150">
        <f>Friend!S33</f>
        <v>926</v>
      </c>
      <c r="BC30" s="151">
        <f t="shared" si="17"/>
        <v>-30</v>
      </c>
      <c r="BD30" s="150">
        <v>5350</v>
      </c>
      <c r="BE30" s="150">
        <f>Friend!T33</f>
        <v>5350</v>
      </c>
      <c r="BF30" s="151">
        <f t="shared" si="18"/>
        <v>0</v>
      </c>
      <c r="BG30" s="150">
        <v>0</v>
      </c>
      <c r="BH30" s="150">
        <f>Friend!U33</f>
        <v>0</v>
      </c>
      <c r="BI30" s="151">
        <f t="shared" si="19"/>
        <v>0</v>
      </c>
      <c r="BJ30" s="150">
        <v>0</v>
      </c>
      <c r="BK30" s="150">
        <f>Friend!V33</f>
        <v>0</v>
      </c>
      <c r="BL30" s="151">
        <f t="shared" si="20"/>
        <v>0</v>
      </c>
      <c r="BM30" s="150">
        <v>0</v>
      </c>
      <c r="BN30" s="150">
        <f>Friend!W33</f>
        <v>0</v>
      </c>
      <c r="BO30" s="151">
        <f t="shared" si="21"/>
        <v>0</v>
      </c>
      <c r="BP30" s="150">
        <v>600</v>
      </c>
      <c r="BQ30" s="150">
        <f>Friend!X33</f>
        <v>600</v>
      </c>
      <c r="BR30" s="151">
        <f t="shared" si="22"/>
        <v>0</v>
      </c>
      <c r="BS30" s="150">
        <v>300</v>
      </c>
      <c r="BT30" s="150">
        <f>Friend!Y33</f>
        <v>300</v>
      </c>
      <c r="BU30" s="151">
        <f t="shared" si="23"/>
        <v>0</v>
      </c>
      <c r="BV30" s="150">
        <v>200</v>
      </c>
      <c r="BW30" s="150">
        <f>Friend!Z33</f>
        <v>200</v>
      </c>
      <c r="BX30" s="151">
        <f t="shared" si="24"/>
        <v>0</v>
      </c>
      <c r="BY30" s="150">
        <v>100</v>
      </c>
      <c r="BZ30" s="150">
        <f>Friend!AA33</f>
        <v>100</v>
      </c>
      <c r="CA30" s="151">
        <f t="shared" si="25"/>
        <v>0</v>
      </c>
      <c r="CB30" s="150">
        <v>180</v>
      </c>
      <c r="CC30" s="150">
        <f>Friend!AB33</f>
        <v>180</v>
      </c>
      <c r="CD30" s="151">
        <f t="shared" si="26"/>
        <v>0</v>
      </c>
      <c r="CE30" s="150">
        <v>160</v>
      </c>
      <c r="CF30" s="150">
        <f>Friend!AC33</f>
        <v>160</v>
      </c>
      <c r="CG30" s="151">
        <f t="shared" si="27"/>
        <v>0</v>
      </c>
      <c r="CH30" s="150">
        <v>16380</v>
      </c>
      <c r="CI30" s="150">
        <f>Friend!AD33</f>
        <v>16380</v>
      </c>
      <c r="CJ30" s="151">
        <f t="shared" si="28"/>
        <v>0</v>
      </c>
      <c r="CK30" s="150">
        <v>275248.59999999998</v>
      </c>
      <c r="CL30" s="150">
        <f>Friend!AE33</f>
        <v>275218.59999999998</v>
      </c>
      <c r="CM30" s="151">
        <f t="shared" si="29"/>
        <v>-30</v>
      </c>
    </row>
    <row r="31" spans="1:91" x14ac:dyDescent="0.2">
      <c r="A31" s="148" t="s">
        <v>60</v>
      </c>
      <c r="B31" s="149">
        <v>3365</v>
      </c>
      <c r="C31" s="150">
        <f>Friend!B34</f>
        <v>3365</v>
      </c>
      <c r="D31" s="151">
        <f t="shared" si="0"/>
        <v>0</v>
      </c>
      <c r="E31" s="150">
        <v>382466.35</v>
      </c>
      <c r="F31" s="150">
        <f>Friend!C34</f>
        <v>382466.35</v>
      </c>
      <c r="G31" s="151">
        <f t="shared" si="1"/>
        <v>0</v>
      </c>
      <c r="H31" s="150">
        <v>9085</v>
      </c>
      <c r="I31" s="150">
        <f>Friend!D34</f>
        <v>9085</v>
      </c>
      <c r="J31" s="151">
        <f t="shared" si="2"/>
        <v>0</v>
      </c>
      <c r="K31" s="150">
        <v>369975</v>
      </c>
      <c r="L31" s="150">
        <f>Friend!E34</f>
        <v>369975</v>
      </c>
      <c r="M31" s="151">
        <f t="shared" si="3"/>
        <v>0</v>
      </c>
      <c r="N31" s="150">
        <v>96193.5</v>
      </c>
      <c r="O31" s="150">
        <f>Friend!F34</f>
        <v>96193.5</v>
      </c>
      <c r="P31" s="151">
        <f t="shared" si="4"/>
        <v>0</v>
      </c>
      <c r="Q31" s="150"/>
      <c r="R31" s="150">
        <f>Friend!G34</f>
        <v>0</v>
      </c>
      <c r="S31" s="151">
        <f t="shared" si="5"/>
        <v>0</v>
      </c>
      <c r="T31" s="150">
        <v>0</v>
      </c>
      <c r="U31" s="150">
        <f>Friend!H34</f>
        <v>0</v>
      </c>
      <c r="V31" s="151">
        <f t="shared" si="6"/>
        <v>0</v>
      </c>
      <c r="W31" s="150">
        <v>0</v>
      </c>
      <c r="X31" s="150">
        <f>Friend!I34</f>
        <v>0</v>
      </c>
      <c r="Y31" s="151">
        <f t="shared" si="7"/>
        <v>0</v>
      </c>
      <c r="Z31" s="150">
        <v>113545</v>
      </c>
      <c r="AA31" s="150">
        <f>Friend!J34</f>
        <v>113545</v>
      </c>
      <c r="AB31" s="151">
        <f t="shared" si="8"/>
        <v>0</v>
      </c>
      <c r="AC31" s="150">
        <v>1135.45</v>
      </c>
      <c r="AD31" s="150">
        <f>Friend!K34</f>
        <v>1135.45</v>
      </c>
      <c r="AE31" s="151">
        <f t="shared" si="9"/>
        <v>0</v>
      </c>
      <c r="AF31" s="150">
        <v>3406.35</v>
      </c>
      <c r="AG31" s="150">
        <f>Friend!L34</f>
        <v>3406.35</v>
      </c>
      <c r="AH31" s="151">
        <f t="shared" si="10"/>
        <v>0</v>
      </c>
      <c r="AI31" s="150">
        <v>0</v>
      </c>
      <c r="AJ31" s="150">
        <f>Friend!M34</f>
        <v>0</v>
      </c>
      <c r="AK31" s="151">
        <f t="shared" si="11"/>
        <v>0</v>
      </c>
      <c r="AL31" s="150">
        <v>0</v>
      </c>
      <c r="AM31" s="150">
        <f>Friend!N34</f>
        <v>0</v>
      </c>
      <c r="AN31" s="151">
        <f t="shared" si="12"/>
        <v>0</v>
      </c>
      <c r="AO31" s="150">
        <v>0</v>
      </c>
      <c r="AP31" s="150">
        <f>Friend!O34</f>
        <v>0</v>
      </c>
      <c r="AQ31" s="151">
        <f t="shared" si="13"/>
        <v>0</v>
      </c>
      <c r="AR31" s="150">
        <v>0</v>
      </c>
      <c r="AS31" s="150">
        <f>Friend!P34</f>
        <v>0</v>
      </c>
      <c r="AT31" s="151">
        <f t="shared" si="14"/>
        <v>0</v>
      </c>
      <c r="AU31" s="150">
        <v>0</v>
      </c>
      <c r="AV31" s="150">
        <f>Friend!Q34</f>
        <v>0</v>
      </c>
      <c r="AW31" s="151">
        <f t="shared" si="15"/>
        <v>0</v>
      </c>
      <c r="AX31" s="150">
        <v>0</v>
      </c>
      <c r="AY31" s="150">
        <f>Friend!R34</f>
        <v>0</v>
      </c>
      <c r="AZ31" s="151">
        <f t="shared" si="16"/>
        <v>0</v>
      </c>
      <c r="BA31" s="150">
        <v>0</v>
      </c>
      <c r="BB31" s="150">
        <f>Friend!S34</f>
        <v>0</v>
      </c>
      <c r="BC31" s="151">
        <f t="shared" si="17"/>
        <v>0</v>
      </c>
      <c r="BD31" s="150">
        <v>5350</v>
      </c>
      <c r="BE31" s="150">
        <f>Friend!T34</f>
        <v>5350</v>
      </c>
      <c r="BF31" s="151">
        <f t="shared" si="18"/>
        <v>0</v>
      </c>
      <c r="BG31" s="150">
        <v>0</v>
      </c>
      <c r="BH31" s="150">
        <f>Friend!U34</f>
        <v>0</v>
      </c>
      <c r="BI31" s="151">
        <f t="shared" si="19"/>
        <v>0</v>
      </c>
      <c r="BJ31" s="150">
        <v>0</v>
      </c>
      <c r="BK31" s="150">
        <f>Friend!V34</f>
        <v>0</v>
      </c>
      <c r="BL31" s="151">
        <f t="shared" si="20"/>
        <v>0</v>
      </c>
      <c r="BM31" s="150">
        <v>0</v>
      </c>
      <c r="BN31" s="150">
        <f>Friend!W34</f>
        <v>0</v>
      </c>
      <c r="BO31" s="151">
        <f t="shared" si="21"/>
        <v>0</v>
      </c>
      <c r="BP31" s="150">
        <v>300</v>
      </c>
      <c r="BQ31" s="150">
        <f>Friend!X34</f>
        <v>300</v>
      </c>
      <c r="BR31" s="151">
        <f t="shared" si="22"/>
        <v>0</v>
      </c>
      <c r="BS31" s="150">
        <v>300</v>
      </c>
      <c r="BT31" s="150">
        <f>Friend!Y34</f>
        <v>300</v>
      </c>
      <c r="BU31" s="151">
        <f t="shared" si="23"/>
        <v>0</v>
      </c>
      <c r="BV31" s="150">
        <v>100</v>
      </c>
      <c r="BW31" s="150">
        <f>Friend!Z34</f>
        <v>100</v>
      </c>
      <c r="BX31" s="151">
        <f t="shared" si="24"/>
        <v>0</v>
      </c>
      <c r="BY31" s="150">
        <v>60</v>
      </c>
      <c r="BZ31" s="150">
        <f>Friend!AA34</f>
        <v>60</v>
      </c>
      <c r="CA31" s="151">
        <f t="shared" si="25"/>
        <v>0</v>
      </c>
      <c r="CB31" s="150">
        <v>40</v>
      </c>
      <c r="CC31" s="150">
        <f>Friend!AB34</f>
        <v>40</v>
      </c>
      <c r="CD31" s="151">
        <f t="shared" si="26"/>
        <v>0</v>
      </c>
      <c r="CE31" s="150">
        <v>0</v>
      </c>
      <c r="CF31" s="150">
        <f>Friend!AC34</f>
        <v>0</v>
      </c>
      <c r="CG31" s="151">
        <f t="shared" si="27"/>
        <v>0</v>
      </c>
      <c r="CH31" s="150">
        <v>6500</v>
      </c>
      <c r="CI31" s="150">
        <f>Friend!AD34</f>
        <v>6500</v>
      </c>
      <c r="CJ31" s="151">
        <f t="shared" si="28"/>
        <v>0</v>
      </c>
      <c r="CK31" s="150">
        <v>82072.600000000006</v>
      </c>
      <c r="CL31" s="150">
        <f>Friend!AE34</f>
        <v>82072.599999999991</v>
      </c>
      <c r="CM31" s="151">
        <f t="shared" si="29"/>
        <v>0</v>
      </c>
    </row>
    <row r="32" spans="1:91" x14ac:dyDescent="0.2">
      <c r="A32" s="148" t="s">
        <v>61</v>
      </c>
      <c r="B32" s="149">
        <v>29368</v>
      </c>
      <c r="C32" s="150">
        <f>Friend!B35</f>
        <v>29368</v>
      </c>
      <c r="D32" s="151">
        <f t="shared" si="0"/>
        <v>0</v>
      </c>
      <c r="E32" s="150">
        <v>2817949.93</v>
      </c>
      <c r="F32" s="150">
        <f>Friend!C35</f>
        <v>2817949.93</v>
      </c>
      <c r="G32" s="151">
        <f t="shared" si="1"/>
        <v>0</v>
      </c>
      <c r="H32" s="150">
        <v>26005</v>
      </c>
      <c r="I32" s="150">
        <f>Friend!D35</f>
        <v>26005</v>
      </c>
      <c r="J32" s="151">
        <f t="shared" si="2"/>
        <v>0</v>
      </c>
      <c r="K32" s="150">
        <v>2514435</v>
      </c>
      <c r="L32" s="150">
        <f>Friend!E35</f>
        <v>2514435</v>
      </c>
      <c r="M32" s="151">
        <f t="shared" si="3"/>
        <v>0</v>
      </c>
      <c r="N32" s="150">
        <v>704041.8</v>
      </c>
      <c r="O32" s="150">
        <f>Friend!F35</f>
        <v>704041.8</v>
      </c>
      <c r="P32" s="151">
        <f t="shared" si="4"/>
        <v>0</v>
      </c>
      <c r="Q32" s="150"/>
      <c r="R32" s="150">
        <f>Friend!G35</f>
        <v>0</v>
      </c>
      <c r="S32" s="151">
        <f t="shared" si="5"/>
        <v>0</v>
      </c>
      <c r="T32" s="150">
        <v>749</v>
      </c>
      <c r="U32" s="150">
        <f>Friend!H35</f>
        <v>749</v>
      </c>
      <c r="V32" s="151">
        <f t="shared" si="6"/>
        <v>0</v>
      </c>
      <c r="W32" s="150">
        <v>112.35</v>
      </c>
      <c r="X32" s="150">
        <f>Friend!I35</f>
        <v>112.35</v>
      </c>
      <c r="Y32" s="151">
        <f t="shared" si="7"/>
        <v>0</v>
      </c>
      <c r="Z32" s="150">
        <v>9250331</v>
      </c>
      <c r="AA32" s="150">
        <f>Friend!J35</f>
        <v>9250331</v>
      </c>
      <c r="AB32" s="151">
        <f t="shared" si="8"/>
        <v>0</v>
      </c>
      <c r="AC32" s="150">
        <v>92503.31</v>
      </c>
      <c r="AD32" s="150">
        <f>Friend!K35</f>
        <v>92503.31</v>
      </c>
      <c r="AE32" s="151">
        <f t="shared" si="9"/>
        <v>0</v>
      </c>
      <c r="AF32" s="150">
        <v>277509.93</v>
      </c>
      <c r="AG32" s="150">
        <f>Friend!L35</f>
        <v>277509.93</v>
      </c>
      <c r="AH32" s="151">
        <f t="shared" si="10"/>
        <v>0</v>
      </c>
      <c r="AI32" s="150">
        <v>0</v>
      </c>
      <c r="AJ32" s="150">
        <f>Friend!M35</f>
        <v>0</v>
      </c>
      <c r="AK32" s="151">
        <f t="shared" si="11"/>
        <v>0</v>
      </c>
      <c r="AL32" s="150">
        <v>0</v>
      </c>
      <c r="AM32" s="150">
        <f>Friend!N35</f>
        <v>0</v>
      </c>
      <c r="AN32" s="151">
        <f t="shared" si="12"/>
        <v>0</v>
      </c>
      <c r="AO32" s="150">
        <v>0</v>
      </c>
      <c r="AP32" s="150">
        <f>Friend!O35</f>
        <v>0</v>
      </c>
      <c r="AQ32" s="151">
        <f t="shared" si="13"/>
        <v>0</v>
      </c>
      <c r="AR32" s="150">
        <v>1720</v>
      </c>
      <c r="AS32" s="150">
        <f>Friend!P35</f>
        <v>1720</v>
      </c>
      <c r="AT32" s="151">
        <f t="shared" si="14"/>
        <v>0</v>
      </c>
      <c r="AU32" s="150">
        <v>516</v>
      </c>
      <c r="AV32" s="150">
        <f>Friend!Q35</f>
        <v>516</v>
      </c>
      <c r="AW32" s="151">
        <f t="shared" si="15"/>
        <v>0</v>
      </c>
      <c r="AX32" s="150">
        <v>373</v>
      </c>
      <c r="AY32" s="150">
        <f>Friend!R35</f>
        <v>360</v>
      </c>
      <c r="AZ32" s="151">
        <f t="shared" si="16"/>
        <v>-13</v>
      </c>
      <c r="BA32" s="150">
        <v>746</v>
      </c>
      <c r="BB32" s="150">
        <f>Friend!S35</f>
        <v>720</v>
      </c>
      <c r="BC32" s="151">
        <f t="shared" si="17"/>
        <v>-26</v>
      </c>
      <c r="BD32" s="150">
        <v>5350</v>
      </c>
      <c r="BE32" s="150">
        <f>Friend!T35</f>
        <v>5350</v>
      </c>
      <c r="BF32" s="151">
        <f t="shared" si="18"/>
        <v>0</v>
      </c>
      <c r="BG32" s="150">
        <v>0</v>
      </c>
      <c r="BH32" s="150">
        <f>Friend!U35</f>
        <v>0</v>
      </c>
      <c r="BI32" s="151">
        <f t="shared" si="19"/>
        <v>0</v>
      </c>
      <c r="BJ32" s="150">
        <v>2150</v>
      </c>
      <c r="BK32" s="150">
        <f>Friend!V35</f>
        <v>2150</v>
      </c>
      <c r="BL32" s="151">
        <f t="shared" si="20"/>
        <v>0</v>
      </c>
      <c r="BM32" s="150">
        <v>0</v>
      </c>
      <c r="BN32" s="150">
        <f>Friend!W35</f>
        <v>0</v>
      </c>
      <c r="BO32" s="151">
        <f t="shared" si="21"/>
        <v>0</v>
      </c>
      <c r="BP32" s="150">
        <v>1200</v>
      </c>
      <c r="BQ32" s="150">
        <f>Friend!X35</f>
        <v>1200</v>
      </c>
      <c r="BR32" s="151">
        <f t="shared" si="22"/>
        <v>0</v>
      </c>
      <c r="BS32" s="150">
        <v>700</v>
      </c>
      <c r="BT32" s="150">
        <f>Friend!Y35</f>
        <v>700</v>
      </c>
      <c r="BU32" s="151">
        <f t="shared" si="23"/>
        <v>0</v>
      </c>
      <c r="BV32" s="150">
        <v>300</v>
      </c>
      <c r="BW32" s="150">
        <f>Friend!Z35</f>
        <v>300</v>
      </c>
      <c r="BX32" s="151">
        <f t="shared" si="24"/>
        <v>0</v>
      </c>
      <c r="BY32" s="150">
        <v>300</v>
      </c>
      <c r="BZ32" s="150">
        <f>Friend!AA35</f>
        <v>300</v>
      </c>
      <c r="CA32" s="151">
        <f t="shared" si="25"/>
        <v>0</v>
      </c>
      <c r="CB32" s="150">
        <v>180</v>
      </c>
      <c r="CC32" s="150">
        <f>Friend!AB35</f>
        <v>180</v>
      </c>
      <c r="CD32" s="151">
        <f t="shared" si="26"/>
        <v>0</v>
      </c>
      <c r="CE32" s="150">
        <v>80</v>
      </c>
      <c r="CF32" s="150">
        <f>Friend!AC35</f>
        <v>80</v>
      </c>
      <c r="CG32" s="151">
        <f t="shared" si="27"/>
        <v>0</v>
      </c>
      <c r="CH32" s="150">
        <v>24280</v>
      </c>
      <c r="CI32" s="150">
        <f>Friend!AD35</f>
        <v>24280</v>
      </c>
      <c r="CJ32" s="151">
        <f t="shared" si="28"/>
        <v>0</v>
      </c>
      <c r="CK32" s="150">
        <v>488629.53</v>
      </c>
      <c r="CL32" s="150">
        <f>Friend!AE35</f>
        <v>488603.52999999997</v>
      </c>
      <c r="CM32" s="151">
        <f t="shared" si="29"/>
        <v>-26.000000000058208</v>
      </c>
    </row>
    <row r="33" spans="1:91" x14ac:dyDescent="0.2">
      <c r="A33" s="148" t="s">
        <v>62</v>
      </c>
      <c r="B33" s="149">
        <v>13682</v>
      </c>
      <c r="C33" s="150">
        <f>Friend!B36</f>
        <v>13682</v>
      </c>
      <c r="D33" s="151">
        <f t="shared" si="0"/>
        <v>0</v>
      </c>
      <c r="E33" s="150">
        <v>1242091.53</v>
      </c>
      <c r="F33" s="150">
        <f>Friend!C36</f>
        <v>1242091.53</v>
      </c>
      <c r="G33" s="151">
        <f t="shared" si="1"/>
        <v>0</v>
      </c>
      <c r="H33" s="150">
        <v>18710</v>
      </c>
      <c r="I33" s="150">
        <f>Friend!D36</f>
        <v>18710</v>
      </c>
      <c r="J33" s="151">
        <f t="shared" si="2"/>
        <v>0</v>
      </c>
      <c r="K33" s="150">
        <v>1135675</v>
      </c>
      <c r="L33" s="150">
        <f>Friend!E36</f>
        <v>1135675</v>
      </c>
      <c r="M33" s="151">
        <f t="shared" si="3"/>
        <v>0</v>
      </c>
      <c r="N33" s="150">
        <v>340702.5</v>
      </c>
      <c r="O33" s="150">
        <f>Friend!F36</f>
        <v>340702.5</v>
      </c>
      <c r="P33" s="151">
        <f t="shared" si="4"/>
        <v>0</v>
      </c>
      <c r="Q33" s="150"/>
      <c r="R33" s="150">
        <f>Friend!G36</f>
        <v>0</v>
      </c>
      <c r="S33" s="151">
        <f t="shared" si="5"/>
        <v>0</v>
      </c>
      <c r="T33" s="150">
        <v>0</v>
      </c>
      <c r="U33" s="150">
        <f>Friend!H36</f>
        <v>0</v>
      </c>
      <c r="V33" s="151">
        <f t="shared" si="6"/>
        <v>0</v>
      </c>
      <c r="W33" s="150">
        <v>0</v>
      </c>
      <c r="X33" s="150">
        <f>Friend!I36</f>
        <v>0</v>
      </c>
      <c r="Y33" s="151">
        <f t="shared" si="7"/>
        <v>0</v>
      </c>
      <c r="Z33" s="150">
        <v>2922551</v>
      </c>
      <c r="AA33" s="150">
        <f>Friend!J36</f>
        <v>2922551</v>
      </c>
      <c r="AB33" s="151">
        <f t="shared" si="8"/>
        <v>0</v>
      </c>
      <c r="AC33" s="150">
        <v>29225.51</v>
      </c>
      <c r="AD33" s="150">
        <f>Friend!K36</f>
        <v>29225.510000000002</v>
      </c>
      <c r="AE33" s="151">
        <f t="shared" si="9"/>
        <v>0</v>
      </c>
      <c r="AF33" s="150">
        <v>87676.53</v>
      </c>
      <c r="AG33" s="150">
        <f>Friend!L36</f>
        <v>87676.53</v>
      </c>
      <c r="AH33" s="151">
        <f t="shared" si="10"/>
        <v>0</v>
      </c>
      <c r="AI33" s="150">
        <v>30</v>
      </c>
      <c r="AJ33" s="150">
        <f>Friend!M36</f>
        <v>30</v>
      </c>
      <c r="AK33" s="151">
        <f t="shared" si="11"/>
        <v>0</v>
      </c>
      <c r="AL33" s="150">
        <v>9</v>
      </c>
      <c r="AM33" s="150">
        <f>Friend!N36</f>
        <v>9</v>
      </c>
      <c r="AN33" s="151">
        <f t="shared" si="12"/>
        <v>0</v>
      </c>
      <c r="AO33" s="150">
        <v>21</v>
      </c>
      <c r="AP33" s="150">
        <f>Friend!O36</f>
        <v>21</v>
      </c>
      <c r="AQ33" s="151">
        <f t="shared" si="13"/>
        <v>0</v>
      </c>
      <c r="AR33" s="150">
        <v>2300</v>
      </c>
      <c r="AS33" s="150">
        <f>Friend!P36</f>
        <v>2300</v>
      </c>
      <c r="AT33" s="151">
        <f t="shared" si="14"/>
        <v>0</v>
      </c>
      <c r="AU33" s="150">
        <v>690</v>
      </c>
      <c r="AV33" s="150">
        <f>Friend!Q36</f>
        <v>690</v>
      </c>
      <c r="AW33" s="151">
        <f t="shared" si="15"/>
        <v>0</v>
      </c>
      <c r="AX33" s="150">
        <v>174</v>
      </c>
      <c r="AY33" s="150">
        <f>Friend!R36</f>
        <v>170</v>
      </c>
      <c r="AZ33" s="151">
        <f t="shared" si="16"/>
        <v>-4</v>
      </c>
      <c r="BA33" s="150">
        <v>348</v>
      </c>
      <c r="BB33" s="150">
        <f>Friend!S36</f>
        <v>340</v>
      </c>
      <c r="BC33" s="151">
        <f t="shared" si="17"/>
        <v>-8</v>
      </c>
      <c r="BD33" s="150">
        <v>5350</v>
      </c>
      <c r="BE33" s="150">
        <f>Friend!T36</f>
        <v>5350</v>
      </c>
      <c r="BF33" s="151">
        <f t="shared" si="18"/>
        <v>0</v>
      </c>
      <c r="BG33" s="150">
        <v>0</v>
      </c>
      <c r="BH33" s="150">
        <f>Friend!U36</f>
        <v>0</v>
      </c>
      <c r="BI33" s="151">
        <f t="shared" si="19"/>
        <v>0</v>
      </c>
      <c r="BJ33" s="150">
        <v>300</v>
      </c>
      <c r="BK33" s="150">
        <f>Friend!V36</f>
        <v>100</v>
      </c>
      <c r="BL33" s="151">
        <f t="shared" si="20"/>
        <v>-200</v>
      </c>
      <c r="BM33" s="150">
        <v>0</v>
      </c>
      <c r="BN33" s="150">
        <f>Friend!W36</f>
        <v>0</v>
      </c>
      <c r="BO33" s="151">
        <f t="shared" si="21"/>
        <v>0</v>
      </c>
      <c r="BP33" s="150">
        <v>500</v>
      </c>
      <c r="BQ33" s="150">
        <f>Friend!X36</f>
        <v>500</v>
      </c>
      <c r="BR33" s="151">
        <f t="shared" si="22"/>
        <v>0</v>
      </c>
      <c r="BS33" s="150">
        <v>400</v>
      </c>
      <c r="BT33" s="150">
        <f>Friend!Y36</f>
        <v>400</v>
      </c>
      <c r="BU33" s="151">
        <f t="shared" si="23"/>
        <v>0</v>
      </c>
      <c r="BV33" s="150">
        <v>300</v>
      </c>
      <c r="BW33" s="150">
        <f>Friend!Z36</f>
        <v>300</v>
      </c>
      <c r="BX33" s="151">
        <f t="shared" si="24"/>
        <v>0</v>
      </c>
      <c r="BY33" s="150">
        <v>200</v>
      </c>
      <c r="BZ33" s="150">
        <f>Friend!AA36</f>
        <v>200</v>
      </c>
      <c r="CA33" s="151">
        <f t="shared" si="25"/>
        <v>0</v>
      </c>
      <c r="CB33" s="150">
        <v>100</v>
      </c>
      <c r="CC33" s="150">
        <f>Friend!AB36</f>
        <v>100</v>
      </c>
      <c r="CD33" s="151">
        <f t="shared" si="26"/>
        <v>0</v>
      </c>
      <c r="CE33" s="150">
        <v>200</v>
      </c>
      <c r="CF33" s="150">
        <f>Friend!AC36</f>
        <v>200</v>
      </c>
      <c r="CG33" s="151">
        <f t="shared" si="27"/>
        <v>0</v>
      </c>
      <c r="CH33" s="150">
        <v>18800</v>
      </c>
      <c r="CI33" s="150">
        <f>Friend!AD36</f>
        <v>18800</v>
      </c>
      <c r="CJ33" s="151">
        <f t="shared" si="28"/>
        <v>0</v>
      </c>
      <c r="CK33" s="150">
        <v>258818.48</v>
      </c>
      <c r="CL33" s="150">
        <f>Friend!AE36</f>
        <v>259010.47999999998</v>
      </c>
      <c r="CM33" s="151">
        <f t="shared" si="29"/>
        <v>191.9999999999709</v>
      </c>
    </row>
    <row r="34" spans="1:91" x14ac:dyDescent="0.2">
      <c r="A34" s="148" t="s">
        <v>63</v>
      </c>
      <c r="B34" s="149">
        <v>34131</v>
      </c>
      <c r="C34" s="150">
        <f>Friend!B37</f>
        <v>34131</v>
      </c>
      <c r="D34" s="151">
        <f t="shared" si="0"/>
        <v>0</v>
      </c>
      <c r="E34" s="150">
        <v>3077946.68</v>
      </c>
      <c r="F34" s="150">
        <f>Friend!C37</f>
        <v>3077946.68</v>
      </c>
      <c r="G34" s="151">
        <f t="shared" si="1"/>
        <v>0</v>
      </c>
      <c r="H34" s="150">
        <v>60465</v>
      </c>
      <c r="I34" s="150">
        <f>Friend!D37</f>
        <v>60465</v>
      </c>
      <c r="J34" s="151">
        <f t="shared" si="2"/>
        <v>0</v>
      </c>
      <c r="K34" s="150">
        <v>2755245</v>
      </c>
      <c r="L34" s="150">
        <f>Friend!E37</f>
        <v>2755245</v>
      </c>
      <c r="M34" s="151">
        <f t="shared" si="3"/>
        <v>0</v>
      </c>
      <c r="N34" s="150">
        <v>771468.6</v>
      </c>
      <c r="O34" s="150">
        <f>Friend!F37</f>
        <v>771468.60000000009</v>
      </c>
      <c r="P34" s="151">
        <f t="shared" si="4"/>
        <v>0</v>
      </c>
      <c r="Q34" s="150"/>
      <c r="R34" s="150">
        <f>Friend!G37</f>
        <v>0</v>
      </c>
      <c r="S34" s="151">
        <f t="shared" si="5"/>
        <v>0</v>
      </c>
      <c r="T34" s="150">
        <v>34507.5</v>
      </c>
      <c r="U34" s="150">
        <f>Friend!H37</f>
        <v>34507.5</v>
      </c>
      <c r="V34" s="151">
        <f t="shared" si="6"/>
        <v>0</v>
      </c>
      <c r="W34" s="150">
        <v>5176.125</v>
      </c>
      <c r="X34" s="150">
        <f>Friend!I37</f>
        <v>5176.125</v>
      </c>
      <c r="Y34" s="151">
        <f t="shared" si="7"/>
        <v>0</v>
      </c>
      <c r="Z34" s="150">
        <v>8738556</v>
      </c>
      <c r="AA34" s="150">
        <f>Friend!J37</f>
        <v>8738556</v>
      </c>
      <c r="AB34" s="151">
        <f t="shared" si="8"/>
        <v>0</v>
      </c>
      <c r="AC34" s="150">
        <v>87385.56</v>
      </c>
      <c r="AD34" s="150">
        <f>Friend!K37</f>
        <v>87385.56</v>
      </c>
      <c r="AE34" s="151">
        <f t="shared" si="9"/>
        <v>0</v>
      </c>
      <c r="AF34" s="150">
        <v>262156.68</v>
      </c>
      <c r="AG34" s="150">
        <f>Friend!L37</f>
        <v>262156.68</v>
      </c>
      <c r="AH34" s="151">
        <f t="shared" si="10"/>
        <v>0</v>
      </c>
      <c r="AI34" s="150">
        <v>80</v>
      </c>
      <c r="AJ34" s="150">
        <f>Friend!M37</f>
        <v>80</v>
      </c>
      <c r="AK34" s="151">
        <f t="shared" si="11"/>
        <v>0</v>
      </c>
      <c r="AL34" s="150">
        <v>24</v>
      </c>
      <c r="AM34" s="150">
        <f>Friend!N37</f>
        <v>24</v>
      </c>
      <c r="AN34" s="151">
        <f t="shared" si="12"/>
        <v>0</v>
      </c>
      <c r="AO34" s="150">
        <v>56</v>
      </c>
      <c r="AP34" s="150">
        <f>Friend!O37</f>
        <v>56</v>
      </c>
      <c r="AQ34" s="151">
        <f t="shared" si="13"/>
        <v>0</v>
      </c>
      <c r="AR34" s="150">
        <v>0</v>
      </c>
      <c r="AS34" s="150">
        <f>Friend!P37</f>
        <v>0</v>
      </c>
      <c r="AT34" s="151">
        <f t="shared" si="14"/>
        <v>0</v>
      </c>
      <c r="AU34" s="150">
        <v>0</v>
      </c>
      <c r="AV34" s="150">
        <f>Friend!Q37</f>
        <v>0</v>
      </c>
      <c r="AW34" s="151">
        <f t="shared" si="15"/>
        <v>0</v>
      </c>
      <c r="AX34" s="150">
        <v>35</v>
      </c>
      <c r="AY34" s="150">
        <f>Friend!R37</f>
        <v>35</v>
      </c>
      <c r="AZ34" s="151">
        <f t="shared" si="16"/>
        <v>0</v>
      </c>
      <c r="BA34" s="150">
        <v>70</v>
      </c>
      <c r="BB34" s="150">
        <f>Friend!S37</f>
        <v>70</v>
      </c>
      <c r="BC34" s="151">
        <f t="shared" si="17"/>
        <v>0</v>
      </c>
      <c r="BD34" s="150">
        <v>5350</v>
      </c>
      <c r="BE34" s="150">
        <f>Friend!T37</f>
        <v>5350</v>
      </c>
      <c r="BF34" s="151">
        <f t="shared" si="18"/>
        <v>0</v>
      </c>
      <c r="BG34" s="150">
        <v>0</v>
      </c>
      <c r="BH34" s="150">
        <f>Friend!U37</f>
        <v>0</v>
      </c>
      <c r="BI34" s="151">
        <f t="shared" si="19"/>
        <v>0</v>
      </c>
      <c r="BJ34" s="150">
        <v>1500</v>
      </c>
      <c r="BK34" s="150">
        <f>Friend!V37</f>
        <v>1500</v>
      </c>
      <c r="BL34" s="151">
        <f t="shared" si="20"/>
        <v>0</v>
      </c>
      <c r="BM34" s="150">
        <v>0</v>
      </c>
      <c r="BN34" s="150">
        <f>Friend!W37</f>
        <v>0</v>
      </c>
      <c r="BO34" s="151">
        <f t="shared" si="21"/>
        <v>0</v>
      </c>
      <c r="BP34" s="150">
        <v>1500</v>
      </c>
      <c r="BQ34" s="150">
        <f>Friend!X37</f>
        <v>1500</v>
      </c>
      <c r="BR34" s="151">
        <f t="shared" si="22"/>
        <v>0</v>
      </c>
      <c r="BS34" s="150">
        <v>1000</v>
      </c>
      <c r="BT34" s="150">
        <f>Friend!Y37</f>
        <v>1000</v>
      </c>
      <c r="BU34" s="151">
        <f t="shared" si="23"/>
        <v>0</v>
      </c>
      <c r="BV34" s="150">
        <v>720</v>
      </c>
      <c r="BW34" s="150">
        <f>Friend!Z37</f>
        <v>720</v>
      </c>
      <c r="BX34" s="151">
        <f t="shared" si="24"/>
        <v>0</v>
      </c>
      <c r="BY34" s="150">
        <v>620</v>
      </c>
      <c r="BZ34" s="150">
        <f>Friend!AA37</f>
        <v>620</v>
      </c>
      <c r="CA34" s="151">
        <f t="shared" si="25"/>
        <v>0</v>
      </c>
      <c r="CB34" s="150">
        <v>380</v>
      </c>
      <c r="CC34" s="150">
        <f>Friend!AB37</f>
        <v>380</v>
      </c>
      <c r="CD34" s="151">
        <f t="shared" si="26"/>
        <v>0</v>
      </c>
      <c r="CE34" s="150">
        <v>460</v>
      </c>
      <c r="CF34" s="150">
        <f>Friend!AC37</f>
        <v>460</v>
      </c>
      <c r="CG34" s="151">
        <f t="shared" si="27"/>
        <v>0</v>
      </c>
      <c r="CH34" s="150">
        <v>51320</v>
      </c>
      <c r="CI34" s="150">
        <f>Friend!AD37</f>
        <v>51320</v>
      </c>
      <c r="CJ34" s="151">
        <f t="shared" si="28"/>
        <v>0</v>
      </c>
      <c r="CK34" s="150">
        <v>543717.60499999998</v>
      </c>
      <c r="CL34" s="150">
        <f>Friend!AE37</f>
        <v>543717.60500000021</v>
      </c>
      <c r="CM34" s="151">
        <f t="shared" si="29"/>
        <v>0</v>
      </c>
    </row>
    <row r="35" spans="1:91" x14ac:dyDescent="0.2">
      <c r="A35" s="148" t="s">
        <v>64</v>
      </c>
      <c r="B35" s="149">
        <v>10714</v>
      </c>
      <c r="C35" s="150">
        <f>Friend!B38</f>
        <v>10714</v>
      </c>
      <c r="D35" s="151">
        <f t="shared" si="0"/>
        <v>0</v>
      </c>
      <c r="E35" s="150">
        <v>917490.43</v>
      </c>
      <c r="F35" s="150">
        <f>Friend!C38</f>
        <v>917490.43</v>
      </c>
      <c r="G35" s="151">
        <f t="shared" si="1"/>
        <v>0</v>
      </c>
      <c r="H35" s="150">
        <v>11975</v>
      </c>
      <c r="I35" s="150">
        <f>Friend!D38</f>
        <v>11975</v>
      </c>
      <c r="J35" s="151">
        <f t="shared" si="2"/>
        <v>0</v>
      </c>
      <c r="K35" s="150">
        <v>878870</v>
      </c>
      <c r="L35" s="150">
        <f>Friend!E38</f>
        <v>878870</v>
      </c>
      <c r="M35" s="151">
        <f t="shared" si="3"/>
        <v>0</v>
      </c>
      <c r="N35" s="150">
        <v>228506.2</v>
      </c>
      <c r="O35" s="150">
        <f>Friend!F38</f>
        <v>228506.2</v>
      </c>
      <c r="P35" s="151">
        <f t="shared" si="4"/>
        <v>0</v>
      </c>
      <c r="Q35" s="150"/>
      <c r="R35" s="150">
        <f>Friend!G38</f>
        <v>0</v>
      </c>
      <c r="S35" s="151">
        <f t="shared" si="5"/>
        <v>0</v>
      </c>
      <c r="T35" s="150">
        <v>0</v>
      </c>
      <c r="U35" s="150">
        <f>Friend!H38</f>
        <v>0</v>
      </c>
      <c r="V35" s="151">
        <f t="shared" si="6"/>
        <v>0</v>
      </c>
      <c r="W35" s="150">
        <v>0</v>
      </c>
      <c r="X35" s="150">
        <f>Friend!I38</f>
        <v>0</v>
      </c>
      <c r="Y35" s="151">
        <f t="shared" si="7"/>
        <v>0</v>
      </c>
      <c r="Z35" s="150">
        <v>888181</v>
      </c>
      <c r="AA35" s="150">
        <f>Friend!J38</f>
        <v>888181</v>
      </c>
      <c r="AB35" s="151">
        <f t="shared" si="8"/>
        <v>0</v>
      </c>
      <c r="AC35" s="150">
        <v>8881.81</v>
      </c>
      <c r="AD35" s="150">
        <f>Friend!K38</f>
        <v>8881.81</v>
      </c>
      <c r="AE35" s="151">
        <f t="shared" si="9"/>
        <v>0</v>
      </c>
      <c r="AF35" s="150">
        <v>26645.43</v>
      </c>
      <c r="AG35" s="150">
        <f>Friend!L38</f>
        <v>26645.43</v>
      </c>
      <c r="AH35" s="151">
        <f t="shared" si="10"/>
        <v>0</v>
      </c>
      <c r="AI35" s="150">
        <v>0</v>
      </c>
      <c r="AJ35" s="150">
        <f>Friend!M38</f>
        <v>0</v>
      </c>
      <c r="AK35" s="151">
        <f t="shared" si="11"/>
        <v>0</v>
      </c>
      <c r="AL35" s="150">
        <v>0</v>
      </c>
      <c r="AM35" s="150">
        <f>Friend!N38</f>
        <v>0</v>
      </c>
      <c r="AN35" s="151">
        <f t="shared" si="12"/>
        <v>0</v>
      </c>
      <c r="AO35" s="150">
        <v>0</v>
      </c>
      <c r="AP35" s="150">
        <f>Friend!O38</f>
        <v>0</v>
      </c>
      <c r="AQ35" s="151">
        <f t="shared" si="13"/>
        <v>0</v>
      </c>
      <c r="AR35" s="150">
        <v>0</v>
      </c>
      <c r="AS35" s="150">
        <f>Friend!P38</f>
        <v>0</v>
      </c>
      <c r="AT35" s="151">
        <f t="shared" si="14"/>
        <v>0</v>
      </c>
      <c r="AU35" s="150">
        <v>0</v>
      </c>
      <c r="AV35" s="150">
        <f>Friend!Q38</f>
        <v>0</v>
      </c>
      <c r="AW35" s="151">
        <f t="shared" si="15"/>
        <v>0</v>
      </c>
      <c r="AX35" s="150">
        <v>73</v>
      </c>
      <c r="AY35" s="150">
        <f>Friend!R38</f>
        <v>66</v>
      </c>
      <c r="AZ35" s="151">
        <f t="shared" si="16"/>
        <v>-7</v>
      </c>
      <c r="BA35" s="150">
        <v>146</v>
      </c>
      <c r="BB35" s="150">
        <f>Friend!S38</f>
        <v>132</v>
      </c>
      <c r="BC35" s="151">
        <f t="shared" si="17"/>
        <v>-14</v>
      </c>
      <c r="BD35" s="150">
        <v>5350</v>
      </c>
      <c r="BE35" s="150">
        <f>Friend!T38</f>
        <v>5350</v>
      </c>
      <c r="BF35" s="151">
        <f t="shared" si="18"/>
        <v>0</v>
      </c>
      <c r="BG35" s="150">
        <v>0</v>
      </c>
      <c r="BH35" s="150">
        <f>Friend!U38</f>
        <v>0</v>
      </c>
      <c r="BI35" s="151">
        <f t="shared" si="19"/>
        <v>0</v>
      </c>
      <c r="BJ35" s="150">
        <v>0</v>
      </c>
      <c r="BK35" s="150">
        <f>Friend!V38</f>
        <v>0</v>
      </c>
      <c r="BL35" s="151">
        <f t="shared" si="20"/>
        <v>0</v>
      </c>
      <c r="BM35" s="150">
        <v>0</v>
      </c>
      <c r="BN35" s="150">
        <f>Friend!W38</f>
        <v>0</v>
      </c>
      <c r="BO35" s="151">
        <f t="shared" si="21"/>
        <v>0</v>
      </c>
      <c r="BP35" s="150">
        <v>200</v>
      </c>
      <c r="BQ35" s="150">
        <f>Friend!X38</f>
        <v>200</v>
      </c>
      <c r="BR35" s="151">
        <f t="shared" si="22"/>
        <v>0</v>
      </c>
      <c r="BS35" s="150">
        <v>200</v>
      </c>
      <c r="BT35" s="150">
        <f>Friend!Y38</f>
        <v>200</v>
      </c>
      <c r="BU35" s="151">
        <f t="shared" si="23"/>
        <v>0</v>
      </c>
      <c r="BV35" s="150">
        <v>0</v>
      </c>
      <c r="BW35" s="150">
        <f>Friend!Z38</f>
        <v>0</v>
      </c>
      <c r="BX35" s="151">
        <f t="shared" si="24"/>
        <v>0</v>
      </c>
      <c r="BY35" s="150">
        <v>80</v>
      </c>
      <c r="BZ35" s="150">
        <f>Friend!AA38</f>
        <v>80</v>
      </c>
      <c r="CA35" s="151">
        <f t="shared" si="25"/>
        <v>0</v>
      </c>
      <c r="CB35" s="150">
        <v>100</v>
      </c>
      <c r="CC35" s="150">
        <f>Friend!AB38</f>
        <v>100</v>
      </c>
      <c r="CD35" s="151">
        <f t="shared" si="26"/>
        <v>0</v>
      </c>
      <c r="CE35" s="150">
        <v>100</v>
      </c>
      <c r="CF35" s="150">
        <f>Friend!AC38</f>
        <v>100</v>
      </c>
      <c r="CG35" s="151">
        <f t="shared" si="27"/>
        <v>0</v>
      </c>
      <c r="CH35" s="150">
        <v>8280</v>
      </c>
      <c r="CI35" s="150">
        <f>Friend!AD38</f>
        <v>8280</v>
      </c>
      <c r="CJ35" s="151">
        <f t="shared" si="28"/>
        <v>0</v>
      </c>
      <c r="CK35" s="150">
        <v>197258.58</v>
      </c>
      <c r="CL35" s="150">
        <f>Friend!AE38</f>
        <v>197244.58000000002</v>
      </c>
      <c r="CM35" s="151">
        <f t="shared" si="29"/>
        <v>-13.999999999970896</v>
      </c>
    </row>
    <row r="36" spans="1:91" x14ac:dyDescent="0.2">
      <c r="A36" s="148" t="s">
        <v>65</v>
      </c>
      <c r="B36" s="149">
        <v>20292</v>
      </c>
      <c r="C36" s="150">
        <f>Friend!B39</f>
        <v>20292</v>
      </c>
      <c r="D36" s="151">
        <f t="shared" si="0"/>
        <v>0</v>
      </c>
      <c r="E36" s="150">
        <v>2022459.17</v>
      </c>
      <c r="F36" s="150">
        <f>Friend!C39</f>
        <v>2022459.17</v>
      </c>
      <c r="G36" s="151">
        <f t="shared" si="1"/>
        <v>0</v>
      </c>
      <c r="H36" s="150">
        <v>24310</v>
      </c>
      <c r="I36" s="150">
        <f>Friend!D39</f>
        <v>24310</v>
      </c>
      <c r="J36" s="151">
        <f t="shared" si="2"/>
        <v>0</v>
      </c>
      <c r="K36" s="150">
        <v>1566700</v>
      </c>
      <c r="L36" s="150">
        <f>Friend!E39</f>
        <v>1566700</v>
      </c>
      <c r="M36" s="151">
        <f t="shared" si="3"/>
        <v>0</v>
      </c>
      <c r="N36" s="150">
        <v>470010</v>
      </c>
      <c r="O36" s="150">
        <f>Friend!F39</f>
        <v>470010</v>
      </c>
      <c r="P36" s="151">
        <f t="shared" si="4"/>
        <v>0</v>
      </c>
      <c r="Q36" s="150"/>
      <c r="R36" s="150">
        <f>Friend!G39</f>
        <v>0</v>
      </c>
      <c r="S36" s="151">
        <f t="shared" si="5"/>
        <v>0</v>
      </c>
      <c r="T36" s="150">
        <v>1177</v>
      </c>
      <c r="U36" s="150">
        <f>Friend!H39</f>
        <v>1177</v>
      </c>
      <c r="V36" s="151">
        <f t="shared" si="6"/>
        <v>0</v>
      </c>
      <c r="W36" s="150">
        <v>176.55</v>
      </c>
      <c r="X36" s="150">
        <f>Friend!I39</f>
        <v>176.54999999999998</v>
      </c>
      <c r="Y36" s="151">
        <f t="shared" si="7"/>
        <v>0</v>
      </c>
      <c r="Z36" s="150">
        <v>14381639</v>
      </c>
      <c r="AA36" s="150">
        <f>Friend!J39</f>
        <v>14381639</v>
      </c>
      <c r="AB36" s="151">
        <f t="shared" si="8"/>
        <v>0</v>
      </c>
      <c r="AC36" s="150">
        <v>143816.39000000001</v>
      </c>
      <c r="AD36" s="150">
        <f>Friend!K39</f>
        <v>143816.39000000001</v>
      </c>
      <c r="AE36" s="151">
        <f t="shared" si="9"/>
        <v>0</v>
      </c>
      <c r="AF36" s="150">
        <v>431449.17</v>
      </c>
      <c r="AG36" s="150">
        <f>Friend!L39</f>
        <v>431449.17</v>
      </c>
      <c r="AH36" s="151">
        <f t="shared" si="10"/>
        <v>0</v>
      </c>
      <c r="AI36" s="150">
        <v>0</v>
      </c>
      <c r="AJ36" s="150">
        <f>Friend!M39</f>
        <v>0</v>
      </c>
      <c r="AK36" s="151">
        <f t="shared" si="11"/>
        <v>0</v>
      </c>
      <c r="AL36" s="150">
        <v>0</v>
      </c>
      <c r="AM36" s="150">
        <f>Friend!N39</f>
        <v>0</v>
      </c>
      <c r="AN36" s="151">
        <f t="shared" si="12"/>
        <v>0</v>
      </c>
      <c r="AO36" s="150">
        <v>0</v>
      </c>
      <c r="AP36" s="150">
        <f>Friend!O39</f>
        <v>0</v>
      </c>
      <c r="AQ36" s="151">
        <f t="shared" si="13"/>
        <v>0</v>
      </c>
      <c r="AR36" s="150">
        <v>103950</v>
      </c>
      <c r="AS36" s="150">
        <f>Friend!P39</f>
        <v>103950</v>
      </c>
      <c r="AT36" s="151">
        <f t="shared" si="14"/>
        <v>0</v>
      </c>
      <c r="AU36" s="150">
        <v>31185</v>
      </c>
      <c r="AV36" s="150">
        <f>Friend!Q39</f>
        <v>31185</v>
      </c>
      <c r="AW36" s="151">
        <f t="shared" si="15"/>
        <v>0</v>
      </c>
      <c r="AX36" s="150">
        <v>891</v>
      </c>
      <c r="AY36" s="150">
        <f>Friend!R39</f>
        <v>851</v>
      </c>
      <c r="AZ36" s="151">
        <f t="shared" si="16"/>
        <v>-40</v>
      </c>
      <c r="BA36" s="150">
        <v>1782</v>
      </c>
      <c r="BB36" s="150">
        <f>Friend!S39</f>
        <v>1702</v>
      </c>
      <c r="BC36" s="151">
        <f t="shared" si="17"/>
        <v>-80</v>
      </c>
      <c r="BD36" s="150">
        <v>5350</v>
      </c>
      <c r="BE36" s="150">
        <f>Friend!T39</f>
        <v>5350</v>
      </c>
      <c r="BF36" s="151">
        <f t="shared" si="18"/>
        <v>0</v>
      </c>
      <c r="BG36" s="150">
        <v>0</v>
      </c>
      <c r="BH36" s="150">
        <f>Friend!U39</f>
        <v>0</v>
      </c>
      <c r="BI36" s="151">
        <f t="shared" si="19"/>
        <v>0</v>
      </c>
      <c r="BJ36" s="150">
        <v>200</v>
      </c>
      <c r="BK36" s="150">
        <f>Friend!V39</f>
        <v>200</v>
      </c>
      <c r="BL36" s="151">
        <f t="shared" si="20"/>
        <v>0</v>
      </c>
      <c r="BM36" s="150">
        <v>0</v>
      </c>
      <c r="BN36" s="150">
        <f>Friend!W39</f>
        <v>0</v>
      </c>
      <c r="BO36" s="151">
        <f t="shared" si="21"/>
        <v>0</v>
      </c>
      <c r="BP36" s="150">
        <v>600</v>
      </c>
      <c r="BQ36" s="150">
        <f>Friend!X39</f>
        <v>600</v>
      </c>
      <c r="BR36" s="151">
        <f t="shared" si="22"/>
        <v>0</v>
      </c>
      <c r="BS36" s="150">
        <v>500</v>
      </c>
      <c r="BT36" s="150">
        <f>Friend!Y39</f>
        <v>500</v>
      </c>
      <c r="BU36" s="151">
        <f t="shared" si="23"/>
        <v>0</v>
      </c>
      <c r="BV36" s="150">
        <v>400</v>
      </c>
      <c r="BW36" s="150">
        <f>Friend!Z39</f>
        <v>400</v>
      </c>
      <c r="BX36" s="151">
        <f t="shared" si="24"/>
        <v>0</v>
      </c>
      <c r="BY36" s="150">
        <v>280</v>
      </c>
      <c r="BZ36" s="150">
        <f>Friend!AA39</f>
        <v>280</v>
      </c>
      <c r="CA36" s="151">
        <f t="shared" si="25"/>
        <v>0</v>
      </c>
      <c r="CB36" s="150">
        <v>280</v>
      </c>
      <c r="CC36" s="150">
        <f>Friend!AB39</f>
        <v>280</v>
      </c>
      <c r="CD36" s="151">
        <f t="shared" si="26"/>
        <v>0</v>
      </c>
      <c r="CE36" s="150">
        <v>200</v>
      </c>
      <c r="CF36" s="150">
        <f>Friend!AC39</f>
        <v>200</v>
      </c>
      <c r="CG36" s="151">
        <f t="shared" si="27"/>
        <v>0</v>
      </c>
      <c r="CH36" s="150">
        <v>26160</v>
      </c>
      <c r="CI36" s="150">
        <f>Friend!AD39</f>
        <v>26160</v>
      </c>
      <c r="CJ36" s="151">
        <f t="shared" si="28"/>
        <v>0</v>
      </c>
      <c r="CK36" s="150">
        <v>183810.77</v>
      </c>
      <c r="CL36" s="150">
        <f>Friend!AE39</f>
        <v>183730.76999999996</v>
      </c>
      <c r="CM36" s="151">
        <f t="shared" si="29"/>
        <v>-80.000000000029104</v>
      </c>
    </row>
    <row r="37" spans="1:91" x14ac:dyDescent="0.2">
      <c r="A37" s="148" t="s">
        <v>66</v>
      </c>
      <c r="B37" s="149">
        <v>17828</v>
      </c>
      <c r="C37" s="150">
        <f>Friend!B40</f>
        <v>17828</v>
      </c>
      <c r="D37" s="151">
        <f t="shared" si="0"/>
        <v>0</v>
      </c>
      <c r="E37" s="150">
        <v>1633923.08</v>
      </c>
      <c r="F37" s="150">
        <f>Friend!C40</f>
        <v>1633923.08</v>
      </c>
      <c r="G37" s="151">
        <f t="shared" si="1"/>
        <v>0</v>
      </c>
      <c r="H37" s="150">
        <v>33240</v>
      </c>
      <c r="I37" s="150">
        <f>Friend!D40</f>
        <v>33240</v>
      </c>
      <c r="J37" s="151">
        <f t="shared" si="2"/>
        <v>0</v>
      </c>
      <c r="K37" s="150">
        <v>1464425</v>
      </c>
      <c r="L37" s="150">
        <f>Friend!E40</f>
        <v>1464425</v>
      </c>
      <c r="M37" s="151">
        <f t="shared" si="3"/>
        <v>0</v>
      </c>
      <c r="N37" s="150">
        <v>380750.5</v>
      </c>
      <c r="O37" s="150">
        <f>Friend!F40</f>
        <v>380750.5</v>
      </c>
      <c r="P37" s="151">
        <f t="shared" si="4"/>
        <v>0</v>
      </c>
      <c r="Q37" s="150"/>
      <c r="R37" s="150">
        <f>Friend!G40</f>
        <v>0</v>
      </c>
      <c r="S37" s="151">
        <f t="shared" si="5"/>
        <v>0</v>
      </c>
      <c r="T37" s="150">
        <v>7222.5</v>
      </c>
      <c r="U37" s="150">
        <f>Friend!H40</f>
        <v>7222.5</v>
      </c>
      <c r="V37" s="151">
        <f t="shared" si="6"/>
        <v>0</v>
      </c>
      <c r="W37" s="150">
        <v>1083.375</v>
      </c>
      <c r="X37" s="150">
        <f>Friend!I40</f>
        <v>1083.375</v>
      </c>
      <c r="Y37" s="151">
        <f t="shared" si="7"/>
        <v>0</v>
      </c>
      <c r="Z37" s="150">
        <v>4541936</v>
      </c>
      <c r="AA37" s="150">
        <f>Friend!J40</f>
        <v>4541935.9999999991</v>
      </c>
      <c r="AB37" s="151">
        <f t="shared" si="8"/>
        <v>0</v>
      </c>
      <c r="AC37" s="150">
        <v>45419.360000000001</v>
      </c>
      <c r="AD37" s="150">
        <f>Friend!K40</f>
        <v>45419.359999999993</v>
      </c>
      <c r="AE37" s="151">
        <f t="shared" si="9"/>
        <v>0</v>
      </c>
      <c r="AF37" s="150">
        <v>136258.07999999999</v>
      </c>
      <c r="AG37" s="150">
        <f>Friend!L40</f>
        <v>136258.07999999999</v>
      </c>
      <c r="AH37" s="151">
        <f t="shared" si="10"/>
        <v>0</v>
      </c>
      <c r="AI37" s="150">
        <v>0</v>
      </c>
      <c r="AJ37" s="150">
        <f>Friend!M40</f>
        <v>0</v>
      </c>
      <c r="AK37" s="151">
        <f t="shared" si="11"/>
        <v>0</v>
      </c>
      <c r="AL37" s="150">
        <v>0</v>
      </c>
      <c r="AM37" s="150">
        <f>Friend!N40</f>
        <v>0</v>
      </c>
      <c r="AN37" s="151">
        <f t="shared" si="12"/>
        <v>0</v>
      </c>
      <c r="AO37" s="150">
        <v>0</v>
      </c>
      <c r="AP37" s="150">
        <f>Friend!O40</f>
        <v>0</v>
      </c>
      <c r="AQ37" s="151">
        <f t="shared" si="13"/>
        <v>0</v>
      </c>
      <c r="AR37" s="150">
        <v>0</v>
      </c>
      <c r="AS37" s="150">
        <f>Friend!P40</f>
        <v>0</v>
      </c>
      <c r="AT37" s="151">
        <f t="shared" si="14"/>
        <v>0</v>
      </c>
      <c r="AU37" s="150">
        <v>0</v>
      </c>
      <c r="AV37" s="150">
        <f>Friend!Q40</f>
        <v>0</v>
      </c>
      <c r="AW37" s="151">
        <f t="shared" si="15"/>
        <v>0</v>
      </c>
      <c r="AX37" s="150">
        <v>219</v>
      </c>
      <c r="AY37" s="150">
        <f>Friend!R40</f>
        <v>206</v>
      </c>
      <c r="AZ37" s="151">
        <f t="shared" si="16"/>
        <v>-13</v>
      </c>
      <c r="BA37" s="150">
        <v>438</v>
      </c>
      <c r="BB37" s="150">
        <f>Friend!S40</f>
        <v>412</v>
      </c>
      <c r="BC37" s="151">
        <f t="shared" si="17"/>
        <v>-26</v>
      </c>
      <c r="BD37" s="150">
        <v>5350</v>
      </c>
      <c r="BE37" s="150">
        <f>Friend!T40</f>
        <v>5350</v>
      </c>
      <c r="BF37" s="151">
        <f t="shared" si="18"/>
        <v>0</v>
      </c>
      <c r="BG37" s="150">
        <v>1123.5</v>
      </c>
      <c r="BH37" s="150">
        <f>Friend!U40</f>
        <v>1123.5</v>
      </c>
      <c r="BI37" s="151">
        <f t="shared" si="19"/>
        <v>0</v>
      </c>
      <c r="BJ37" s="150">
        <v>600</v>
      </c>
      <c r="BK37" s="150">
        <f>Friend!V40</f>
        <v>600</v>
      </c>
      <c r="BL37" s="151">
        <f t="shared" si="20"/>
        <v>0</v>
      </c>
      <c r="BM37" s="150">
        <v>0</v>
      </c>
      <c r="BN37" s="150">
        <f>Friend!W40</f>
        <v>0</v>
      </c>
      <c r="BO37" s="151">
        <f t="shared" si="21"/>
        <v>0</v>
      </c>
      <c r="BP37" s="150">
        <v>760</v>
      </c>
      <c r="BQ37" s="150">
        <f>Friend!X40</f>
        <v>760</v>
      </c>
      <c r="BR37" s="151">
        <f t="shared" si="22"/>
        <v>0</v>
      </c>
      <c r="BS37" s="150">
        <v>560</v>
      </c>
      <c r="BT37" s="150">
        <f>Friend!Y40</f>
        <v>560</v>
      </c>
      <c r="BU37" s="151">
        <f t="shared" si="23"/>
        <v>0</v>
      </c>
      <c r="BV37" s="150">
        <v>340</v>
      </c>
      <c r="BW37" s="150">
        <f>Friend!Z40</f>
        <v>340</v>
      </c>
      <c r="BX37" s="151">
        <f t="shared" si="24"/>
        <v>0</v>
      </c>
      <c r="BY37" s="150">
        <v>320</v>
      </c>
      <c r="BZ37" s="150">
        <f>Friend!AA40</f>
        <v>320</v>
      </c>
      <c r="CA37" s="151">
        <f t="shared" si="25"/>
        <v>0</v>
      </c>
      <c r="CB37" s="150">
        <v>280</v>
      </c>
      <c r="CC37" s="150">
        <f>Friend!AB40</f>
        <v>280</v>
      </c>
      <c r="CD37" s="151">
        <f t="shared" si="26"/>
        <v>0</v>
      </c>
      <c r="CE37" s="150">
        <v>160</v>
      </c>
      <c r="CF37" s="150">
        <f>Friend!AC40</f>
        <v>160</v>
      </c>
      <c r="CG37" s="151">
        <f t="shared" si="27"/>
        <v>0</v>
      </c>
      <c r="CH37" s="150">
        <v>26260</v>
      </c>
      <c r="CI37" s="150">
        <f>Friend!AD40</f>
        <v>26260</v>
      </c>
      <c r="CJ37" s="151">
        <f t="shared" si="28"/>
        <v>0</v>
      </c>
      <c r="CK37" s="150">
        <v>258099.655</v>
      </c>
      <c r="CL37" s="150">
        <f>Friend!AE40</f>
        <v>258073.65500000003</v>
      </c>
      <c r="CM37" s="151">
        <f t="shared" si="29"/>
        <v>-25.999999999970896</v>
      </c>
    </row>
    <row r="38" spans="1:91" x14ac:dyDescent="0.2">
      <c r="A38" s="148" t="s">
        <v>67</v>
      </c>
      <c r="B38" s="149">
        <v>16863</v>
      </c>
      <c r="C38" s="150">
        <f>Friend!B41</f>
        <v>16863</v>
      </c>
      <c r="D38" s="151">
        <f t="shared" si="0"/>
        <v>0</v>
      </c>
      <c r="E38" s="150">
        <v>1349998.43</v>
      </c>
      <c r="F38" s="150">
        <f>Friend!C41</f>
        <v>1349998.43</v>
      </c>
      <c r="G38" s="151">
        <f t="shared" si="1"/>
        <v>0</v>
      </c>
      <c r="H38" s="150">
        <v>26030</v>
      </c>
      <c r="I38" s="150">
        <f>Friend!D41</f>
        <v>26030</v>
      </c>
      <c r="J38" s="151">
        <f t="shared" si="2"/>
        <v>0</v>
      </c>
      <c r="K38" s="150">
        <v>1206310</v>
      </c>
      <c r="L38" s="150">
        <f>Friend!E41</f>
        <v>1206310</v>
      </c>
      <c r="M38" s="151">
        <f t="shared" si="3"/>
        <v>0</v>
      </c>
      <c r="N38" s="150">
        <v>361893</v>
      </c>
      <c r="O38" s="150">
        <f>Friend!F41</f>
        <v>361893</v>
      </c>
      <c r="P38" s="151">
        <f t="shared" si="4"/>
        <v>0</v>
      </c>
      <c r="Q38" s="150"/>
      <c r="R38" s="150">
        <f>Friend!G41</f>
        <v>0</v>
      </c>
      <c r="S38" s="151">
        <f t="shared" si="5"/>
        <v>0</v>
      </c>
      <c r="T38" s="150">
        <v>0</v>
      </c>
      <c r="U38" s="150">
        <f>Friend!H41</f>
        <v>0</v>
      </c>
      <c r="V38" s="151">
        <f t="shared" si="6"/>
        <v>0</v>
      </c>
      <c r="W38" s="150">
        <v>0</v>
      </c>
      <c r="X38" s="150">
        <f>Friend!I41</f>
        <v>0</v>
      </c>
      <c r="Y38" s="151">
        <f t="shared" si="7"/>
        <v>0</v>
      </c>
      <c r="Z38" s="150">
        <v>3914281</v>
      </c>
      <c r="AA38" s="150">
        <f>Friend!J41</f>
        <v>3914281</v>
      </c>
      <c r="AB38" s="151">
        <f t="shared" si="8"/>
        <v>0</v>
      </c>
      <c r="AC38" s="150">
        <v>39142.81</v>
      </c>
      <c r="AD38" s="150">
        <f>Friend!K41</f>
        <v>39142.81</v>
      </c>
      <c r="AE38" s="151">
        <f t="shared" si="9"/>
        <v>0</v>
      </c>
      <c r="AF38" s="150">
        <v>117428.43</v>
      </c>
      <c r="AG38" s="150">
        <f>Friend!L41</f>
        <v>117428.43</v>
      </c>
      <c r="AH38" s="151">
        <f t="shared" si="10"/>
        <v>0</v>
      </c>
      <c r="AI38" s="150">
        <v>230</v>
      </c>
      <c r="AJ38" s="150">
        <f>Friend!M41</f>
        <v>230</v>
      </c>
      <c r="AK38" s="151">
        <f t="shared" si="11"/>
        <v>0</v>
      </c>
      <c r="AL38" s="150">
        <v>69</v>
      </c>
      <c r="AM38" s="150">
        <f>Friend!N41</f>
        <v>69</v>
      </c>
      <c r="AN38" s="151">
        <f t="shared" si="12"/>
        <v>0</v>
      </c>
      <c r="AO38" s="150">
        <v>161</v>
      </c>
      <c r="AP38" s="150">
        <f>Friend!O41</f>
        <v>161</v>
      </c>
      <c r="AQ38" s="151">
        <f t="shared" si="13"/>
        <v>0</v>
      </c>
      <c r="AR38" s="150">
        <v>0</v>
      </c>
      <c r="AS38" s="150">
        <f>Friend!P41</f>
        <v>0</v>
      </c>
      <c r="AT38" s="151">
        <f t="shared" si="14"/>
        <v>0</v>
      </c>
      <c r="AU38" s="150">
        <v>0</v>
      </c>
      <c r="AV38" s="150">
        <f>Friend!Q41</f>
        <v>0</v>
      </c>
      <c r="AW38" s="151">
        <f t="shared" si="15"/>
        <v>0</v>
      </c>
      <c r="AX38" s="150">
        <v>40</v>
      </c>
      <c r="AY38" s="150">
        <f>Friend!R41</f>
        <v>35</v>
      </c>
      <c r="AZ38" s="151">
        <f t="shared" si="16"/>
        <v>-5</v>
      </c>
      <c r="BA38" s="150">
        <v>80</v>
      </c>
      <c r="BB38" s="150">
        <f>Friend!S41</f>
        <v>70</v>
      </c>
      <c r="BC38" s="151">
        <f t="shared" si="17"/>
        <v>-10</v>
      </c>
      <c r="BD38" s="150">
        <v>5350</v>
      </c>
      <c r="BE38" s="150">
        <f>Friend!T41</f>
        <v>5350</v>
      </c>
      <c r="BF38" s="151">
        <f t="shared" si="18"/>
        <v>0</v>
      </c>
      <c r="BG38" s="150">
        <v>0</v>
      </c>
      <c r="BH38" s="150">
        <f>Friend!U41</f>
        <v>0</v>
      </c>
      <c r="BI38" s="151">
        <f t="shared" si="19"/>
        <v>0</v>
      </c>
      <c r="BJ38" s="150">
        <v>0</v>
      </c>
      <c r="BK38" s="150">
        <f>Friend!V41</f>
        <v>0</v>
      </c>
      <c r="BL38" s="151">
        <f t="shared" si="20"/>
        <v>0</v>
      </c>
      <c r="BM38" s="150">
        <v>0</v>
      </c>
      <c r="BN38" s="150">
        <f>Friend!W41</f>
        <v>0</v>
      </c>
      <c r="BO38" s="151">
        <f t="shared" si="21"/>
        <v>0</v>
      </c>
      <c r="BP38" s="150">
        <v>540</v>
      </c>
      <c r="BQ38" s="150">
        <f>Friend!X41</f>
        <v>540</v>
      </c>
      <c r="BR38" s="151">
        <f t="shared" si="22"/>
        <v>0</v>
      </c>
      <c r="BS38" s="150">
        <v>540</v>
      </c>
      <c r="BT38" s="150">
        <f>Friend!Y41</f>
        <v>540</v>
      </c>
      <c r="BU38" s="151">
        <f t="shared" si="23"/>
        <v>0</v>
      </c>
      <c r="BV38" s="150">
        <v>460</v>
      </c>
      <c r="BW38" s="150">
        <f>Friend!Z41</f>
        <v>460</v>
      </c>
      <c r="BX38" s="151">
        <f t="shared" si="24"/>
        <v>0</v>
      </c>
      <c r="BY38" s="150">
        <v>360</v>
      </c>
      <c r="BZ38" s="150">
        <f>Friend!AA41</f>
        <v>360</v>
      </c>
      <c r="CA38" s="151">
        <f t="shared" si="25"/>
        <v>0</v>
      </c>
      <c r="CB38" s="150">
        <v>180</v>
      </c>
      <c r="CC38" s="150">
        <f>Friend!AB41</f>
        <v>180</v>
      </c>
      <c r="CD38" s="151">
        <f t="shared" si="26"/>
        <v>0</v>
      </c>
      <c r="CE38" s="150">
        <v>140</v>
      </c>
      <c r="CF38" s="150">
        <f>Friend!AC41</f>
        <v>140</v>
      </c>
      <c r="CG38" s="151">
        <f t="shared" si="27"/>
        <v>0</v>
      </c>
      <c r="CH38" s="150">
        <v>24580</v>
      </c>
      <c r="CI38" s="150">
        <f>Friend!AD41</f>
        <v>24580</v>
      </c>
      <c r="CJ38" s="151">
        <f t="shared" si="28"/>
        <v>0</v>
      </c>
      <c r="CK38" s="150">
        <v>253596.38</v>
      </c>
      <c r="CL38" s="150">
        <f>Friend!AE41</f>
        <v>253586.38</v>
      </c>
      <c r="CM38" s="151">
        <f t="shared" si="29"/>
        <v>-10</v>
      </c>
    </row>
    <row r="39" spans="1:91" x14ac:dyDescent="0.2">
      <c r="A39" s="148" t="s">
        <v>68</v>
      </c>
      <c r="B39" s="149">
        <v>15270</v>
      </c>
      <c r="C39" s="150">
        <f>Friend!B42</f>
        <v>15270</v>
      </c>
      <c r="D39" s="151">
        <f t="shared" si="0"/>
        <v>0</v>
      </c>
      <c r="E39" s="150">
        <v>1180944.1100000001</v>
      </c>
      <c r="F39" s="150">
        <f>Friend!C42</f>
        <v>1180954.1100000001</v>
      </c>
      <c r="G39" s="151">
        <f t="shared" si="1"/>
        <v>10</v>
      </c>
      <c r="H39" s="150">
        <v>24990</v>
      </c>
      <c r="I39" s="150">
        <f>Friend!D42</f>
        <v>24990</v>
      </c>
      <c r="J39" s="151">
        <f t="shared" si="2"/>
        <v>0</v>
      </c>
      <c r="K39" s="150">
        <v>1051020</v>
      </c>
      <c r="L39" s="150">
        <f>Friend!E42</f>
        <v>1051020</v>
      </c>
      <c r="M39" s="151">
        <f t="shared" si="3"/>
        <v>0</v>
      </c>
      <c r="N39" s="150">
        <v>294285.59999999998</v>
      </c>
      <c r="O39" s="150">
        <f>Friend!F42</f>
        <v>294285.60000000003</v>
      </c>
      <c r="P39" s="151">
        <f t="shared" si="4"/>
        <v>0</v>
      </c>
      <c r="Q39" s="150"/>
      <c r="R39" s="150">
        <f>Friend!G42</f>
        <v>0</v>
      </c>
      <c r="S39" s="151">
        <f t="shared" si="5"/>
        <v>0</v>
      </c>
      <c r="T39" s="150">
        <v>5778</v>
      </c>
      <c r="U39" s="150">
        <f>Friend!H42</f>
        <v>5778</v>
      </c>
      <c r="V39" s="151">
        <f t="shared" si="6"/>
        <v>0</v>
      </c>
      <c r="W39" s="150">
        <v>866.7</v>
      </c>
      <c r="X39" s="150">
        <f>Friend!I42</f>
        <v>866.69999999999993</v>
      </c>
      <c r="Y39" s="151">
        <f t="shared" si="7"/>
        <v>0</v>
      </c>
      <c r="Z39" s="150">
        <v>3491137</v>
      </c>
      <c r="AA39" s="150">
        <f>Friend!J42</f>
        <v>3491137</v>
      </c>
      <c r="AB39" s="151">
        <f t="shared" si="8"/>
        <v>0</v>
      </c>
      <c r="AC39" s="150">
        <v>34911.370000000003</v>
      </c>
      <c r="AD39" s="150">
        <f>Friend!K42</f>
        <v>34911.370000000003</v>
      </c>
      <c r="AE39" s="151">
        <f t="shared" si="9"/>
        <v>0</v>
      </c>
      <c r="AF39" s="150">
        <v>104734.11</v>
      </c>
      <c r="AG39" s="150">
        <f>Friend!L42</f>
        <v>104734.11</v>
      </c>
      <c r="AH39" s="151">
        <f t="shared" si="10"/>
        <v>0</v>
      </c>
      <c r="AI39" s="150">
        <v>210</v>
      </c>
      <c r="AJ39" s="150">
        <f>Friend!M42</f>
        <v>210</v>
      </c>
      <c r="AK39" s="151">
        <f t="shared" si="11"/>
        <v>0</v>
      </c>
      <c r="AL39" s="150">
        <v>63</v>
      </c>
      <c r="AM39" s="150">
        <f>Friend!N42</f>
        <v>63</v>
      </c>
      <c r="AN39" s="151">
        <f t="shared" si="12"/>
        <v>0</v>
      </c>
      <c r="AO39" s="150">
        <v>147</v>
      </c>
      <c r="AP39" s="150">
        <f>Friend!O42</f>
        <v>147</v>
      </c>
      <c r="AQ39" s="151">
        <f t="shared" si="13"/>
        <v>0</v>
      </c>
      <c r="AR39" s="150">
        <v>31985</v>
      </c>
      <c r="AS39" s="150">
        <f>Friend!P42</f>
        <v>31985</v>
      </c>
      <c r="AT39" s="151">
        <f t="shared" si="14"/>
        <v>0</v>
      </c>
      <c r="AU39" s="150">
        <v>9595.5</v>
      </c>
      <c r="AV39" s="150">
        <f>Friend!Q42</f>
        <v>9595.5</v>
      </c>
      <c r="AW39" s="151">
        <f t="shared" si="15"/>
        <v>0</v>
      </c>
      <c r="AX39" s="150">
        <v>454</v>
      </c>
      <c r="AY39" s="150">
        <f>Friend!R42</f>
        <v>444</v>
      </c>
      <c r="AZ39" s="151">
        <f t="shared" si="16"/>
        <v>-10</v>
      </c>
      <c r="BA39" s="150">
        <v>908</v>
      </c>
      <c r="BB39" s="150">
        <f>Friend!S42</f>
        <v>888</v>
      </c>
      <c r="BC39" s="151">
        <f t="shared" si="17"/>
        <v>-20</v>
      </c>
      <c r="BD39" s="150">
        <v>5350</v>
      </c>
      <c r="BE39" s="150">
        <f>Friend!T42</f>
        <v>5350</v>
      </c>
      <c r="BF39" s="151">
        <f t="shared" si="18"/>
        <v>0</v>
      </c>
      <c r="BG39" s="150">
        <v>0</v>
      </c>
      <c r="BH39" s="150">
        <f>Friend!U42</f>
        <v>0</v>
      </c>
      <c r="BI39" s="151">
        <f t="shared" si="19"/>
        <v>0</v>
      </c>
      <c r="BJ39" s="150">
        <v>0</v>
      </c>
      <c r="BK39" s="150">
        <f>Friend!V42</f>
        <v>0</v>
      </c>
      <c r="BL39" s="151">
        <f t="shared" si="20"/>
        <v>0</v>
      </c>
      <c r="BM39" s="150">
        <v>0</v>
      </c>
      <c r="BN39" s="150">
        <f>Friend!W42</f>
        <v>0</v>
      </c>
      <c r="BO39" s="151">
        <f t="shared" si="21"/>
        <v>0</v>
      </c>
      <c r="BP39" s="150">
        <v>520</v>
      </c>
      <c r="BQ39" s="150">
        <f>Friend!X42</f>
        <v>520</v>
      </c>
      <c r="BR39" s="151">
        <f t="shared" si="22"/>
        <v>0</v>
      </c>
      <c r="BS39" s="150">
        <v>560</v>
      </c>
      <c r="BT39" s="150">
        <f>Friend!Y42</f>
        <v>560</v>
      </c>
      <c r="BU39" s="151">
        <f t="shared" si="23"/>
        <v>0</v>
      </c>
      <c r="BV39" s="150">
        <v>320</v>
      </c>
      <c r="BW39" s="150">
        <f>Friend!Z42</f>
        <v>320</v>
      </c>
      <c r="BX39" s="151">
        <f t="shared" si="24"/>
        <v>0</v>
      </c>
      <c r="BY39" s="150">
        <v>200</v>
      </c>
      <c r="BZ39" s="150">
        <f>Friend!AA42</f>
        <v>200</v>
      </c>
      <c r="CA39" s="151">
        <f t="shared" si="25"/>
        <v>0</v>
      </c>
      <c r="CB39" s="150">
        <v>140</v>
      </c>
      <c r="CC39" s="150">
        <f>Friend!AB42</f>
        <v>140</v>
      </c>
      <c r="CD39" s="151">
        <f t="shared" si="26"/>
        <v>0</v>
      </c>
      <c r="CE39" s="150">
        <v>80</v>
      </c>
      <c r="CF39" s="150">
        <f>Friend!AC42</f>
        <v>80</v>
      </c>
      <c r="CG39" s="151">
        <f t="shared" si="27"/>
        <v>0</v>
      </c>
      <c r="CH39" s="150">
        <v>18220</v>
      </c>
      <c r="CI39" s="150">
        <f>Friend!AD42</f>
        <v>18220</v>
      </c>
      <c r="CJ39" s="151">
        <f t="shared" si="28"/>
        <v>0</v>
      </c>
      <c r="CK39" s="150">
        <v>212116.06</v>
      </c>
      <c r="CL39" s="150">
        <f>Friend!AE42</f>
        <v>212096.06000000006</v>
      </c>
      <c r="CM39" s="151">
        <f t="shared" si="29"/>
        <v>-19.999999999941792</v>
      </c>
    </row>
    <row r="40" spans="1:91" x14ac:dyDescent="0.2">
      <c r="A40" s="148" t="s">
        <v>69</v>
      </c>
      <c r="B40" s="149">
        <v>19288</v>
      </c>
      <c r="C40" s="150">
        <f>Friend!B43</f>
        <v>19288</v>
      </c>
      <c r="D40" s="151">
        <f t="shared" si="0"/>
        <v>0</v>
      </c>
      <c r="E40" s="150">
        <v>1988773.6</v>
      </c>
      <c r="F40" s="150">
        <f>Friend!C43</f>
        <v>1988773.6</v>
      </c>
      <c r="G40" s="151">
        <f t="shared" si="1"/>
        <v>0</v>
      </c>
      <c r="H40" s="150">
        <v>23010</v>
      </c>
      <c r="I40" s="150">
        <f>Friend!D43</f>
        <v>23010</v>
      </c>
      <c r="J40" s="151">
        <f t="shared" si="2"/>
        <v>0</v>
      </c>
      <c r="K40" s="150">
        <v>1726605</v>
      </c>
      <c r="L40" s="150">
        <f>Friend!E43</f>
        <v>1726605</v>
      </c>
      <c r="M40" s="151">
        <f t="shared" si="3"/>
        <v>0</v>
      </c>
      <c r="N40" s="150">
        <v>517981.5</v>
      </c>
      <c r="O40" s="150">
        <f>Friend!F43</f>
        <v>517981.5</v>
      </c>
      <c r="P40" s="151">
        <f t="shared" si="4"/>
        <v>0</v>
      </c>
      <c r="Q40" s="150"/>
      <c r="R40" s="150">
        <f>Friend!G43</f>
        <v>0</v>
      </c>
      <c r="S40" s="151">
        <f t="shared" si="5"/>
        <v>0</v>
      </c>
      <c r="T40" s="150">
        <v>0</v>
      </c>
      <c r="U40" s="150">
        <f>Friend!H43</f>
        <v>0</v>
      </c>
      <c r="V40" s="151">
        <f t="shared" si="6"/>
        <v>0</v>
      </c>
      <c r="W40" s="150">
        <v>0</v>
      </c>
      <c r="X40" s="150">
        <f>Friend!I43</f>
        <v>0</v>
      </c>
      <c r="Y40" s="151">
        <f t="shared" si="7"/>
        <v>0</v>
      </c>
      <c r="Z40" s="150">
        <v>7971620</v>
      </c>
      <c r="AA40" s="150">
        <f>Friend!J43</f>
        <v>7971620</v>
      </c>
      <c r="AB40" s="151">
        <f t="shared" si="8"/>
        <v>0</v>
      </c>
      <c r="AC40" s="150">
        <v>79716.2</v>
      </c>
      <c r="AD40" s="150">
        <f>Friend!K43</f>
        <v>79716.2</v>
      </c>
      <c r="AE40" s="151">
        <f t="shared" si="9"/>
        <v>0</v>
      </c>
      <c r="AF40" s="150">
        <v>239148.6</v>
      </c>
      <c r="AG40" s="150">
        <f>Friend!L43</f>
        <v>239148.6</v>
      </c>
      <c r="AH40" s="151">
        <f t="shared" si="10"/>
        <v>0</v>
      </c>
      <c r="AI40" s="150">
        <v>10</v>
      </c>
      <c r="AJ40" s="150">
        <f>Friend!M43</f>
        <v>10</v>
      </c>
      <c r="AK40" s="151">
        <f t="shared" si="11"/>
        <v>0</v>
      </c>
      <c r="AL40" s="150">
        <v>3</v>
      </c>
      <c r="AM40" s="150">
        <f>Friend!N43</f>
        <v>3</v>
      </c>
      <c r="AN40" s="151">
        <f t="shared" si="12"/>
        <v>0</v>
      </c>
      <c r="AO40" s="150">
        <v>7</v>
      </c>
      <c r="AP40" s="150">
        <f>Friend!O43</f>
        <v>7</v>
      </c>
      <c r="AQ40" s="151">
        <f t="shared" si="13"/>
        <v>0</v>
      </c>
      <c r="AR40" s="150">
        <v>59050</v>
      </c>
      <c r="AS40" s="150">
        <f>Friend!P43</f>
        <v>59050</v>
      </c>
      <c r="AT40" s="151">
        <f t="shared" si="14"/>
        <v>0</v>
      </c>
      <c r="AU40" s="150">
        <v>17715</v>
      </c>
      <c r="AV40" s="150">
        <f>Friend!Q43</f>
        <v>17715</v>
      </c>
      <c r="AW40" s="151">
        <f t="shared" si="15"/>
        <v>0</v>
      </c>
      <c r="AX40" s="150">
        <v>133</v>
      </c>
      <c r="AY40" s="150">
        <f>Friend!R43</f>
        <v>126</v>
      </c>
      <c r="AZ40" s="151">
        <f t="shared" si="16"/>
        <v>-7</v>
      </c>
      <c r="BA40" s="150">
        <v>266</v>
      </c>
      <c r="BB40" s="150">
        <f>Friend!S43</f>
        <v>252</v>
      </c>
      <c r="BC40" s="151">
        <f t="shared" si="17"/>
        <v>-14</v>
      </c>
      <c r="BD40" s="150">
        <v>5350</v>
      </c>
      <c r="BE40" s="150">
        <f>Friend!T43</f>
        <v>5350</v>
      </c>
      <c r="BF40" s="151">
        <f t="shared" si="18"/>
        <v>0</v>
      </c>
      <c r="BG40" s="150">
        <v>0</v>
      </c>
      <c r="BH40" s="150">
        <f>Friend!U43</f>
        <v>0</v>
      </c>
      <c r="BI40" s="151">
        <f t="shared" si="19"/>
        <v>0</v>
      </c>
      <c r="BJ40" s="150">
        <v>0</v>
      </c>
      <c r="BK40" s="150">
        <f>Friend!V43</f>
        <v>0</v>
      </c>
      <c r="BL40" s="151">
        <f t="shared" si="20"/>
        <v>0</v>
      </c>
      <c r="BM40" s="150">
        <v>0</v>
      </c>
      <c r="BN40" s="150">
        <f>Friend!W43</f>
        <v>0</v>
      </c>
      <c r="BO40" s="151">
        <f t="shared" si="21"/>
        <v>0</v>
      </c>
      <c r="BP40" s="150">
        <v>400</v>
      </c>
      <c r="BQ40" s="150">
        <f>Friend!X43</f>
        <v>400</v>
      </c>
      <c r="BR40" s="151">
        <f t="shared" si="22"/>
        <v>0</v>
      </c>
      <c r="BS40" s="150">
        <v>600</v>
      </c>
      <c r="BT40" s="150">
        <f>Friend!Y43</f>
        <v>600</v>
      </c>
      <c r="BU40" s="151">
        <f t="shared" si="23"/>
        <v>0</v>
      </c>
      <c r="BV40" s="150">
        <v>260</v>
      </c>
      <c r="BW40" s="150">
        <f>Friend!Z43</f>
        <v>260</v>
      </c>
      <c r="BX40" s="151">
        <f t="shared" si="24"/>
        <v>0</v>
      </c>
      <c r="BY40" s="150">
        <v>240</v>
      </c>
      <c r="BZ40" s="150">
        <f>Friend!AA43</f>
        <v>240</v>
      </c>
      <c r="CA40" s="151">
        <f t="shared" si="25"/>
        <v>0</v>
      </c>
      <c r="CB40" s="150">
        <v>140</v>
      </c>
      <c r="CC40" s="150">
        <f>Friend!AB43</f>
        <v>140</v>
      </c>
      <c r="CD40" s="151">
        <f t="shared" si="26"/>
        <v>0</v>
      </c>
      <c r="CE40" s="150">
        <v>100</v>
      </c>
      <c r="CF40" s="150">
        <f>Friend!AC43</f>
        <v>100</v>
      </c>
      <c r="CG40" s="151">
        <f t="shared" si="27"/>
        <v>0</v>
      </c>
      <c r="CH40" s="150">
        <v>18540</v>
      </c>
      <c r="CI40" s="150">
        <f>Friend!AD43</f>
        <v>18540</v>
      </c>
      <c r="CJ40" s="151">
        <f t="shared" si="28"/>
        <v>0</v>
      </c>
      <c r="CK40" s="150">
        <v>352633.1</v>
      </c>
      <c r="CL40" s="150">
        <f>Friend!AE43</f>
        <v>352619.1</v>
      </c>
      <c r="CM40" s="151">
        <f t="shared" si="29"/>
        <v>-14</v>
      </c>
    </row>
    <row r="41" spans="1:91" x14ac:dyDescent="0.2">
      <c r="A41" s="148" t="s">
        <v>70</v>
      </c>
      <c r="B41" s="149">
        <v>18409</v>
      </c>
      <c r="C41" s="150">
        <f>Friend!B44</f>
        <v>18409</v>
      </c>
      <c r="D41" s="151">
        <f t="shared" si="0"/>
        <v>0</v>
      </c>
      <c r="E41" s="150">
        <v>1546640.26</v>
      </c>
      <c r="F41" s="150">
        <f>Friend!C44</f>
        <v>1546640.26</v>
      </c>
      <c r="G41" s="151">
        <f t="shared" si="1"/>
        <v>0</v>
      </c>
      <c r="H41" s="150">
        <v>27855</v>
      </c>
      <c r="I41" s="150">
        <f>Friend!D44</f>
        <v>27855</v>
      </c>
      <c r="J41" s="151">
        <f t="shared" si="2"/>
        <v>0</v>
      </c>
      <c r="K41" s="150">
        <v>1409900</v>
      </c>
      <c r="L41" s="150">
        <f>Friend!E44</f>
        <v>1409900</v>
      </c>
      <c r="M41" s="151">
        <f t="shared" si="3"/>
        <v>0</v>
      </c>
      <c r="N41" s="150">
        <v>422970</v>
      </c>
      <c r="O41" s="150">
        <f>Friend!F44</f>
        <v>422970</v>
      </c>
      <c r="P41" s="151">
        <f t="shared" si="4"/>
        <v>0</v>
      </c>
      <c r="Q41" s="150"/>
      <c r="R41" s="150">
        <f>Friend!G44</f>
        <v>0</v>
      </c>
      <c r="S41" s="151">
        <f t="shared" si="5"/>
        <v>0</v>
      </c>
      <c r="T41" s="150">
        <v>0</v>
      </c>
      <c r="U41" s="150">
        <f>Friend!H44</f>
        <v>0</v>
      </c>
      <c r="V41" s="151">
        <f t="shared" si="6"/>
        <v>0</v>
      </c>
      <c r="W41" s="150">
        <v>0</v>
      </c>
      <c r="X41" s="150">
        <f>Friend!I44</f>
        <v>0</v>
      </c>
      <c r="Y41" s="151">
        <f t="shared" si="7"/>
        <v>0</v>
      </c>
      <c r="Z41" s="150">
        <v>3623842</v>
      </c>
      <c r="AA41" s="150">
        <f>Friend!J44</f>
        <v>3623842</v>
      </c>
      <c r="AB41" s="151">
        <f t="shared" si="8"/>
        <v>0</v>
      </c>
      <c r="AC41" s="150">
        <v>36238.42</v>
      </c>
      <c r="AD41" s="150">
        <f>Friend!K44</f>
        <v>36238.42</v>
      </c>
      <c r="AE41" s="151">
        <f t="shared" si="9"/>
        <v>0</v>
      </c>
      <c r="AF41" s="150">
        <v>108715.26</v>
      </c>
      <c r="AG41" s="150">
        <f>Friend!L44</f>
        <v>108715.26</v>
      </c>
      <c r="AH41" s="151">
        <f t="shared" si="10"/>
        <v>0</v>
      </c>
      <c r="AI41" s="150">
        <v>170</v>
      </c>
      <c r="AJ41" s="150">
        <f>Friend!M44</f>
        <v>170</v>
      </c>
      <c r="AK41" s="151">
        <f t="shared" si="11"/>
        <v>0</v>
      </c>
      <c r="AL41" s="150">
        <v>51</v>
      </c>
      <c r="AM41" s="150">
        <f>Friend!N44</f>
        <v>51</v>
      </c>
      <c r="AN41" s="151">
        <f t="shared" si="12"/>
        <v>0</v>
      </c>
      <c r="AO41" s="150">
        <v>119</v>
      </c>
      <c r="AP41" s="150">
        <f>Friend!O44</f>
        <v>119</v>
      </c>
      <c r="AQ41" s="151">
        <f t="shared" si="13"/>
        <v>0</v>
      </c>
      <c r="AR41" s="150">
        <v>0</v>
      </c>
      <c r="AS41" s="150">
        <f>Friend!P44</f>
        <v>0</v>
      </c>
      <c r="AT41" s="151">
        <f t="shared" si="14"/>
        <v>0</v>
      </c>
      <c r="AU41" s="150">
        <v>0</v>
      </c>
      <c r="AV41" s="150">
        <f>Friend!Q44</f>
        <v>0</v>
      </c>
      <c r="AW41" s="151">
        <f t="shared" si="15"/>
        <v>0</v>
      </c>
      <c r="AX41" s="150">
        <v>7</v>
      </c>
      <c r="AY41" s="150">
        <f>Friend!R44</f>
        <v>5</v>
      </c>
      <c r="AZ41" s="151">
        <f t="shared" si="16"/>
        <v>-2</v>
      </c>
      <c r="BA41" s="150">
        <v>14</v>
      </c>
      <c r="BB41" s="150">
        <f>Friend!S44</f>
        <v>10</v>
      </c>
      <c r="BC41" s="151">
        <f t="shared" si="17"/>
        <v>-4</v>
      </c>
      <c r="BD41" s="150">
        <v>5350</v>
      </c>
      <c r="BE41" s="150">
        <f>Friend!T44</f>
        <v>5350</v>
      </c>
      <c r="BF41" s="151">
        <f t="shared" si="18"/>
        <v>0</v>
      </c>
      <c r="BG41" s="150">
        <v>0</v>
      </c>
      <c r="BH41" s="150">
        <f>Friend!U44</f>
        <v>0</v>
      </c>
      <c r="BI41" s="151">
        <f t="shared" si="19"/>
        <v>0</v>
      </c>
      <c r="BJ41" s="150">
        <v>300</v>
      </c>
      <c r="BK41" s="150">
        <f>Friend!V44</f>
        <v>300</v>
      </c>
      <c r="BL41" s="151">
        <f t="shared" si="20"/>
        <v>0</v>
      </c>
      <c r="BM41" s="150">
        <v>0</v>
      </c>
      <c r="BN41" s="150">
        <f>Friend!W44</f>
        <v>0</v>
      </c>
      <c r="BO41" s="151">
        <f t="shared" si="21"/>
        <v>0</v>
      </c>
      <c r="BP41" s="150">
        <v>1500</v>
      </c>
      <c r="BQ41" s="150">
        <f>Friend!X44</f>
        <v>1500</v>
      </c>
      <c r="BR41" s="151">
        <f t="shared" si="22"/>
        <v>0</v>
      </c>
      <c r="BS41" s="150">
        <v>800</v>
      </c>
      <c r="BT41" s="150">
        <f>Friend!Y44</f>
        <v>800</v>
      </c>
      <c r="BU41" s="151">
        <f t="shared" si="23"/>
        <v>0</v>
      </c>
      <c r="BV41" s="150">
        <v>500</v>
      </c>
      <c r="BW41" s="150">
        <f>Friend!Z44</f>
        <v>500</v>
      </c>
      <c r="BX41" s="151">
        <f t="shared" si="24"/>
        <v>0</v>
      </c>
      <c r="BY41" s="150">
        <v>400</v>
      </c>
      <c r="BZ41" s="150">
        <f>Friend!AA44</f>
        <v>400</v>
      </c>
      <c r="CA41" s="151">
        <f t="shared" si="25"/>
        <v>0</v>
      </c>
      <c r="CB41" s="150">
        <v>200</v>
      </c>
      <c r="CC41" s="150">
        <f>Friend!AB44</f>
        <v>200</v>
      </c>
      <c r="CD41" s="151">
        <f t="shared" si="26"/>
        <v>0</v>
      </c>
      <c r="CE41" s="150">
        <v>200</v>
      </c>
      <c r="CF41" s="150">
        <f>Friend!AC44</f>
        <v>200</v>
      </c>
      <c r="CG41" s="151">
        <f t="shared" si="27"/>
        <v>0</v>
      </c>
      <c r="CH41" s="150">
        <v>33500</v>
      </c>
      <c r="CI41" s="150">
        <f>Friend!AD44</f>
        <v>33500</v>
      </c>
      <c r="CJ41" s="151">
        <f t="shared" si="28"/>
        <v>0</v>
      </c>
      <c r="CK41" s="150">
        <v>311238.15999999997</v>
      </c>
      <c r="CL41" s="150">
        <f>Friend!AE44</f>
        <v>311234.15999999997</v>
      </c>
      <c r="CM41" s="151">
        <f t="shared" si="29"/>
        <v>-4</v>
      </c>
    </row>
    <row r="42" spans="1:91" x14ac:dyDescent="0.2">
      <c r="A42" s="148" t="s">
        <v>71</v>
      </c>
      <c r="B42" s="149">
        <v>23097</v>
      </c>
      <c r="C42" s="150">
        <f>Friend!B45</f>
        <v>23097</v>
      </c>
      <c r="D42" s="151">
        <f t="shared" si="0"/>
        <v>0</v>
      </c>
      <c r="E42" s="150">
        <v>1635396.97</v>
      </c>
      <c r="F42" s="150">
        <f>Friend!C45</f>
        <v>1635396.97</v>
      </c>
      <c r="G42" s="151">
        <f t="shared" si="1"/>
        <v>0</v>
      </c>
      <c r="H42" s="150">
        <v>32805</v>
      </c>
      <c r="I42" s="150">
        <f>Friend!D45</f>
        <v>32805</v>
      </c>
      <c r="J42" s="151">
        <f t="shared" si="2"/>
        <v>0</v>
      </c>
      <c r="K42" s="150">
        <v>1495585</v>
      </c>
      <c r="L42" s="150">
        <f>Friend!E45</f>
        <v>1495585</v>
      </c>
      <c r="M42" s="151">
        <f t="shared" si="3"/>
        <v>0</v>
      </c>
      <c r="N42" s="150">
        <v>448675.5</v>
      </c>
      <c r="O42" s="150">
        <f>Friend!F45</f>
        <v>448675.5</v>
      </c>
      <c r="P42" s="151">
        <f t="shared" si="4"/>
        <v>0</v>
      </c>
      <c r="Q42" s="150"/>
      <c r="R42" s="150">
        <f>Friend!G45</f>
        <v>0</v>
      </c>
      <c r="S42" s="151">
        <f t="shared" si="5"/>
        <v>0</v>
      </c>
      <c r="T42" s="150">
        <v>1765.5</v>
      </c>
      <c r="U42" s="150">
        <f>Friend!H45</f>
        <v>1765.5</v>
      </c>
      <c r="V42" s="151">
        <f t="shared" si="6"/>
        <v>0</v>
      </c>
      <c r="W42" s="150">
        <v>264.82499999999999</v>
      </c>
      <c r="X42" s="150">
        <f>Friend!I45</f>
        <v>264.82499999999999</v>
      </c>
      <c r="Y42" s="151">
        <f t="shared" si="7"/>
        <v>0</v>
      </c>
      <c r="Z42" s="150">
        <v>3565899</v>
      </c>
      <c r="AA42" s="150">
        <f>Friend!J45</f>
        <v>3565899</v>
      </c>
      <c r="AB42" s="151">
        <f t="shared" si="8"/>
        <v>0</v>
      </c>
      <c r="AC42" s="150">
        <v>35658.99</v>
      </c>
      <c r="AD42" s="150">
        <f>Friend!K45</f>
        <v>35658.99</v>
      </c>
      <c r="AE42" s="151">
        <f t="shared" si="9"/>
        <v>0</v>
      </c>
      <c r="AF42" s="150">
        <v>106976.97</v>
      </c>
      <c r="AG42" s="150">
        <f>Friend!L45</f>
        <v>106976.97</v>
      </c>
      <c r="AH42" s="151">
        <f t="shared" si="10"/>
        <v>0</v>
      </c>
      <c r="AI42" s="150">
        <v>30</v>
      </c>
      <c r="AJ42" s="150">
        <f>Friend!M45</f>
        <v>30</v>
      </c>
      <c r="AK42" s="151">
        <f t="shared" si="11"/>
        <v>0</v>
      </c>
      <c r="AL42" s="150">
        <v>9</v>
      </c>
      <c r="AM42" s="150">
        <f>Friend!N45</f>
        <v>9</v>
      </c>
      <c r="AN42" s="151">
        <f t="shared" si="12"/>
        <v>0</v>
      </c>
      <c r="AO42" s="150">
        <v>21</v>
      </c>
      <c r="AP42" s="150">
        <f>Friend!O45</f>
        <v>21</v>
      </c>
      <c r="AQ42" s="151">
        <f t="shared" si="13"/>
        <v>0</v>
      </c>
      <c r="AR42" s="150">
        <v>12400</v>
      </c>
      <c r="AS42" s="150">
        <f>Friend!P45</f>
        <v>12400</v>
      </c>
      <c r="AT42" s="151">
        <f t="shared" si="14"/>
        <v>0</v>
      </c>
      <c r="AU42" s="150">
        <v>3720</v>
      </c>
      <c r="AV42" s="150">
        <f>Friend!Q45</f>
        <v>3720</v>
      </c>
      <c r="AW42" s="151">
        <f t="shared" si="15"/>
        <v>0</v>
      </c>
      <c r="AX42" s="150">
        <v>250</v>
      </c>
      <c r="AY42" s="150">
        <f>Friend!R45</f>
        <v>250</v>
      </c>
      <c r="AZ42" s="151">
        <f t="shared" si="16"/>
        <v>0</v>
      </c>
      <c r="BA42" s="150">
        <v>500</v>
      </c>
      <c r="BB42" s="150">
        <f>Friend!S45</f>
        <v>500</v>
      </c>
      <c r="BC42" s="151">
        <f t="shared" si="17"/>
        <v>0</v>
      </c>
      <c r="BD42" s="150">
        <v>5350</v>
      </c>
      <c r="BE42" s="150">
        <f>Friend!T45</f>
        <v>5350</v>
      </c>
      <c r="BF42" s="151">
        <f t="shared" si="18"/>
        <v>0</v>
      </c>
      <c r="BG42" s="150">
        <v>0</v>
      </c>
      <c r="BH42" s="150">
        <f>Friend!U45</f>
        <v>0</v>
      </c>
      <c r="BI42" s="151">
        <f t="shared" si="19"/>
        <v>0</v>
      </c>
      <c r="BJ42" s="150">
        <v>0</v>
      </c>
      <c r="BK42" s="150">
        <f>Friend!V45</f>
        <v>0</v>
      </c>
      <c r="BL42" s="151">
        <f t="shared" si="20"/>
        <v>0</v>
      </c>
      <c r="BM42" s="150">
        <v>0</v>
      </c>
      <c r="BN42" s="150">
        <f>Friend!W45</f>
        <v>0</v>
      </c>
      <c r="BO42" s="151">
        <f t="shared" si="21"/>
        <v>0</v>
      </c>
      <c r="BP42" s="150">
        <v>1300</v>
      </c>
      <c r="BQ42" s="150">
        <f>Friend!X45</f>
        <v>1300</v>
      </c>
      <c r="BR42" s="151">
        <f t="shared" si="22"/>
        <v>0</v>
      </c>
      <c r="BS42" s="150">
        <v>600</v>
      </c>
      <c r="BT42" s="150">
        <f>Friend!Y45</f>
        <v>600</v>
      </c>
      <c r="BU42" s="151">
        <f t="shared" si="23"/>
        <v>0</v>
      </c>
      <c r="BV42" s="150">
        <v>400</v>
      </c>
      <c r="BW42" s="150">
        <f>Friend!Z45</f>
        <v>400</v>
      </c>
      <c r="BX42" s="151">
        <f t="shared" si="24"/>
        <v>0</v>
      </c>
      <c r="BY42" s="150">
        <v>300</v>
      </c>
      <c r="BZ42" s="150">
        <f>Friend!AA45</f>
        <v>300</v>
      </c>
      <c r="CA42" s="151">
        <f t="shared" si="25"/>
        <v>0</v>
      </c>
      <c r="CB42" s="150">
        <v>200</v>
      </c>
      <c r="CC42" s="150">
        <f>Friend!AB45</f>
        <v>200</v>
      </c>
      <c r="CD42" s="151">
        <f t="shared" si="26"/>
        <v>0</v>
      </c>
      <c r="CE42" s="150">
        <v>300</v>
      </c>
      <c r="CF42" s="150">
        <f>Friend!AC45</f>
        <v>300</v>
      </c>
      <c r="CG42" s="151">
        <f t="shared" si="27"/>
        <v>0</v>
      </c>
      <c r="CH42" s="150">
        <v>30900</v>
      </c>
      <c r="CI42" s="150">
        <f>Friend!AD45</f>
        <v>30900</v>
      </c>
      <c r="CJ42" s="151">
        <f t="shared" si="28"/>
        <v>0</v>
      </c>
      <c r="CK42" s="150">
        <v>345571.34499999997</v>
      </c>
      <c r="CL42" s="150">
        <f>Friend!AE45</f>
        <v>345571.34499999997</v>
      </c>
      <c r="CM42" s="151">
        <f t="shared" si="29"/>
        <v>0</v>
      </c>
    </row>
    <row r="43" spans="1:91" x14ac:dyDescent="0.2">
      <c r="A43" s="148" t="s">
        <v>72</v>
      </c>
      <c r="B43" s="149">
        <v>23006</v>
      </c>
      <c r="C43" s="150">
        <f>Friend!B46</f>
        <v>23006</v>
      </c>
      <c r="D43" s="151">
        <f t="shared" si="0"/>
        <v>0</v>
      </c>
      <c r="E43" s="150">
        <v>2124074.3199999998</v>
      </c>
      <c r="F43" s="150">
        <f>Friend!C46</f>
        <v>2124074.3199999998</v>
      </c>
      <c r="G43" s="151">
        <f t="shared" si="1"/>
        <v>0</v>
      </c>
      <c r="H43" s="150">
        <v>28850</v>
      </c>
      <c r="I43" s="150">
        <f>Friend!D46</f>
        <v>28850</v>
      </c>
      <c r="J43" s="151">
        <f t="shared" si="2"/>
        <v>0</v>
      </c>
      <c r="K43" s="150">
        <v>1856255</v>
      </c>
      <c r="L43" s="150">
        <f>Friend!E46</f>
        <v>1856254.9999999998</v>
      </c>
      <c r="M43" s="151">
        <f t="shared" si="3"/>
        <v>0</v>
      </c>
      <c r="N43" s="150">
        <v>556876.5</v>
      </c>
      <c r="O43" s="150">
        <f>Friend!F46</f>
        <v>556876.49999999988</v>
      </c>
      <c r="P43" s="151">
        <f t="shared" si="4"/>
        <v>0</v>
      </c>
      <c r="Q43" s="150"/>
      <c r="R43" s="150">
        <f>Friend!G46</f>
        <v>0</v>
      </c>
      <c r="S43" s="151">
        <f t="shared" si="5"/>
        <v>0</v>
      </c>
      <c r="T43" s="150">
        <v>9630</v>
      </c>
      <c r="U43" s="150">
        <f>Friend!H46</f>
        <v>9630</v>
      </c>
      <c r="V43" s="151">
        <f t="shared" si="6"/>
        <v>0</v>
      </c>
      <c r="W43" s="150">
        <v>1444.5</v>
      </c>
      <c r="X43" s="150">
        <f>Friend!I46</f>
        <v>1444.5</v>
      </c>
      <c r="Y43" s="151">
        <f t="shared" si="7"/>
        <v>0</v>
      </c>
      <c r="Z43" s="150">
        <v>7965644</v>
      </c>
      <c r="AA43" s="150">
        <f>Friend!J46</f>
        <v>7965644</v>
      </c>
      <c r="AB43" s="151">
        <f t="shared" si="8"/>
        <v>0</v>
      </c>
      <c r="AC43" s="150">
        <v>79656.44</v>
      </c>
      <c r="AD43" s="150">
        <f>Friend!K46</f>
        <v>79656.44</v>
      </c>
      <c r="AE43" s="151">
        <f t="shared" si="9"/>
        <v>0</v>
      </c>
      <c r="AF43" s="150">
        <v>238969.32</v>
      </c>
      <c r="AG43" s="150">
        <f>Friend!L46</f>
        <v>238969.32</v>
      </c>
      <c r="AH43" s="151">
        <f t="shared" si="10"/>
        <v>0</v>
      </c>
      <c r="AI43" s="150">
        <v>0</v>
      </c>
      <c r="AJ43" s="150">
        <f>Friend!M46</f>
        <v>0</v>
      </c>
      <c r="AK43" s="151">
        <f t="shared" si="11"/>
        <v>0</v>
      </c>
      <c r="AL43" s="150">
        <v>0</v>
      </c>
      <c r="AM43" s="150">
        <f>Friend!N46</f>
        <v>0</v>
      </c>
      <c r="AN43" s="151">
        <f t="shared" si="12"/>
        <v>0</v>
      </c>
      <c r="AO43" s="150">
        <v>0</v>
      </c>
      <c r="AP43" s="150">
        <f>Friend!O46</f>
        <v>0</v>
      </c>
      <c r="AQ43" s="151">
        <f t="shared" si="13"/>
        <v>0</v>
      </c>
      <c r="AR43" s="150">
        <v>56150</v>
      </c>
      <c r="AS43" s="150">
        <f>Friend!P46</f>
        <v>56150</v>
      </c>
      <c r="AT43" s="151">
        <f t="shared" si="14"/>
        <v>0</v>
      </c>
      <c r="AU43" s="150">
        <v>16845</v>
      </c>
      <c r="AV43" s="150">
        <f>Friend!Q46</f>
        <v>16845</v>
      </c>
      <c r="AW43" s="151">
        <f t="shared" si="15"/>
        <v>0</v>
      </c>
      <c r="AX43" s="150">
        <v>243</v>
      </c>
      <c r="AY43" s="150">
        <f>Friend!R46</f>
        <v>227</v>
      </c>
      <c r="AZ43" s="151">
        <f t="shared" si="16"/>
        <v>-16</v>
      </c>
      <c r="BA43" s="150">
        <v>486</v>
      </c>
      <c r="BB43" s="150">
        <f>Friend!S46</f>
        <v>454</v>
      </c>
      <c r="BC43" s="151">
        <f t="shared" si="17"/>
        <v>-32</v>
      </c>
      <c r="BD43" s="150">
        <v>5350</v>
      </c>
      <c r="BE43" s="150">
        <f>Friend!T46</f>
        <v>5350</v>
      </c>
      <c r="BF43" s="151">
        <f t="shared" si="18"/>
        <v>0</v>
      </c>
      <c r="BG43" s="150">
        <v>0</v>
      </c>
      <c r="BH43" s="150">
        <f>Friend!U46</f>
        <v>0</v>
      </c>
      <c r="BI43" s="151">
        <f t="shared" si="19"/>
        <v>0</v>
      </c>
      <c r="BJ43" s="150">
        <v>300</v>
      </c>
      <c r="BK43" s="150">
        <f>Friend!V46</f>
        <v>300</v>
      </c>
      <c r="BL43" s="151">
        <f t="shared" si="20"/>
        <v>0</v>
      </c>
      <c r="BM43" s="150">
        <v>0</v>
      </c>
      <c r="BN43" s="150">
        <f>Friend!W46</f>
        <v>0</v>
      </c>
      <c r="BO43" s="151">
        <f t="shared" si="21"/>
        <v>0</v>
      </c>
      <c r="BP43" s="150">
        <v>800</v>
      </c>
      <c r="BQ43" s="150">
        <f>Friend!X46</f>
        <v>800</v>
      </c>
      <c r="BR43" s="151">
        <f t="shared" si="22"/>
        <v>0</v>
      </c>
      <c r="BS43" s="150">
        <v>500</v>
      </c>
      <c r="BT43" s="150">
        <f>Friend!Y46</f>
        <v>500</v>
      </c>
      <c r="BU43" s="151">
        <f t="shared" si="23"/>
        <v>0</v>
      </c>
      <c r="BV43" s="150">
        <v>360</v>
      </c>
      <c r="BW43" s="150">
        <f>Friend!Z46</f>
        <v>360</v>
      </c>
      <c r="BX43" s="151">
        <f t="shared" si="24"/>
        <v>0</v>
      </c>
      <c r="BY43" s="150">
        <v>360</v>
      </c>
      <c r="BZ43" s="150">
        <f>Friend!AA46</f>
        <v>360</v>
      </c>
      <c r="CA43" s="151">
        <f t="shared" si="25"/>
        <v>0</v>
      </c>
      <c r="CB43" s="150">
        <v>120</v>
      </c>
      <c r="CC43" s="150">
        <f>Friend!AB46</f>
        <v>120</v>
      </c>
      <c r="CD43" s="151">
        <f t="shared" si="26"/>
        <v>0</v>
      </c>
      <c r="CE43" s="150">
        <v>140</v>
      </c>
      <c r="CF43" s="150">
        <f>Friend!AC46</f>
        <v>140</v>
      </c>
      <c r="CG43" s="151">
        <f t="shared" si="27"/>
        <v>0</v>
      </c>
      <c r="CH43" s="150">
        <v>22940</v>
      </c>
      <c r="CI43" s="150">
        <f>Friend!AD46</f>
        <v>22940</v>
      </c>
      <c r="CJ43" s="151">
        <f t="shared" si="28"/>
        <v>0</v>
      </c>
      <c r="CK43" s="150">
        <v>386625.62</v>
      </c>
      <c r="CL43" s="150">
        <f>Friend!AE46</f>
        <v>387717.11999999994</v>
      </c>
      <c r="CM43" s="151">
        <f t="shared" si="29"/>
        <v>1091.4999999999418</v>
      </c>
    </row>
    <row r="44" spans="1:91" x14ac:dyDescent="0.2">
      <c r="A44" s="148" t="s">
        <v>73</v>
      </c>
      <c r="B44" s="149">
        <v>5619</v>
      </c>
      <c r="C44" s="150">
        <f>Friend!B47</f>
        <v>5619</v>
      </c>
      <c r="D44" s="151">
        <f t="shared" si="0"/>
        <v>0</v>
      </c>
      <c r="E44" s="150">
        <v>521846.32</v>
      </c>
      <c r="F44" s="150">
        <f>Friend!C47</f>
        <v>521846.32</v>
      </c>
      <c r="G44" s="151">
        <f t="shared" si="1"/>
        <v>0</v>
      </c>
      <c r="H44" s="150">
        <v>7105</v>
      </c>
      <c r="I44" s="150">
        <f>Friend!D47</f>
        <v>7105</v>
      </c>
      <c r="J44" s="151">
        <f t="shared" si="2"/>
        <v>0</v>
      </c>
      <c r="K44" s="150">
        <v>490815</v>
      </c>
      <c r="L44" s="150">
        <f>Friend!E47</f>
        <v>490815</v>
      </c>
      <c r="M44" s="151">
        <f t="shared" si="3"/>
        <v>0</v>
      </c>
      <c r="N44" s="150">
        <v>127611.9</v>
      </c>
      <c r="O44" s="150">
        <f>Friend!F47</f>
        <v>127611.90000000001</v>
      </c>
      <c r="P44" s="151">
        <f t="shared" si="4"/>
        <v>0</v>
      </c>
      <c r="Q44" s="150"/>
      <c r="R44" s="150">
        <f>Friend!G47</f>
        <v>0</v>
      </c>
      <c r="S44" s="151">
        <f t="shared" si="5"/>
        <v>0</v>
      </c>
      <c r="T44" s="150">
        <v>0</v>
      </c>
      <c r="U44" s="150">
        <f>Friend!H47</f>
        <v>0</v>
      </c>
      <c r="V44" s="151">
        <f t="shared" si="6"/>
        <v>0</v>
      </c>
      <c r="W44" s="150">
        <v>0</v>
      </c>
      <c r="X44" s="150">
        <f>Friend!I47</f>
        <v>0</v>
      </c>
      <c r="Y44" s="151">
        <f t="shared" si="7"/>
        <v>0</v>
      </c>
      <c r="Z44" s="150">
        <v>797544</v>
      </c>
      <c r="AA44" s="150">
        <f>Friend!J47</f>
        <v>797544</v>
      </c>
      <c r="AB44" s="151">
        <f t="shared" si="8"/>
        <v>0</v>
      </c>
      <c r="AC44" s="150">
        <v>7975.44</v>
      </c>
      <c r="AD44" s="150">
        <f>Friend!K47</f>
        <v>7975.4400000000005</v>
      </c>
      <c r="AE44" s="151">
        <f t="shared" si="9"/>
        <v>0</v>
      </c>
      <c r="AF44" s="150">
        <v>23926.32</v>
      </c>
      <c r="AG44" s="150">
        <f>Friend!L47</f>
        <v>23926.32</v>
      </c>
      <c r="AH44" s="151">
        <f t="shared" si="10"/>
        <v>0</v>
      </c>
      <c r="AI44" s="150">
        <v>0</v>
      </c>
      <c r="AJ44" s="150">
        <f>Friend!M47</f>
        <v>0</v>
      </c>
      <c r="AK44" s="151">
        <f t="shared" si="11"/>
        <v>0</v>
      </c>
      <c r="AL44" s="150">
        <v>0</v>
      </c>
      <c r="AM44" s="150">
        <f>Friend!N47</f>
        <v>0</v>
      </c>
      <c r="AN44" s="151">
        <f t="shared" si="12"/>
        <v>0</v>
      </c>
      <c r="AO44" s="150">
        <v>0</v>
      </c>
      <c r="AP44" s="150">
        <f>Friend!O47</f>
        <v>0</v>
      </c>
      <c r="AQ44" s="151">
        <f t="shared" si="13"/>
        <v>0</v>
      </c>
      <c r="AR44" s="150">
        <v>0</v>
      </c>
      <c r="AS44" s="150">
        <f>Friend!P47</f>
        <v>0</v>
      </c>
      <c r="AT44" s="151">
        <f t="shared" si="14"/>
        <v>0</v>
      </c>
      <c r="AU44" s="150">
        <v>0</v>
      </c>
      <c r="AV44" s="150">
        <f>Friend!Q47</f>
        <v>0</v>
      </c>
      <c r="AW44" s="151">
        <f t="shared" si="15"/>
        <v>0</v>
      </c>
      <c r="AX44" s="150">
        <v>5</v>
      </c>
      <c r="AY44" s="150">
        <f>Friend!R47</f>
        <v>3</v>
      </c>
      <c r="AZ44" s="151">
        <f t="shared" si="16"/>
        <v>-2</v>
      </c>
      <c r="BA44" s="150">
        <v>10</v>
      </c>
      <c r="BB44" s="150">
        <f>Friend!S47</f>
        <v>6</v>
      </c>
      <c r="BC44" s="151">
        <f t="shared" si="17"/>
        <v>-4</v>
      </c>
      <c r="BD44" s="150">
        <v>5350</v>
      </c>
      <c r="BE44" s="150">
        <f>Friend!T47</f>
        <v>5350</v>
      </c>
      <c r="BF44" s="151">
        <f t="shared" si="18"/>
        <v>0</v>
      </c>
      <c r="BG44" s="150">
        <v>0</v>
      </c>
      <c r="BH44" s="150">
        <f>Friend!U47</f>
        <v>0</v>
      </c>
      <c r="BI44" s="151">
        <f t="shared" si="19"/>
        <v>0</v>
      </c>
      <c r="BJ44" s="150">
        <v>1350</v>
      </c>
      <c r="BK44" s="150">
        <f>Friend!V47</f>
        <v>1350</v>
      </c>
      <c r="BL44" s="151">
        <f t="shared" si="20"/>
        <v>0</v>
      </c>
      <c r="BM44" s="150">
        <v>0</v>
      </c>
      <c r="BN44" s="150">
        <f>Friend!W47</f>
        <v>0</v>
      </c>
      <c r="BO44" s="151">
        <f t="shared" si="21"/>
        <v>0</v>
      </c>
      <c r="BP44" s="150">
        <v>0</v>
      </c>
      <c r="BQ44" s="150">
        <f>Friend!X47</f>
        <v>0</v>
      </c>
      <c r="BR44" s="151">
        <f t="shared" si="22"/>
        <v>0</v>
      </c>
      <c r="BS44" s="150">
        <v>0</v>
      </c>
      <c r="BT44" s="150">
        <f>Friend!Y47</f>
        <v>0</v>
      </c>
      <c r="BU44" s="151">
        <f t="shared" si="23"/>
        <v>0</v>
      </c>
      <c r="BV44" s="150">
        <v>0</v>
      </c>
      <c r="BW44" s="150">
        <f>Friend!Z47</f>
        <v>0</v>
      </c>
      <c r="BX44" s="151">
        <f t="shared" si="24"/>
        <v>0</v>
      </c>
      <c r="BY44" s="150">
        <v>0</v>
      </c>
      <c r="BZ44" s="150">
        <f>Friend!AA47</f>
        <v>0</v>
      </c>
      <c r="CA44" s="151">
        <f t="shared" si="25"/>
        <v>0</v>
      </c>
      <c r="CB44" s="150">
        <v>0</v>
      </c>
      <c r="CC44" s="150">
        <f>Friend!AB47</f>
        <v>0</v>
      </c>
      <c r="CD44" s="151">
        <f t="shared" si="26"/>
        <v>0</v>
      </c>
      <c r="CE44" s="150">
        <v>0</v>
      </c>
      <c r="CF44" s="150">
        <f>Friend!AC47</f>
        <v>0</v>
      </c>
      <c r="CG44" s="151">
        <f t="shared" si="27"/>
        <v>0</v>
      </c>
      <c r="CH44" s="150">
        <v>0</v>
      </c>
      <c r="CI44" s="150">
        <f>Friend!AD47</f>
        <v>0</v>
      </c>
      <c r="CJ44" s="151">
        <f t="shared" si="28"/>
        <v>0</v>
      </c>
      <c r="CK44" s="150">
        <v>104971.02</v>
      </c>
      <c r="CL44" s="150">
        <f>Friend!AE47</f>
        <v>104967.01999999999</v>
      </c>
      <c r="CM44" s="151">
        <f t="shared" si="29"/>
        <v>-4.0000000000145519</v>
      </c>
    </row>
    <row r="45" spans="1:91" x14ac:dyDescent="0.2">
      <c r="A45" s="148" t="s">
        <v>74</v>
      </c>
      <c r="B45" s="149">
        <v>62612</v>
      </c>
      <c r="C45" s="150">
        <f>Friend!B48</f>
        <v>62612</v>
      </c>
      <c r="D45" s="151">
        <f t="shared" si="0"/>
        <v>0</v>
      </c>
      <c r="E45" s="150">
        <v>6618349.2199999997</v>
      </c>
      <c r="F45" s="150">
        <f>Friend!C48</f>
        <v>6618349.2199999997</v>
      </c>
      <c r="G45" s="151">
        <f t="shared" si="1"/>
        <v>0</v>
      </c>
      <c r="H45" s="150">
        <v>29745</v>
      </c>
      <c r="I45" s="150">
        <f>Friend!D48</f>
        <v>29745</v>
      </c>
      <c r="J45" s="151">
        <f t="shared" si="2"/>
        <v>0</v>
      </c>
      <c r="K45" s="150">
        <v>5188375</v>
      </c>
      <c r="L45" s="150">
        <f>Friend!E48</f>
        <v>5188375</v>
      </c>
      <c r="M45" s="151">
        <f t="shared" si="3"/>
        <v>0</v>
      </c>
      <c r="N45" s="150">
        <v>1556512.5</v>
      </c>
      <c r="O45" s="150">
        <f>Friend!F48</f>
        <v>1556512.5</v>
      </c>
      <c r="P45" s="151">
        <f t="shared" si="4"/>
        <v>0</v>
      </c>
      <c r="Q45" s="150"/>
      <c r="R45" s="150">
        <f>Friend!G48</f>
        <v>0</v>
      </c>
      <c r="S45" s="151">
        <f t="shared" si="5"/>
        <v>0</v>
      </c>
      <c r="T45" s="150">
        <v>749</v>
      </c>
      <c r="U45" s="150">
        <f>Friend!H48</f>
        <v>749</v>
      </c>
      <c r="V45" s="151">
        <f t="shared" si="6"/>
        <v>0</v>
      </c>
      <c r="W45" s="150">
        <v>112.35</v>
      </c>
      <c r="X45" s="150">
        <f>Friend!I48</f>
        <v>112.35</v>
      </c>
      <c r="Y45" s="151">
        <f t="shared" si="7"/>
        <v>0</v>
      </c>
      <c r="Z45" s="150">
        <v>46662974</v>
      </c>
      <c r="AA45" s="150">
        <f>Friend!J48</f>
        <v>46662974</v>
      </c>
      <c r="AB45" s="151">
        <f t="shared" si="8"/>
        <v>0</v>
      </c>
      <c r="AC45" s="150">
        <v>466629.74</v>
      </c>
      <c r="AD45" s="150">
        <f>Friend!K48</f>
        <v>466629.74</v>
      </c>
      <c r="AE45" s="151">
        <f t="shared" si="9"/>
        <v>0</v>
      </c>
      <c r="AF45" s="150">
        <v>1399889.22</v>
      </c>
      <c r="AG45" s="150">
        <f>Friend!L48</f>
        <v>1399889.22</v>
      </c>
      <c r="AH45" s="151">
        <f t="shared" si="10"/>
        <v>0</v>
      </c>
      <c r="AI45" s="150">
        <v>340</v>
      </c>
      <c r="AJ45" s="150">
        <f>Friend!M48</f>
        <v>340</v>
      </c>
      <c r="AK45" s="151">
        <f t="shared" si="11"/>
        <v>0</v>
      </c>
      <c r="AL45" s="150">
        <v>102</v>
      </c>
      <c r="AM45" s="150">
        <f>Friend!N48</f>
        <v>102</v>
      </c>
      <c r="AN45" s="151">
        <f t="shared" si="12"/>
        <v>0</v>
      </c>
      <c r="AO45" s="150">
        <v>238</v>
      </c>
      <c r="AP45" s="150">
        <f>Friend!O48</f>
        <v>238</v>
      </c>
      <c r="AQ45" s="151">
        <f t="shared" si="13"/>
        <v>0</v>
      </c>
      <c r="AR45" s="150">
        <v>0</v>
      </c>
      <c r="AS45" s="150">
        <f>Friend!P48</f>
        <v>0</v>
      </c>
      <c r="AT45" s="151">
        <f t="shared" si="14"/>
        <v>0</v>
      </c>
      <c r="AU45" s="150">
        <v>0</v>
      </c>
      <c r="AV45" s="150">
        <f>Friend!Q48</f>
        <v>0</v>
      </c>
      <c r="AW45" s="151">
        <f t="shared" si="15"/>
        <v>0</v>
      </c>
      <c r="AX45" s="150">
        <v>1399</v>
      </c>
      <c r="AY45" s="150">
        <f>Friend!R48</f>
        <v>1363</v>
      </c>
      <c r="AZ45" s="151">
        <f t="shared" si="16"/>
        <v>-36</v>
      </c>
      <c r="BA45" s="150">
        <v>2798</v>
      </c>
      <c r="BB45" s="150">
        <f>Friend!S48</f>
        <v>2726</v>
      </c>
      <c r="BC45" s="151">
        <f t="shared" si="17"/>
        <v>-72</v>
      </c>
      <c r="BD45" s="150">
        <v>5350</v>
      </c>
      <c r="BE45" s="150">
        <f>Friend!T48</f>
        <v>5350</v>
      </c>
      <c r="BF45" s="151">
        <f t="shared" si="18"/>
        <v>0</v>
      </c>
      <c r="BG45" s="150">
        <v>0</v>
      </c>
      <c r="BH45" s="150">
        <f>Friend!U48</f>
        <v>0</v>
      </c>
      <c r="BI45" s="151">
        <f t="shared" si="19"/>
        <v>0</v>
      </c>
      <c r="BJ45" s="150">
        <v>1500</v>
      </c>
      <c r="BK45" s="150">
        <f>Friend!V48</f>
        <v>1500</v>
      </c>
      <c r="BL45" s="151">
        <f t="shared" si="20"/>
        <v>0</v>
      </c>
      <c r="BM45" s="150">
        <v>47518.32</v>
      </c>
      <c r="BN45" s="150">
        <f>Friend!W48</f>
        <v>50844.602400000003</v>
      </c>
      <c r="BO45" s="151">
        <f t="shared" si="21"/>
        <v>3326.2824000000037</v>
      </c>
      <c r="BP45" s="150">
        <v>660</v>
      </c>
      <c r="BQ45" s="150">
        <f>Friend!X48</f>
        <v>660</v>
      </c>
      <c r="BR45" s="151">
        <f t="shared" si="22"/>
        <v>0</v>
      </c>
      <c r="BS45" s="150">
        <v>520</v>
      </c>
      <c r="BT45" s="150">
        <f>Friend!Y48</f>
        <v>520</v>
      </c>
      <c r="BU45" s="151">
        <f t="shared" si="23"/>
        <v>0</v>
      </c>
      <c r="BV45" s="150">
        <v>460</v>
      </c>
      <c r="BW45" s="150">
        <f>Friend!Z48</f>
        <v>460</v>
      </c>
      <c r="BX45" s="151">
        <f t="shared" si="24"/>
        <v>0</v>
      </c>
      <c r="BY45" s="150">
        <v>480</v>
      </c>
      <c r="BZ45" s="150">
        <f>Friend!AA48</f>
        <v>480</v>
      </c>
      <c r="CA45" s="151">
        <f t="shared" si="25"/>
        <v>0</v>
      </c>
      <c r="CB45" s="150">
        <v>200</v>
      </c>
      <c r="CC45" s="150">
        <f>Friend!AB48</f>
        <v>200</v>
      </c>
      <c r="CD45" s="151">
        <f t="shared" si="26"/>
        <v>0</v>
      </c>
      <c r="CE45" s="150">
        <v>240</v>
      </c>
      <c r="CF45" s="150">
        <f>Friend!AC48</f>
        <v>240</v>
      </c>
      <c r="CG45" s="151">
        <f t="shared" si="27"/>
        <v>0</v>
      </c>
      <c r="CH45" s="150">
        <v>29740</v>
      </c>
      <c r="CI45" s="150">
        <f>Friend!AD48</f>
        <v>29740</v>
      </c>
      <c r="CJ45" s="151">
        <f t="shared" si="28"/>
        <v>0</v>
      </c>
      <c r="CK45" s="150">
        <v>541704.69999999995</v>
      </c>
      <c r="CL45" s="150">
        <f>Friend!AE48</f>
        <v>538418.76760000014</v>
      </c>
      <c r="CM45" s="151">
        <f t="shared" si="29"/>
        <v>-3285.932399999816</v>
      </c>
    </row>
    <row r="46" spans="1:91" x14ac:dyDescent="0.2">
      <c r="A46" s="148" t="s">
        <v>75</v>
      </c>
      <c r="B46" s="149">
        <v>33075</v>
      </c>
      <c r="C46" s="150">
        <f>Friend!B49</f>
        <v>33075</v>
      </c>
      <c r="D46" s="151">
        <f t="shared" si="0"/>
        <v>0</v>
      </c>
      <c r="E46" s="150">
        <v>3111556</v>
      </c>
      <c r="F46" s="150">
        <f>Friend!C49</f>
        <v>3111556</v>
      </c>
      <c r="G46" s="151">
        <f t="shared" si="1"/>
        <v>0</v>
      </c>
      <c r="H46" s="150">
        <v>29405</v>
      </c>
      <c r="I46" s="150">
        <f>Friend!D49</f>
        <v>29405</v>
      </c>
      <c r="J46" s="151">
        <f t="shared" si="2"/>
        <v>0</v>
      </c>
      <c r="K46" s="150">
        <v>2764885</v>
      </c>
      <c r="L46" s="150">
        <f>Friend!E49</f>
        <v>2764885</v>
      </c>
      <c r="M46" s="151">
        <f t="shared" si="3"/>
        <v>0</v>
      </c>
      <c r="N46" s="150">
        <v>774167.8</v>
      </c>
      <c r="O46" s="150">
        <f>Friend!F49</f>
        <v>774167.8</v>
      </c>
      <c r="P46" s="151">
        <f t="shared" si="4"/>
        <v>0</v>
      </c>
      <c r="Q46" s="150"/>
      <c r="R46" s="150">
        <f>Friend!G49</f>
        <v>0</v>
      </c>
      <c r="S46" s="151">
        <f t="shared" si="5"/>
        <v>0</v>
      </c>
      <c r="T46" s="150">
        <v>909.5</v>
      </c>
      <c r="U46" s="150">
        <f>Friend!H49</f>
        <v>909.5</v>
      </c>
      <c r="V46" s="151">
        <f t="shared" si="6"/>
        <v>0</v>
      </c>
      <c r="W46" s="150">
        <v>136.42500000000001</v>
      </c>
      <c r="X46" s="150">
        <f>Friend!I49</f>
        <v>136.42499999999998</v>
      </c>
      <c r="Y46" s="151">
        <f t="shared" si="7"/>
        <v>0</v>
      </c>
      <c r="Z46" s="150">
        <v>10568200</v>
      </c>
      <c r="AA46" s="150">
        <f>Friend!J49</f>
        <v>10568200</v>
      </c>
      <c r="AB46" s="151">
        <f t="shared" si="8"/>
        <v>0</v>
      </c>
      <c r="AC46" s="150">
        <v>105682</v>
      </c>
      <c r="AD46" s="150">
        <f>Friend!K49</f>
        <v>105682</v>
      </c>
      <c r="AE46" s="151">
        <f t="shared" si="9"/>
        <v>0</v>
      </c>
      <c r="AF46" s="150">
        <v>317046</v>
      </c>
      <c r="AG46" s="150">
        <f>Friend!L49</f>
        <v>317046</v>
      </c>
      <c r="AH46" s="151">
        <f t="shared" si="10"/>
        <v>0</v>
      </c>
      <c r="AI46" s="150">
        <v>220</v>
      </c>
      <c r="AJ46" s="150">
        <f>Friend!M49</f>
        <v>220</v>
      </c>
      <c r="AK46" s="151">
        <f t="shared" si="11"/>
        <v>0</v>
      </c>
      <c r="AL46" s="150">
        <v>66</v>
      </c>
      <c r="AM46" s="150">
        <f>Friend!N49</f>
        <v>66</v>
      </c>
      <c r="AN46" s="151">
        <f t="shared" si="12"/>
        <v>0</v>
      </c>
      <c r="AO46" s="150">
        <v>154</v>
      </c>
      <c r="AP46" s="150">
        <f>Friend!O49</f>
        <v>154</v>
      </c>
      <c r="AQ46" s="151">
        <f t="shared" si="13"/>
        <v>0</v>
      </c>
      <c r="AR46" s="150">
        <v>142250</v>
      </c>
      <c r="AS46" s="150">
        <f>Friend!P49</f>
        <v>142250</v>
      </c>
      <c r="AT46" s="151">
        <f t="shared" si="14"/>
        <v>0</v>
      </c>
      <c r="AU46" s="150">
        <v>42675</v>
      </c>
      <c r="AV46" s="150">
        <f>Friend!Q49</f>
        <v>42675</v>
      </c>
      <c r="AW46" s="151">
        <f t="shared" si="15"/>
        <v>0</v>
      </c>
      <c r="AX46" s="150">
        <v>1030</v>
      </c>
      <c r="AY46" s="150">
        <f>Friend!R49</f>
        <v>1001</v>
      </c>
      <c r="AZ46" s="151">
        <f t="shared" si="16"/>
        <v>-29</v>
      </c>
      <c r="BA46" s="150">
        <v>2060</v>
      </c>
      <c r="BB46" s="150">
        <f>Friend!S49</f>
        <v>2002</v>
      </c>
      <c r="BC46" s="151">
        <f t="shared" si="17"/>
        <v>-58</v>
      </c>
      <c r="BD46" s="150">
        <v>5350</v>
      </c>
      <c r="BE46" s="150">
        <f>Friend!T49</f>
        <v>5350</v>
      </c>
      <c r="BF46" s="151">
        <f t="shared" si="18"/>
        <v>0</v>
      </c>
      <c r="BG46" s="150">
        <v>0</v>
      </c>
      <c r="BH46" s="150">
        <f>Friend!U49</f>
        <v>0</v>
      </c>
      <c r="BI46" s="151">
        <f t="shared" si="19"/>
        <v>0</v>
      </c>
      <c r="BJ46" s="150">
        <v>1950</v>
      </c>
      <c r="BK46" s="150">
        <f>Friend!V49</f>
        <v>1950</v>
      </c>
      <c r="BL46" s="151">
        <f t="shared" si="20"/>
        <v>0</v>
      </c>
      <c r="BM46" s="150">
        <v>0</v>
      </c>
      <c r="BN46" s="150">
        <f>Friend!W49</f>
        <v>0</v>
      </c>
      <c r="BO46" s="151">
        <f t="shared" si="21"/>
        <v>0</v>
      </c>
      <c r="BP46" s="150">
        <v>600</v>
      </c>
      <c r="BQ46" s="150">
        <f>Friend!X49</f>
        <v>600</v>
      </c>
      <c r="BR46" s="151">
        <f t="shared" si="22"/>
        <v>0</v>
      </c>
      <c r="BS46" s="150">
        <v>500</v>
      </c>
      <c r="BT46" s="150">
        <f>Friend!Y49</f>
        <v>500</v>
      </c>
      <c r="BU46" s="151">
        <f t="shared" si="23"/>
        <v>0</v>
      </c>
      <c r="BV46" s="150">
        <v>360</v>
      </c>
      <c r="BW46" s="150">
        <f>Friend!Z49</f>
        <v>360</v>
      </c>
      <c r="BX46" s="151">
        <f t="shared" si="24"/>
        <v>0</v>
      </c>
      <c r="BY46" s="150">
        <v>260</v>
      </c>
      <c r="BZ46" s="150">
        <f>Friend!AA49</f>
        <v>260</v>
      </c>
      <c r="CA46" s="151">
        <f t="shared" si="25"/>
        <v>0</v>
      </c>
      <c r="CB46" s="150">
        <v>200</v>
      </c>
      <c r="CC46" s="150">
        <f>Friend!AB49</f>
        <v>200</v>
      </c>
      <c r="CD46" s="151">
        <f t="shared" si="26"/>
        <v>0</v>
      </c>
      <c r="CE46" s="150">
        <v>160</v>
      </c>
      <c r="CF46" s="150">
        <f>Friend!AC49</f>
        <v>160</v>
      </c>
      <c r="CG46" s="151">
        <f t="shared" si="27"/>
        <v>0</v>
      </c>
      <c r="CH46" s="150">
        <v>22720</v>
      </c>
      <c r="CI46" s="150">
        <f>Friend!AD49</f>
        <v>22720</v>
      </c>
      <c r="CJ46" s="151">
        <f t="shared" si="28"/>
        <v>0</v>
      </c>
      <c r="CK46" s="150">
        <v>577364.80000000005</v>
      </c>
      <c r="CL46" s="150">
        <f>Friend!AE49</f>
        <v>577443.22500000009</v>
      </c>
      <c r="CM46" s="151">
        <f t="shared" si="29"/>
        <v>78.425000000046566</v>
      </c>
    </row>
    <row r="47" spans="1:91" x14ac:dyDescent="0.2">
      <c r="A47" s="148" t="s">
        <v>76</v>
      </c>
      <c r="B47" s="149">
        <v>21994</v>
      </c>
      <c r="C47" s="150">
        <f>Friend!B50</f>
        <v>21994</v>
      </c>
      <c r="D47" s="151">
        <f t="shared" si="0"/>
        <v>0</v>
      </c>
      <c r="E47" s="150">
        <v>1855073.06</v>
      </c>
      <c r="F47" s="150">
        <f>Friend!C50</f>
        <v>1855073.06</v>
      </c>
      <c r="G47" s="151">
        <f t="shared" si="1"/>
        <v>0</v>
      </c>
      <c r="H47" s="150">
        <v>26060</v>
      </c>
      <c r="I47" s="150">
        <f>Friend!D50</f>
        <v>26060</v>
      </c>
      <c r="J47" s="151">
        <f t="shared" si="2"/>
        <v>0</v>
      </c>
      <c r="K47" s="150">
        <v>1585460</v>
      </c>
      <c r="L47" s="150">
        <f>Friend!E50</f>
        <v>1585460</v>
      </c>
      <c r="M47" s="151">
        <f t="shared" si="3"/>
        <v>0</v>
      </c>
      <c r="N47" s="150">
        <v>475638</v>
      </c>
      <c r="O47" s="150">
        <f>Friend!F50</f>
        <v>475638</v>
      </c>
      <c r="P47" s="151">
        <f t="shared" si="4"/>
        <v>0</v>
      </c>
      <c r="Q47" s="150"/>
      <c r="R47" s="150">
        <f>Friend!G50</f>
        <v>0</v>
      </c>
      <c r="S47" s="151">
        <f t="shared" si="5"/>
        <v>0</v>
      </c>
      <c r="T47" s="150">
        <v>0</v>
      </c>
      <c r="U47" s="150">
        <f>Friend!H50</f>
        <v>0</v>
      </c>
      <c r="V47" s="151">
        <f t="shared" si="6"/>
        <v>0</v>
      </c>
      <c r="W47" s="150">
        <v>0</v>
      </c>
      <c r="X47" s="150">
        <f>Friend!I50</f>
        <v>0</v>
      </c>
      <c r="Y47" s="151">
        <f t="shared" si="7"/>
        <v>0</v>
      </c>
      <c r="Z47" s="150">
        <v>8113102</v>
      </c>
      <c r="AA47" s="150">
        <f>Friend!J50</f>
        <v>8113102</v>
      </c>
      <c r="AB47" s="151">
        <f t="shared" si="8"/>
        <v>0</v>
      </c>
      <c r="AC47" s="150">
        <v>81131.02</v>
      </c>
      <c r="AD47" s="150">
        <f>Friend!K50</f>
        <v>81131.02</v>
      </c>
      <c r="AE47" s="151">
        <f t="shared" si="9"/>
        <v>0</v>
      </c>
      <c r="AF47" s="150">
        <v>243393.06</v>
      </c>
      <c r="AG47" s="150">
        <f>Friend!L50</f>
        <v>243393.06</v>
      </c>
      <c r="AH47" s="151">
        <f t="shared" si="10"/>
        <v>0</v>
      </c>
      <c r="AI47" s="150">
        <v>160</v>
      </c>
      <c r="AJ47" s="150">
        <f>Friend!M50</f>
        <v>160</v>
      </c>
      <c r="AK47" s="151">
        <f t="shared" si="11"/>
        <v>0</v>
      </c>
      <c r="AL47" s="150">
        <v>48</v>
      </c>
      <c r="AM47" s="150">
        <f>Friend!N50</f>
        <v>48</v>
      </c>
      <c r="AN47" s="151">
        <f t="shared" si="12"/>
        <v>0</v>
      </c>
      <c r="AO47" s="150">
        <v>112</v>
      </c>
      <c r="AP47" s="150">
        <f>Friend!O50</f>
        <v>112</v>
      </c>
      <c r="AQ47" s="151">
        <f t="shared" si="13"/>
        <v>0</v>
      </c>
      <c r="AR47" s="150">
        <v>0</v>
      </c>
      <c r="AS47" s="150">
        <f>Friend!P50</f>
        <v>0</v>
      </c>
      <c r="AT47" s="151">
        <f t="shared" si="14"/>
        <v>0</v>
      </c>
      <c r="AU47" s="150">
        <v>0</v>
      </c>
      <c r="AV47" s="150">
        <f>Friend!Q50</f>
        <v>0</v>
      </c>
      <c r="AW47" s="151">
        <f t="shared" si="15"/>
        <v>0</v>
      </c>
      <c r="AX47" s="150">
        <v>350</v>
      </c>
      <c r="AY47" s="150">
        <f>Friend!R50</f>
        <v>336</v>
      </c>
      <c r="AZ47" s="151">
        <f t="shared" si="16"/>
        <v>-14</v>
      </c>
      <c r="BA47" s="150">
        <v>700</v>
      </c>
      <c r="BB47" s="150">
        <f>Friend!S50</f>
        <v>672</v>
      </c>
      <c r="BC47" s="151">
        <f t="shared" si="17"/>
        <v>-28</v>
      </c>
      <c r="BD47" s="150">
        <v>5350</v>
      </c>
      <c r="BE47" s="150">
        <f>Friend!T50</f>
        <v>5350</v>
      </c>
      <c r="BF47" s="151">
        <f t="shared" si="18"/>
        <v>0</v>
      </c>
      <c r="BG47" s="150">
        <v>0</v>
      </c>
      <c r="BH47" s="150">
        <f>Friend!U50</f>
        <v>0</v>
      </c>
      <c r="BI47" s="151">
        <f t="shared" si="19"/>
        <v>0</v>
      </c>
      <c r="BJ47" s="150">
        <v>550</v>
      </c>
      <c r="BK47" s="150">
        <f>Friend!V50</f>
        <v>550</v>
      </c>
      <c r="BL47" s="151">
        <f t="shared" si="20"/>
        <v>0</v>
      </c>
      <c r="BM47" s="150">
        <v>0</v>
      </c>
      <c r="BN47" s="150">
        <f>Friend!W50</f>
        <v>0</v>
      </c>
      <c r="BO47" s="151">
        <f t="shared" si="21"/>
        <v>0</v>
      </c>
      <c r="BP47" s="150">
        <v>600</v>
      </c>
      <c r="BQ47" s="150">
        <f>Friend!X50</f>
        <v>600</v>
      </c>
      <c r="BR47" s="151">
        <f t="shared" si="22"/>
        <v>0</v>
      </c>
      <c r="BS47" s="150">
        <v>700</v>
      </c>
      <c r="BT47" s="150">
        <f>Friend!Y50</f>
        <v>700</v>
      </c>
      <c r="BU47" s="151">
        <f t="shared" si="23"/>
        <v>0</v>
      </c>
      <c r="BV47" s="150">
        <v>900</v>
      </c>
      <c r="BW47" s="150">
        <f>Friend!Z50</f>
        <v>900</v>
      </c>
      <c r="BX47" s="151">
        <f t="shared" si="24"/>
        <v>0</v>
      </c>
      <c r="BY47" s="150">
        <v>320</v>
      </c>
      <c r="BZ47" s="150">
        <f>Friend!AA50</f>
        <v>320</v>
      </c>
      <c r="CA47" s="151">
        <f t="shared" si="25"/>
        <v>0</v>
      </c>
      <c r="CB47" s="150">
        <v>200</v>
      </c>
      <c r="CC47" s="150">
        <f>Friend!AB50</f>
        <v>200</v>
      </c>
      <c r="CD47" s="151">
        <f t="shared" si="26"/>
        <v>0</v>
      </c>
      <c r="CE47" s="150">
        <v>240</v>
      </c>
      <c r="CF47" s="150">
        <f>Friend!AC50</f>
        <v>240</v>
      </c>
      <c r="CG47" s="151">
        <f t="shared" si="27"/>
        <v>0</v>
      </c>
      <c r="CH47" s="150">
        <v>33220</v>
      </c>
      <c r="CI47" s="150">
        <f>Friend!AD50</f>
        <v>33220</v>
      </c>
      <c r="CJ47" s="151">
        <f t="shared" si="28"/>
        <v>0</v>
      </c>
      <c r="CK47" s="150">
        <v>274843.96000000002</v>
      </c>
      <c r="CL47" s="150">
        <f>Friend!AE50</f>
        <v>274815.96000000002</v>
      </c>
      <c r="CM47" s="151">
        <f t="shared" si="29"/>
        <v>-28</v>
      </c>
    </row>
    <row r="48" spans="1:91" x14ac:dyDescent="0.2">
      <c r="A48" s="148" t="s">
        <v>77</v>
      </c>
      <c r="B48" s="149">
        <v>20329</v>
      </c>
      <c r="C48" s="150">
        <f>Friend!B51</f>
        <v>20329</v>
      </c>
      <c r="D48" s="151">
        <f t="shared" si="0"/>
        <v>0</v>
      </c>
      <c r="E48" s="150">
        <v>1842823.86</v>
      </c>
      <c r="F48" s="150">
        <f>Friend!C51</f>
        <v>1842823.86</v>
      </c>
      <c r="G48" s="151">
        <f t="shared" si="1"/>
        <v>0</v>
      </c>
      <c r="H48" s="150">
        <v>30290</v>
      </c>
      <c r="I48" s="150">
        <f>Friend!D51</f>
        <v>30290</v>
      </c>
      <c r="J48" s="151">
        <f t="shared" si="2"/>
        <v>0</v>
      </c>
      <c r="K48" s="150">
        <v>1550215</v>
      </c>
      <c r="L48" s="150">
        <f>Friend!E51</f>
        <v>1550215</v>
      </c>
      <c r="M48" s="151">
        <f t="shared" si="3"/>
        <v>0</v>
      </c>
      <c r="N48" s="150">
        <v>465064.5</v>
      </c>
      <c r="O48" s="150">
        <f>Friend!F51</f>
        <v>465064.5</v>
      </c>
      <c r="P48" s="151">
        <f t="shared" si="4"/>
        <v>0</v>
      </c>
      <c r="Q48" s="150"/>
      <c r="R48" s="150">
        <f>Friend!G51</f>
        <v>0</v>
      </c>
      <c r="S48" s="151">
        <f t="shared" si="5"/>
        <v>0</v>
      </c>
      <c r="T48" s="150">
        <v>5296.5</v>
      </c>
      <c r="U48" s="150">
        <f>Friend!H51</f>
        <v>5296.5</v>
      </c>
      <c r="V48" s="151">
        <f t="shared" si="6"/>
        <v>0</v>
      </c>
      <c r="W48" s="150">
        <v>794.47500000000002</v>
      </c>
      <c r="X48" s="150">
        <f>Friend!I51</f>
        <v>794.47500000000002</v>
      </c>
      <c r="Y48" s="151">
        <f t="shared" si="7"/>
        <v>0</v>
      </c>
      <c r="Z48" s="150">
        <v>8451962</v>
      </c>
      <c r="AA48" s="150">
        <f>Friend!J51</f>
        <v>8451962</v>
      </c>
      <c r="AB48" s="151">
        <f t="shared" si="8"/>
        <v>0</v>
      </c>
      <c r="AC48" s="150">
        <v>84519.62</v>
      </c>
      <c r="AD48" s="150">
        <f>Friend!K51</f>
        <v>84519.62</v>
      </c>
      <c r="AE48" s="151">
        <f t="shared" si="9"/>
        <v>0</v>
      </c>
      <c r="AF48" s="150">
        <v>253558.86</v>
      </c>
      <c r="AG48" s="150">
        <f>Friend!L51</f>
        <v>253558.86</v>
      </c>
      <c r="AH48" s="151">
        <f t="shared" si="10"/>
        <v>0</v>
      </c>
      <c r="AI48" s="150">
        <v>8760</v>
      </c>
      <c r="AJ48" s="150">
        <f>Friend!M51</f>
        <v>8760</v>
      </c>
      <c r="AK48" s="151">
        <f t="shared" si="11"/>
        <v>0</v>
      </c>
      <c r="AL48" s="150">
        <v>2628</v>
      </c>
      <c r="AM48" s="150">
        <f>Friend!N51</f>
        <v>2628</v>
      </c>
      <c r="AN48" s="151">
        <f t="shared" si="12"/>
        <v>0</v>
      </c>
      <c r="AO48" s="150">
        <v>6132</v>
      </c>
      <c r="AP48" s="150">
        <f>Friend!O51</f>
        <v>6132</v>
      </c>
      <c r="AQ48" s="151">
        <f t="shared" si="13"/>
        <v>0</v>
      </c>
      <c r="AR48" s="150">
        <v>73805</v>
      </c>
      <c r="AS48" s="150">
        <f>Friend!P51</f>
        <v>73805</v>
      </c>
      <c r="AT48" s="151">
        <f t="shared" si="14"/>
        <v>0</v>
      </c>
      <c r="AU48" s="150">
        <v>22141.5</v>
      </c>
      <c r="AV48" s="150">
        <f>Friend!Q51</f>
        <v>22141.5</v>
      </c>
      <c r="AW48" s="151">
        <f t="shared" si="15"/>
        <v>0</v>
      </c>
      <c r="AX48" s="150">
        <v>733</v>
      </c>
      <c r="AY48" s="150">
        <f>Friend!R51</f>
        <v>701</v>
      </c>
      <c r="AZ48" s="151">
        <f t="shared" si="16"/>
        <v>-32</v>
      </c>
      <c r="BA48" s="150">
        <v>1466</v>
      </c>
      <c r="BB48" s="150">
        <f>Friend!S51</f>
        <v>1402</v>
      </c>
      <c r="BC48" s="151">
        <f t="shared" si="17"/>
        <v>-64</v>
      </c>
      <c r="BD48" s="150">
        <v>5350</v>
      </c>
      <c r="BE48" s="150">
        <f>Friend!T51</f>
        <v>5350</v>
      </c>
      <c r="BF48" s="151">
        <f t="shared" si="18"/>
        <v>0</v>
      </c>
      <c r="BG48" s="150">
        <v>2675</v>
      </c>
      <c r="BH48" s="150">
        <f>Friend!U51</f>
        <v>2675</v>
      </c>
      <c r="BI48" s="151">
        <f t="shared" si="19"/>
        <v>0</v>
      </c>
      <c r="BJ48" s="150">
        <v>100</v>
      </c>
      <c r="BK48" s="150">
        <f>Friend!V51</f>
        <v>100</v>
      </c>
      <c r="BL48" s="151">
        <f t="shared" si="20"/>
        <v>0</v>
      </c>
      <c r="BM48" s="150">
        <v>0</v>
      </c>
      <c r="BN48" s="150">
        <f>Friend!W51</f>
        <v>0</v>
      </c>
      <c r="BO48" s="151">
        <f t="shared" si="21"/>
        <v>0</v>
      </c>
      <c r="BP48" s="150">
        <v>1000</v>
      </c>
      <c r="BQ48" s="150">
        <f>Friend!X51</f>
        <v>1000</v>
      </c>
      <c r="BR48" s="151">
        <f t="shared" si="22"/>
        <v>0</v>
      </c>
      <c r="BS48" s="150">
        <v>640</v>
      </c>
      <c r="BT48" s="150">
        <f>Friend!Y51</f>
        <v>640</v>
      </c>
      <c r="BU48" s="151">
        <f t="shared" si="23"/>
        <v>0</v>
      </c>
      <c r="BV48" s="150">
        <v>340</v>
      </c>
      <c r="BW48" s="150">
        <f>Friend!Z51</f>
        <v>340</v>
      </c>
      <c r="BX48" s="151">
        <f t="shared" si="24"/>
        <v>0</v>
      </c>
      <c r="BY48" s="150">
        <v>320</v>
      </c>
      <c r="BZ48" s="150">
        <f>Friend!AA51</f>
        <v>320</v>
      </c>
      <c r="CA48" s="151">
        <f t="shared" si="25"/>
        <v>0</v>
      </c>
      <c r="CB48" s="150">
        <v>120</v>
      </c>
      <c r="CC48" s="150">
        <f>Friend!AB51</f>
        <v>120</v>
      </c>
      <c r="CD48" s="151">
        <f t="shared" si="26"/>
        <v>0</v>
      </c>
      <c r="CE48" s="150">
        <v>220</v>
      </c>
      <c r="CF48" s="150">
        <f>Friend!AC51</f>
        <v>220</v>
      </c>
      <c r="CG48" s="151">
        <f t="shared" si="27"/>
        <v>0</v>
      </c>
      <c r="CH48" s="150">
        <v>26000</v>
      </c>
      <c r="CI48" s="150">
        <f>Friend!AD51</f>
        <v>26000</v>
      </c>
      <c r="CJ48" s="151">
        <f t="shared" si="28"/>
        <v>0</v>
      </c>
      <c r="CK48" s="150">
        <v>280170.23499999999</v>
      </c>
      <c r="CL48" s="150">
        <f>Friend!AE51</f>
        <v>280106.23499999999</v>
      </c>
      <c r="CM48" s="151">
        <f t="shared" si="29"/>
        <v>-64</v>
      </c>
    </row>
    <row r="49" spans="1:91" x14ac:dyDescent="0.2">
      <c r="A49" s="148" t="s">
        <v>78</v>
      </c>
      <c r="B49" s="149">
        <v>22901</v>
      </c>
      <c r="C49" s="150">
        <f>Friend!B52</f>
        <v>22901</v>
      </c>
      <c r="D49" s="151">
        <f t="shared" si="0"/>
        <v>0</v>
      </c>
      <c r="E49" s="150">
        <v>2114460.88</v>
      </c>
      <c r="F49" s="150">
        <f>Friend!C52</f>
        <v>2114460.88</v>
      </c>
      <c r="G49" s="151">
        <f t="shared" si="1"/>
        <v>0</v>
      </c>
      <c r="H49" s="150">
        <v>22115</v>
      </c>
      <c r="I49" s="150">
        <f>Friend!D52</f>
        <v>22115</v>
      </c>
      <c r="J49" s="151">
        <f t="shared" si="2"/>
        <v>0</v>
      </c>
      <c r="K49" s="150">
        <v>1877190</v>
      </c>
      <c r="L49" s="150">
        <f>Friend!E52</f>
        <v>1877190</v>
      </c>
      <c r="M49" s="151">
        <f t="shared" si="3"/>
        <v>0</v>
      </c>
      <c r="N49" s="150">
        <v>563157</v>
      </c>
      <c r="O49" s="150">
        <f>Friend!F52</f>
        <v>563157</v>
      </c>
      <c r="P49" s="151">
        <f t="shared" si="4"/>
        <v>0</v>
      </c>
      <c r="Q49" s="150"/>
      <c r="R49" s="150">
        <f>Friend!G52</f>
        <v>0</v>
      </c>
      <c r="S49" s="151">
        <f t="shared" si="5"/>
        <v>0</v>
      </c>
      <c r="T49" s="150">
        <v>8078.5</v>
      </c>
      <c r="U49" s="150">
        <f>Friend!H52</f>
        <v>8078.5</v>
      </c>
      <c r="V49" s="151">
        <f t="shared" si="6"/>
        <v>0</v>
      </c>
      <c r="W49" s="150">
        <v>1211.7750000000001</v>
      </c>
      <c r="X49" s="150">
        <f>Friend!I52</f>
        <v>1211.7749999999999</v>
      </c>
      <c r="Y49" s="151">
        <f t="shared" si="7"/>
        <v>0</v>
      </c>
      <c r="Z49" s="150">
        <v>7148196</v>
      </c>
      <c r="AA49" s="150">
        <f>Friend!J52</f>
        <v>7148196</v>
      </c>
      <c r="AB49" s="151">
        <f t="shared" si="8"/>
        <v>0</v>
      </c>
      <c r="AC49" s="150">
        <v>71481.960000000006</v>
      </c>
      <c r="AD49" s="150">
        <f>Friend!K52</f>
        <v>71481.960000000006</v>
      </c>
      <c r="AE49" s="151">
        <f t="shared" si="9"/>
        <v>0</v>
      </c>
      <c r="AF49" s="150">
        <v>214445.88</v>
      </c>
      <c r="AG49" s="150">
        <f>Friend!L52</f>
        <v>214445.88</v>
      </c>
      <c r="AH49" s="151">
        <f t="shared" si="10"/>
        <v>0</v>
      </c>
      <c r="AI49" s="150">
        <v>710</v>
      </c>
      <c r="AJ49" s="150">
        <f>Friend!M52</f>
        <v>710</v>
      </c>
      <c r="AK49" s="151">
        <f t="shared" si="11"/>
        <v>0</v>
      </c>
      <c r="AL49" s="150">
        <v>213</v>
      </c>
      <c r="AM49" s="150">
        <f>Friend!N52</f>
        <v>213</v>
      </c>
      <c r="AN49" s="151">
        <f t="shared" si="12"/>
        <v>0</v>
      </c>
      <c r="AO49" s="150">
        <v>497</v>
      </c>
      <c r="AP49" s="150">
        <f>Friend!O52</f>
        <v>497</v>
      </c>
      <c r="AQ49" s="151">
        <f t="shared" si="13"/>
        <v>0</v>
      </c>
      <c r="AR49" s="150">
        <v>0</v>
      </c>
      <c r="AS49" s="150">
        <f>Friend!P52</f>
        <v>0</v>
      </c>
      <c r="AT49" s="151">
        <f t="shared" si="14"/>
        <v>0</v>
      </c>
      <c r="AU49" s="150">
        <v>0</v>
      </c>
      <c r="AV49" s="150">
        <f>Friend!Q52</f>
        <v>0</v>
      </c>
      <c r="AW49" s="151">
        <f t="shared" si="15"/>
        <v>0</v>
      </c>
      <c r="AX49" s="150">
        <v>403</v>
      </c>
      <c r="AY49" s="150">
        <f>Friend!R52</f>
        <v>397</v>
      </c>
      <c r="AZ49" s="151">
        <f t="shared" si="16"/>
        <v>-6</v>
      </c>
      <c r="BA49" s="150">
        <v>806</v>
      </c>
      <c r="BB49" s="150">
        <f>Friend!S52</f>
        <v>794</v>
      </c>
      <c r="BC49" s="151">
        <f t="shared" si="17"/>
        <v>-12</v>
      </c>
      <c r="BD49" s="150">
        <v>5350</v>
      </c>
      <c r="BE49" s="150">
        <f>Friend!T52</f>
        <v>5350</v>
      </c>
      <c r="BF49" s="151">
        <f t="shared" si="18"/>
        <v>0</v>
      </c>
      <c r="BG49" s="150">
        <v>0</v>
      </c>
      <c r="BH49" s="150">
        <f>Friend!U52</f>
        <v>0</v>
      </c>
      <c r="BI49" s="151">
        <f t="shared" si="19"/>
        <v>0</v>
      </c>
      <c r="BJ49" s="150">
        <v>0</v>
      </c>
      <c r="BK49" s="150">
        <f>Friend!V52</f>
        <v>0</v>
      </c>
      <c r="BL49" s="151">
        <f t="shared" si="20"/>
        <v>0</v>
      </c>
      <c r="BM49" s="150">
        <v>0</v>
      </c>
      <c r="BN49" s="150">
        <f>Friend!W52</f>
        <v>0</v>
      </c>
      <c r="BO49" s="151">
        <f t="shared" si="21"/>
        <v>0</v>
      </c>
      <c r="BP49" s="150">
        <v>700</v>
      </c>
      <c r="BQ49" s="150">
        <f>Friend!X52</f>
        <v>700</v>
      </c>
      <c r="BR49" s="151">
        <f t="shared" si="22"/>
        <v>0</v>
      </c>
      <c r="BS49" s="150">
        <v>600</v>
      </c>
      <c r="BT49" s="150">
        <f>Friend!Y52</f>
        <v>600</v>
      </c>
      <c r="BU49" s="151">
        <f t="shared" si="23"/>
        <v>0</v>
      </c>
      <c r="BV49" s="150">
        <v>180</v>
      </c>
      <c r="BW49" s="150">
        <f>Friend!Z52</f>
        <v>180</v>
      </c>
      <c r="BX49" s="151">
        <f t="shared" si="24"/>
        <v>0</v>
      </c>
      <c r="BY49" s="150">
        <v>100</v>
      </c>
      <c r="BZ49" s="150">
        <f>Friend!AA52</f>
        <v>100</v>
      </c>
      <c r="CA49" s="151">
        <f t="shared" si="25"/>
        <v>0</v>
      </c>
      <c r="CB49" s="150">
        <v>100</v>
      </c>
      <c r="CC49" s="150">
        <f>Friend!AB52</f>
        <v>100</v>
      </c>
      <c r="CD49" s="151">
        <f t="shared" si="26"/>
        <v>0</v>
      </c>
      <c r="CE49" s="150">
        <v>0</v>
      </c>
      <c r="CF49" s="150">
        <f>Friend!AC52</f>
        <v>0</v>
      </c>
      <c r="CG49" s="151">
        <f t="shared" si="27"/>
        <v>0</v>
      </c>
      <c r="CH49" s="150">
        <v>13280</v>
      </c>
      <c r="CI49" s="150">
        <f>Friend!AD52</f>
        <v>13280</v>
      </c>
      <c r="CJ49" s="151">
        <f t="shared" si="28"/>
        <v>0</v>
      </c>
      <c r="CK49" s="150">
        <v>403083.85499999998</v>
      </c>
      <c r="CL49" s="150">
        <f>Friend!AE52</f>
        <v>403071.85499999998</v>
      </c>
      <c r="CM49" s="151">
        <f t="shared" si="29"/>
        <v>-12</v>
      </c>
    </row>
    <row r="50" spans="1:91" x14ac:dyDescent="0.2">
      <c r="A50" s="148" t="s">
        <v>79</v>
      </c>
      <c r="B50" s="149">
        <v>12886</v>
      </c>
      <c r="C50" s="150">
        <f>Friend!B53</f>
        <v>12886</v>
      </c>
      <c r="D50" s="151">
        <f t="shared" si="0"/>
        <v>0</v>
      </c>
      <c r="E50" s="150">
        <v>1102007.28</v>
      </c>
      <c r="F50" s="150">
        <f>Friend!C53</f>
        <v>1102007.28</v>
      </c>
      <c r="G50" s="151">
        <f t="shared" si="1"/>
        <v>0</v>
      </c>
      <c r="H50" s="150">
        <v>15405</v>
      </c>
      <c r="I50" s="150">
        <f>Friend!D53</f>
        <v>15405</v>
      </c>
      <c r="J50" s="151">
        <f t="shared" si="2"/>
        <v>0</v>
      </c>
      <c r="K50" s="150">
        <v>923580</v>
      </c>
      <c r="L50" s="150">
        <f>Friend!E53</f>
        <v>923580</v>
      </c>
      <c r="M50" s="151">
        <f t="shared" si="3"/>
        <v>0</v>
      </c>
      <c r="N50" s="150">
        <v>277074</v>
      </c>
      <c r="O50" s="150">
        <f>Friend!F53</f>
        <v>277074</v>
      </c>
      <c r="P50" s="151">
        <f t="shared" si="4"/>
        <v>0</v>
      </c>
      <c r="Q50" s="150"/>
      <c r="R50" s="150">
        <f>Friend!G53</f>
        <v>0</v>
      </c>
      <c r="S50" s="151">
        <f t="shared" si="5"/>
        <v>0</v>
      </c>
      <c r="T50" s="150">
        <v>0</v>
      </c>
      <c r="U50" s="150">
        <f>Friend!H53</f>
        <v>0</v>
      </c>
      <c r="V50" s="151">
        <f t="shared" si="6"/>
        <v>0</v>
      </c>
      <c r="W50" s="150">
        <v>0</v>
      </c>
      <c r="X50" s="150">
        <f>Friend!I53</f>
        <v>0</v>
      </c>
      <c r="Y50" s="151">
        <f t="shared" si="7"/>
        <v>0</v>
      </c>
      <c r="Z50" s="150">
        <v>5434076</v>
      </c>
      <c r="AA50" s="150">
        <f>Friend!J53</f>
        <v>5434076</v>
      </c>
      <c r="AB50" s="151">
        <f t="shared" si="8"/>
        <v>0</v>
      </c>
      <c r="AC50" s="150">
        <v>54340.76</v>
      </c>
      <c r="AD50" s="150">
        <f>Friend!K53</f>
        <v>54340.76</v>
      </c>
      <c r="AE50" s="151">
        <f t="shared" si="9"/>
        <v>0</v>
      </c>
      <c r="AF50" s="150">
        <v>163022.28</v>
      </c>
      <c r="AG50" s="150">
        <f>Friend!L53</f>
        <v>163022.28</v>
      </c>
      <c r="AH50" s="151">
        <f t="shared" si="10"/>
        <v>0</v>
      </c>
      <c r="AI50" s="150">
        <v>0</v>
      </c>
      <c r="AJ50" s="150">
        <f>Friend!M53</f>
        <v>0</v>
      </c>
      <c r="AK50" s="151">
        <f t="shared" si="11"/>
        <v>0</v>
      </c>
      <c r="AL50" s="150">
        <v>0</v>
      </c>
      <c r="AM50" s="150">
        <f>Friend!N53</f>
        <v>0</v>
      </c>
      <c r="AN50" s="151">
        <f t="shared" si="12"/>
        <v>0</v>
      </c>
      <c r="AO50" s="150">
        <v>0</v>
      </c>
      <c r="AP50" s="150">
        <f>Friend!O53</f>
        <v>0</v>
      </c>
      <c r="AQ50" s="151">
        <f t="shared" si="13"/>
        <v>0</v>
      </c>
      <c r="AR50" s="150">
        <v>1650</v>
      </c>
      <c r="AS50" s="150">
        <f>Friend!P53</f>
        <v>1650</v>
      </c>
      <c r="AT50" s="151">
        <f t="shared" si="14"/>
        <v>0</v>
      </c>
      <c r="AU50" s="150">
        <v>495</v>
      </c>
      <c r="AV50" s="150">
        <f>Friend!Q53</f>
        <v>495</v>
      </c>
      <c r="AW50" s="151">
        <f t="shared" si="15"/>
        <v>0</v>
      </c>
      <c r="AX50" s="150">
        <v>62</v>
      </c>
      <c r="AY50" s="150">
        <f>Friend!R53</f>
        <v>60</v>
      </c>
      <c r="AZ50" s="151">
        <f t="shared" si="16"/>
        <v>-2</v>
      </c>
      <c r="BA50" s="150">
        <v>124</v>
      </c>
      <c r="BB50" s="150">
        <f>Friend!S53</f>
        <v>120</v>
      </c>
      <c r="BC50" s="151">
        <f t="shared" si="17"/>
        <v>-4</v>
      </c>
      <c r="BD50" s="150">
        <v>5350</v>
      </c>
      <c r="BE50" s="150">
        <f>Friend!T53</f>
        <v>5350</v>
      </c>
      <c r="BF50" s="151">
        <f t="shared" si="18"/>
        <v>0</v>
      </c>
      <c r="BG50" s="150">
        <v>1498</v>
      </c>
      <c r="BH50" s="150">
        <f>Friend!U53</f>
        <v>1498</v>
      </c>
      <c r="BI50" s="151">
        <f t="shared" si="19"/>
        <v>0</v>
      </c>
      <c r="BJ50" s="150">
        <v>0</v>
      </c>
      <c r="BK50" s="150">
        <f>Friend!V53</f>
        <v>0</v>
      </c>
      <c r="BL50" s="151">
        <f t="shared" si="20"/>
        <v>0</v>
      </c>
      <c r="BM50" s="150">
        <v>0</v>
      </c>
      <c r="BN50" s="150">
        <f>Friend!W53</f>
        <v>0</v>
      </c>
      <c r="BO50" s="151">
        <f t="shared" si="21"/>
        <v>0</v>
      </c>
      <c r="BP50" s="150">
        <v>580</v>
      </c>
      <c r="BQ50" s="150">
        <f>Friend!X53</f>
        <v>580</v>
      </c>
      <c r="BR50" s="151">
        <f t="shared" si="22"/>
        <v>0</v>
      </c>
      <c r="BS50" s="150">
        <v>360</v>
      </c>
      <c r="BT50" s="150">
        <f>Friend!Y53</f>
        <v>360</v>
      </c>
      <c r="BU50" s="151">
        <f t="shared" si="23"/>
        <v>0</v>
      </c>
      <c r="BV50" s="150">
        <v>160</v>
      </c>
      <c r="BW50" s="150">
        <f>Friend!Z53</f>
        <v>160</v>
      </c>
      <c r="BX50" s="151">
        <f t="shared" si="24"/>
        <v>0</v>
      </c>
      <c r="BY50" s="150">
        <v>180</v>
      </c>
      <c r="BZ50" s="150">
        <f>Friend!AA53</f>
        <v>180</v>
      </c>
      <c r="CA50" s="151">
        <f t="shared" si="25"/>
        <v>0</v>
      </c>
      <c r="CB50" s="150">
        <v>140</v>
      </c>
      <c r="CC50" s="150">
        <f>Friend!AB53</f>
        <v>140</v>
      </c>
      <c r="CD50" s="151">
        <f t="shared" si="26"/>
        <v>0</v>
      </c>
      <c r="CE50" s="150">
        <v>80</v>
      </c>
      <c r="CF50" s="150">
        <f>Friend!AC53</f>
        <v>80</v>
      </c>
      <c r="CG50" s="151">
        <f t="shared" si="27"/>
        <v>0</v>
      </c>
      <c r="CH50" s="150">
        <v>14780</v>
      </c>
      <c r="CI50" s="150">
        <f>Friend!AD53</f>
        <v>14780</v>
      </c>
      <c r="CJ50" s="151">
        <f t="shared" si="28"/>
        <v>0</v>
      </c>
      <c r="CK50" s="150">
        <v>147383.48000000001</v>
      </c>
      <c r="CL50" s="150">
        <f>Friend!AE53</f>
        <v>147379.48000000001</v>
      </c>
      <c r="CM50" s="151">
        <f t="shared" si="29"/>
        <v>-4</v>
      </c>
    </row>
    <row r="51" spans="1:91" x14ac:dyDescent="0.2">
      <c r="A51" s="148" t="s">
        <v>80</v>
      </c>
      <c r="B51" s="149">
        <v>27720</v>
      </c>
      <c r="C51" s="150">
        <f>Friend!B54</f>
        <v>27720</v>
      </c>
      <c r="D51" s="151">
        <f t="shared" si="0"/>
        <v>0</v>
      </c>
      <c r="E51" s="150">
        <v>2481883.6800000002</v>
      </c>
      <c r="F51" s="150">
        <f>Friend!C54</f>
        <v>2481883.6800000002</v>
      </c>
      <c r="G51" s="151">
        <f t="shared" si="1"/>
        <v>0</v>
      </c>
      <c r="H51" s="150">
        <v>33760</v>
      </c>
      <c r="I51" s="150">
        <f>Friend!D54</f>
        <v>33760</v>
      </c>
      <c r="J51" s="151">
        <f t="shared" si="2"/>
        <v>0</v>
      </c>
      <c r="K51" s="150">
        <v>2213605</v>
      </c>
      <c r="L51" s="150">
        <f>Friend!E54</f>
        <v>2213605</v>
      </c>
      <c r="M51" s="151">
        <f t="shared" si="3"/>
        <v>0</v>
      </c>
      <c r="N51" s="150">
        <v>619809.4</v>
      </c>
      <c r="O51" s="150">
        <f>Friend!F54</f>
        <v>619809.4</v>
      </c>
      <c r="P51" s="151">
        <f t="shared" si="4"/>
        <v>0</v>
      </c>
      <c r="Q51" s="150"/>
      <c r="R51" s="150">
        <f>Friend!G54</f>
        <v>0</v>
      </c>
      <c r="S51" s="151">
        <f t="shared" si="5"/>
        <v>0</v>
      </c>
      <c r="T51" s="150">
        <v>749</v>
      </c>
      <c r="U51" s="150">
        <f>Friend!H54</f>
        <v>749</v>
      </c>
      <c r="V51" s="151">
        <f t="shared" si="6"/>
        <v>0</v>
      </c>
      <c r="W51" s="150">
        <v>112.35</v>
      </c>
      <c r="X51" s="150">
        <f>Friend!I54</f>
        <v>112.35</v>
      </c>
      <c r="Y51" s="151">
        <f t="shared" si="7"/>
        <v>0</v>
      </c>
      <c r="Z51" s="150">
        <v>7814956</v>
      </c>
      <c r="AA51" s="150">
        <f>Friend!J54</f>
        <v>7814956</v>
      </c>
      <c r="AB51" s="151">
        <f t="shared" si="8"/>
        <v>0</v>
      </c>
      <c r="AC51" s="150">
        <v>78149.56</v>
      </c>
      <c r="AD51" s="150">
        <f>Friend!K54</f>
        <v>78149.56</v>
      </c>
      <c r="AE51" s="151">
        <f t="shared" si="9"/>
        <v>0</v>
      </c>
      <c r="AF51" s="150">
        <v>234448.68</v>
      </c>
      <c r="AG51" s="150">
        <f>Friend!L54</f>
        <v>234448.68</v>
      </c>
      <c r="AH51" s="151">
        <f t="shared" si="10"/>
        <v>0</v>
      </c>
      <c r="AI51" s="150">
        <v>70</v>
      </c>
      <c r="AJ51" s="150">
        <f>Friend!M54</f>
        <v>70</v>
      </c>
      <c r="AK51" s="151">
        <f t="shared" si="11"/>
        <v>0</v>
      </c>
      <c r="AL51" s="150">
        <v>21</v>
      </c>
      <c r="AM51" s="150">
        <f>Friend!N54</f>
        <v>21</v>
      </c>
      <c r="AN51" s="151">
        <f t="shared" si="12"/>
        <v>0</v>
      </c>
      <c r="AO51" s="150">
        <v>49</v>
      </c>
      <c r="AP51" s="150">
        <f>Friend!O54</f>
        <v>49</v>
      </c>
      <c r="AQ51" s="151">
        <f t="shared" si="13"/>
        <v>0</v>
      </c>
      <c r="AR51" s="150">
        <v>64410</v>
      </c>
      <c r="AS51" s="150">
        <f>Friend!P54</f>
        <v>64410</v>
      </c>
      <c r="AT51" s="151">
        <f t="shared" si="14"/>
        <v>0</v>
      </c>
      <c r="AU51" s="150">
        <v>19323</v>
      </c>
      <c r="AV51" s="150">
        <f>Friend!Q54</f>
        <v>19323</v>
      </c>
      <c r="AW51" s="151">
        <f t="shared" si="15"/>
        <v>0</v>
      </c>
      <c r="AX51" s="150">
        <v>988</v>
      </c>
      <c r="AY51" s="150">
        <f>Friend!R54</f>
        <v>947</v>
      </c>
      <c r="AZ51" s="151">
        <f t="shared" si="16"/>
        <v>-41</v>
      </c>
      <c r="BA51" s="150">
        <v>1976</v>
      </c>
      <c r="BB51" s="150">
        <f>Friend!S54</f>
        <v>1894</v>
      </c>
      <c r="BC51" s="151">
        <f t="shared" si="17"/>
        <v>-82</v>
      </c>
      <c r="BD51" s="150">
        <v>5350</v>
      </c>
      <c r="BE51" s="150">
        <f>Friend!T54</f>
        <v>5350</v>
      </c>
      <c r="BF51" s="151">
        <f t="shared" si="18"/>
        <v>0</v>
      </c>
      <c r="BG51" s="150">
        <v>0</v>
      </c>
      <c r="BH51" s="150">
        <f>Friend!U54</f>
        <v>0</v>
      </c>
      <c r="BI51" s="151">
        <f t="shared" si="19"/>
        <v>0</v>
      </c>
      <c r="BJ51" s="150">
        <v>0</v>
      </c>
      <c r="BK51" s="150">
        <f>Friend!V54</f>
        <v>0</v>
      </c>
      <c r="BL51" s="151">
        <f t="shared" si="20"/>
        <v>0</v>
      </c>
      <c r="BM51" s="150">
        <v>0</v>
      </c>
      <c r="BN51" s="150">
        <f>Friend!W54</f>
        <v>0</v>
      </c>
      <c r="BO51" s="151">
        <f t="shared" si="21"/>
        <v>0</v>
      </c>
      <c r="BP51" s="150">
        <v>500</v>
      </c>
      <c r="BQ51" s="150">
        <f>Friend!X54</f>
        <v>500</v>
      </c>
      <c r="BR51" s="151">
        <f t="shared" si="22"/>
        <v>0</v>
      </c>
      <c r="BS51" s="150">
        <v>400</v>
      </c>
      <c r="BT51" s="150">
        <f>Friend!Y54</f>
        <v>400</v>
      </c>
      <c r="BU51" s="151">
        <f t="shared" si="23"/>
        <v>0</v>
      </c>
      <c r="BV51" s="150">
        <v>300</v>
      </c>
      <c r="BW51" s="150">
        <f>Friend!Z54</f>
        <v>300</v>
      </c>
      <c r="BX51" s="151">
        <f t="shared" si="24"/>
        <v>0</v>
      </c>
      <c r="BY51" s="150">
        <v>300</v>
      </c>
      <c r="BZ51" s="150">
        <f>Friend!AA54</f>
        <v>300</v>
      </c>
      <c r="CA51" s="151">
        <f t="shared" si="25"/>
        <v>0</v>
      </c>
      <c r="CB51" s="150">
        <v>220</v>
      </c>
      <c r="CC51" s="150">
        <f>Friend!AB54</f>
        <v>220</v>
      </c>
      <c r="CD51" s="151">
        <f t="shared" si="26"/>
        <v>0</v>
      </c>
      <c r="CE51" s="150">
        <v>180</v>
      </c>
      <c r="CF51" s="150">
        <f>Friend!AC54</f>
        <v>180</v>
      </c>
      <c r="CG51" s="151">
        <f t="shared" si="27"/>
        <v>0</v>
      </c>
      <c r="CH51" s="150">
        <v>22420</v>
      </c>
      <c r="CI51" s="150">
        <f>Friend!AD54</f>
        <v>22420</v>
      </c>
      <c r="CJ51" s="151">
        <f t="shared" si="28"/>
        <v>0</v>
      </c>
      <c r="CK51" s="150">
        <v>457102.63</v>
      </c>
      <c r="CL51" s="150">
        <f>Friend!AE54</f>
        <v>457020.63000000006</v>
      </c>
      <c r="CM51" s="151">
        <f t="shared" si="29"/>
        <v>-81.999999999941792</v>
      </c>
    </row>
    <row r="52" spans="1:91" x14ac:dyDescent="0.2">
      <c r="A52" s="148" t="s">
        <v>81</v>
      </c>
      <c r="B52" s="149">
        <v>19969</v>
      </c>
      <c r="C52" s="150">
        <f>Friend!B55</f>
        <v>19969</v>
      </c>
      <c r="D52" s="151">
        <f t="shared" si="0"/>
        <v>0</v>
      </c>
      <c r="E52" s="150">
        <v>1830578.12</v>
      </c>
      <c r="F52" s="150">
        <f>Friend!C55</f>
        <v>1830578.12</v>
      </c>
      <c r="G52" s="151">
        <f t="shared" si="1"/>
        <v>0</v>
      </c>
      <c r="H52" s="150">
        <v>15910</v>
      </c>
      <c r="I52" s="150">
        <f>Friend!D55</f>
        <v>15910</v>
      </c>
      <c r="J52" s="151">
        <f t="shared" si="2"/>
        <v>0</v>
      </c>
      <c r="K52" s="150">
        <v>1634680</v>
      </c>
      <c r="L52" s="150">
        <f>Friend!E55</f>
        <v>1634680</v>
      </c>
      <c r="M52" s="151">
        <f t="shared" si="3"/>
        <v>0</v>
      </c>
      <c r="N52" s="150">
        <v>457710.4</v>
      </c>
      <c r="O52" s="150">
        <f>Friend!F55</f>
        <v>457710.4</v>
      </c>
      <c r="P52" s="151">
        <f t="shared" si="4"/>
        <v>0</v>
      </c>
      <c r="Q52" s="150"/>
      <c r="R52" s="150">
        <f>Friend!G55</f>
        <v>0</v>
      </c>
      <c r="S52" s="151">
        <f t="shared" si="5"/>
        <v>0</v>
      </c>
      <c r="T52" s="150">
        <v>2728.5</v>
      </c>
      <c r="U52" s="150">
        <f>Friend!H55</f>
        <v>2728.5</v>
      </c>
      <c r="V52" s="151">
        <f t="shared" si="6"/>
        <v>0</v>
      </c>
      <c r="W52" s="150">
        <v>409.27499999999998</v>
      </c>
      <c r="X52" s="150">
        <f>Friend!I55</f>
        <v>409.27499999999998</v>
      </c>
      <c r="Y52" s="151">
        <f t="shared" si="7"/>
        <v>0</v>
      </c>
      <c r="Z52" s="150">
        <v>5999604</v>
      </c>
      <c r="AA52" s="150">
        <f>Friend!J55</f>
        <v>5999604</v>
      </c>
      <c r="AB52" s="151">
        <f t="shared" si="8"/>
        <v>0</v>
      </c>
      <c r="AC52" s="150">
        <v>59996.04</v>
      </c>
      <c r="AD52" s="150">
        <f>Friend!K55</f>
        <v>59996.04</v>
      </c>
      <c r="AE52" s="151">
        <f t="shared" si="9"/>
        <v>0</v>
      </c>
      <c r="AF52" s="150">
        <v>179988.12</v>
      </c>
      <c r="AG52" s="150">
        <f>Friend!L55</f>
        <v>179988.12</v>
      </c>
      <c r="AH52" s="151">
        <f t="shared" si="10"/>
        <v>0</v>
      </c>
      <c r="AI52" s="150">
        <v>0</v>
      </c>
      <c r="AJ52" s="150">
        <f>Friend!M55</f>
        <v>0</v>
      </c>
      <c r="AK52" s="151">
        <f t="shared" si="11"/>
        <v>0</v>
      </c>
      <c r="AL52" s="150">
        <v>0</v>
      </c>
      <c r="AM52" s="150">
        <f>Friend!N55</f>
        <v>0</v>
      </c>
      <c r="AN52" s="151">
        <f t="shared" si="12"/>
        <v>0</v>
      </c>
      <c r="AO52" s="150">
        <v>0</v>
      </c>
      <c r="AP52" s="150">
        <f>Friend!O55</f>
        <v>0</v>
      </c>
      <c r="AQ52" s="151">
        <f t="shared" si="13"/>
        <v>0</v>
      </c>
      <c r="AR52" s="150">
        <v>26410</v>
      </c>
      <c r="AS52" s="150">
        <f>Friend!P55</f>
        <v>26410</v>
      </c>
      <c r="AT52" s="151">
        <f t="shared" si="14"/>
        <v>0</v>
      </c>
      <c r="AU52" s="150">
        <v>7923</v>
      </c>
      <c r="AV52" s="150">
        <f>Friend!Q55</f>
        <v>7923</v>
      </c>
      <c r="AW52" s="151">
        <f t="shared" si="15"/>
        <v>0</v>
      </c>
      <c r="AX52" s="150">
        <v>716</v>
      </c>
      <c r="AY52" s="150">
        <f>Friend!R55</f>
        <v>692</v>
      </c>
      <c r="AZ52" s="151">
        <f t="shared" si="16"/>
        <v>-24</v>
      </c>
      <c r="BA52" s="150">
        <v>1432</v>
      </c>
      <c r="BB52" s="150">
        <f>Friend!S55</f>
        <v>1384</v>
      </c>
      <c r="BC52" s="151">
        <f t="shared" si="17"/>
        <v>-48</v>
      </c>
      <c r="BD52" s="150">
        <v>5350</v>
      </c>
      <c r="BE52" s="150">
        <f>Friend!T55</f>
        <v>5350</v>
      </c>
      <c r="BF52" s="151">
        <f t="shared" si="18"/>
        <v>0</v>
      </c>
      <c r="BG52" s="150">
        <v>0</v>
      </c>
      <c r="BH52" s="150">
        <f>Friend!U55</f>
        <v>0</v>
      </c>
      <c r="BI52" s="151">
        <f t="shared" si="19"/>
        <v>0</v>
      </c>
      <c r="BJ52" s="150">
        <v>0</v>
      </c>
      <c r="BK52" s="150">
        <f>Friend!V55</f>
        <v>0</v>
      </c>
      <c r="BL52" s="151">
        <f t="shared" si="20"/>
        <v>0</v>
      </c>
      <c r="BM52" s="150">
        <v>0</v>
      </c>
      <c r="BN52" s="150">
        <f>Friend!W55</f>
        <v>0</v>
      </c>
      <c r="BO52" s="151">
        <f t="shared" si="21"/>
        <v>0</v>
      </c>
      <c r="BP52" s="150">
        <v>400</v>
      </c>
      <c r="BQ52" s="150">
        <f>Friend!X55</f>
        <v>400</v>
      </c>
      <c r="BR52" s="151">
        <f t="shared" si="22"/>
        <v>0</v>
      </c>
      <c r="BS52" s="150">
        <v>200</v>
      </c>
      <c r="BT52" s="150">
        <f>Friend!Y55</f>
        <v>200</v>
      </c>
      <c r="BU52" s="151">
        <f t="shared" si="23"/>
        <v>0</v>
      </c>
      <c r="BV52" s="150">
        <v>100</v>
      </c>
      <c r="BW52" s="150">
        <f>Friend!Z55</f>
        <v>100</v>
      </c>
      <c r="BX52" s="151">
        <f t="shared" si="24"/>
        <v>0</v>
      </c>
      <c r="BY52" s="150">
        <v>100</v>
      </c>
      <c r="BZ52" s="150">
        <f>Friend!AA55</f>
        <v>100</v>
      </c>
      <c r="CA52" s="151">
        <f t="shared" si="25"/>
        <v>0</v>
      </c>
      <c r="CB52" s="150">
        <v>0</v>
      </c>
      <c r="CC52" s="150">
        <f>Friend!AB55</f>
        <v>0</v>
      </c>
      <c r="CD52" s="151">
        <f t="shared" si="26"/>
        <v>0</v>
      </c>
      <c r="CE52" s="150">
        <v>40</v>
      </c>
      <c r="CF52" s="150">
        <f>Friend!AC55</f>
        <v>40</v>
      </c>
      <c r="CG52" s="151">
        <f t="shared" si="27"/>
        <v>0</v>
      </c>
      <c r="CH52" s="150">
        <v>6900</v>
      </c>
      <c r="CI52" s="150">
        <f>Friend!AD55</f>
        <v>6900</v>
      </c>
      <c r="CJ52" s="151">
        <f t="shared" si="28"/>
        <v>0</v>
      </c>
      <c r="CK52" s="150">
        <v>335232.59499999997</v>
      </c>
      <c r="CL52" s="150">
        <f>Friend!AE55</f>
        <v>335184.59500000009</v>
      </c>
      <c r="CM52" s="151">
        <f t="shared" si="29"/>
        <v>-47.999999999883585</v>
      </c>
    </row>
    <row r="53" spans="1:91" x14ac:dyDescent="0.2">
      <c r="A53" s="148" t="s">
        <v>82</v>
      </c>
      <c r="B53" s="149">
        <v>9012</v>
      </c>
      <c r="C53" s="150">
        <f>Friend!B56</f>
        <v>9012</v>
      </c>
      <c r="D53" s="151">
        <f t="shared" si="0"/>
        <v>0</v>
      </c>
      <c r="E53" s="150">
        <v>785948.68</v>
      </c>
      <c r="F53" s="150">
        <f>Friend!C56</f>
        <v>785968.68</v>
      </c>
      <c r="G53" s="151">
        <f t="shared" si="1"/>
        <v>20</v>
      </c>
      <c r="H53" s="150">
        <v>14385</v>
      </c>
      <c r="I53" s="150">
        <f>Friend!D56</f>
        <v>14385</v>
      </c>
      <c r="J53" s="151">
        <f t="shared" si="2"/>
        <v>0</v>
      </c>
      <c r="K53" s="150">
        <v>722870</v>
      </c>
      <c r="L53" s="150">
        <f>Friend!E56</f>
        <v>722870</v>
      </c>
      <c r="M53" s="151">
        <f t="shared" si="3"/>
        <v>0</v>
      </c>
      <c r="N53" s="150">
        <v>216861</v>
      </c>
      <c r="O53" s="150">
        <f>Friend!F56</f>
        <v>216861</v>
      </c>
      <c r="P53" s="151">
        <f t="shared" si="4"/>
        <v>0</v>
      </c>
      <c r="Q53" s="150"/>
      <c r="R53" s="150">
        <f>Friend!G56</f>
        <v>0</v>
      </c>
      <c r="S53" s="151">
        <f t="shared" si="5"/>
        <v>0</v>
      </c>
      <c r="T53" s="150">
        <v>0</v>
      </c>
      <c r="U53" s="150">
        <f>Friend!H56</f>
        <v>0</v>
      </c>
      <c r="V53" s="151">
        <f t="shared" si="6"/>
        <v>0</v>
      </c>
      <c r="W53" s="150">
        <v>0</v>
      </c>
      <c r="X53" s="150">
        <f>Friend!I56</f>
        <v>0</v>
      </c>
      <c r="Y53" s="151">
        <f t="shared" si="7"/>
        <v>0</v>
      </c>
      <c r="Z53" s="150">
        <v>1622456</v>
      </c>
      <c r="AA53" s="150">
        <f>Friend!J56</f>
        <v>1622456</v>
      </c>
      <c r="AB53" s="151">
        <f t="shared" si="8"/>
        <v>0</v>
      </c>
      <c r="AC53" s="150">
        <v>16224.56</v>
      </c>
      <c r="AD53" s="150">
        <f>Friend!K56</f>
        <v>16224.56</v>
      </c>
      <c r="AE53" s="151">
        <f t="shared" si="9"/>
        <v>0</v>
      </c>
      <c r="AF53" s="150">
        <v>48673.68</v>
      </c>
      <c r="AG53" s="150">
        <f>Friend!L56</f>
        <v>48673.68</v>
      </c>
      <c r="AH53" s="151">
        <f t="shared" si="10"/>
        <v>0</v>
      </c>
      <c r="AI53" s="150">
        <v>40</v>
      </c>
      <c r="AJ53" s="150">
        <f>Friend!M56</f>
        <v>40</v>
      </c>
      <c r="AK53" s="151">
        <f t="shared" si="11"/>
        <v>0</v>
      </c>
      <c r="AL53" s="150">
        <v>12</v>
      </c>
      <c r="AM53" s="150">
        <f>Friend!N56</f>
        <v>12</v>
      </c>
      <c r="AN53" s="151">
        <f t="shared" si="12"/>
        <v>0</v>
      </c>
      <c r="AO53" s="150">
        <v>28</v>
      </c>
      <c r="AP53" s="150">
        <f>Friend!O56</f>
        <v>28</v>
      </c>
      <c r="AQ53" s="151">
        <f t="shared" si="13"/>
        <v>0</v>
      </c>
      <c r="AR53" s="150">
        <v>0</v>
      </c>
      <c r="AS53" s="150">
        <f>Friend!P56</f>
        <v>0</v>
      </c>
      <c r="AT53" s="151">
        <f t="shared" si="14"/>
        <v>0</v>
      </c>
      <c r="AU53" s="150">
        <v>0</v>
      </c>
      <c r="AV53" s="150">
        <f>Friend!Q56</f>
        <v>0</v>
      </c>
      <c r="AW53" s="151">
        <f t="shared" si="15"/>
        <v>0</v>
      </c>
      <c r="AX53" s="150">
        <v>51</v>
      </c>
      <c r="AY53" s="150">
        <f>Friend!R56</f>
        <v>51</v>
      </c>
      <c r="AZ53" s="151">
        <f t="shared" si="16"/>
        <v>0</v>
      </c>
      <c r="BA53" s="150">
        <v>102</v>
      </c>
      <c r="BB53" s="150">
        <f>Friend!S56</f>
        <v>102</v>
      </c>
      <c r="BC53" s="151">
        <f t="shared" si="17"/>
        <v>0</v>
      </c>
      <c r="BD53" s="150">
        <v>5350</v>
      </c>
      <c r="BE53" s="150">
        <f>Friend!T56</f>
        <v>5350</v>
      </c>
      <c r="BF53" s="151">
        <f t="shared" si="18"/>
        <v>0</v>
      </c>
      <c r="BG53" s="150">
        <v>0</v>
      </c>
      <c r="BH53" s="150">
        <f>Friend!U56</f>
        <v>0</v>
      </c>
      <c r="BI53" s="151">
        <f t="shared" si="19"/>
        <v>0</v>
      </c>
      <c r="BJ53" s="150">
        <v>0</v>
      </c>
      <c r="BK53" s="150">
        <f>Friend!V56</f>
        <v>0</v>
      </c>
      <c r="BL53" s="151">
        <f t="shared" si="20"/>
        <v>0</v>
      </c>
      <c r="BM53" s="150">
        <v>0</v>
      </c>
      <c r="BN53" s="150">
        <f>Friend!W56</f>
        <v>0</v>
      </c>
      <c r="BO53" s="151">
        <f t="shared" si="21"/>
        <v>0</v>
      </c>
      <c r="BP53" s="150">
        <v>400</v>
      </c>
      <c r="BQ53" s="150">
        <f>Friend!X56</f>
        <v>400</v>
      </c>
      <c r="BR53" s="151">
        <f t="shared" si="22"/>
        <v>0</v>
      </c>
      <c r="BS53" s="150">
        <v>300</v>
      </c>
      <c r="BT53" s="150">
        <f>Friend!Y56</f>
        <v>300</v>
      </c>
      <c r="BU53" s="151">
        <f t="shared" si="23"/>
        <v>0</v>
      </c>
      <c r="BV53" s="150">
        <v>100</v>
      </c>
      <c r="BW53" s="150">
        <f>Friend!Z56</f>
        <v>100</v>
      </c>
      <c r="BX53" s="151">
        <f t="shared" si="24"/>
        <v>0</v>
      </c>
      <c r="BY53" s="150">
        <v>100</v>
      </c>
      <c r="BZ53" s="150">
        <f>Friend!AA56</f>
        <v>100</v>
      </c>
      <c r="CA53" s="151">
        <f t="shared" si="25"/>
        <v>0</v>
      </c>
      <c r="CB53" s="150">
        <v>100</v>
      </c>
      <c r="CC53" s="150">
        <f>Friend!AB56</f>
        <v>100</v>
      </c>
      <c r="CD53" s="151">
        <f t="shared" si="26"/>
        <v>0</v>
      </c>
      <c r="CE53" s="150">
        <v>100</v>
      </c>
      <c r="CF53" s="150">
        <f>Friend!AC56</f>
        <v>100</v>
      </c>
      <c r="CG53" s="151">
        <f t="shared" si="27"/>
        <v>0</v>
      </c>
      <c r="CH53" s="150">
        <v>11300</v>
      </c>
      <c r="CI53" s="150">
        <f>Friend!AD56</f>
        <v>11300</v>
      </c>
      <c r="CJ53" s="151">
        <f t="shared" si="28"/>
        <v>0</v>
      </c>
      <c r="CK53" s="150">
        <v>167835.88</v>
      </c>
      <c r="CL53" s="150">
        <f>Friend!AE56</f>
        <v>167835.88</v>
      </c>
      <c r="CM53" s="151">
        <f t="shared" si="29"/>
        <v>0</v>
      </c>
    </row>
    <row r="54" spans="1:91" x14ac:dyDescent="0.2">
      <c r="A54" s="148" t="s">
        <v>83</v>
      </c>
      <c r="B54" s="149">
        <v>16453</v>
      </c>
      <c r="C54" s="150">
        <f>Friend!B57</f>
        <v>16453</v>
      </c>
      <c r="D54" s="151">
        <f t="shared" si="0"/>
        <v>0</v>
      </c>
      <c r="E54" s="150">
        <v>1467132.09</v>
      </c>
      <c r="F54" s="150">
        <f>Friend!C57</f>
        <v>1467132.09</v>
      </c>
      <c r="G54" s="151">
        <f t="shared" si="1"/>
        <v>0</v>
      </c>
      <c r="H54" s="150">
        <v>16605</v>
      </c>
      <c r="I54" s="150">
        <f>Friend!D57</f>
        <v>16605</v>
      </c>
      <c r="J54" s="151">
        <f t="shared" si="2"/>
        <v>0</v>
      </c>
      <c r="K54" s="150">
        <v>1325860</v>
      </c>
      <c r="L54" s="150">
        <f>Friend!E57</f>
        <v>1325860</v>
      </c>
      <c r="M54" s="151">
        <f t="shared" si="3"/>
        <v>0</v>
      </c>
      <c r="N54" s="150">
        <v>371240.8</v>
      </c>
      <c r="O54" s="150">
        <f>Friend!F57</f>
        <v>371240.80000000005</v>
      </c>
      <c r="P54" s="151">
        <f t="shared" si="4"/>
        <v>0</v>
      </c>
      <c r="Q54" s="150"/>
      <c r="R54" s="150">
        <f>Friend!G57</f>
        <v>0</v>
      </c>
      <c r="S54" s="151">
        <f t="shared" si="5"/>
        <v>0</v>
      </c>
      <c r="T54" s="150">
        <v>0</v>
      </c>
      <c r="U54" s="150">
        <f>Friend!H57</f>
        <v>0</v>
      </c>
      <c r="V54" s="151">
        <f t="shared" si="6"/>
        <v>0</v>
      </c>
      <c r="W54" s="150">
        <v>0</v>
      </c>
      <c r="X54" s="150">
        <f>Friend!I57</f>
        <v>0</v>
      </c>
      <c r="Y54" s="151">
        <f t="shared" si="7"/>
        <v>0</v>
      </c>
      <c r="Z54" s="150">
        <v>4151903</v>
      </c>
      <c r="AA54" s="150">
        <f>Friend!J57</f>
        <v>4151903</v>
      </c>
      <c r="AB54" s="151">
        <f t="shared" si="8"/>
        <v>0</v>
      </c>
      <c r="AC54" s="150">
        <v>41519.03</v>
      </c>
      <c r="AD54" s="150">
        <f>Friend!K57</f>
        <v>41519.03</v>
      </c>
      <c r="AE54" s="151">
        <f t="shared" si="9"/>
        <v>0</v>
      </c>
      <c r="AF54" s="150">
        <v>124557.09</v>
      </c>
      <c r="AG54" s="150">
        <f>Friend!L57</f>
        <v>124557.09</v>
      </c>
      <c r="AH54" s="151">
        <f t="shared" si="10"/>
        <v>0</v>
      </c>
      <c r="AI54" s="150">
        <v>110</v>
      </c>
      <c r="AJ54" s="150">
        <f>Friend!M57</f>
        <v>110</v>
      </c>
      <c r="AK54" s="151">
        <f t="shared" si="11"/>
        <v>0</v>
      </c>
      <c r="AL54" s="150">
        <v>33</v>
      </c>
      <c r="AM54" s="150">
        <f>Friend!N57</f>
        <v>33</v>
      </c>
      <c r="AN54" s="151">
        <f t="shared" si="12"/>
        <v>0</v>
      </c>
      <c r="AO54" s="150">
        <v>77</v>
      </c>
      <c r="AP54" s="150">
        <f>Friend!O57</f>
        <v>77</v>
      </c>
      <c r="AQ54" s="151">
        <f t="shared" si="13"/>
        <v>0</v>
      </c>
      <c r="AR54" s="150">
        <v>73160</v>
      </c>
      <c r="AS54" s="150">
        <f>Friend!P57</f>
        <v>73160</v>
      </c>
      <c r="AT54" s="151">
        <f t="shared" si="14"/>
        <v>0</v>
      </c>
      <c r="AU54" s="150">
        <v>21948</v>
      </c>
      <c r="AV54" s="150">
        <f>Friend!Q57</f>
        <v>21948</v>
      </c>
      <c r="AW54" s="151">
        <f t="shared" si="15"/>
        <v>0</v>
      </c>
      <c r="AX54" s="150">
        <v>696</v>
      </c>
      <c r="AY54" s="150">
        <f>Friend!R57</f>
        <v>689</v>
      </c>
      <c r="AZ54" s="151">
        <f t="shared" si="16"/>
        <v>-7</v>
      </c>
      <c r="BA54" s="150">
        <v>1392</v>
      </c>
      <c r="BB54" s="150">
        <f>Friend!S57</f>
        <v>1378</v>
      </c>
      <c r="BC54" s="151">
        <f t="shared" si="17"/>
        <v>-14</v>
      </c>
      <c r="BD54" s="150">
        <v>5350</v>
      </c>
      <c r="BE54" s="150">
        <f>Friend!T57</f>
        <v>5350</v>
      </c>
      <c r="BF54" s="151">
        <f t="shared" si="18"/>
        <v>0</v>
      </c>
      <c r="BG54" s="150">
        <v>0</v>
      </c>
      <c r="BH54" s="150">
        <f>Friend!U57</f>
        <v>0</v>
      </c>
      <c r="BI54" s="151">
        <f t="shared" si="19"/>
        <v>0</v>
      </c>
      <c r="BJ54" s="150">
        <v>0</v>
      </c>
      <c r="BK54" s="150">
        <f>Friend!V57</f>
        <v>0</v>
      </c>
      <c r="BL54" s="151">
        <f t="shared" si="20"/>
        <v>0</v>
      </c>
      <c r="BM54" s="150">
        <v>0</v>
      </c>
      <c r="BN54" s="150">
        <f>Friend!W57</f>
        <v>0</v>
      </c>
      <c r="BO54" s="151">
        <f t="shared" si="21"/>
        <v>0</v>
      </c>
      <c r="BP54" s="150">
        <v>520</v>
      </c>
      <c r="BQ54" s="150">
        <f>Friend!X57</f>
        <v>520</v>
      </c>
      <c r="BR54" s="151">
        <f t="shared" si="22"/>
        <v>0</v>
      </c>
      <c r="BS54" s="150">
        <v>360</v>
      </c>
      <c r="BT54" s="150">
        <f>Friend!Y57</f>
        <v>360</v>
      </c>
      <c r="BU54" s="151">
        <f t="shared" si="23"/>
        <v>0</v>
      </c>
      <c r="BV54" s="150">
        <v>160</v>
      </c>
      <c r="BW54" s="150">
        <f>Friend!Z57</f>
        <v>160</v>
      </c>
      <c r="BX54" s="151">
        <f t="shared" si="24"/>
        <v>0</v>
      </c>
      <c r="BY54" s="150">
        <v>0</v>
      </c>
      <c r="BZ54" s="150">
        <f>Friend!AA57</f>
        <v>0</v>
      </c>
      <c r="CA54" s="151">
        <f t="shared" si="25"/>
        <v>0</v>
      </c>
      <c r="CB54" s="150">
        <v>0</v>
      </c>
      <c r="CC54" s="150">
        <f>Friend!AB57</f>
        <v>0</v>
      </c>
      <c r="CD54" s="151">
        <f t="shared" si="26"/>
        <v>0</v>
      </c>
      <c r="CE54" s="150">
        <v>0</v>
      </c>
      <c r="CF54" s="150">
        <f>Friend!AC57</f>
        <v>0</v>
      </c>
      <c r="CG54" s="151">
        <f t="shared" si="27"/>
        <v>0</v>
      </c>
      <c r="CH54" s="150">
        <v>6720</v>
      </c>
      <c r="CI54" s="150">
        <f>Friend!AD57</f>
        <v>6720</v>
      </c>
      <c r="CJ54" s="151">
        <f t="shared" si="28"/>
        <v>0</v>
      </c>
      <c r="CK54" s="150">
        <v>299395.74</v>
      </c>
      <c r="CL54" s="150">
        <f>Friend!AE57</f>
        <v>299381.74000000011</v>
      </c>
      <c r="CM54" s="151">
        <f t="shared" si="29"/>
        <v>-13.999999999883585</v>
      </c>
    </row>
    <row r="55" spans="1:91" x14ac:dyDescent="0.2">
      <c r="A55" s="148" t="s">
        <v>84</v>
      </c>
      <c r="B55" s="149">
        <v>15830</v>
      </c>
      <c r="C55" s="150">
        <f>Friend!B58</f>
        <v>15830</v>
      </c>
      <c r="D55" s="151">
        <f t="shared" si="0"/>
        <v>0</v>
      </c>
      <c r="E55" s="150">
        <v>1405403.64</v>
      </c>
      <c r="F55" s="150">
        <f>Friend!C58</f>
        <v>1405553.64</v>
      </c>
      <c r="G55" s="151">
        <f t="shared" si="1"/>
        <v>150</v>
      </c>
      <c r="H55" s="150">
        <v>15720</v>
      </c>
      <c r="I55" s="150">
        <f>Friend!D58</f>
        <v>15720</v>
      </c>
      <c r="J55" s="151">
        <f t="shared" si="2"/>
        <v>0</v>
      </c>
      <c r="K55" s="150">
        <v>1272205</v>
      </c>
      <c r="L55" s="150">
        <f>Friend!E58</f>
        <v>1272205</v>
      </c>
      <c r="M55" s="151">
        <f t="shared" si="3"/>
        <v>0</v>
      </c>
      <c r="N55" s="150">
        <v>356217.4</v>
      </c>
      <c r="O55" s="150">
        <f>Friend!F58</f>
        <v>356217.4</v>
      </c>
      <c r="P55" s="151">
        <f t="shared" si="4"/>
        <v>0</v>
      </c>
      <c r="Q55" s="150"/>
      <c r="R55" s="150">
        <f>Friend!G58</f>
        <v>0</v>
      </c>
      <c r="S55" s="151">
        <f t="shared" si="5"/>
        <v>0</v>
      </c>
      <c r="T55" s="150">
        <v>27392</v>
      </c>
      <c r="U55" s="150">
        <f>Friend!H58</f>
        <v>27392</v>
      </c>
      <c r="V55" s="151">
        <f t="shared" si="6"/>
        <v>0</v>
      </c>
      <c r="W55" s="150">
        <v>4108.8</v>
      </c>
      <c r="X55" s="150">
        <f>Friend!I58</f>
        <v>4108.8</v>
      </c>
      <c r="Y55" s="151">
        <f t="shared" si="7"/>
        <v>0</v>
      </c>
      <c r="Z55" s="150">
        <v>3909288</v>
      </c>
      <c r="AA55" s="150">
        <f>Friend!J58</f>
        <v>3909288</v>
      </c>
      <c r="AB55" s="151">
        <f t="shared" si="8"/>
        <v>0</v>
      </c>
      <c r="AC55" s="150">
        <v>39092.879999999997</v>
      </c>
      <c r="AD55" s="150">
        <f>Friend!K58</f>
        <v>39092.879999999997</v>
      </c>
      <c r="AE55" s="151">
        <f t="shared" si="9"/>
        <v>0</v>
      </c>
      <c r="AF55" s="150">
        <v>117278.64</v>
      </c>
      <c r="AG55" s="150">
        <f>Friend!L58</f>
        <v>117278.64</v>
      </c>
      <c r="AH55" s="151">
        <f t="shared" si="10"/>
        <v>0</v>
      </c>
      <c r="AI55" s="150">
        <v>350</v>
      </c>
      <c r="AJ55" s="150">
        <f>Friend!M58</f>
        <v>350</v>
      </c>
      <c r="AK55" s="151">
        <f t="shared" si="11"/>
        <v>0</v>
      </c>
      <c r="AL55" s="150">
        <v>105</v>
      </c>
      <c r="AM55" s="150">
        <f>Friend!N58</f>
        <v>105</v>
      </c>
      <c r="AN55" s="151">
        <f t="shared" si="12"/>
        <v>0</v>
      </c>
      <c r="AO55" s="150">
        <v>245</v>
      </c>
      <c r="AP55" s="150">
        <f>Friend!O58</f>
        <v>245</v>
      </c>
      <c r="AQ55" s="151">
        <f t="shared" si="13"/>
        <v>0</v>
      </c>
      <c r="AR55" s="150">
        <v>2380</v>
      </c>
      <c r="AS55" s="150">
        <f>Friend!P58</f>
        <v>2380</v>
      </c>
      <c r="AT55" s="151">
        <f t="shared" si="14"/>
        <v>0</v>
      </c>
      <c r="AU55" s="150">
        <v>714</v>
      </c>
      <c r="AV55" s="150">
        <f>Friend!Q58</f>
        <v>714</v>
      </c>
      <c r="AW55" s="151">
        <f t="shared" si="15"/>
        <v>0</v>
      </c>
      <c r="AX55" s="150">
        <v>494</v>
      </c>
      <c r="AY55" s="150">
        <f>Friend!R58</f>
        <v>476</v>
      </c>
      <c r="AZ55" s="151">
        <f t="shared" si="16"/>
        <v>-18</v>
      </c>
      <c r="BA55" s="150">
        <v>988</v>
      </c>
      <c r="BB55" s="150">
        <f>Friend!S58</f>
        <v>952</v>
      </c>
      <c r="BC55" s="151">
        <f t="shared" si="17"/>
        <v>-36</v>
      </c>
      <c r="BD55" s="150">
        <v>5350</v>
      </c>
      <c r="BE55" s="150">
        <f>Friend!T58</f>
        <v>5350</v>
      </c>
      <c r="BF55" s="151">
        <f t="shared" si="18"/>
        <v>0</v>
      </c>
      <c r="BG55" s="150">
        <v>0</v>
      </c>
      <c r="BH55" s="150">
        <f>Friend!U58</f>
        <v>0</v>
      </c>
      <c r="BI55" s="151">
        <f t="shared" si="19"/>
        <v>0</v>
      </c>
      <c r="BJ55" s="150">
        <v>100</v>
      </c>
      <c r="BK55" s="150">
        <f>Friend!V58</f>
        <v>100</v>
      </c>
      <c r="BL55" s="151">
        <f t="shared" si="20"/>
        <v>0</v>
      </c>
      <c r="BM55" s="150">
        <v>0</v>
      </c>
      <c r="BN55" s="150">
        <f>Friend!W58</f>
        <v>0</v>
      </c>
      <c r="BO55" s="151">
        <f t="shared" si="21"/>
        <v>0</v>
      </c>
      <c r="BP55" s="150">
        <v>360</v>
      </c>
      <c r="BQ55" s="150">
        <f>Friend!X58</f>
        <v>360</v>
      </c>
      <c r="BR55" s="151">
        <f t="shared" si="22"/>
        <v>0</v>
      </c>
      <c r="BS55" s="150">
        <v>240</v>
      </c>
      <c r="BT55" s="150">
        <f>Friend!Y58</f>
        <v>240</v>
      </c>
      <c r="BU55" s="151">
        <f t="shared" si="23"/>
        <v>0</v>
      </c>
      <c r="BV55" s="150">
        <v>140</v>
      </c>
      <c r="BW55" s="150">
        <f>Friend!Z58</f>
        <v>140</v>
      </c>
      <c r="BX55" s="151">
        <f t="shared" si="24"/>
        <v>0</v>
      </c>
      <c r="BY55" s="150">
        <v>140</v>
      </c>
      <c r="BZ55" s="150">
        <f>Friend!AA58</f>
        <v>140</v>
      </c>
      <c r="CA55" s="151">
        <f t="shared" si="25"/>
        <v>0</v>
      </c>
      <c r="CB55" s="150">
        <v>120</v>
      </c>
      <c r="CC55" s="150">
        <f>Friend!AB58</f>
        <v>120</v>
      </c>
      <c r="CD55" s="151">
        <f t="shared" si="26"/>
        <v>0</v>
      </c>
      <c r="CE55" s="150">
        <v>140</v>
      </c>
      <c r="CF55" s="150">
        <f>Friend!AC58</f>
        <v>140</v>
      </c>
      <c r="CG55" s="151">
        <f t="shared" si="27"/>
        <v>0</v>
      </c>
      <c r="CH55" s="150">
        <v>13160</v>
      </c>
      <c r="CI55" s="150">
        <f>Friend!AD58</f>
        <v>13160</v>
      </c>
      <c r="CJ55" s="151">
        <f t="shared" si="28"/>
        <v>0</v>
      </c>
      <c r="CK55" s="150">
        <v>260878.64</v>
      </c>
      <c r="CL55" s="150">
        <f>Friend!AE58</f>
        <v>264951.44</v>
      </c>
      <c r="CM55" s="151">
        <f t="shared" si="29"/>
        <v>4072.7999999999884</v>
      </c>
    </row>
    <row r="56" spans="1:91" x14ac:dyDescent="0.2">
      <c r="A56" s="148" t="s">
        <v>85</v>
      </c>
      <c r="B56" s="149">
        <v>28689</v>
      </c>
      <c r="C56" s="150">
        <f>Friend!B59</f>
        <v>28689</v>
      </c>
      <c r="D56" s="151">
        <f t="shared" si="0"/>
        <v>0</v>
      </c>
      <c r="E56" s="150">
        <v>2506405.0699999998</v>
      </c>
      <c r="F56" s="150">
        <f>Friend!C59</f>
        <v>2506405.0699999998</v>
      </c>
      <c r="G56" s="151">
        <f t="shared" si="1"/>
        <v>0</v>
      </c>
      <c r="H56" s="150">
        <v>36075</v>
      </c>
      <c r="I56" s="150">
        <f>Friend!D59</f>
        <v>36075</v>
      </c>
      <c r="J56" s="151">
        <f t="shared" si="2"/>
        <v>0</v>
      </c>
      <c r="K56" s="150">
        <v>2023020</v>
      </c>
      <c r="L56" s="150">
        <f>Friend!E59</f>
        <v>2023019.9999999998</v>
      </c>
      <c r="M56" s="151">
        <f t="shared" si="3"/>
        <v>0</v>
      </c>
      <c r="N56" s="150">
        <v>606906</v>
      </c>
      <c r="O56" s="150">
        <f>Friend!F59</f>
        <v>606905.99999999988</v>
      </c>
      <c r="P56" s="151">
        <f t="shared" si="4"/>
        <v>0</v>
      </c>
      <c r="Q56" s="150"/>
      <c r="R56" s="150">
        <f>Friend!G59</f>
        <v>0</v>
      </c>
      <c r="S56" s="151">
        <f t="shared" si="5"/>
        <v>0</v>
      </c>
      <c r="T56" s="150">
        <v>4601</v>
      </c>
      <c r="U56" s="150">
        <f>Friend!H59</f>
        <v>4601</v>
      </c>
      <c r="V56" s="151">
        <f t="shared" si="6"/>
        <v>0</v>
      </c>
      <c r="W56" s="150">
        <v>690.15</v>
      </c>
      <c r="X56" s="150">
        <f>Friend!I59</f>
        <v>690.15</v>
      </c>
      <c r="Y56" s="151">
        <f t="shared" si="7"/>
        <v>0</v>
      </c>
      <c r="Z56" s="150">
        <v>14887669</v>
      </c>
      <c r="AA56" s="150">
        <f>Friend!J59</f>
        <v>14887669</v>
      </c>
      <c r="AB56" s="151">
        <f t="shared" si="8"/>
        <v>0</v>
      </c>
      <c r="AC56" s="150">
        <v>148876.69</v>
      </c>
      <c r="AD56" s="150">
        <f>Friend!K59</f>
        <v>148876.69</v>
      </c>
      <c r="AE56" s="151">
        <f t="shared" si="9"/>
        <v>0</v>
      </c>
      <c r="AF56" s="150">
        <v>446630.07</v>
      </c>
      <c r="AG56" s="150">
        <f>Friend!L59</f>
        <v>446630.07</v>
      </c>
      <c r="AH56" s="151">
        <f t="shared" si="10"/>
        <v>0</v>
      </c>
      <c r="AI56" s="150">
        <v>680</v>
      </c>
      <c r="AJ56" s="150">
        <f>Friend!M59</f>
        <v>680</v>
      </c>
      <c r="AK56" s="151">
        <f t="shared" si="11"/>
        <v>0</v>
      </c>
      <c r="AL56" s="150">
        <v>204</v>
      </c>
      <c r="AM56" s="150">
        <f>Friend!N59</f>
        <v>204</v>
      </c>
      <c r="AN56" s="151">
        <f t="shared" si="12"/>
        <v>0</v>
      </c>
      <c r="AO56" s="150">
        <v>476</v>
      </c>
      <c r="AP56" s="150">
        <f>Friend!O59</f>
        <v>476</v>
      </c>
      <c r="AQ56" s="151">
        <f t="shared" si="13"/>
        <v>0</v>
      </c>
      <c r="AR56" s="150">
        <v>202870</v>
      </c>
      <c r="AS56" s="150">
        <f>Friend!P59</f>
        <v>202870</v>
      </c>
      <c r="AT56" s="151">
        <f t="shared" si="14"/>
        <v>0</v>
      </c>
      <c r="AU56" s="150">
        <v>60861</v>
      </c>
      <c r="AV56" s="150">
        <f>Friend!Q59</f>
        <v>60861</v>
      </c>
      <c r="AW56" s="151">
        <f t="shared" si="15"/>
        <v>0</v>
      </c>
      <c r="AX56" s="150">
        <v>352</v>
      </c>
      <c r="AY56" s="150">
        <f>Friend!R59</f>
        <v>337</v>
      </c>
      <c r="AZ56" s="151">
        <f t="shared" si="16"/>
        <v>-15</v>
      </c>
      <c r="BA56" s="150">
        <v>704</v>
      </c>
      <c r="BB56" s="150">
        <f>Friend!S59</f>
        <v>674</v>
      </c>
      <c r="BC56" s="151">
        <f t="shared" si="17"/>
        <v>-30</v>
      </c>
      <c r="BD56" s="150">
        <v>5350</v>
      </c>
      <c r="BE56" s="150">
        <f>Friend!T59</f>
        <v>5350</v>
      </c>
      <c r="BF56" s="151">
        <f t="shared" si="18"/>
        <v>0</v>
      </c>
      <c r="BG56" s="150">
        <v>1123.5</v>
      </c>
      <c r="BH56" s="150">
        <f>Friend!U59</f>
        <v>1123.5</v>
      </c>
      <c r="BI56" s="151">
        <f t="shared" si="19"/>
        <v>0</v>
      </c>
      <c r="BJ56" s="150">
        <v>300</v>
      </c>
      <c r="BK56" s="150">
        <f>Friend!V59</f>
        <v>300</v>
      </c>
      <c r="BL56" s="151">
        <f t="shared" si="20"/>
        <v>0</v>
      </c>
      <c r="BM56" s="150">
        <v>0</v>
      </c>
      <c r="BN56" s="150">
        <f>Friend!W59</f>
        <v>0</v>
      </c>
      <c r="BO56" s="151">
        <f t="shared" si="21"/>
        <v>0</v>
      </c>
      <c r="BP56" s="150">
        <v>500</v>
      </c>
      <c r="BQ56" s="150">
        <f>Friend!X59</f>
        <v>500</v>
      </c>
      <c r="BR56" s="151">
        <f t="shared" si="22"/>
        <v>0</v>
      </c>
      <c r="BS56" s="150">
        <v>600</v>
      </c>
      <c r="BT56" s="150">
        <f>Friend!Y59</f>
        <v>600</v>
      </c>
      <c r="BU56" s="151">
        <f t="shared" si="23"/>
        <v>0</v>
      </c>
      <c r="BV56" s="150">
        <v>240</v>
      </c>
      <c r="BW56" s="150">
        <f>Friend!Z59</f>
        <v>240</v>
      </c>
      <c r="BX56" s="151">
        <f t="shared" si="24"/>
        <v>0</v>
      </c>
      <c r="BY56" s="150">
        <v>220</v>
      </c>
      <c r="BZ56" s="150">
        <f>Friend!AA59</f>
        <v>220</v>
      </c>
      <c r="CA56" s="151">
        <f t="shared" si="25"/>
        <v>0</v>
      </c>
      <c r="CB56" s="150">
        <v>320</v>
      </c>
      <c r="CC56" s="150">
        <f>Friend!AB59</f>
        <v>320</v>
      </c>
      <c r="CD56" s="151">
        <f t="shared" si="26"/>
        <v>0</v>
      </c>
      <c r="CE56" s="150">
        <v>140</v>
      </c>
      <c r="CF56" s="150">
        <f>Friend!AC59</f>
        <v>140</v>
      </c>
      <c r="CG56" s="151">
        <f t="shared" si="27"/>
        <v>0</v>
      </c>
      <c r="CH56" s="150">
        <v>23180</v>
      </c>
      <c r="CI56" s="150">
        <f>Friend!AD59</f>
        <v>23180</v>
      </c>
      <c r="CJ56" s="151">
        <f t="shared" si="28"/>
        <v>0</v>
      </c>
      <c r="CK56" s="150">
        <v>340978.27</v>
      </c>
      <c r="CL56" s="150">
        <f>Friend!AE59</f>
        <v>340948.26999999984</v>
      </c>
      <c r="CM56" s="151">
        <f t="shared" si="29"/>
        <v>-30.000000000174623</v>
      </c>
    </row>
    <row r="57" spans="1:91" x14ac:dyDescent="0.2">
      <c r="A57" s="148" t="s">
        <v>86</v>
      </c>
      <c r="B57" s="149">
        <v>20381</v>
      </c>
      <c r="C57" s="150">
        <f>Friend!B60</f>
        <v>20381</v>
      </c>
      <c r="D57" s="151">
        <f t="shared" si="0"/>
        <v>0</v>
      </c>
      <c r="E57" s="150">
        <v>1852543.4</v>
      </c>
      <c r="F57" s="150">
        <f>Friend!C60</f>
        <v>1852543.4</v>
      </c>
      <c r="G57" s="151">
        <f t="shared" si="1"/>
        <v>0</v>
      </c>
      <c r="H57" s="150">
        <v>42340</v>
      </c>
      <c r="I57" s="150">
        <f>Friend!D60</f>
        <v>42340</v>
      </c>
      <c r="J57" s="151">
        <f t="shared" si="2"/>
        <v>0</v>
      </c>
      <c r="K57" s="150">
        <v>1690090</v>
      </c>
      <c r="L57" s="150">
        <f>Friend!E60</f>
        <v>1690090</v>
      </c>
      <c r="M57" s="151">
        <f t="shared" si="3"/>
        <v>0</v>
      </c>
      <c r="N57" s="150">
        <v>439423.4</v>
      </c>
      <c r="O57" s="150">
        <f>Friend!F60</f>
        <v>439423.4</v>
      </c>
      <c r="P57" s="151">
        <f t="shared" si="4"/>
        <v>0</v>
      </c>
      <c r="Q57" s="150"/>
      <c r="R57" s="150">
        <f>Friend!G60</f>
        <v>0</v>
      </c>
      <c r="S57" s="151">
        <f t="shared" si="5"/>
        <v>0</v>
      </c>
      <c r="T57" s="150">
        <v>28890</v>
      </c>
      <c r="U57" s="150">
        <f>Friend!H60</f>
        <v>28890</v>
      </c>
      <c r="V57" s="151">
        <f t="shared" si="6"/>
        <v>0</v>
      </c>
      <c r="W57" s="150">
        <v>4333.5</v>
      </c>
      <c r="X57" s="150">
        <f>Friend!I60</f>
        <v>4333.5</v>
      </c>
      <c r="Y57" s="151">
        <f t="shared" si="7"/>
        <v>0</v>
      </c>
      <c r="Z57" s="150">
        <v>4003780</v>
      </c>
      <c r="AA57" s="150">
        <f>Friend!J60</f>
        <v>4003780</v>
      </c>
      <c r="AB57" s="151">
        <f t="shared" si="8"/>
        <v>0</v>
      </c>
      <c r="AC57" s="150">
        <v>40037.800000000003</v>
      </c>
      <c r="AD57" s="150">
        <f>Friend!K60</f>
        <v>40037.800000000003</v>
      </c>
      <c r="AE57" s="151">
        <f t="shared" si="9"/>
        <v>0</v>
      </c>
      <c r="AF57" s="150">
        <v>120113.4</v>
      </c>
      <c r="AG57" s="150">
        <f>Friend!L60</f>
        <v>120113.4</v>
      </c>
      <c r="AH57" s="151">
        <f t="shared" si="10"/>
        <v>0</v>
      </c>
      <c r="AI57" s="150">
        <v>0</v>
      </c>
      <c r="AJ57" s="150">
        <f>Friend!M60</f>
        <v>0</v>
      </c>
      <c r="AK57" s="151">
        <f t="shared" si="11"/>
        <v>0</v>
      </c>
      <c r="AL57" s="150">
        <v>0</v>
      </c>
      <c r="AM57" s="150">
        <f>Friend!N60</f>
        <v>0</v>
      </c>
      <c r="AN57" s="151">
        <f t="shared" si="12"/>
        <v>0</v>
      </c>
      <c r="AO57" s="150">
        <v>0</v>
      </c>
      <c r="AP57" s="150">
        <f>Friend!O60</f>
        <v>0</v>
      </c>
      <c r="AQ57" s="151">
        <f t="shared" si="13"/>
        <v>0</v>
      </c>
      <c r="AR57" s="150">
        <v>0</v>
      </c>
      <c r="AS57" s="150">
        <f>Friend!P60</f>
        <v>0</v>
      </c>
      <c r="AT57" s="151">
        <f t="shared" si="14"/>
        <v>0</v>
      </c>
      <c r="AU57" s="150">
        <v>0</v>
      </c>
      <c r="AV57" s="150">
        <f>Friend!Q60</f>
        <v>0</v>
      </c>
      <c r="AW57" s="151">
        <f t="shared" si="15"/>
        <v>0</v>
      </c>
      <c r="AX57" s="150">
        <v>32</v>
      </c>
      <c r="AY57" s="150">
        <f>Friend!R60</f>
        <v>32</v>
      </c>
      <c r="AZ57" s="151">
        <f t="shared" si="16"/>
        <v>0</v>
      </c>
      <c r="BA57" s="150">
        <v>64</v>
      </c>
      <c r="BB57" s="150">
        <f>Friend!S60</f>
        <v>64</v>
      </c>
      <c r="BC57" s="151">
        <f t="shared" si="17"/>
        <v>0</v>
      </c>
      <c r="BD57" s="150">
        <v>5350</v>
      </c>
      <c r="BE57" s="150">
        <f>Friend!T60</f>
        <v>5350</v>
      </c>
      <c r="BF57" s="151">
        <f t="shared" si="18"/>
        <v>0</v>
      </c>
      <c r="BG57" s="150">
        <v>1872.5</v>
      </c>
      <c r="BH57" s="150">
        <f>Friend!U60</f>
        <v>1872.5</v>
      </c>
      <c r="BI57" s="151">
        <f t="shared" si="19"/>
        <v>0</v>
      </c>
      <c r="BJ57" s="150">
        <v>750</v>
      </c>
      <c r="BK57" s="150">
        <f>Friend!V60</f>
        <v>750</v>
      </c>
      <c r="BL57" s="151">
        <f t="shared" si="20"/>
        <v>0</v>
      </c>
      <c r="BM57" s="150">
        <v>0</v>
      </c>
      <c r="BN57" s="150">
        <f>Friend!W60</f>
        <v>0</v>
      </c>
      <c r="BO57" s="151">
        <f t="shared" si="21"/>
        <v>0</v>
      </c>
      <c r="BP57" s="150">
        <v>2000</v>
      </c>
      <c r="BQ57" s="150">
        <f>Friend!X60</f>
        <v>2000</v>
      </c>
      <c r="BR57" s="151">
        <f t="shared" si="22"/>
        <v>0</v>
      </c>
      <c r="BS57" s="150">
        <v>1700</v>
      </c>
      <c r="BT57" s="150">
        <f>Friend!Y60</f>
        <v>1700</v>
      </c>
      <c r="BU57" s="151">
        <f t="shared" si="23"/>
        <v>0</v>
      </c>
      <c r="BV57" s="150">
        <v>1300</v>
      </c>
      <c r="BW57" s="150">
        <f>Friend!Z60</f>
        <v>1300</v>
      </c>
      <c r="BX57" s="151">
        <f t="shared" si="24"/>
        <v>0</v>
      </c>
      <c r="BY57" s="150">
        <v>700</v>
      </c>
      <c r="BZ57" s="150">
        <f>Friend!AA60</f>
        <v>700</v>
      </c>
      <c r="CA57" s="151">
        <f t="shared" si="25"/>
        <v>0</v>
      </c>
      <c r="CB57" s="150">
        <v>380</v>
      </c>
      <c r="CC57" s="150">
        <f>Friend!AB60</f>
        <v>380</v>
      </c>
      <c r="CD57" s="151">
        <f t="shared" si="26"/>
        <v>0</v>
      </c>
      <c r="CE57" s="150">
        <v>380</v>
      </c>
      <c r="CF57" s="150">
        <f>Friend!AC60</f>
        <v>380</v>
      </c>
      <c r="CG57" s="151">
        <f t="shared" si="27"/>
        <v>0</v>
      </c>
      <c r="CH57" s="150">
        <v>64580</v>
      </c>
      <c r="CI57" s="150">
        <f>Friend!AD60</f>
        <v>64580</v>
      </c>
      <c r="CJ57" s="151">
        <f t="shared" si="28"/>
        <v>0</v>
      </c>
      <c r="CK57" s="150">
        <v>286859.3</v>
      </c>
      <c r="CL57" s="150">
        <f>Friend!AE60</f>
        <v>291192.80000000005</v>
      </c>
      <c r="CM57" s="151">
        <f t="shared" si="29"/>
        <v>4333.5000000000582</v>
      </c>
    </row>
    <row r="58" spans="1:91" x14ac:dyDescent="0.2">
      <c r="A58" s="148" t="s">
        <v>87</v>
      </c>
      <c r="B58" s="149">
        <v>15926</v>
      </c>
      <c r="C58" s="150">
        <f>Friend!B61</f>
        <v>15926</v>
      </c>
      <c r="D58" s="151">
        <f t="shared" si="0"/>
        <v>0</v>
      </c>
      <c r="E58" s="150">
        <v>1187794.8799999999</v>
      </c>
      <c r="F58" s="150">
        <f>Friend!C61</f>
        <v>1187794.8799999999</v>
      </c>
      <c r="G58" s="151">
        <f t="shared" si="1"/>
        <v>0</v>
      </c>
      <c r="H58" s="150">
        <v>23480</v>
      </c>
      <c r="I58" s="150">
        <f>Friend!D61</f>
        <v>23480</v>
      </c>
      <c r="J58" s="151">
        <f t="shared" si="2"/>
        <v>0</v>
      </c>
      <c r="K58" s="150">
        <v>1090195</v>
      </c>
      <c r="L58" s="150">
        <f>Friend!E61</f>
        <v>1090195</v>
      </c>
      <c r="M58" s="151">
        <f t="shared" si="3"/>
        <v>0</v>
      </c>
      <c r="N58" s="150">
        <v>327058.5</v>
      </c>
      <c r="O58" s="150">
        <f>Friend!F61</f>
        <v>327058.5</v>
      </c>
      <c r="P58" s="151">
        <f t="shared" si="4"/>
        <v>0</v>
      </c>
      <c r="Q58" s="150"/>
      <c r="R58" s="150">
        <f>Friend!G61</f>
        <v>0</v>
      </c>
      <c r="S58" s="151">
        <f t="shared" si="5"/>
        <v>0</v>
      </c>
      <c r="T58" s="150">
        <v>0</v>
      </c>
      <c r="U58" s="150">
        <f>Friend!H61</f>
        <v>0</v>
      </c>
      <c r="V58" s="151">
        <f t="shared" si="6"/>
        <v>0</v>
      </c>
      <c r="W58" s="150">
        <v>0</v>
      </c>
      <c r="X58" s="150">
        <f>Friend!I61</f>
        <v>0</v>
      </c>
      <c r="Y58" s="151">
        <f t="shared" si="7"/>
        <v>0</v>
      </c>
      <c r="Z58" s="150">
        <v>2463996</v>
      </c>
      <c r="AA58" s="150">
        <f>Friend!J61</f>
        <v>2463996</v>
      </c>
      <c r="AB58" s="151">
        <f t="shared" si="8"/>
        <v>0</v>
      </c>
      <c r="AC58" s="150">
        <v>24639.96</v>
      </c>
      <c r="AD58" s="150">
        <f>Friend!K61</f>
        <v>24639.96</v>
      </c>
      <c r="AE58" s="151">
        <f t="shared" si="9"/>
        <v>0</v>
      </c>
      <c r="AF58" s="150">
        <v>73919.88</v>
      </c>
      <c r="AG58" s="150">
        <f>Friend!L61</f>
        <v>73919.88</v>
      </c>
      <c r="AH58" s="151">
        <f t="shared" si="10"/>
        <v>0</v>
      </c>
      <c r="AI58" s="150">
        <v>200</v>
      </c>
      <c r="AJ58" s="150">
        <f>Friend!M61</f>
        <v>200</v>
      </c>
      <c r="AK58" s="151">
        <f t="shared" si="11"/>
        <v>0</v>
      </c>
      <c r="AL58" s="150">
        <v>60</v>
      </c>
      <c r="AM58" s="150">
        <f>Friend!N61</f>
        <v>60</v>
      </c>
      <c r="AN58" s="151">
        <f t="shared" si="12"/>
        <v>0</v>
      </c>
      <c r="AO58" s="150">
        <v>140</v>
      </c>
      <c r="AP58" s="150">
        <f>Friend!O61</f>
        <v>140</v>
      </c>
      <c r="AQ58" s="151">
        <f t="shared" si="13"/>
        <v>0</v>
      </c>
      <c r="AR58" s="150">
        <v>21190</v>
      </c>
      <c r="AS58" s="150">
        <f>Friend!P61</f>
        <v>21190</v>
      </c>
      <c r="AT58" s="151">
        <f t="shared" si="14"/>
        <v>0</v>
      </c>
      <c r="AU58" s="150">
        <v>6357</v>
      </c>
      <c r="AV58" s="150">
        <f>Friend!Q61</f>
        <v>6357</v>
      </c>
      <c r="AW58" s="151">
        <f t="shared" si="15"/>
        <v>0</v>
      </c>
      <c r="AX58" s="150">
        <v>221</v>
      </c>
      <c r="AY58" s="150">
        <f>Friend!R61</f>
        <v>206</v>
      </c>
      <c r="AZ58" s="151">
        <f t="shared" si="16"/>
        <v>-15</v>
      </c>
      <c r="BA58" s="150">
        <v>442</v>
      </c>
      <c r="BB58" s="150">
        <f>Friend!S61</f>
        <v>412</v>
      </c>
      <c r="BC58" s="151">
        <f t="shared" si="17"/>
        <v>-30</v>
      </c>
      <c r="BD58" s="150">
        <v>5350</v>
      </c>
      <c r="BE58" s="150">
        <f>Friend!T61</f>
        <v>5350</v>
      </c>
      <c r="BF58" s="151">
        <f t="shared" si="18"/>
        <v>0</v>
      </c>
      <c r="BG58" s="150">
        <v>374.5</v>
      </c>
      <c r="BH58" s="150">
        <f>Friend!U61</f>
        <v>374.5</v>
      </c>
      <c r="BI58" s="151">
        <f t="shared" si="19"/>
        <v>0</v>
      </c>
      <c r="BJ58" s="150">
        <v>0</v>
      </c>
      <c r="BK58" s="150">
        <f>Friend!V61</f>
        <v>0</v>
      </c>
      <c r="BL58" s="151">
        <f t="shared" si="20"/>
        <v>0</v>
      </c>
      <c r="BM58" s="150">
        <v>0</v>
      </c>
      <c r="BN58" s="150">
        <f>Friend!W61</f>
        <v>0</v>
      </c>
      <c r="BO58" s="151">
        <f t="shared" si="21"/>
        <v>0</v>
      </c>
      <c r="BP58" s="150">
        <v>700</v>
      </c>
      <c r="BQ58" s="150">
        <f>Friend!X61</f>
        <v>700</v>
      </c>
      <c r="BR58" s="151">
        <f t="shared" si="22"/>
        <v>0</v>
      </c>
      <c r="BS58" s="150">
        <v>400</v>
      </c>
      <c r="BT58" s="150">
        <f>Friend!Y61</f>
        <v>400</v>
      </c>
      <c r="BU58" s="151">
        <f t="shared" si="23"/>
        <v>0</v>
      </c>
      <c r="BV58" s="150">
        <v>100</v>
      </c>
      <c r="BW58" s="150">
        <f>Friend!Z61</f>
        <v>100</v>
      </c>
      <c r="BX58" s="151">
        <f t="shared" si="24"/>
        <v>0</v>
      </c>
      <c r="BY58" s="150">
        <v>100</v>
      </c>
      <c r="BZ58" s="150">
        <f>Friend!AA61</f>
        <v>100</v>
      </c>
      <c r="CA58" s="151">
        <f t="shared" si="25"/>
        <v>0</v>
      </c>
      <c r="CB58" s="150">
        <v>200</v>
      </c>
      <c r="CC58" s="150">
        <f>Friend!AB61</f>
        <v>200</v>
      </c>
      <c r="CD58" s="151">
        <f t="shared" si="26"/>
        <v>0</v>
      </c>
      <c r="CE58" s="150">
        <v>0</v>
      </c>
      <c r="CF58" s="150">
        <f>Friend!AC61</f>
        <v>0</v>
      </c>
      <c r="CG58" s="151">
        <f t="shared" si="27"/>
        <v>0</v>
      </c>
      <c r="CH58" s="150">
        <v>12900</v>
      </c>
      <c r="CI58" s="150">
        <f>Friend!AD61</f>
        <v>12900</v>
      </c>
      <c r="CJ58" s="151">
        <f t="shared" si="28"/>
        <v>0</v>
      </c>
      <c r="CK58" s="150">
        <v>265813.08</v>
      </c>
      <c r="CL58" s="150">
        <f>Friend!AE61</f>
        <v>265783.08</v>
      </c>
      <c r="CM58" s="151">
        <f t="shared" si="29"/>
        <v>-30</v>
      </c>
    </row>
    <row r="59" spans="1:91" x14ac:dyDescent="0.2">
      <c r="A59" s="148" t="s">
        <v>88</v>
      </c>
      <c r="B59" s="149">
        <v>11253</v>
      </c>
      <c r="C59" s="150">
        <f>Friend!B62</f>
        <v>11253</v>
      </c>
      <c r="D59" s="151">
        <f t="shared" si="0"/>
        <v>0</v>
      </c>
      <c r="E59" s="150">
        <v>1095990.6499999999</v>
      </c>
      <c r="F59" s="150">
        <f>Friend!C62</f>
        <v>1095990.6499999999</v>
      </c>
      <c r="G59" s="151">
        <f t="shared" si="1"/>
        <v>0</v>
      </c>
      <c r="H59" s="150">
        <v>18865</v>
      </c>
      <c r="I59" s="150">
        <f>Friend!D62</f>
        <v>18865</v>
      </c>
      <c r="J59" s="151">
        <f t="shared" si="2"/>
        <v>0</v>
      </c>
      <c r="K59" s="150">
        <v>1037200</v>
      </c>
      <c r="L59" s="150">
        <f>Friend!E62</f>
        <v>1037199.9999999999</v>
      </c>
      <c r="M59" s="151">
        <f t="shared" si="3"/>
        <v>0</v>
      </c>
      <c r="N59" s="150">
        <v>269672</v>
      </c>
      <c r="O59" s="150">
        <f>Friend!F62</f>
        <v>269672</v>
      </c>
      <c r="P59" s="151">
        <f t="shared" si="4"/>
        <v>0</v>
      </c>
      <c r="Q59" s="150"/>
      <c r="R59" s="150">
        <f>Friend!G62</f>
        <v>0</v>
      </c>
      <c r="S59" s="151">
        <f t="shared" si="5"/>
        <v>0</v>
      </c>
      <c r="T59" s="150">
        <v>14338</v>
      </c>
      <c r="U59" s="150">
        <f>Friend!H62</f>
        <v>14338</v>
      </c>
      <c r="V59" s="151">
        <f t="shared" si="6"/>
        <v>0</v>
      </c>
      <c r="W59" s="150">
        <v>2150.6999999999998</v>
      </c>
      <c r="X59" s="150">
        <f>Friend!I62</f>
        <v>2150.6999999999998</v>
      </c>
      <c r="Y59" s="151">
        <f t="shared" si="7"/>
        <v>0</v>
      </c>
      <c r="Z59" s="150">
        <v>1330855</v>
      </c>
      <c r="AA59" s="150">
        <f>Friend!J62</f>
        <v>1330855</v>
      </c>
      <c r="AB59" s="151">
        <f t="shared" si="8"/>
        <v>0</v>
      </c>
      <c r="AC59" s="150">
        <v>13308.55</v>
      </c>
      <c r="AD59" s="150">
        <f>Friend!K62</f>
        <v>13308.550000000001</v>
      </c>
      <c r="AE59" s="151">
        <f t="shared" si="9"/>
        <v>0</v>
      </c>
      <c r="AF59" s="150">
        <v>39925.65</v>
      </c>
      <c r="AG59" s="150">
        <f>Friend!L62</f>
        <v>39925.65</v>
      </c>
      <c r="AH59" s="151">
        <f t="shared" si="10"/>
        <v>0</v>
      </c>
      <c r="AI59" s="150">
        <v>0</v>
      </c>
      <c r="AJ59" s="150">
        <f>Friend!M62</f>
        <v>0</v>
      </c>
      <c r="AK59" s="151">
        <f t="shared" si="11"/>
        <v>0</v>
      </c>
      <c r="AL59" s="150">
        <v>0</v>
      </c>
      <c r="AM59" s="150">
        <f>Friend!N62</f>
        <v>0</v>
      </c>
      <c r="AN59" s="151">
        <f t="shared" si="12"/>
        <v>0</v>
      </c>
      <c r="AO59" s="150">
        <v>0</v>
      </c>
      <c r="AP59" s="150">
        <f>Friend!O62</f>
        <v>0</v>
      </c>
      <c r="AQ59" s="151">
        <f t="shared" si="13"/>
        <v>0</v>
      </c>
      <c r="AR59" s="150">
        <v>0</v>
      </c>
      <c r="AS59" s="150">
        <f>Friend!P62</f>
        <v>0</v>
      </c>
      <c r="AT59" s="151">
        <f t="shared" si="14"/>
        <v>0</v>
      </c>
      <c r="AU59" s="150">
        <v>0</v>
      </c>
      <c r="AV59" s="150">
        <f>Friend!Q62</f>
        <v>0</v>
      </c>
      <c r="AW59" s="151">
        <f t="shared" si="15"/>
        <v>0</v>
      </c>
      <c r="AX59" s="150">
        <v>0</v>
      </c>
      <c r="AY59" s="150">
        <f>Friend!R62</f>
        <v>0</v>
      </c>
      <c r="AZ59" s="151">
        <f t="shared" si="16"/>
        <v>0</v>
      </c>
      <c r="BA59" s="150">
        <v>0</v>
      </c>
      <c r="BB59" s="150">
        <f>Friend!S62</f>
        <v>0</v>
      </c>
      <c r="BC59" s="151">
        <f t="shared" si="17"/>
        <v>0</v>
      </c>
      <c r="BD59" s="150">
        <v>5350</v>
      </c>
      <c r="BE59" s="150">
        <f>Friend!T62</f>
        <v>5350</v>
      </c>
      <c r="BF59" s="151">
        <f t="shared" si="18"/>
        <v>0</v>
      </c>
      <c r="BG59" s="150">
        <v>0</v>
      </c>
      <c r="BH59" s="150">
        <f>Friend!U62</f>
        <v>0</v>
      </c>
      <c r="BI59" s="151">
        <f t="shared" si="19"/>
        <v>0</v>
      </c>
      <c r="BJ59" s="150">
        <v>1050</v>
      </c>
      <c r="BK59" s="150">
        <f>Friend!V62</f>
        <v>1050</v>
      </c>
      <c r="BL59" s="151">
        <f t="shared" si="20"/>
        <v>0</v>
      </c>
      <c r="BM59" s="150">
        <v>0</v>
      </c>
      <c r="BN59" s="150">
        <f>Friend!W62</f>
        <v>0</v>
      </c>
      <c r="BO59" s="151">
        <f t="shared" si="21"/>
        <v>0</v>
      </c>
      <c r="BP59" s="150">
        <v>100</v>
      </c>
      <c r="BQ59" s="150">
        <f>Friend!X62</f>
        <v>100</v>
      </c>
      <c r="BR59" s="151">
        <f t="shared" si="22"/>
        <v>0</v>
      </c>
      <c r="BS59" s="150">
        <v>200</v>
      </c>
      <c r="BT59" s="150">
        <f>Friend!Y62</f>
        <v>200</v>
      </c>
      <c r="BU59" s="151">
        <f t="shared" si="23"/>
        <v>0</v>
      </c>
      <c r="BV59" s="150">
        <v>60</v>
      </c>
      <c r="BW59" s="150">
        <f>Friend!Z62</f>
        <v>60</v>
      </c>
      <c r="BX59" s="151">
        <f t="shared" si="24"/>
        <v>0</v>
      </c>
      <c r="BY59" s="150">
        <v>100</v>
      </c>
      <c r="BZ59" s="150">
        <f>Friend!AA62</f>
        <v>100</v>
      </c>
      <c r="CA59" s="151">
        <f t="shared" si="25"/>
        <v>0</v>
      </c>
      <c r="CB59" s="150">
        <v>100</v>
      </c>
      <c r="CC59" s="150">
        <f>Friend!AB62</f>
        <v>100</v>
      </c>
      <c r="CD59" s="151">
        <f t="shared" si="26"/>
        <v>0</v>
      </c>
      <c r="CE59" s="150">
        <v>40</v>
      </c>
      <c r="CF59" s="150">
        <f>Friend!AC62</f>
        <v>40</v>
      </c>
      <c r="CG59" s="151">
        <f t="shared" si="27"/>
        <v>0</v>
      </c>
      <c r="CH59" s="150">
        <v>7360</v>
      </c>
      <c r="CI59" s="150">
        <f>Friend!AD62</f>
        <v>7360</v>
      </c>
      <c r="CJ59" s="151">
        <f t="shared" si="28"/>
        <v>0</v>
      </c>
      <c r="CK59" s="150">
        <v>231445.6</v>
      </c>
      <c r="CL59" s="150">
        <f>Friend!AE62</f>
        <v>231445.6</v>
      </c>
      <c r="CM59" s="151">
        <f t="shared" si="29"/>
        <v>0</v>
      </c>
    </row>
    <row r="60" spans="1:91" x14ac:dyDescent="0.2">
      <c r="A60" s="148" t="s">
        <v>89</v>
      </c>
      <c r="B60" s="149">
        <v>13405</v>
      </c>
      <c r="C60" s="150">
        <f>Friend!B63</f>
        <v>13405</v>
      </c>
      <c r="D60" s="151">
        <f t="shared" si="0"/>
        <v>0</v>
      </c>
      <c r="E60" s="150">
        <v>1110757.68</v>
      </c>
      <c r="F60" s="150">
        <f>Friend!C63</f>
        <v>1110757.68</v>
      </c>
      <c r="G60" s="151">
        <f t="shared" si="1"/>
        <v>0</v>
      </c>
      <c r="H60" s="150">
        <v>23535</v>
      </c>
      <c r="I60" s="150">
        <f>Friend!D63</f>
        <v>23535</v>
      </c>
      <c r="J60" s="151">
        <f t="shared" si="2"/>
        <v>0</v>
      </c>
      <c r="K60" s="150">
        <v>1005120</v>
      </c>
      <c r="L60" s="150">
        <f>Friend!E63</f>
        <v>1005120</v>
      </c>
      <c r="M60" s="151">
        <f t="shared" si="3"/>
        <v>0</v>
      </c>
      <c r="N60" s="150">
        <v>281433.59999999998</v>
      </c>
      <c r="O60" s="150">
        <f>Friend!F63</f>
        <v>281433.60000000003</v>
      </c>
      <c r="P60" s="151">
        <f t="shared" si="4"/>
        <v>0</v>
      </c>
      <c r="Q60" s="150"/>
      <c r="R60" s="150">
        <f>Friend!G63</f>
        <v>0</v>
      </c>
      <c r="S60" s="151">
        <f t="shared" si="5"/>
        <v>0</v>
      </c>
      <c r="T60" s="150">
        <v>0</v>
      </c>
      <c r="U60" s="150">
        <f>Friend!H63</f>
        <v>909.5</v>
      </c>
      <c r="V60" s="151">
        <f t="shared" si="6"/>
        <v>909.5</v>
      </c>
      <c r="W60" s="150">
        <v>0</v>
      </c>
      <c r="X60" s="150">
        <f>Friend!I63</f>
        <v>136.42499999999998</v>
      </c>
      <c r="Y60" s="151">
        <f t="shared" si="7"/>
        <v>136.42499999999998</v>
      </c>
      <c r="Z60" s="150">
        <v>2736756</v>
      </c>
      <c r="AA60" s="150">
        <f>Friend!J63</f>
        <v>2736755.9999999995</v>
      </c>
      <c r="AB60" s="151">
        <f t="shared" si="8"/>
        <v>0</v>
      </c>
      <c r="AC60" s="150">
        <v>27367.56</v>
      </c>
      <c r="AD60" s="150">
        <f>Friend!K63</f>
        <v>27367.559999999998</v>
      </c>
      <c r="AE60" s="151">
        <f t="shared" si="9"/>
        <v>0</v>
      </c>
      <c r="AF60" s="150">
        <v>82102.679999999993</v>
      </c>
      <c r="AG60" s="150">
        <f>Friend!L63</f>
        <v>82102.679999999993</v>
      </c>
      <c r="AH60" s="151">
        <f t="shared" si="10"/>
        <v>0</v>
      </c>
      <c r="AI60" s="150">
        <v>0</v>
      </c>
      <c r="AJ60" s="150">
        <f>Friend!M63</f>
        <v>0</v>
      </c>
      <c r="AK60" s="151">
        <f t="shared" si="11"/>
        <v>0</v>
      </c>
      <c r="AL60" s="150">
        <v>0</v>
      </c>
      <c r="AM60" s="150">
        <f>Friend!N63</f>
        <v>0</v>
      </c>
      <c r="AN60" s="151">
        <f t="shared" si="12"/>
        <v>0</v>
      </c>
      <c r="AO60" s="150">
        <v>0</v>
      </c>
      <c r="AP60" s="150">
        <f>Friend!O63</f>
        <v>0</v>
      </c>
      <c r="AQ60" s="151">
        <f t="shared" si="13"/>
        <v>0</v>
      </c>
      <c r="AR60" s="150">
        <v>1020</v>
      </c>
      <c r="AS60" s="150">
        <f>Friend!P63</f>
        <v>1020</v>
      </c>
      <c r="AT60" s="151">
        <f t="shared" si="14"/>
        <v>0</v>
      </c>
      <c r="AU60" s="150">
        <v>306</v>
      </c>
      <c r="AV60" s="150">
        <f>Friend!Q63</f>
        <v>306</v>
      </c>
      <c r="AW60" s="151">
        <f t="shared" si="15"/>
        <v>0</v>
      </c>
      <c r="AX60" s="150">
        <v>94</v>
      </c>
      <c r="AY60" s="150">
        <f>Friend!R63</f>
        <v>88</v>
      </c>
      <c r="AZ60" s="151">
        <f t="shared" si="16"/>
        <v>-6</v>
      </c>
      <c r="BA60" s="150">
        <v>188</v>
      </c>
      <c r="BB60" s="150">
        <f>Friend!S63</f>
        <v>176</v>
      </c>
      <c r="BC60" s="151">
        <f t="shared" si="17"/>
        <v>-12</v>
      </c>
      <c r="BD60" s="150">
        <v>5350</v>
      </c>
      <c r="BE60" s="150">
        <f>Friend!T63</f>
        <v>5350</v>
      </c>
      <c r="BF60" s="151">
        <f t="shared" si="18"/>
        <v>0</v>
      </c>
      <c r="BG60" s="150">
        <v>0</v>
      </c>
      <c r="BH60" s="150">
        <f>Friend!U63</f>
        <v>0</v>
      </c>
      <c r="BI60" s="151">
        <f t="shared" si="19"/>
        <v>0</v>
      </c>
      <c r="BJ60" s="150">
        <v>0</v>
      </c>
      <c r="BK60" s="150">
        <f>Friend!V63</f>
        <v>0</v>
      </c>
      <c r="BL60" s="151">
        <f t="shared" si="20"/>
        <v>0</v>
      </c>
      <c r="BM60" s="150">
        <v>0</v>
      </c>
      <c r="BN60" s="150">
        <f>Friend!W63</f>
        <v>0</v>
      </c>
      <c r="BO60" s="151">
        <f t="shared" si="21"/>
        <v>0</v>
      </c>
      <c r="BP60" s="150">
        <v>500</v>
      </c>
      <c r="BQ60" s="150">
        <f>Friend!X63</f>
        <v>500</v>
      </c>
      <c r="BR60" s="151">
        <f t="shared" si="22"/>
        <v>0</v>
      </c>
      <c r="BS60" s="150">
        <v>500</v>
      </c>
      <c r="BT60" s="150">
        <f>Friend!Y63</f>
        <v>500</v>
      </c>
      <c r="BU60" s="151">
        <f t="shared" si="23"/>
        <v>0</v>
      </c>
      <c r="BV60" s="150">
        <v>400</v>
      </c>
      <c r="BW60" s="150">
        <f>Friend!Z63</f>
        <v>400</v>
      </c>
      <c r="BX60" s="151">
        <f t="shared" si="24"/>
        <v>0</v>
      </c>
      <c r="BY60" s="150">
        <v>400</v>
      </c>
      <c r="BZ60" s="150">
        <f>Friend!AA63</f>
        <v>400</v>
      </c>
      <c r="CA60" s="151">
        <f t="shared" si="25"/>
        <v>0</v>
      </c>
      <c r="CB60" s="150">
        <v>100</v>
      </c>
      <c r="CC60" s="150">
        <f>Friend!AB63</f>
        <v>100</v>
      </c>
      <c r="CD60" s="151">
        <f t="shared" si="26"/>
        <v>0</v>
      </c>
      <c r="CE60" s="150">
        <v>200</v>
      </c>
      <c r="CF60" s="150">
        <f>Friend!AC63</f>
        <v>200</v>
      </c>
      <c r="CG60" s="151">
        <f t="shared" si="27"/>
        <v>0</v>
      </c>
      <c r="CH60" s="150">
        <v>23900</v>
      </c>
      <c r="CI60" s="150">
        <f>Friend!AD63</f>
        <v>23900</v>
      </c>
      <c r="CJ60" s="151">
        <f t="shared" si="28"/>
        <v>0</v>
      </c>
      <c r="CK60" s="150">
        <v>197942.48</v>
      </c>
      <c r="CL60" s="150">
        <f>Friend!AE63</f>
        <v>198066.90500000003</v>
      </c>
      <c r="CM60" s="151">
        <f t="shared" si="29"/>
        <v>124.42500000001746</v>
      </c>
    </row>
    <row r="61" spans="1:91" x14ac:dyDescent="0.2">
      <c r="A61" s="148" t="s">
        <v>90</v>
      </c>
      <c r="B61" s="149">
        <v>25185</v>
      </c>
      <c r="C61" s="150">
        <f>Friend!B64</f>
        <v>25185</v>
      </c>
      <c r="D61" s="151">
        <f t="shared" si="0"/>
        <v>0</v>
      </c>
      <c r="E61" s="150">
        <v>2492321.12</v>
      </c>
      <c r="F61" s="150">
        <f>Friend!C64</f>
        <v>2492321.12</v>
      </c>
      <c r="G61" s="151">
        <f t="shared" si="1"/>
        <v>0</v>
      </c>
      <c r="H61" s="150">
        <v>42485</v>
      </c>
      <c r="I61" s="150">
        <f>Friend!D64</f>
        <v>42485</v>
      </c>
      <c r="J61" s="151">
        <f t="shared" si="2"/>
        <v>0</v>
      </c>
      <c r="K61" s="150">
        <v>2249900</v>
      </c>
      <c r="L61" s="150">
        <f>Friend!E64</f>
        <v>2249900</v>
      </c>
      <c r="M61" s="151">
        <f t="shared" si="3"/>
        <v>0</v>
      </c>
      <c r="N61" s="150">
        <v>629972</v>
      </c>
      <c r="O61" s="150">
        <f>Friend!F64</f>
        <v>629972.00000000012</v>
      </c>
      <c r="P61" s="151">
        <f t="shared" si="4"/>
        <v>0</v>
      </c>
      <c r="Q61" s="150"/>
      <c r="R61" s="150">
        <f>Friend!G64</f>
        <v>0</v>
      </c>
      <c r="S61" s="151">
        <f t="shared" si="5"/>
        <v>0</v>
      </c>
      <c r="T61" s="150">
        <v>0</v>
      </c>
      <c r="U61" s="150">
        <f>Friend!H64</f>
        <v>0</v>
      </c>
      <c r="V61" s="151">
        <f t="shared" si="6"/>
        <v>0</v>
      </c>
      <c r="W61" s="150">
        <v>0</v>
      </c>
      <c r="X61" s="150">
        <f>Friend!I64</f>
        <v>0</v>
      </c>
      <c r="Y61" s="151">
        <f t="shared" si="7"/>
        <v>0</v>
      </c>
      <c r="Z61" s="150">
        <v>6661204</v>
      </c>
      <c r="AA61" s="150">
        <f>Friend!J64</f>
        <v>6661204</v>
      </c>
      <c r="AB61" s="151">
        <f t="shared" si="8"/>
        <v>0</v>
      </c>
      <c r="AC61" s="150">
        <v>66612.039999999994</v>
      </c>
      <c r="AD61" s="150">
        <f>Friend!K64</f>
        <v>66612.040000000008</v>
      </c>
      <c r="AE61" s="151">
        <f t="shared" si="9"/>
        <v>0</v>
      </c>
      <c r="AF61" s="150">
        <v>199836.12</v>
      </c>
      <c r="AG61" s="150">
        <f>Friend!L64</f>
        <v>199836.12</v>
      </c>
      <c r="AH61" s="151">
        <f t="shared" si="10"/>
        <v>0</v>
      </c>
      <c r="AI61" s="150">
        <v>100</v>
      </c>
      <c r="AJ61" s="150">
        <f>Friend!M64</f>
        <v>100</v>
      </c>
      <c r="AK61" s="151">
        <f t="shared" si="11"/>
        <v>0</v>
      </c>
      <c r="AL61" s="150">
        <v>30</v>
      </c>
      <c r="AM61" s="150">
        <f>Friend!N64</f>
        <v>30</v>
      </c>
      <c r="AN61" s="151">
        <f t="shared" si="12"/>
        <v>0</v>
      </c>
      <c r="AO61" s="150">
        <v>70</v>
      </c>
      <c r="AP61" s="150">
        <f>Friend!O64</f>
        <v>70</v>
      </c>
      <c r="AQ61" s="151">
        <f t="shared" si="13"/>
        <v>0</v>
      </c>
      <c r="AR61" s="150">
        <v>53285</v>
      </c>
      <c r="AS61" s="150">
        <f>Friend!P64</f>
        <v>53285</v>
      </c>
      <c r="AT61" s="151">
        <f t="shared" si="14"/>
        <v>0</v>
      </c>
      <c r="AU61" s="150">
        <v>15985.5</v>
      </c>
      <c r="AV61" s="150">
        <f>Friend!Q64</f>
        <v>15985.5</v>
      </c>
      <c r="AW61" s="151">
        <f t="shared" si="15"/>
        <v>0</v>
      </c>
      <c r="AX61" s="150">
        <v>750</v>
      </c>
      <c r="AY61" s="150">
        <f>Friend!R64</f>
        <v>725</v>
      </c>
      <c r="AZ61" s="151">
        <f t="shared" si="16"/>
        <v>-25</v>
      </c>
      <c r="BA61" s="150">
        <v>1500</v>
      </c>
      <c r="BB61" s="150">
        <f>Friend!S64</f>
        <v>1450</v>
      </c>
      <c r="BC61" s="151">
        <f t="shared" si="17"/>
        <v>-50</v>
      </c>
      <c r="BD61" s="150">
        <v>5350</v>
      </c>
      <c r="BE61" s="150">
        <f>Friend!T64</f>
        <v>5350</v>
      </c>
      <c r="BF61" s="151">
        <f t="shared" si="18"/>
        <v>0</v>
      </c>
      <c r="BG61" s="150">
        <v>0</v>
      </c>
      <c r="BH61" s="150">
        <f>Friend!U64</f>
        <v>0</v>
      </c>
      <c r="BI61" s="151">
        <f t="shared" si="19"/>
        <v>0</v>
      </c>
      <c r="BJ61" s="150">
        <v>600</v>
      </c>
      <c r="BK61" s="150">
        <f>Friend!V64</f>
        <v>0</v>
      </c>
      <c r="BL61" s="151">
        <f t="shared" si="20"/>
        <v>-600</v>
      </c>
      <c r="BM61" s="150">
        <v>0</v>
      </c>
      <c r="BN61" s="150">
        <f>Friend!W64</f>
        <v>0</v>
      </c>
      <c r="BO61" s="151">
        <f t="shared" si="21"/>
        <v>0</v>
      </c>
      <c r="BP61" s="150">
        <v>1100</v>
      </c>
      <c r="BQ61" s="150">
        <f>Friend!X64</f>
        <v>1100</v>
      </c>
      <c r="BR61" s="151">
        <f t="shared" si="22"/>
        <v>0</v>
      </c>
      <c r="BS61" s="150">
        <v>1200</v>
      </c>
      <c r="BT61" s="150">
        <f>Friend!Y64</f>
        <v>1200</v>
      </c>
      <c r="BU61" s="151">
        <f t="shared" si="23"/>
        <v>0</v>
      </c>
      <c r="BV61" s="150">
        <v>700</v>
      </c>
      <c r="BW61" s="150">
        <f>Friend!Z64</f>
        <v>700</v>
      </c>
      <c r="BX61" s="151">
        <f t="shared" si="24"/>
        <v>0</v>
      </c>
      <c r="BY61" s="150">
        <v>500</v>
      </c>
      <c r="BZ61" s="150">
        <f>Friend!AA64</f>
        <v>500</v>
      </c>
      <c r="CA61" s="151">
        <f t="shared" si="25"/>
        <v>0</v>
      </c>
      <c r="CB61" s="150">
        <v>500</v>
      </c>
      <c r="CC61" s="150">
        <f>Friend!AB64</f>
        <v>500</v>
      </c>
      <c r="CD61" s="151">
        <f t="shared" si="26"/>
        <v>0</v>
      </c>
      <c r="CE61" s="150">
        <v>500</v>
      </c>
      <c r="CF61" s="150">
        <f>Friend!AC64</f>
        <v>500</v>
      </c>
      <c r="CG61" s="151">
        <f t="shared" si="27"/>
        <v>0</v>
      </c>
      <c r="CH61" s="150">
        <v>52700</v>
      </c>
      <c r="CI61" s="150">
        <f>Friend!AD64</f>
        <v>52700</v>
      </c>
      <c r="CJ61" s="151">
        <f t="shared" si="28"/>
        <v>0</v>
      </c>
      <c r="CK61" s="150">
        <v>455513.42</v>
      </c>
      <c r="CL61" s="150">
        <f>Friend!AE64</f>
        <v>456063.42000000016</v>
      </c>
      <c r="CM61" s="151">
        <f t="shared" si="29"/>
        <v>550.00000000017462</v>
      </c>
    </row>
    <row r="62" spans="1:91" x14ac:dyDescent="0.2">
      <c r="A62" s="148" t="s">
        <v>91</v>
      </c>
      <c r="B62" s="149">
        <v>19795</v>
      </c>
      <c r="C62" s="150">
        <f>Friend!B65</f>
        <v>19795</v>
      </c>
      <c r="D62" s="151">
        <f t="shared" si="0"/>
        <v>0</v>
      </c>
      <c r="E62" s="150">
        <v>1617864.95</v>
      </c>
      <c r="F62" s="150">
        <f>Friend!C65</f>
        <v>1617864.95</v>
      </c>
      <c r="G62" s="151">
        <f t="shared" si="1"/>
        <v>0</v>
      </c>
      <c r="H62" s="150">
        <v>25675</v>
      </c>
      <c r="I62" s="150">
        <f>Friend!D65</f>
        <v>25675</v>
      </c>
      <c r="J62" s="151">
        <f t="shared" si="2"/>
        <v>0</v>
      </c>
      <c r="K62" s="150">
        <v>1432855</v>
      </c>
      <c r="L62" s="150">
        <f>Friend!E65</f>
        <v>1432855</v>
      </c>
      <c r="M62" s="151">
        <f t="shared" si="3"/>
        <v>0</v>
      </c>
      <c r="N62" s="150">
        <v>372542.3</v>
      </c>
      <c r="O62" s="150">
        <f>Friend!F65</f>
        <v>372542.3</v>
      </c>
      <c r="P62" s="151">
        <f t="shared" si="4"/>
        <v>0</v>
      </c>
      <c r="Q62" s="150"/>
      <c r="R62" s="150">
        <f>Friend!G65</f>
        <v>0</v>
      </c>
      <c r="S62" s="151">
        <f t="shared" si="5"/>
        <v>0</v>
      </c>
      <c r="T62" s="150">
        <v>0</v>
      </c>
      <c r="U62" s="150">
        <f>Friend!H65</f>
        <v>0</v>
      </c>
      <c r="V62" s="151">
        <f t="shared" si="6"/>
        <v>0</v>
      </c>
      <c r="W62" s="150">
        <v>0</v>
      </c>
      <c r="X62" s="150">
        <f>Friend!I65</f>
        <v>0</v>
      </c>
      <c r="Y62" s="151">
        <f t="shared" si="7"/>
        <v>0</v>
      </c>
      <c r="Z62" s="150">
        <v>5311165</v>
      </c>
      <c r="AA62" s="150">
        <f>Friend!J65</f>
        <v>5311165.0000000009</v>
      </c>
      <c r="AB62" s="151">
        <f t="shared" si="8"/>
        <v>0</v>
      </c>
      <c r="AC62" s="150">
        <v>53111.65</v>
      </c>
      <c r="AD62" s="150">
        <f>Friend!K65</f>
        <v>53111.650000000009</v>
      </c>
      <c r="AE62" s="151">
        <f t="shared" si="9"/>
        <v>0</v>
      </c>
      <c r="AF62" s="150">
        <v>159334.95000000001</v>
      </c>
      <c r="AG62" s="150">
        <f>Friend!L65</f>
        <v>159334.95000000001</v>
      </c>
      <c r="AH62" s="151">
        <f t="shared" si="10"/>
        <v>0</v>
      </c>
      <c r="AI62" s="150">
        <v>0</v>
      </c>
      <c r="AJ62" s="150">
        <f>Friend!M65</f>
        <v>0</v>
      </c>
      <c r="AK62" s="151">
        <f t="shared" si="11"/>
        <v>0</v>
      </c>
      <c r="AL62" s="150">
        <v>0</v>
      </c>
      <c r="AM62" s="150">
        <f>Friend!N65</f>
        <v>0</v>
      </c>
      <c r="AN62" s="151">
        <f t="shared" si="12"/>
        <v>0</v>
      </c>
      <c r="AO62" s="150">
        <v>0</v>
      </c>
      <c r="AP62" s="150">
        <f>Friend!O65</f>
        <v>0</v>
      </c>
      <c r="AQ62" s="151">
        <f t="shared" si="13"/>
        <v>0</v>
      </c>
      <c r="AR62" s="150">
        <v>20750</v>
      </c>
      <c r="AS62" s="150">
        <f>Friend!P65</f>
        <v>20750</v>
      </c>
      <c r="AT62" s="151">
        <f t="shared" si="14"/>
        <v>0</v>
      </c>
      <c r="AU62" s="150">
        <v>6225</v>
      </c>
      <c r="AV62" s="150">
        <f>Friend!Q65</f>
        <v>6225</v>
      </c>
      <c r="AW62" s="151">
        <f t="shared" si="15"/>
        <v>0</v>
      </c>
      <c r="AX62" s="150">
        <v>389</v>
      </c>
      <c r="AY62" s="150">
        <f>Friend!R65</f>
        <v>384</v>
      </c>
      <c r="AZ62" s="151">
        <f t="shared" si="16"/>
        <v>-5</v>
      </c>
      <c r="BA62" s="150">
        <v>778</v>
      </c>
      <c r="BB62" s="150">
        <f>Friend!S65</f>
        <v>768</v>
      </c>
      <c r="BC62" s="151">
        <f t="shared" si="17"/>
        <v>-10</v>
      </c>
      <c r="BD62" s="150">
        <v>5350</v>
      </c>
      <c r="BE62" s="150">
        <f>Friend!T65</f>
        <v>5350</v>
      </c>
      <c r="BF62" s="151">
        <f t="shared" si="18"/>
        <v>0</v>
      </c>
      <c r="BG62" s="150">
        <v>1498</v>
      </c>
      <c r="BH62" s="150">
        <f>Friend!U65</f>
        <v>1498</v>
      </c>
      <c r="BI62" s="151">
        <f t="shared" si="19"/>
        <v>0</v>
      </c>
      <c r="BJ62" s="150">
        <v>2100</v>
      </c>
      <c r="BK62" s="150">
        <f>Friend!V65</f>
        <v>2100</v>
      </c>
      <c r="BL62" s="151">
        <f t="shared" si="20"/>
        <v>0</v>
      </c>
      <c r="BM62" s="150">
        <v>0</v>
      </c>
      <c r="BN62" s="150">
        <f>Friend!W65</f>
        <v>0</v>
      </c>
      <c r="BO62" s="151">
        <f t="shared" si="21"/>
        <v>0</v>
      </c>
      <c r="BP62" s="150">
        <v>600</v>
      </c>
      <c r="BQ62" s="150">
        <f>Friend!X65</f>
        <v>600</v>
      </c>
      <c r="BR62" s="151">
        <f t="shared" si="22"/>
        <v>0</v>
      </c>
      <c r="BS62" s="150">
        <v>500</v>
      </c>
      <c r="BT62" s="150">
        <f>Friend!Y65</f>
        <v>500</v>
      </c>
      <c r="BU62" s="151">
        <f t="shared" si="23"/>
        <v>0</v>
      </c>
      <c r="BV62" s="150">
        <v>400</v>
      </c>
      <c r="BW62" s="150">
        <f>Friend!Z65</f>
        <v>400</v>
      </c>
      <c r="BX62" s="151">
        <f t="shared" si="24"/>
        <v>0</v>
      </c>
      <c r="BY62" s="150">
        <v>400</v>
      </c>
      <c r="BZ62" s="150">
        <f>Friend!AA65</f>
        <v>400</v>
      </c>
      <c r="CA62" s="151">
        <f t="shared" si="25"/>
        <v>0</v>
      </c>
      <c r="CB62" s="150">
        <v>200</v>
      </c>
      <c r="CC62" s="150">
        <f>Friend!AB65</f>
        <v>200</v>
      </c>
      <c r="CD62" s="151">
        <f t="shared" si="26"/>
        <v>0</v>
      </c>
      <c r="CE62" s="150">
        <v>300</v>
      </c>
      <c r="CF62" s="150">
        <f>Friend!AC65</f>
        <v>300</v>
      </c>
      <c r="CG62" s="151">
        <f t="shared" si="27"/>
        <v>0</v>
      </c>
      <c r="CH62" s="150">
        <v>28900</v>
      </c>
      <c r="CI62" s="150">
        <f>Friend!AD65</f>
        <v>28900</v>
      </c>
      <c r="CJ62" s="151">
        <f t="shared" si="28"/>
        <v>0</v>
      </c>
      <c r="CK62" s="150">
        <v>235474</v>
      </c>
      <c r="CL62" s="150">
        <f>Friend!AE65</f>
        <v>235464</v>
      </c>
      <c r="CM62" s="151">
        <f t="shared" si="29"/>
        <v>-10</v>
      </c>
    </row>
    <row r="63" spans="1:91" ht="15" customHeight="1" x14ac:dyDescent="0.2">
      <c r="A63" s="148" t="s">
        <v>92</v>
      </c>
      <c r="B63" s="149">
        <v>16622</v>
      </c>
      <c r="C63" s="150">
        <f>Friend!B66</f>
        <v>16622</v>
      </c>
      <c r="D63" s="151">
        <f t="shared" si="0"/>
        <v>0</v>
      </c>
      <c r="E63" s="150">
        <v>1247105.17</v>
      </c>
      <c r="F63" s="150">
        <f>Friend!C66</f>
        <v>1247105.17</v>
      </c>
      <c r="G63" s="151">
        <f t="shared" si="1"/>
        <v>0</v>
      </c>
      <c r="H63" s="150">
        <v>25380</v>
      </c>
      <c r="I63" s="150">
        <f>Friend!D66</f>
        <v>25380</v>
      </c>
      <c r="J63" s="151">
        <f t="shared" si="2"/>
        <v>0</v>
      </c>
      <c r="K63" s="150">
        <v>1140690</v>
      </c>
      <c r="L63" s="150">
        <f>Friend!E66</f>
        <v>1140690</v>
      </c>
      <c r="M63" s="151">
        <f t="shared" si="3"/>
        <v>0</v>
      </c>
      <c r="N63" s="150">
        <v>319393.2</v>
      </c>
      <c r="O63" s="150">
        <f>Friend!F66</f>
        <v>319393.2</v>
      </c>
      <c r="P63" s="151">
        <f t="shared" si="4"/>
        <v>0</v>
      </c>
      <c r="Q63" s="150"/>
      <c r="R63" s="150">
        <f>Friend!G66</f>
        <v>0</v>
      </c>
      <c r="S63" s="151">
        <f t="shared" si="5"/>
        <v>0</v>
      </c>
      <c r="T63" s="150">
        <v>0</v>
      </c>
      <c r="U63" s="150">
        <f>Friend!H66</f>
        <v>0</v>
      </c>
      <c r="V63" s="151">
        <f t="shared" si="6"/>
        <v>0</v>
      </c>
      <c r="W63" s="150">
        <v>0</v>
      </c>
      <c r="X63" s="150">
        <f>Friend!I66</f>
        <v>0</v>
      </c>
      <c r="Y63" s="151">
        <f t="shared" si="7"/>
        <v>0</v>
      </c>
      <c r="Z63" s="150">
        <v>2686839</v>
      </c>
      <c r="AA63" s="150">
        <f>Friend!J66</f>
        <v>2686839</v>
      </c>
      <c r="AB63" s="151">
        <f t="shared" si="8"/>
        <v>0</v>
      </c>
      <c r="AC63" s="150">
        <v>26868.39</v>
      </c>
      <c r="AD63" s="150">
        <f>Friend!K66</f>
        <v>26868.39</v>
      </c>
      <c r="AE63" s="151">
        <f t="shared" si="9"/>
        <v>0</v>
      </c>
      <c r="AF63" s="150">
        <v>80605.17</v>
      </c>
      <c r="AG63" s="150">
        <f>Friend!L66</f>
        <v>80605.17</v>
      </c>
      <c r="AH63" s="151">
        <f t="shared" si="10"/>
        <v>0</v>
      </c>
      <c r="AI63" s="150">
        <v>430</v>
      </c>
      <c r="AJ63" s="150">
        <f>Friend!M66</f>
        <v>430</v>
      </c>
      <c r="AK63" s="151">
        <f t="shared" si="11"/>
        <v>0</v>
      </c>
      <c r="AL63" s="150">
        <v>129</v>
      </c>
      <c r="AM63" s="150">
        <f>Friend!N66</f>
        <v>129</v>
      </c>
      <c r="AN63" s="151">
        <f t="shared" si="12"/>
        <v>0</v>
      </c>
      <c r="AO63" s="150">
        <v>301</v>
      </c>
      <c r="AP63" s="150">
        <f>Friend!O66</f>
        <v>301</v>
      </c>
      <c r="AQ63" s="151">
        <f t="shared" si="13"/>
        <v>0</v>
      </c>
      <c r="AR63" s="150">
        <v>4420</v>
      </c>
      <c r="AS63" s="150">
        <f>Friend!P66</f>
        <v>4420</v>
      </c>
      <c r="AT63" s="151">
        <f t="shared" si="14"/>
        <v>0</v>
      </c>
      <c r="AU63" s="150">
        <v>1326</v>
      </c>
      <c r="AV63" s="150">
        <f>Friend!Q66</f>
        <v>1326</v>
      </c>
      <c r="AW63" s="151">
        <f t="shared" si="15"/>
        <v>0</v>
      </c>
      <c r="AX63" s="150">
        <v>227</v>
      </c>
      <c r="AY63" s="150">
        <f>Friend!R66</f>
        <v>211</v>
      </c>
      <c r="AZ63" s="151">
        <f t="shared" si="16"/>
        <v>-16</v>
      </c>
      <c r="BA63" s="150">
        <v>454</v>
      </c>
      <c r="BB63" s="150">
        <f>Friend!S66</f>
        <v>422</v>
      </c>
      <c r="BC63" s="151">
        <f t="shared" si="17"/>
        <v>-32</v>
      </c>
      <c r="BD63" s="150">
        <v>5350</v>
      </c>
      <c r="BE63" s="150">
        <f>Friend!T66</f>
        <v>5350</v>
      </c>
      <c r="BF63" s="151">
        <f t="shared" si="18"/>
        <v>0</v>
      </c>
      <c r="BG63" s="150">
        <v>0</v>
      </c>
      <c r="BH63" s="150">
        <f>Friend!U66</f>
        <v>0</v>
      </c>
      <c r="BI63" s="151">
        <f t="shared" si="19"/>
        <v>0</v>
      </c>
      <c r="BJ63" s="150">
        <v>200</v>
      </c>
      <c r="BK63" s="150">
        <f>Friend!V66</f>
        <v>200</v>
      </c>
      <c r="BL63" s="151">
        <f t="shared" si="20"/>
        <v>0</v>
      </c>
      <c r="BM63" s="150">
        <v>0</v>
      </c>
      <c r="BN63" s="150">
        <f>Friend!W66</f>
        <v>0</v>
      </c>
      <c r="BO63" s="151">
        <f t="shared" si="21"/>
        <v>0</v>
      </c>
      <c r="BP63" s="150">
        <v>700</v>
      </c>
      <c r="BQ63" s="150">
        <f>Friend!X66</f>
        <v>700</v>
      </c>
      <c r="BR63" s="151">
        <f t="shared" si="22"/>
        <v>0</v>
      </c>
      <c r="BS63" s="150">
        <v>500</v>
      </c>
      <c r="BT63" s="150">
        <f>Friend!Y66</f>
        <v>500</v>
      </c>
      <c r="BU63" s="151">
        <f t="shared" si="23"/>
        <v>0</v>
      </c>
      <c r="BV63" s="150">
        <v>200</v>
      </c>
      <c r="BW63" s="150">
        <f>Friend!Z66</f>
        <v>200</v>
      </c>
      <c r="BX63" s="151">
        <f t="shared" si="24"/>
        <v>0</v>
      </c>
      <c r="BY63" s="150">
        <v>180</v>
      </c>
      <c r="BZ63" s="150">
        <f>Friend!AA66</f>
        <v>180</v>
      </c>
      <c r="CA63" s="151">
        <f t="shared" si="25"/>
        <v>0</v>
      </c>
      <c r="CB63" s="150">
        <v>140</v>
      </c>
      <c r="CC63" s="150">
        <f>Friend!AB66</f>
        <v>140</v>
      </c>
      <c r="CD63" s="151">
        <f t="shared" si="26"/>
        <v>0</v>
      </c>
      <c r="CE63" s="150">
        <v>200</v>
      </c>
      <c r="CF63" s="150">
        <f>Friend!AC66</f>
        <v>200</v>
      </c>
      <c r="CG63" s="151">
        <f t="shared" si="27"/>
        <v>0</v>
      </c>
      <c r="CH63" s="150">
        <v>19820</v>
      </c>
      <c r="CI63" s="150">
        <f>Friend!AD66</f>
        <v>19820</v>
      </c>
      <c r="CJ63" s="151">
        <f t="shared" si="28"/>
        <v>0</v>
      </c>
      <c r="CK63" s="150">
        <v>241765.42</v>
      </c>
      <c r="CL63" s="150">
        <f>Friend!AE66</f>
        <v>241733.42000000004</v>
      </c>
      <c r="CM63" s="151">
        <f t="shared" si="29"/>
        <v>-31.999999999970896</v>
      </c>
    </row>
    <row r="64" spans="1:91" x14ac:dyDescent="0.2">
      <c r="A64" s="148" t="s">
        <v>93</v>
      </c>
      <c r="B64" s="149">
        <v>299</v>
      </c>
      <c r="C64" s="150">
        <f>Friend!B67</f>
        <v>299</v>
      </c>
      <c r="D64" s="151">
        <f t="shared" si="0"/>
        <v>0</v>
      </c>
      <c r="E64" s="150">
        <v>31445</v>
      </c>
      <c r="F64" s="150">
        <f>Friend!C67</f>
        <v>31445</v>
      </c>
      <c r="G64" s="151">
        <f t="shared" si="1"/>
        <v>0</v>
      </c>
      <c r="H64" s="150">
        <v>480</v>
      </c>
      <c r="I64" s="150">
        <f>Friend!D67</f>
        <v>480</v>
      </c>
      <c r="J64" s="151">
        <f t="shared" si="2"/>
        <v>0</v>
      </c>
      <c r="K64" s="150">
        <v>30965</v>
      </c>
      <c r="L64" s="150">
        <f>Friend!E67</f>
        <v>30965</v>
      </c>
      <c r="M64" s="151">
        <f t="shared" si="3"/>
        <v>0</v>
      </c>
      <c r="N64" s="150" t="s">
        <v>33</v>
      </c>
      <c r="O64" s="150">
        <f>Friend!F67</f>
        <v>9289.5</v>
      </c>
      <c r="P64" s="151" t="e">
        <f t="shared" si="4"/>
        <v>#VALUE!</v>
      </c>
      <c r="Q64" s="150"/>
      <c r="R64" s="150">
        <f>Friend!G67</f>
        <v>0</v>
      </c>
      <c r="S64" s="151">
        <f t="shared" si="5"/>
        <v>0</v>
      </c>
      <c r="T64" s="150">
        <v>0</v>
      </c>
      <c r="U64" s="150">
        <f>Friend!H67</f>
        <v>0</v>
      </c>
      <c r="V64" s="151">
        <f t="shared" si="6"/>
        <v>0</v>
      </c>
      <c r="W64" s="150" t="s">
        <v>33</v>
      </c>
      <c r="X64" s="150">
        <f>Friend!I67</f>
        <v>0</v>
      </c>
      <c r="Y64" s="151" t="e">
        <f t="shared" si="7"/>
        <v>#VALUE!</v>
      </c>
      <c r="Z64" s="150">
        <v>0</v>
      </c>
      <c r="AA64" s="150">
        <f>Friend!J67</f>
        <v>0</v>
      </c>
      <c r="AB64" s="151">
        <f t="shared" si="8"/>
        <v>0</v>
      </c>
      <c r="AC64" s="150" t="s">
        <v>33</v>
      </c>
      <c r="AD64" s="150">
        <f>Friend!K67</f>
        <v>0</v>
      </c>
      <c r="AE64" s="151" t="e">
        <f t="shared" si="9"/>
        <v>#VALUE!</v>
      </c>
      <c r="AF64" s="150">
        <v>0</v>
      </c>
      <c r="AG64" s="150">
        <f>Friend!L67</f>
        <v>0</v>
      </c>
      <c r="AH64" s="151">
        <f t="shared" si="10"/>
        <v>0</v>
      </c>
      <c r="AI64" s="150">
        <v>0</v>
      </c>
      <c r="AJ64" s="150">
        <f>Friend!M67</f>
        <v>0</v>
      </c>
      <c r="AK64" s="151">
        <f t="shared" si="11"/>
        <v>0</v>
      </c>
      <c r="AL64" s="150" t="s">
        <v>33</v>
      </c>
      <c r="AM64" s="150">
        <f>Friend!N67</f>
        <v>0</v>
      </c>
      <c r="AN64" s="151" t="e">
        <f t="shared" si="12"/>
        <v>#VALUE!</v>
      </c>
      <c r="AO64" s="150" t="s">
        <v>33</v>
      </c>
      <c r="AP64" s="150">
        <f>Friend!O67</f>
        <v>0</v>
      </c>
      <c r="AQ64" s="151" t="e">
        <f t="shared" si="13"/>
        <v>#VALUE!</v>
      </c>
      <c r="AR64" s="150">
        <v>0</v>
      </c>
      <c r="AS64" s="150">
        <f>Friend!P67</f>
        <v>0</v>
      </c>
      <c r="AT64" s="151">
        <f t="shared" si="14"/>
        <v>0</v>
      </c>
      <c r="AU64" s="150" t="s">
        <v>33</v>
      </c>
      <c r="AV64" s="150">
        <f>Friend!Q67</f>
        <v>0</v>
      </c>
      <c r="AW64" s="151" t="e">
        <f t="shared" si="15"/>
        <v>#VALUE!</v>
      </c>
      <c r="AX64" s="150">
        <v>3</v>
      </c>
      <c r="AY64" s="150">
        <f>Friend!R67</f>
        <v>3</v>
      </c>
      <c r="AZ64" s="151">
        <f t="shared" si="16"/>
        <v>0</v>
      </c>
      <c r="BA64" s="150" t="s">
        <v>33</v>
      </c>
      <c r="BB64" s="150">
        <f>Friend!S67</f>
        <v>6</v>
      </c>
      <c r="BC64" s="151" t="e">
        <f t="shared" si="17"/>
        <v>#VALUE!</v>
      </c>
      <c r="BD64" s="150">
        <v>0</v>
      </c>
      <c r="BE64" s="150">
        <f>Friend!T67</f>
        <v>0</v>
      </c>
      <c r="BF64" s="151">
        <f t="shared" si="18"/>
        <v>0</v>
      </c>
      <c r="BG64" s="150">
        <v>0</v>
      </c>
      <c r="BH64" s="150">
        <f>Friend!U67</f>
        <v>0</v>
      </c>
      <c r="BI64" s="151">
        <f t="shared" si="19"/>
        <v>0</v>
      </c>
      <c r="BJ64" s="150">
        <v>0</v>
      </c>
      <c r="BK64" s="150">
        <f>Friend!V67</f>
        <v>0</v>
      </c>
      <c r="BL64" s="151">
        <f t="shared" si="20"/>
        <v>0</v>
      </c>
      <c r="BM64" s="150">
        <v>0</v>
      </c>
      <c r="BN64" s="150">
        <f>Friend!W67</f>
        <v>0</v>
      </c>
      <c r="BO64" s="151">
        <f t="shared" si="21"/>
        <v>0</v>
      </c>
      <c r="BP64" s="150">
        <v>40</v>
      </c>
      <c r="BQ64" s="150">
        <f>Friend!X67</f>
        <v>40</v>
      </c>
      <c r="BR64" s="151">
        <f t="shared" si="22"/>
        <v>0</v>
      </c>
      <c r="BS64" s="150">
        <v>40</v>
      </c>
      <c r="BT64" s="150">
        <f>Friend!Y67</f>
        <v>40</v>
      </c>
      <c r="BU64" s="151">
        <f t="shared" si="23"/>
        <v>0</v>
      </c>
      <c r="BV64" s="150">
        <v>40</v>
      </c>
      <c r="BW64" s="150">
        <f>Friend!Z67</f>
        <v>40</v>
      </c>
      <c r="BX64" s="151">
        <f t="shared" si="24"/>
        <v>0</v>
      </c>
      <c r="BY64" s="150">
        <v>40</v>
      </c>
      <c r="BZ64" s="150">
        <f>Friend!AA67</f>
        <v>40</v>
      </c>
      <c r="CA64" s="151">
        <f t="shared" si="25"/>
        <v>0</v>
      </c>
      <c r="CB64" s="150">
        <v>40</v>
      </c>
      <c r="CC64" s="150">
        <f>Friend!AB67</f>
        <v>40</v>
      </c>
      <c r="CD64" s="151">
        <f t="shared" si="26"/>
        <v>0</v>
      </c>
      <c r="CE64" s="150">
        <v>20</v>
      </c>
      <c r="CF64" s="150">
        <f>Friend!AC67</f>
        <v>20</v>
      </c>
      <c r="CG64" s="151">
        <f t="shared" si="27"/>
        <v>0</v>
      </c>
      <c r="CH64" s="150">
        <v>2900</v>
      </c>
      <c r="CI64" s="150">
        <f>Friend!AD67</f>
        <v>2900</v>
      </c>
      <c r="CJ64" s="151">
        <f t="shared" si="28"/>
        <v>0</v>
      </c>
      <c r="CK64" s="150" t="s">
        <v>33</v>
      </c>
      <c r="CL64" s="150">
        <f>Friend!AE67</f>
        <v>6395.5</v>
      </c>
      <c r="CM64" s="151" t="e">
        <f t="shared" si="29"/>
        <v>#VALUE!</v>
      </c>
    </row>
    <row r="65" spans="1:91" x14ac:dyDescent="0.2">
      <c r="A65" s="148" t="s">
        <v>94</v>
      </c>
      <c r="B65" s="149">
        <v>7915</v>
      </c>
      <c r="C65" s="150">
        <f>Friend!B68</f>
        <v>7915</v>
      </c>
      <c r="D65" s="151">
        <f t="shared" si="0"/>
        <v>0</v>
      </c>
      <c r="E65" s="150">
        <v>710358.36</v>
      </c>
      <c r="F65" s="150">
        <f>Friend!C68</f>
        <v>710358.36</v>
      </c>
      <c r="G65" s="151">
        <f t="shared" si="1"/>
        <v>0</v>
      </c>
      <c r="H65" s="150">
        <v>14740</v>
      </c>
      <c r="I65" s="150">
        <f>Friend!D68</f>
        <v>14740</v>
      </c>
      <c r="J65" s="151">
        <f t="shared" si="2"/>
        <v>0</v>
      </c>
      <c r="K65" s="150">
        <v>630530</v>
      </c>
      <c r="L65" s="150">
        <f>Friend!E68</f>
        <v>630530</v>
      </c>
      <c r="M65" s="151">
        <f t="shared" si="3"/>
        <v>0</v>
      </c>
      <c r="N65" s="150">
        <v>189159</v>
      </c>
      <c r="O65" s="150">
        <f>Friend!F68</f>
        <v>189159</v>
      </c>
      <c r="P65" s="151">
        <f t="shared" si="4"/>
        <v>0</v>
      </c>
      <c r="Q65" s="150"/>
      <c r="R65" s="150">
        <f>Friend!G68</f>
        <v>0</v>
      </c>
      <c r="S65" s="151">
        <f t="shared" si="5"/>
        <v>0</v>
      </c>
      <c r="T65" s="150">
        <v>0</v>
      </c>
      <c r="U65" s="150">
        <f>Friend!H68</f>
        <v>0</v>
      </c>
      <c r="V65" s="151">
        <f t="shared" si="6"/>
        <v>0</v>
      </c>
      <c r="W65" s="150">
        <v>0</v>
      </c>
      <c r="X65" s="150">
        <f>Friend!I68</f>
        <v>0</v>
      </c>
      <c r="Y65" s="151">
        <f t="shared" si="7"/>
        <v>0</v>
      </c>
      <c r="Z65" s="150">
        <v>2169612</v>
      </c>
      <c r="AA65" s="150">
        <f>Friend!J68</f>
        <v>2169612</v>
      </c>
      <c r="AB65" s="151">
        <f t="shared" si="8"/>
        <v>0</v>
      </c>
      <c r="AC65" s="150">
        <v>21696.12</v>
      </c>
      <c r="AD65" s="150">
        <f>Friend!K68</f>
        <v>21696.12</v>
      </c>
      <c r="AE65" s="151">
        <f t="shared" si="9"/>
        <v>0</v>
      </c>
      <c r="AF65" s="150">
        <v>65088.36</v>
      </c>
      <c r="AG65" s="150">
        <f>Friend!L68</f>
        <v>65088.36</v>
      </c>
      <c r="AH65" s="151">
        <f t="shared" si="10"/>
        <v>0</v>
      </c>
      <c r="AI65" s="150">
        <v>0</v>
      </c>
      <c r="AJ65" s="150">
        <f>Friend!M68</f>
        <v>0</v>
      </c>
      <c r="AK65" s="151">
        <f t="shared" si="11"/>
        <v>0</v>
      </c>
      <c r="AL65" s="150">
        <v>0</v>
      </c>
      <c r="AM65" s="150">
        <f>Friend!N68</f>
        <v>0</v>
      </c>
      <c r="AN65" s="151">
        <f t="shared" si="12"/>
        <v>0</v>
      </c>
      <c r="AO65" s="150">
        <v>0</v>
      </c>
      <c r="AP65" s="150">
        <f>Friend!O68</f>
        <v>0</v>
      </c>
      <c r="AQ65" s="151">
        <f t="shared" si="13"/>
        <v>0</v>
      </c>
      <c r="AR65" s="150">
        <v>0</v>
      </c>
      <c r="AS65" s="150">
        <f>Friend!P68</f>
        <v>0</v>
      </c>
      <c r="AT65" s="151">
        <f t="shared" si="14"/>
        <v>0</v>
      </c>
      <c r="AU65" s="150">
        <v>0</v>
      </c>
      <c r="AV65" s="150">
        <f>Friend!Q68</f>
        <v>0</v>
      </c>
      <c r="AW65" s="151">
        <f t="shared" si="15"/>
        <v>0</v>
      </c>
      <c r="AX65" s="150">
        <v>0</v>
      </c>
      <c r="AY65" s="150">
        <f>Friend!R68</f>
        <v>0</v>
      </c>
      <c r="AZ65" s="151">
        <f t="shared" si="16"/>
        <v>0</v>
      </c>
      <c r="BA65" s="150">
        <v>0</v>
      </c>
      <c r="BB65" s="150">
        <f>Friend!S68</f>
        <v>0</v>
      </c>
      <c r="BC65" s="151">
        <f t="shared" si="17"/>
        <v>0</v>
      </c>
      <c r="BD65" s="150">
        <v>5350</v>
      </c>
      <c r="BE65" s="150">
        <f>Friend!T68</f>
        <v>5350</v>
      </c>
      <c r="BF65" s="151">
        <f t="shared" si="18"/>
        <v>0</v>
      </c>
      <c r="BG65" s="150">
        <v>0</v>
      </c>
      <c r="BH65" s="150">
        <f>Friend!U68</f>
        <v>0</v>
      </c>
      <c r="BI65" s="151">
        <f t="shared" si="19"/>
        <v>0</v>
      </c>
      <c r="BJ65" s="150">
        <v>1950</v>
      </c>
      <c r="BK65" s="150">
        <f>Friend!V68</f>
        <v>1950</v>
      </c>
      <c r="BL65" s="151">
        <f t="shared" si="20"/>
        <v>0</v>
      </c>
      <c r="BM65" s="150">
        <v>0</v>
      </c>
      <c r="BN65" s="150">
        <f>Friend!W68</f>
        <v>0</v>
      </c>
      <c r="BO65" s="151">
        <f t="shared" si="21"/>
        <v>0</v>
      </c>
      <c r="BP65" s="150">
        <v>400</v>
      </c>
      <c r="BQ65" s="150">
        <f>Friend!X68</f>
        <v>400</v>
      </c>
      <c r="BR65" s="151">
        <f t="shared" si="22"/>
        <v>0</v>
      </c>
      <c r="BS65" s="150">
        <v>400</v>
      </c>
      <c r="BT65" s="150">
        <f>Friend!Y68</f>
        <v>400</v>
      </c>
      <c r="BU65" s="151">
        <f t="shared" si="23"/>
        <v>0</v>
      </c>
      <c r="BV65" s="150">
        <v>300</v>
      </c>
      <c r="BW65" s="150">
        <f>Friend!Z68</f>
        <v>300</v>
      </c>
      <c r="BX65" s="151">
        <f t="shared" si="24"/>
        <v>0</v>
      </c>
      <c r="BY65" s="150">
        <v>200</v>
      </c>
      <c r="BZ65" s="150">
        <f>Friend!AA68</f>
        <v>200</v>
      </c>
      <c r="CA65" s="151">
        <f t="shared" si="25"/>
        <v>0</v>
      </c>
      <c r="CB65" s="150">
        <v>160</v>
      </c>
      <c r="CC65" s="150">
        <f>Friend!AB68</f>
        <v>160</v>
      </c>
      <c r="CD65" s="151">
        <f t="shared" si="26"/>
        <v>0</v>
      </c>
      <c r="CE65" s="150">
        <v>140</v>
      </c>
      <c r="CF65" s="150">
        <f>Friend!AC68</f>
        <v>140</v>
      </c>
      <c r="CG65" s="151">
        <f t="shared" si="27"/>
        <v>0</v>
      </c>
      <c r="CH65" s="150">
        <v>18160</v>
      </c>
      <c r="CI65" s="150">
        <f>Friend!AD68</f>
        <v>18160</v>
      </c>
      <c r="CJ65" s="151">
        <f t="shared" si="28"/>
        <v>0</v>
      </c>
      <c r="CK65" s="150">
        <v>120306.76</v>
      </c>
      <c r="CL65" s="150">
        <f>Friend!AE68</f>
        <v>120306.76000000001</v>
      </c>
      <c r="CM65" s="151">
        <f t="shared" si="29"/>
        <v>0</v>
      </c>
    </row>
    <row r="66" spans="1:91" x14ac:dyDescent="0.2">
      <c r="A66" s="148" t="s">
        <v>95</v>
      </c>
      <c r="B66" s="149">
        <v>20596</v>
      </c>
      <c r="C66" s="150">
        <f>Friend!B69</f>
        <v>20596</v>
      </c>
      <c r="D66" s="151">
        <f t="shared" si="0"/>
        <v>0</v>
      </c>
      <c r="E66" s="150">
        <v>2074425.34</v>
      </c>
      <c r="F66" s="150">
        <f>Friend!C69</f>
        <v>2074475.34</v>
      </c>
      <c r="G66" s="151">
        <f t="shared" si="1"/>
        <v>50</v>
      </c>
      <c r="H66" s="150">
        <v>17870</v>
      </c>
      <c r="I66" s="150">
        <f>Friend!D69</f>
        <v>17870</v>
      </c>
      <c r="J66" s="151">
        <f t="shared" si="2"/>
        <v>0</v>
      </c>
      <c r="K66" s="150">
        <v>1807000</v>
      </c>
      <c r="L66" s="150">
        <f>Friend!E69</f>
        <v>1807000</v>
      </c>
      <c r="M66" s="151">
        <f t="shared" si="3"/>
        <v>0</v>
      </c>
      <c r="N66" s="150">
        <v>542100</v>
      </c>
      <c r="O66" s="150">
        <f>Friend!F69</f>
        <v>542100</v>
      </c>
      <c r="P66" s="151">
        <f t="shared" si="4"/>
        <v>0</v>
      </c>
      <c r="Q66" s="150"/>
      <c r="R66" s="150">
        <f>Friend!G69</f>
        <v>0</v>
      </c>
      <c r="S66" s="151">
        <f t="shared" si="5"/>
        <v>0</v>
      </c>
      <c r="T66" s="150">
        <v>0</v>
      </c>
      <c r="U66" s="150">
        <f>Friend!H69</f>
        <v>0</v>
      </c>
      <c r="V66" s="151">
        <f t="shared" si="6"/>
        <v>0</v>
      </c>
      <c r="W66" s="150">
        <v>0</v>
      </c>
      <c r="X66" s="150">
        <f>Friend!I69</f>
        <v>0</v>
      </c>
      <c r="Y66" s="151">
        <f t="shared" si="7"/>
        <v>0</v>
      </c>
      <c r="Z66" s="150">
        <v>8320178</v>
      </c>
      <c r="AA66" s="150">
        <f>Friend!J69</f>
        <v>8320178</v>
      </c>
      <c r="AB66" s="151">
        <f t="shared" si="8"/>
        <v>0</v>
      </c>
      <c r="AC66" s="150">
        <v>83201.78</v>
      </c>
      <c r="AD66" s="150">
        <f>Friend!K69</f>
        <v>83201.78</v>
      </c>
      <c r="AE66" s="151">
        <f t="shared" si="9"/>
        <v>0</v>
      </c>
      <c r="AF66" s="150">
        <v>249605.34</v>
      </c>
      <c r="AG66" s="150">
        <f>Friend!L69</f>
        <v>249605.34</v>
      </c>
      <c r="AH66" s="151">
        <f t="shared" si="10"/>
        <v>0</v>
      </c>
      <c r="AI66" s="150">
        <v>0</v>
      </c>
      <c r="AJ66" s="150">
        <f>Friend!M69</f>
        <v>0</v>
      </c>
      <c r="AK66" s="151">
        <f t="shared" si="11"/>
        <v>0</v>
      </c>
      <c r="AL66" s="150">
        <v>0</v>
      </c>
      <c r="AM66" s="150">
        <f>Friend!N69</f>
        <v>0</v>
      </c>
      <c r="AN66" s="151">
        <f t="shared" si="12"/>
        <v>0</v>
      </c>
      <c r="AO66" s="150">
        <v>0</v>
      </c>
      <c r="AP66" s="150">
        <f>Friend!O69</f>
        <v>0</v>
      </c>
      <c r="AQ66" s="151">
        <f t="shared" si="13"/>
        <v>0</v>
      </c>
      <c r="AR66" s="150">
        <v>1180</v>
      </c>
      <c r="AS66" s="150">
        <f>Friend!P69</f>
        <v>1180</v>
      </c>
      <c r="AT66" s="151">
        <f t="shared" si="14"/>
        <v>0</v>
      </c>
      <c r="AU66" s="150">
        <v>354</v>
      </c>
      <c r="AV66" s="150">
        <f>Friend!Q69</f>
        <v>354</v>
      </c>
      <c r="AW66" s="151">
        <f t="shared" si="15"/>
        <v>0</v>
      </c>
      <c r="AX66" s="150">
        <v>275</v>
      </c>
      <c r="AY66" s="150">
        <f>Friend!R69</f>
        <v>253</v>
      </c>
      <c r="AZ66" s="151">
        <f t="shared" si="16"/>
        <v>-22</v>
      </c>
      <c r="BA66" s="150">
        <v>550</v>
      </c>
      <c r="BB66" s="150">
        <f>Friend!S69</f>
        <v>506</v>
      </c>
      <c r="BC66" s="151">
        <f t="shared" si="17"/>
        <v>-44</v>
      </c>
      <c r="BD66" s="150">
        <v>5350</v>
      </c>
      <c r="BE66" s="150">
        <f>Friend!T69</f>
        <v>5350</v>
      </c>
      <c r="BF66" s="151">
        <f t="shared" si="18"/>
        <v>0</v>
      </c>
      <c r="BG66" s="150">
        <v>0</v>
      </c>
      <c r="BH66" s="150">
        <f>Friend!U69</f>
        <v>0</v>
      </c>
      <c r="BI66" s="151">
        <f t="shared" si="19"/>
        <v>0</v>
      </c>
      <c r="BJ66" s="150">
        <v>0</v>
      </c>
      <c r="BK66" s="150">
        <f>Friend!V69</f>
        <v>0</v>
      </c>
      <c r="BL66" s="151">
        <f t="shared" si="20"/>
        <v>0</v>
      </c>
      <c r="BM66" s="150">
        <v>0</v>
      </c>
      <c r="BN66" s="150">
        <f>Friend!W69</f>
        <v>0</v>
      </c>
      <c r="BO66" s="151">
        <f t="shared" si="21"/>
        <v>0</v>
      </c>
      <c r="BP66" s="150">
        <v>300</v>
      </c>
      <c r="BQ66" s="150">
        <f>Friend!X69</f>
        <v>300</v>
      </c>
      <c r="BR66" s="151">
        <f t="shared" si="22"/>
        <v>0</v>
      </c>
      <c r="BS66" s="150">
        <v>300</v>
      </c>
      <c r="BT66" s="150">
        <f>Friend!Y69</f>
        <v>300</v>
      </c>
      <c r="BU66" s="151">
        <f t="shared" si="23"/>
        <v>0</v>
      </c>
      <c r="BV66" s="150">
        <v>160</v>
      </c>
      <c r="BW66" s="150">
        <f>Friend!Z69</f>
        <v>160</v>
      </c>
      <c r="BX66" s="151">
        <f t="shared" si="24"/>
        <v>0</v>
      </c>
      <c r="BY66" s="150">
        <v>160</v>
      </c>
      <c r="BZ66" s="150">
        <f>Friend!AA69</f>
        <v>160</v>
      </c>
      <c r="CA66" s="151">
        <f t="shared" si="25"/>
        <v>0</v>
      </c>
      <c r="CB66" s="150">
        <v>120</v>
      </c>
      <c r="CC66" s="150">
        <f>Friend!AB69</f>
        <v>120</v>
      </c>
      <c r="CD66" s="151">
        <f t="shared" si="26"/>
        <v>0</v>
      </c>
      <c r="CE66" s="150">
        <v>60</v>
      </c>
      <c r="CF66" s="150">
        <f>Friend!AC69</f>
        <v>60</v>
      </c>
      <c r="CG66" s="151">
        <f t="shared" si="27"/>
        <v>0</v>
      </c>
      <c r="CH66" s="150">
        <v>11940</v>
      </c>
      <c r="CI66" s="150">
        <f>Friend!AD69</f>
        <v>11940</v>
      </c>
      <c r="CJ66" s="151">
        <f t="shared" si="28"/>
        <v>0</v>
      </c>
      <c r="CK66" s="150">
        <v>359310.44</v>
      </c>
      <c r="CL66" s="150">
        <f>Friend!AE69</f>
        <v>359266.44000000006</v>
      </c>
      <c r="CM66" s="151">
        <f t="shared" si="29"/>
        <v>-43.999999999941792</v>
      </c>
    </row>
    <row r="67" spans="1:91" x14ac:dyDescent="0.2">
      <c r="A67" s="148" t="s">
        <v>96</v>
      </c>
      <c r="B67" s="149">
        <v>45104</v>
      </c>
      <c r="C67" s="150">
        <f>Friend!B70</f>
        <v>45104</v>
      </c>
      <c r="D67" s="151">
        <f t="shared" si="0"/>
        <v>0</v>
      </c>
      <c r="E67" s="150">
        <v>4117713</v>
      </c>
      <c r="F67" s="150">
        <f>Friend!C70</f>
        <v>4117713</v>
      </c>
      <c r="G67" s="151">
        <f t="shared" si="1"/>
        <v>0</v>
      </c>
      <c r="H67" s="150">
        <v>80705</v>
      </c>
      <c r="I67" s="150">
        <f>Friend!D70</f>
        <v>80705</v>
      </c>
      <c r="J67" s="151">
        <f t="shared" si="2"/>
        <v>0</v>
      </c>
      <c r="K67" s="150">
        <v>3219450</v>
      </c>
      <c r="L67" s="150">
        <f>Friend!E70</f>
        <v>3219450</v>
      </c>
      <c r="M67" s="151">
        <f t="shared" si="3"/>
        <v>0</v>
      </c>
      <c r="N67" s="150">
        <v>901446</v>
      </c>
      <c r="O67" s="150">
        <f>Friend!F70</f>
        <v>901446.00000000012</v>
      </c>
      <c r="P67" s="151">
        <f t="shared" si="4"/>
        <v>0</v>
      </c>
      <c r="Q67" s="150"/>
      <c r="R67" s="150">
        <f>Friend!G70</f>
        <v>0</v>
      </c>
      <c r="S67" s="151">
        <f t="shared" si="5"/>
        <v>0</v>
      </c>
      <c r="T67" s="150">
        <v>13749.5</v>
      </c>
      <c r="U67" s="150">
        <f>Friend!H70</f>
        <v>13752</v>
      </c>
      <c r="V67" s="151">
        <f t="shared" si="6"/>
        <v>2.5</v>
      </c>
      <c r="W67" s="150">
        <v>2062.4250000000002</v>
      </c>
      <c r="X67" s="150">
        <f>Friend!I70</f>
        <v>2062.7999999999997</v>
      </c>
      <c r="Y67" s="151">
        <f t="shared" si="7"/>
        <v>0.37499999999954525</v>
      </c>
      <c r="Z67" s="150">
        <v>27235600</v>
      </c>
      <c r="AA67" s="150">
        <f>Friend!J70</f>
        <v>27235600</v>
      </c>
      <c r="AB67" s="151">
        <f t="shared" si="8"/>
        <v>0</v>
      </c>
      <c r="AC67" s="150">
        <v>272356</v>
      </c>
      <c r="AD67" s="150">
        <f>Friend!K70</f>
        <v>272356</v>
      </c>
      <c r="AE67" s="151">
        <f t="shared" si="9"/>
        <v>0</v>
      </c>
      <c r="AF67" s="150">
        <v>817068</v>
      </c>
      <c r="AG67" s="150">
        <f>Friend!L70</f>
        <v>817068</v>
      </c>
      <c r="AH67" s="151">
        <f t="shared" si="10"/>
        <v>0</v>
      </c>
      <c r="AI67" s="150">
        <v>490</v>
      </c>
      <c r="AJ67" s="150">
        <f>Friend!M70</f>
        <v>490</v>
      </c>
      <c r="AK67" s="151">
        <f t="shared" si="11"/>
        <v>0</v>
      </c>
      <c r="AL67" s="150">
        <v>147</v>
      </c>
      <c r="AM67" s="150">
        <f>Friend!N70</f>
        <v>147</v>
      </c>
      <c r="AN67" s="151">
        <f t="shared" si="12"/>
        <v>0</v>
      </c>
      <c r="AO67" s="150">
        <v>343</v>
      </c>
      <c r="AP67" s="150">
        <f>Friend!O70</f>
        <v>343</v>
      </c>
      <c r="AQ67" s="151">
        <f t="shared" si="13"/>
        <v>0</v>
      </c>
      <c r="AR67" s="150">
        <v>53120</v>
      </c>
      <c r="AS67" s="150">
        <f>Friend!P70</f>
        <v>53120</v>
      </c>
      <c r="AT67" s="151">
        <f t="shared" si="14"/>
        <v>0</v>
      </c>
      <c r="AU67" s="150">
        <v>15936</v>
      </c>
      <c r="AV67" s="150">
        <f>Friend!Q70</f>
        <v>15936</v>
      </c>
      <c r="AW67" s="151">
        <f t="shared" si="15"/>
        <v>0</v>
      </c>
      <c r="AX67" s="150">
        <v>478</v>
      </c>
      <c r="AY67" s="150">
        <f>Friend!R70</f>
        <v>446</v>
      </c>
      <c r="AZ67" s="151">
        <f t="shared" si="16"/>
        <v>-32</v>
      </c>
      <c r="BA67" s="150">
        <v>956</v>
      </c>
      <c r="BB67" s="150">
        <f>Friend!S70</f>
        <v>892</v>
      </c>
      <c r="BC67" s="151">
        <f t="shared" si="17"/>
        <v>-64</v>
      </c>
      <c r="BD67" s="150">
        <v>5350</v>
      </c>
      <c r="BE67" s="150">
        <f>Friend!T70</f>
        <v>5350</v>
      </c>
      <c r="BF67" s="151">
        <f t="shared" si="18"/>
        <v>0</v>
      </c>
      <c r="BG67" s="150">
        <v>0</v>
      </c>
      <c r="BH67" s="150">
        <f>Friend!U70</f>
        <v>0</v>
      </c>
      <c r="BI67" s="151">
        <f t="shared" si="19"/>
        <v>0</v>
      </c>
      <c r="BJ67" s="150">
        <v>2550</v>
      </c>
      <c r="BK67" s="150">
        <f>Friend!V70</f>
        <v>2550</v>
      </c>
      <c r="BL67" s="151">
        <f t="shared" si="20"/>
        <v>0</v>
      </c>
      <c r="BM67" s="150">
        <v>0</v>
      </c>
      <c r="BN67" s="150">
        <f>Friend!W70</f>
        <v>0</v>
      </c>
      <c r="BO67" s="151">
        <f t="shared" si="21"/>
        <v>0</v>
      </c>
      <c r="BP67" s="150">
        <v>2500</v>
      </c>
      <c r="BQ67" s="150">
        <f>Friend!X70</f>
        <v>2500</v>
      </c>
      <c r="BR67" s="151">
        <f t="shared" si="22"/>
        <v>0</v>
      </c>
      <c r="BS67" s="150">
        <v>1900</v>
      </c>
      <c r="BT67" s="150">
        <f>Friend!Y70</f>
        <v>1900</v>
      </c>
      <c r="BU67" s="151">
        <f t="shared" si="23"/>
        <v>0</v>
      </c>
      <c r="BV67" s="150">
        <v>700</v>
      </c>
      <c r="BW67" s="150">
        <f>Friend!Z70</f>
        <v>700</v>
      </c>
      <c r="BX67" s="151">
        <f t="shared" si="24"/>
        <v>0</v>
      </c>
      <c r="BY67" s="150">
        <v>600</v>
      </c>
      <c r="BZ67" s="150">
        <f>Friend!AA70</f>
        <v>600</v>
      </c>
      <c r="CA67" s="151">
        <f t="shared" si="25"/>
        <v>0</v>
      </c>
      <c r="CB67" s="150">
        <v>500</v>
      </c>
      <c r="CC67" s="150">
        <f>Friend!AB70</f>
        <v>500</v>
      </c>
      <c r="CD67" s="151">
        <f t="shared" si="26"/>
        <v>0</v>
      </c>
      <c r="CE67" s="150">
        <v>400</v>
      </c>
      <c r="CF67" s="150">
        <f>Friend!AC70</f>
        <v>400</v>
      </c>
      <c r="CG67" s="151">
        <f t="shared" si="27"/>
        <v>0</v>
      </c>
      <c r="CH67" s="150">
        <v>63000</v>
      </c>
      <c r="CI67" s="150">
        <f>Friend!AD70</f>
        <v>63000</v>
      </c>
      <c r="CJ67" s="151">
        <f t="shared" si="28"/>
        <v>0</v>
      </c>
      <c r="CK67" s="150">
        <v>304445.42499999999</v>
      </c>
      <c r="CL67" s="150">
        <f>Friend!AE70</f>
        <v>304381.80000000028</v>
      </c>
      <c r="CM67" s="151">
        <f t="shared" si="29"/>
        <v>-63.624999999708962</v>
      </c>
    </row>
    <row r="68" spans="1:91" x14ac:dyDescent="0.2">
      <c r="A68" s="148" t="s">
        <v>97</v>
      </c>
      <c r="B68" s="149">
        <v>2436</v>
      </c>
      <c r="C68" s="150">
        <f>Friend!B71</f>
        <v>2436</v>
      </c>
      <c r="D68" s="151">
        <f t="shared" ref="D68:D88" si="30">C68-B68</f>
        <v>0</v>
      </c>
      <c r="E68" s="150">
        <v>141990.92000000001</v>
      </c>
      <c r="F68" s="150">
        <f>Friend!C71</f>
        <v>141990.92000000001</v>
      </c>
      <c r="G68" s="151">
        <f t="shared" ref="G68:G88" si="31">F68-E68</f>
        <v>0</v>
      </c>
      <c r="H68" s="150">
        <v>1360</v>
      </c>
      <c r="I68" s="150">
        <f>Friend!D71</f>
        <v>1360</v>
      </c>
      <c r="J68" s="151">
        <f t="shared" ref="J68:J88" si="32">I68-H68</f>
        <v>0</v>
      </c>
      <c r="K68" s="150">
        <v>118045</v>
      </c>
      <c r="L68" s="150">
        <f>Friend!E71</f>
        <v>118045.00000000001</v>
      </c>
      <c r="M68" s="151">
        <f t="shared" ref="M68:M88" si="33">L68-K68</f>
        <v>0</v>
      </c>
      <c r="N68" s="150" t="s">
        <v>33</v>
      </c>
      <c r="O68" s="150">
        <f>Friend!F71</f>
        <v>33052.600000000006</v>
      </c>
      <c r="P68" s="151" t="e">
        <f t="shared" ref="P68:P88" si="34">O68-N68</f>
        <v>#VALUE!</v>
      </c>
      <c r="Q68" s="150"/>
      <c r="R68" s="150">
        <f>Friend!G71</f>
        <v>0</v>
      </c>
      <c r="S68" s="151">
        <f t="shared" ref="S68:S88" si="35">R68-Q68</f>
        <v>0</v>
      </c>
      <c r="T68" s="150">
        <v>0</v>
      </c>
      <c r="U68" s="150">
        <f>Friend!H71</f>
        <v>0</v>
      </c>
      <c r="V68" s="151">
        <f t="shared" ref="V68:V88" si="36">U68-T68</f>
        <v>0</v>
      </c>
      <c r="W68" s="150" t="s">
        <v>33</v>
      </c>
      <c r="X68" s="150">
        <f>Friend!I71</f>
        <v>0</v>
      </c>
      <c r="Y68" s="151" t="e">
        <f t="shared" ref="Y68:Y88" si="37">X68-W68</f>
        <v>#VALUE!</v>
      </c>
      <c r="Z68" s="150">
        <v>752864</v>
      </c>
      <c r="AA68" s="150">
        <f>Friend!J71</f>
        <v>752864</v>
      </c>
      <c r="AB68" s="151">
        <f t="shared" ref="AB68:AB88" si="38">AA68-Z68</f>
        <v>0</v>
      </c>
      <c r="AC68" s="150" t="s">
        <v>33</v>
      </c>
      <c r="AD68" s="150">
        <f>Friend!K71</f>
        <v>7528.64</v>
      </c>
      <c r="AE68" s="151" t="e">
        <f t="shared" ref="AE68:AE88" si="39">AD68-AC68</f>
        <v>#VALUE!</v>
      </c>
      <c r="AF68" s="150">
        <v>22585.919999999998</v>
      </c>
      <c r="AG68" s="150">
        <f>Friend!L71</f>
        <v>22585.919999999998</v>
      </c>
      <c r="AH68" s="151">
        <f t="shared" ref="AH68:AH88" si="40">AG68-AF68</f>
        <v>0</v>
      </c>
      <c r="AI68" s="150">
        <v>0</v>
      </c>
      <c r="AJ68" s="150">
        <f>Friend!M71</f>
        <v>0</v>
      </c>
      <c r="AK68" s="151">
        <f t="shared" ref="AK68:AK88" si="41">AJ68-AI68</f>
        <v>0</v>
      </c>
      <c r="AL68" s="150" t="s">
        <v>33</v>
      </c>
      <c r="AM68" s="150">
        <f>Friend!N71</f>
        <v>0</v>
      </c>
      <c r="AN68" s="151" t="e">
        <f t="shared" ref="AN68:AN88" si="42">AM68-AL68</f>
        <v>#VALUE!</v>
      </c>
      <c r="AO68" s="150" t="s">
        <v>33</v>
      </c>
      <c r="AP68" s="150">
        <f>Friend!O71</f>
        <v>0</v>
      </c>
      <c r="AQ68" s="151" t="e">
        <f t="shared" ref="AQ68:AQ88" si="43">AP68-AO68</f>
        <v>#VALUE!</v>
      </c>
      <c r="AR68" s="150">
        <v>0</v>
      </c>
      <c r="AS68" s="150">
        <f>Friend!P71</f>
        <v>0</v>
      </c>
      <c r="AT68" s="151">
        <f t="shared" ref="AT68:AT88" si="44">AS68-AR68</f>
        <v>0</v>
      </c>
      <c r="AU68" s="150" t="s">
        <v>33</v>
      </c>
      <c r="AV68" s="150">
        <f>Friend!Q71</f>
        <v>0</v>
      </c>
      <c r="AW68" s="151" t="e">
        <f t="shared" ref="AW68:AW88" si="45">AV68-AU68</f>
        <v>#VALUE!</v>
      </c>
      <c r="AX68" s="150">
        <v>0</v>
      </c>
      <c r="AY68" s="150">
        <f>Friend!R71</f>
        <v>0</v>
      </c>
      <c r="AZ68" s="151">
        <f t="shared" ref="AZ68:AZ88" si="46">AY68-AX68</f>
        <v>0</v>
      </c>
      <c r="BA68" s="150" t="s">
        <v>33</v>
      </c>
      <c r="BB68" s="150">
        <f>Friend!S71</f>
        <v>0</v>
      </c>
      <c r="BC68" s="151" t="e">
        <f t="shared" ref="BC68:BC88" si="47">BB68-BA68</f>
        <v>#VALUE!</v>
      </c>
      <c r="BD68" s="150" t="s">
        <v>33</v>
      </c>
      <c r="BE68" s="150">
        <f>Friend!T71</f>
        <v>0</v>
      </c>
      <c r="BF68" s="151" t="e">
        <f t="shared" ref="BF68:BF88" si="48">BE68-BD68</f>
        <v>#VALUE!</v>
      </c>
      <c r="BG68" s="150" t="s">
        <v>33</v>
      </c>
      <c r="BH68" s="150">
        <f>Friend!U71</f>
        <v>0</v>
      </c>
      <c r="BI68" s="151" t="e">
        <f t="shared" ref="BI68:BI88" si="49">BH68-BG68</f>
        <v>#VALUE!</v>
      </c>
      <c r="BJ68" s="150" t="s">
        <v>33</v>
      </c>
      <c r="BK68" s="150">
        <f>Friend!V71</f>
        <v>0</v>
      </c>
      <c r="BL68" s="151" t="e">
        <f t="shared" ref="BL68:BL88" si="50">BK68-BJ68</f>
        <v>#VALUE!</v>
      </c>
      <c r="BM68" s="150" t="s">
        <v>33</v>
      </c>
      <c r="BN68" s="150">
        <f>Friend!W71</f>
        <v>0</v>
      </c>
      <c r="BO68" s="151" t="e">
        <f t="shared" ref="BO68:BO88" si="51">BN68-BM68</f>
        <v>#VALUE!</v>
      </c>
      <c r="BP68" s="150" t="s">
        <v>33</v>
      </c>
      <c r="BQ68" s="150">
        <f>Friend!X71</f>
        <v>0</v>
      </c>
      <c r="BR68" s="151" t="e">
        <f t="shared" ref="BR68:BR88" si="52">BQ68-BP68</f>
        <v>#VALUE!</v>
      </c>
      <c r="BS68" s="150" t="s">
        <v>33</v>
      </c>
      <c r="BT68" s="150">
        <f>Friend!Y71</f>
        <v>0</v>
      </c>
      <c r="BU68" s="151" t="e">
        <f t="shared" ref="BU68:BU88" si="53">BT68-BS68</f>
        <v>#VALUE!</v>
      </c>
      <c r="BV68" s="150" t="s">
        <v>33</v>
      </c>
      <c r="BW68" s="150">
        <f>Friend!Z71</f>
        <v>0</v>
      </c>
      <c r="BX68" s="151" t="e">
        <f t="shared" ref="BX68:BX88" si="54">BW68-BV68</f>
        <v>#VALUE!</v>
      </c>
      <c r="BY68" s="150" t="s">
        <v>33</v>
      </c>
      <c r="BZ68" s="150">
        <f>Friend!AA71</f>
        <v>0</v>
      </c>
      <c r="CA68" s="151" t="e">
        <f t="shared" ref="CA68:CA88" si="55">BZ68-BY68</f>
        <v>#VALUE!</v>
      </c>
      <c r="CB68" s="150" t="s">
        <v>33</v>
      </c>
      <c r="CC68" s="150">
        <f>Friend!AB71</f>
        <v>0</v>
      </c>
      <c r="CD68" s="151" t="e">
        <f t="shared" ref="CD68:CD88" si="56">CC68-CB68</f>
        <v>#VALUE!</v>
      </c>
      <c r="CE68" s="150" t="s">
        <v>33</v>
      </c>
      <c r="CF68" s="150">
        <f>Friend!AC71</f>
        <v>0</v>
      </c>
      <c r="CG68" s="151" t="e">
        <f t="shared" ref="CG68:CG88" si="57">CF68-CE68</f>
        <v>#VALUE!</v>
      </c>
      <c r="CH68" s="150" t="s">
        <v>33</v>
      </c>
      <c r="CI68" s="150">
        <f>Friend!AD71</f>
        <v>0</v>
      </c>
      <c r="CJ68" s="151" t="e">
        <f t="shared" ref="CJ68:CJ88" si="58">CI68-CH68</f>
        <v>#VALUE!</v>
      </c>
      <c r="CK68" s="150" t="s">
        <v>33</v>
      </c>
      <c r="CL68" s="150">
        <f>Friend!AE71</f>
        <v>17995.320000000007</v>
      </c>
      <c r="CM68" s="151" t="e">
        <f t="shared" ref="CM68:CM88" si="59">CL68-CK68</f>
        <v>#VALUE!</v>
      </c>
    </row>
    <row r="69" spans="1:91" x14ac:dyDescent="0.2">
      <c r="A69" s="148" t="s">
        <v>98</v>
      </c>
      <c r="B69" s="149">
        <v>29001</v>
      </c>
      <c r="C69" s="150">
        <f>Friend!B72</f>
        <v>29001</v>
      </c>
      <c r="D69" s="151">
        <f t="shared" si="30"/>
        <v>0</v>
      </c>
      <c r="E69" s="150">
        <v>2641891.88</v>
      </c>
      <c r="F69" s="150">
        <f>Friend!C72</f>
        <v>2641891.88</v>
      </c>
      <c r="G69" s="151">
        <f t="shared" si="31"/>
        <v>0</v>
      </c>
      <c r="H69" s="150">
        <v>40615</v>
      </c>
      <c r="I69" s="150">
        <f>Friend!D72</f>
        <v>40615</v>
      </c>
      <c r="J69" s="151">
        <f t="shared" si="32"/>
        <v>0</v>
      </c>
      <c r="K69" s="150">
        <v>2435905</v>
      </c>
      <c r="L69" s="150">
        <f>Friend!E72</f>
        <v>2435905</v>
      </c>
      <c r="M69" s="151">
        <f t="shared" si="33"/>
        <v>0</v>
      </c>
      <c r="N69" s="150">
        <v>730771.5</v>
      </c>
      <c r="O69" s="150">
        <f>Friend!F72</f>
        <v>730771.5</v>
      </c>
      <c r="P69" s="151">
        <f t="shared" si="34"/>
        <v>0</v>
      </c>
      <c r="Q69" s="150"/>
      <c r="R69" s="150">
        <f>Friend!G72</f>
        <v>0</v>
      </c>
      <c r="S69" s="151">
        <f t="shared" si="35"/>
        <v>0</v>
      </c>
      <c r="T69" s="150">
        <v>0</v>
      </c>
      <c r="U69" s="150">
        <f>Friend!H72</f>
        <v>0</v>
      </c>
      <c r="V69" s="151">
        <f t="shared" si="36"/>
        <v>0</v>
      </c>
      <c r="W69" s="150">
        <v>0</v>
      </c>
      <c r="X69" s="150">
        <f>Friend!I72</f>
        <v>0</v>
      </c>
      <c r="Y69" s="151">
        <f t="shared" si="37"/>
        <v>0</v>
      </c>
      <c r="Z69" s="150">
        <v>5512396</v>
      </c>
      <c r="AA69" s="150">
        <f>Friend!J72</f>
        <v>5512396</v>
      </c>
      <c r="AB69" s="151">
        <f t="shared" si="38"/>
        <v>0</v>
      </c>
      <c r="AC69" s="150">
        <v>55123.96</v>
      </c>
      <c r="AD69" s="150">
        <f>Friend!K72</f>
        <v>55123.96</v>
      </c>
      <c r="AE69" s="151">
        <f t="shared" si="39"/>
        <v>0</v>
      </c>
      <c r="AF69" s="150">
        <v>165371.88</v>
      </c>
      <c r="AG69" s="150">
        <f>Friend!L72</f>
        <v>165371.88</v>
      </c>
      <c r="AH69" s="151">
        <f t="shared" si="40"/>
        <v>0</v>
      </c>
      <c r="AI69" s="150">
        <v>0</v>
      </c>
      <c r="AJ69" s="150">
        <f>Friend!M72</f>
        <v>0</v>
      </c>
      <c r="AK69" s="151">
        <f t="shared" si="41"/>
        <v>0</v>
      </c>
      <c r="AL69" s="150">
        <v>0</v>
      </c>
      <c r="AM69" s="150">
        <f>Friend!N72</f>
        <v>0</v>
      </c>
      <c r="AN69" s="151">
        <f t="shared" si="42"/>
        <v>0</v>
      </c>
      <c r="AO69" s="150">
        <v>0</v>
      </c>
      <c r="AP69" s="150">
        <f>Friend!O72</f>
        <v>0</v>
      </c>
      <c r="AQ69" s="151">
        <f t="shared" si="43"/>
        <v>0</v>
      </c>
      <c r="AR69" s="150">
        <v>0</v>
      </c>
      <c r="AS69" s="150">
        <f>Friend!P72</f>
        <v>0</v>
      </c>
      <c r="AT69" s="151">
        <f t="shared" si="44"/>
        <v>0</v>
      </c>
      <c r="AU69" s="150">
        <v>0</v>
      </c>
      <c r="AV69" s="150">
        <f>Friend!Q72</f>
        <v>0</v>
      </c>
      <c r="AW69" s="151">
        <f t="shared" si="45"/>
        <v>0</v>
      </c>
      <c r="AX69" s="150">
        <v>169</v>
      </c>
      <c r="AY69" s="150">
        <f>Friend!R72</f>
        <v>161</v>
      </c>
      <c r="AZ69" s="151">
        <f t="shared" si="46"/>
        <v>-8</v>
      </c>
      <c r="BA69" s="150">
        <v>338</v>
      </c>
      <c r="BB69" s="150">
        <f>Friend!S72</f>
        <v>322</v>
      </c>
      <c r="BC69" s="151">
        <f t="shared" si="47"/>
        <v>-16</v>
      </c>
      <c r="BD69" s="150">
        <v>5350</v>
      </c>
      <c r="BE69" s="150">
        <f>Friend!T72</f>
        <v>5350</v>
      </c>
      <c r="BF69" s="151">
        <f t="shared" si="48"/>
        <v>0</v>
      </c>
      <c r="BG69" s="150">
        <v>0</v>
      </c>
      <c r="BH69" s="150">
        <f>Friend!U72</f>
        <v>0</v>
      </c>
      <c r="BI69" s="151">
        <f t="shared" si="49"/>
        <v>0</v>
      </c>
      <c r="BJ69" s="150">
        <v>700</v>
      </c>
      <c r="BK69" s="150">
        <f>Friend!V72</f>
        <v>950</v>
      </c>
      <c r="BL69" s="151">
        <f t="shared" si="50"/>
        <v>250</v>
      </c>
      <c r="BM69" s="150">
        <v>0</v>
      </c>
      <c r="BN69" s="150">
        <f>Friend!W72</f>
        <v>0</v>
      </c>
      <c r="BO69" s="151">
        <f t="shared" si="51"/>
        <v>0</v>
      </c>
      <c r="BP69" s="150">
        <v>1000</v>
      </c>
      <c r="BQ69" s="150">
        <f>Friend!X72</f>
        <v>1000</v>
      </c>
      <c r="BR69" s="151">
        <f t="shared" si="52"/>
        <v>0</v>
      </c>
      <c r="BS69" s="150">
        <v>860</v>
      </c>
      <c r="BT69" s="150">
        <f>Friend!Y72</f>
        <v>860</v>
      </c>
      <c r="BU69" s="151">
        <f t="shared" si="53"/>
        <v>0</v>
      </c>
      <c r="BV69" s="150">
        <v>900</v>
      </c>
      <c r="BW69" s="150">
        <f>Friend!Z72</f>
        <v>900</v>
      </c>
      <c r="BX69" s="151">
        <f t="shared" si="54"/>
        <v>0</v>
      </c>
      <c r="BY69" s="150">
        <v>640</v>
      </c>
      <c r="BZ69" s="150">
        <f>Friend!AA72</f>
        <v>640</v>
      </c>
      <c r="CA69" s="151">
        <f t="shared" si="55"/>
        <v>0</v>
      </c>
      <c r="CB69" s="150">
        <v>480</v>
      </c>
      <c r="CC69" s="150">
        <f>Friend!AB72</f>
        <v>480</v>
      </c>
      <c r="CD69" s="151">
        <f t="shared" si="56"/>
        <v>0</v>
      </c>
      <c r="CE69" s="150">
        <v>180</v>
      </c>
      <c r="CF69" s="150">
        <f>Friend!AC72</f>
        <v>180</v>
      </c>
      <c r="CG69" s="151">
        <f t="shared" si="57"/>
        <v>0</v>
      </c>
      <c r="CH69" s="150">
        <v>45600</v>
      </c>
      <c r="CI69" s="150">
        <f>Friend!AD72</f>
        <v>45600</v>
      </c>
      <c r="CJ69" s="151">
        <f t="shared" si="58"/>
        <v>0</v>
      </c>
      <c r="CK69" s="150">
        <v>569211.57999999996</v>
      </c>
      <c r="CL69" s="150">
        <f>Friend!AE72</f>
        <v>568945.57999999996</v>
      </c>
      <c r="CM69" s="151">
        <f t="shared" si="59"/>
        <v>-266</v>
      </c>
    </row>
    <row r="70" spans="1:91" x14ac:dyDescent="0.2">
      <c r="A70" s="148" t="s">
        <v>99</v>
      </c>
      <c r="B70" s="149">
        <v>35676</v>
      </c>
      <c r="C70" s="150">
        <f>Friend!B73</f>
        <v>35676</v>
      </c>
      <c r="D70" s="151">
        <f t="shared" si="30"/>
        <v>0</v>
      </c>
      <c r="E70" s="150">
        <v>3330316.24</v>
      </c>
      <c r="F70" s="150">
        <f>Friend!C73</f>
        <v>3330316.24</v>
      </c>
      <c r="G70" s="151">
        <f t="shared" si="31"/>
        <v>0</v>
      </c>
      <c r="H70" s="150">
        <v>16335</v>
      </c>
      <c r="I70" s="150">
        <f>Friend!D73</f>
        <v>16335</v>
      </c>
      <c r="J70" s="151">
        <f t="shared" si="32"/>
        <v>0</v>
      </c>
      <c r="K70" s="150">
        <v>2801885</v>
      </c>
      <c r="L70" s="150">
        <f>Friend!E73</f>
        <v>2801885</v>
      </c>
      <c r="M70" s="151">
        <f t="shared" si="33"/>
        <v>0</v>
      </c>
      <c r="N70" s="150">
        <v>840565.5</v>
      </c>
      <c r="O70" s="150">
        <f>Friend!F73</f>
        <v>840565.5</v>
      </c>
      <c r="P70" s="151">
        <f t="shared" si="34"/>
        <v>0</v>
      </c>
      <c r="Q70" s="150"/>
      <c r="R70" s="150">
        <f>Friend!G73</f>
        <v>0</v>
      </c>
      <c r="S70" s="151">
        <f t="shared" si="35"/>
        <v>0</v>
      </c>
      <c r="T70" s="150">
        <v>0</v>
      </c>
      <c r="U70" s="150">
        <f>Friend!H73</f>
        <v>0</v>
      </c>
      <c r="V70" s="151">
        <f t="shared" si="36"/>
        <v>0</v>
      </c>
      <c r="W70" s="150">
        <v>0</v>
      </c>
      <c r="X70" s="150">
        <f>Friend!I73</f>
        <v>0</v>
      </c>
      <c r="Y70" s="151">
        <f t="shared" si="37"/>
        <v>0</v>
      </c>
      <c r="Z70" s="150">
        <v>17065208</v>
      </c>
      <c r="AA70" s="150">
        <f>Friend!J73</f>
        <v>17065208</v>
      </c>
      <c r="AB70" s="151">
        <f t="shared" si="38"/>
        <v>0</v>
      </c>
      <c r="AC70" s="150">
        <v>170652.08</v>
      </c>
      <c r="AD70" s="150">
        <f>Friend!K73</f>
        <v>170652.08000000002</v>
      </c>
      <c r="AE70" s="151">
        <f t="shared" si="39"/>
        <v>0</v>
      </c>
      <c r="AF70" s="150">
        <v>511956.24</v>
      </c>
      <c r="AG70" s="150">
        <f>Friend!L73</f>
        <v>511956.24</v>
      </c>
      <c r="AH70" s="151">
        <f t="shared" si="40"/>
        <v>0</v>
      </c>
      <c r="AI70" s="150">
        <v>140</v>
      </c>
      <c r="AJ70" s="150">
        <f>Friend!M73</f>
        <v>140</v>
      </c>
      <c r="AK70" s="151">
        <f t="shared" si="41"/>
        <v>0</v>
      </c>
      <c r="AL70" s="150">
        <v>42</v>
      </c>
      <c r="AM70" s="150">
        <f>Friend!N73</f>
        <v>42</v>
      </c>
      <c r="AN70" s="151">
        <f t="shared" si="42"/>
        <v>0</v>
      </c>
      <c r="AO70" s="150">
        <v>98</v>
      </c>
      <c r="AP70" s="150">
        <f>Friend!O73</f>
        <v>98</v>
      </c>
      <c r="AQ70" s="151">
        <f t="shared" si="43"/>
        <v>0</v>
      </c>
      <c r="AR70" s="150">
        <v>54440</v>
      </c>
      <c r="AS70" s="150">
        <f>Friend!P73</f>
        <v>54440</v>
      </c>
      <c r="AT70" s="151">
        <f t="shared" si="44"/>
        <v>0</v>
      </c>
      <c r="AU70" s="150">
        <v>16332</v>
      </c>
      <c r="AV70" s="150">
        <f>Friend!Q73</f>
        <v>16332</v>
      </c>
      <c r="AW70" s="151">
        <f t="shared" si="45"/>
        <v>0</v>
      </c>
      <c r="AX70" s="150">
        <v>1234</v>
      </c>
      <c r="AY70" s="150">
        <f>Friend!R73</f>
        <v>1209</v>
      </c>
      <c r="AZ70" s="151">
        <f t="shared" si="46"/>
        <v>-25</v>
      </c>
      <c r="BA70" s="150">
        <v>2468</v>
      </c>
      <c r="BB70" s="150">
        <f>Friend!S73</f>
        <v>2418</v>
      </c>
      <c r="BC70" s="151">
        <f t="shared" si="47"/>
        <v>-50</v>
      </c>
      <c r="BD70" s="150">
        <v>5350</v>
      </c>
      <c r="BE70" s="150">
        <f>Friend!T73</f>
        <v>5350</v>
      </c>
      <c r="BF70" s="151">
        <f t="shared" si="48"/>
        <v>0</v>
      </c>
      <c r="BG70" s="150">
        <v>0</v>
      </c>
      <c r="BH70" s="150">
        <f>Friend!U73</f>
        <v>0</v>
      </c>
      <c r="BI70" s="151">
        <f t="shared" si="49"/>
        <v>0</v>
      </c>
      <c r="BJ70" s="150">
        <v>0</v>
      </c>
      <c r="BK70" s="150">
        <f>Friend!V73</f>
        <v>0</v>
      </c>
      <c r="BL70" s="151">
        <f t="shared" si="50"/>
        <v>0</v>
      </c>
      <c r="BM70" s="150">
        <v>0</v>
      </c>
      <c r="BN70" s="150">
        <f>Friend!W73</f>
        <v>0</v>
      </c>
      <c r="BO70" s="151">
        <f t="shared" si="51"/>
        <v>0</v>
      </c>
      <c r="BP70" s="150">
        <v>400</v>
      </c>
      <c r="BQ70" s="150">
        <f>Friend!X73</f>
        <v>400</v>
      </c>
      <c r="BR70" s="151">
        <f t="shared" si="52"/>
        <v>0</v>
      </c>
      <c r="BS70" s="150">
        <v>600</v>
      </c>
      <c r="BT70" s="150">
        <f>Friend!Y73</f>
        <v>600</v>
      </c>
      <c r="BU70" s="151">
        <f t="shared" si="53"/>
        <v>0</v>
      </c>
      <c r="BV70" s="150">
        <v>400</v>
      </c>
      <c r="BW70" s="150">
        <f>Friend!Z73</f>
        <v>400</v>
      </c>
      <c r="BX70" s="151">
        <f t="shared" si="54"/>
        <v>0</v>
      </c>
      <c r="BY70" s="150">
        <v>400</v>
      </c>
      <c r="BZ70" s="150">
        <f>Friend!AA73</f>
        <v>400</v>
      </c>
      <c r="CA70" s="151">
        <f t="shared" si="55"/>
        <v>0</v>
      </c>
      <c r="CB70" s="150">
        <v>400</v>
      </c>
      <c r="CC70" s="150">
        <f>Friend!AB73</f>
        <v>400</v>
      </c>
      <c r="CD70" s="151">
        <f t="shared" si="56"/>
        <v>0</v>
      </c>
      <c r="CE70" s="150">
        <v>400</v>
      </c>
      <c r="CF70" s="150">
        <f>Friend!AC73</f>
        <v>400</v>
      </c>
      <c r="CG70" s="151">
        <f t="shared" si="57"/>
        <v>0</v>
      </c>
      <c r="CH70" s="150">
        <v>35600</v>
      </c>
      <c r="CI70" s="150">
        <f>Friend!AD73</f>
        <v>35600</v>
      </c>
      <c r="CJ70" s="151">
        <f t="shared" si="58"/>
        <v>0</v>
      </c>
      <c r="CK70" s="150">
        <v>477013.34</v>
      </c>
      <c r="CL70" s="150">
        <f>Friend!AE73</f>
        <v>476963.34000000008</v>
      </c>
      <c r="CM70" s="151">
        <f t="shared" si="59"/>
        <v>-49.999999999941792</v>
      </c>
    </row>
    <row r="71" spans="1:91" x14ac:dyDescent="0.2">
      <c r="A71" s="148" t="s">
        <v>100</v>
      </c>
      <c r="B71" s="149">
        <v>22512</v>
      </c>
      <c r="C71" s="150">
        <f>Friend!B74</f>
        <v>22512</v>
      </c>
      <c r="D71" s="151">
        <f t="shared" si="30"/>
        <v>0</v>
      </c>
      <c r="E71" s="150">
        <v>1787924.49</v>
      </c>
      <c r="F71" s="150">
        <f>Friend!C74</f>
        <v>1787924.49</v>
      </c>
      <c r="G71" s="151">
        <f t="shared" si="31"/>
        <v>0</v>
      </c>
      <c r="H71" s="150">
        <v>50850</v>
      </c>
      <c r="I71" s="150">
        <f>Friend!D74</f>
        <v>50850</v>
      </c>
      <c r="J71" s="151">
        <f t="shared" si="32"/>
        <v>0</v>
      </c>
      <c r="K71" s="150">
        <v>1677840</v>
      </c>
      <c r="L71" s="150">
        <f>Friend!E74</f>
        <v>1677840</v>
      </c>
      <c r="M71" s="151">
        <f t="shared" si="33"/>
        <v>0</v>
      </c>
      <c r="N71" s="150">
        <v>503352</v>
      </c>
      <c r="O71" s="150">
        <f>Friend!F74</f>
        <v>503352</v>
      </c>
      <c r="P71" s="151">
        <f t="shared" si="34"/>
        <v>0</v>
      </c>
      <c r="Q71" s="150"/>
      <c r="R71" s="150">
        <f>Friend!G74</f>
        <v>0</v>
      </c>
      <c r="S71" s="151">
        <f t="shared" si="35"/>
        <v>0</v>
      </c>
      <c r="T71" s="150">
        <v>0</v>
      </c>
      <c r="U71" s="150">
        <f>Friend!H74</f>
        <v>0</v>
      </c>
      <c r="V71" s="151">
        <f t="shared" si="36"/>
        <v>0</v>
      </c>
      <c r="W71" s="150">
        <v>0</v>
      </c>
      <c r="X71" s="150">
        <f>Friend!I74</f>
        <v>0</v>
      </c>
      <c r="Y71" s="151">
        <f t="shared" si="37"/>
        <v>0</v>
      </c>
      <c r="Z71" s="150">
        <v>1967483</v>
      </c>
      <c r="AA71" s="150">
        <f>Friend!J74</f>
        <v>1967483</v>
      </c>
      <c r="AB71" s="151">
        <f t="shared" si="38"/>
        <v>0</v>
      </c>
      <c r="AC71" s="150">
        <v>19674.830000000002</v>
      </c>
      <c r="AD71" s="150">
        <f>Friend!K74</f>
        <v>19674.830000000002</v>
      </c>
      <c r="AE71" s="151">
        <f t="shared" si="39"/>
        <v>0</v>
      </c>
      <c r="AF71" s="150">
        <v>59024.49</v>
      </c>
      <c r="AG71" s="150">
        <f>Friend!L74</f>
        <v>59024.49</v>
      </c>
      <c r="AH71" s="151">
        <f t="shared" si="40"/>
        <v>0</v>
      </c>
      <c r="AI71" s="150">
        <v>210</v>
      </c>
      <c r="AJ71" s="150">
        <f>Friend!M74</f>
        <v>210</v>
      </c>
      <c r="AK71" s="151">
        <f t="shared" si="41"/>
        <v>0</v>
      </c>
      <c r="AL71" s="150">
        <v>63</v>
      </c>
      <c r="AM71" s="150">
        <f>Friend!N74</f>
        <v>63</v>
      </c>
      <c r="AN71" s="151">
        <f t="shared" si="42"/>
        <v>0</v>
      </c>
      <c r="AO71" s="150">
        <v>147</v>
      </c>
      <c r="AP71" s="150">
        <f>Friend!O74</f>
        <v>147</v>
      </c>
      <c r="AQ71" s="151">
        <f t="shared" si="43"/>
        <v>0</v>
      </c>
      <c r="AR71" s="150">
        <v>16320</v>
      </c>
      <c r="AS71" s="150">
        <f>Friend!P74</f>
        <v>16320</v>
      </c>
      <c r="AT71" s="151">
        <f t="shared" si="44"/>
        <v>0</v>
      </c>
      <c r="AU71" s="150">
        <v>4896</v>
      </c>
      <c r="AV71" s="150">
        <f>Friend!Q74</f>
        <v>4896</v>
      </c>
      <c r="AW71" s="151">
        <f t="shared" si="45"/>
        <v>0</v>
      </c>
      <c r="AX71" s="150">
        <v>307</v>
      </c>
      <c r="AY71" s="150">
        <f>Friend!R74</f>
        <v>298</v>
      </c>
      <c r="AZ71" s="151">
        <f t="shared" si="46"/>
        <v>-9</v>
      </c>
      <c r="BA71" s="150">
        <v>614</v>
      </c>
      <c r="BB71" s="150">
        <f>Friend!S74</f>
        <v>596</v>
      </c>
      <c r="BC71" s="151">
        <f t="shared" si="47"/>
        <v>-18</v>
      </c>
      <c r="BD71" s="150">
        <v>5350</v>
      </c>
      <c r="BE71" s="150">
        <f>Friend!T74</f>
        <v>5350</v>
      </c>
      <c r="BF71" s="151">
        <f t="shared" si="48"/>
        <v>0</v>
      </c>
      <c r="BG71" s="150">
        <v>0</v>
      </c>
      <c r="BH71" s="150">
        <f>Friend!U74</f>
        <v>0</v>
      </c>
      <c r="BI71" s="151">
        <f t="shared" si="49"/>
        <v>0</v>
      </c>
      <c r="BJ71" s="150">
        <v>0</v>
      </c>
      <c r="BK71" s="150">
        <f>Friend!V74</f>
        <v>0</v>
      </c>
      <c r="BL71" s="151">
        <f t="shared" si="50"/>
        <v>0</v>
      </c>
      <c r="BM71" s="150">
        <v>0</v>
      </c>
      <c r="BN71" s="150">
        <f>Friend!W74</f>
        <v>0</v>
      </c>
      <c r="BO71" s="151">
        <f t="shared" si="51"/>
        <v>0</v>
      </c>
      <c r="BP71" s="150">
        <v>600</v>
      </c>
      <c r="BQ71" s="150">
        <f>Friend!X74</f>
        <v>600</v>
      </c>
      <c r="BR71" s="151">
        <f t="shared" si="52"/>
        <v>0</v>
      </c>
      <c r="BS71" s="150">
        <v>600</v>
      </c>
      <c r="BT71" s="150">
        <f>Friend!Y74</f>
        <v>600</v>
      </c>
      <c r="BU71" s="151">
        <f t="shared" si="53"/>
        <v>0</v>
      </c>
      <c r="BV71" s="150">
        <v>100</v>
      </c>
      <c r="BW71" s="150">
        <f>Friend!Z74</f>
        <v>100</v>
      </c>
      <c r="BX71" s="151">
        <f t="shared" si="54"/>
        <v>0</v>
      </c>
      <c r="BY71" s="150">
        <v>500</v>
      </c>
      <c r="BZ71" s="150">
        <f>Friend!AA74</f>
        <v>500</v>
      </c>
      <c r="CA71" s="151">
        <f t="shared" si="55"/>
        <v>0</v>
      </c>
      <c r="CB71" s="150">
        <v>200</v>
      </c>
      <c r="CC71" s="150">
        <f>Friend!AB74</f>
        <v>200</v>
      </c>
      <c r="CD71" s="151">
        <f t="shared" si="56"/>
        <v>0</v>
      </c>
      <c r="CE71" s="150">
        <v>140</v>
      </c>
      <c r="CF71" s="150">
        <f>Friend!AC74</f>
        <v>140</v>
      </c>
      <c r="CG71" s="151">
        <f t="shared" si="57"/>
        <v>0</v>
      </c>
      <c r="CH71" s="150">
        <v>24000</v>
      </c>
      <c r="CI71" s="150">
        <f>Friend!AD74</f>
        <v>24000</v>
      </c>
      <c r="CJ71" s="151">
        <f t="shared" si="58"/>
        <v>0</v>
      </c>
      <c r="CK71" s="150">
        <v>440015.34</v>
      </c>
      <c r="CL71" s="150">
        <f>Friend!AE74</f>
        <v>439997.34000000008</v>
      </c>
      <c r="CM71" s="151">
        <f t="shared" si="59"/>
        <v>-17.999999999941792</v>
      </c>
    </row>
    <row r="72" spans="1:91" x14ac:dyDescent="0.2">
      <c r="A72" s="148" t="s">
        <v>101</v>
      </c>
      <c r="B72" s="149">
        <v>31523</v>
      </c>
      <c r="C72" s="150">
        <f>Friend!B75</f>
        <v>31523</v>
      </c>
      <c r="D72" s="151">
        <f t="shared" si="30"/>
        <v>0</v>
      </c>
      <c r="E72" s="150">
        <v>2935714.54</v>
      </c>
      <c r="F72" s="150">
        <f>Friend!C75</f>
        <v>2935714.54</v>
      </c>
      <c r="G72" s="151">
        <f t="shared" si="31"/>
        <v>0</v>
      </c>
      <c r="H72" s="150">
        <v>32280</v>
      </c>
      <c r="I72" s="150">
        <f>Friend!D75</f>
        <v>32280</v>
      </c>
      <c r="J72" s="151">
        <f t="shared" si="32"/>
        <v>0</v>
      </c>
      <c r="K72" s="150">
        <v>2643485</v>
      </c>
      <c r="L72" s="150">
        <f>Friend!E75</f>
        <v>2643485</v>
      </c>
      <c r="M72" s="151">
        <f t="shared" si="33"/>
        <v>0</v>
      </c>
      <c r="N72" s="150">
        <v>740175.8</v>
      </c>
      <c r="O72" s="150">
        <f>Friend!F75</f>
        <v>740175.8</v>
      </c>
      <c r="P72" s="151">
        <f t="shared" si="34"/>
        <v>0</v>
      </c>
      <c r="Q72" s="150"/>
      <c r="R72" s="150">
        <f>Friend!G75</f>
        <v>0</v>
      </c>
      <c r="S72" s="151">
        <f t="shared" si="35"/>
        <v>0</v>
      </c>
      <c r="T72" s="150">
        <v>18414.7</v>
      </c>
      <c r="U72" s="150">
        <f>Friend!H75</f>
        <v>18414.7</v>
      </c>
      <c r="V72" s="151">
        <f t="shared" si="36"/>
        <v>0</v>
      </c>
      <c r="W72" s="150">
        <v>2762.2049999999999</v>
      </c>
      <c r="X72" s="150">
        <f>Friend!I75</f>
        <v>2762.2049999999999</v>
      </c>
      <c r="Y72" s="151">
        <f t="shared" si="37"/>
        <v>0</v>
      </c>
      <c r="Z72" s="150">
        <v>8662318</v>
      </c>
      <c r="AA72" s="150">
        <f>Friend!J75</f>
        <v>8662318</v>
      </c>
      <c r="AB72" s="151">
        <f t="shared" si="38"/>
        <v>0</v>
      </c>
      <c r="AC72" s="150">
        <v>86623.18</v>
      </c>
      <c r="AD72" s="150">
        <f>Friend!K75</f>
        <v>86623.180000000008</v>
      </c>
      <c r="AE72" s="151">
        <f t="shared" si="39"/>
        <v>0</v>
      </c>
      <c r="AF72" s="150">
        <v>259869.54</v>
      </c>
      <c r="AG72" s="150">
        <f>Friend!L75</f>
        <v>259869.54</v>
      </c>
      <c r="AH72" s="151">
        <f t="shared" si="40"/>
        <v>0</v>
      </c>
      <c r="AI72" s="150">
        <v>80</v>
      </c>
      <c r="AJ72" s="150">
        <f>Friend!M75</f>
        <v>80</v>
      </c>
      <c r="AK72" s="151">
        <f t="shared" si="41"/>
        <v>0</v>
      </c>
      <c r="AL72" s="150">
        <v>24</v>
      </c>
      <c r="AM72" s="150">
        <f>Friend!N75</f>
        <v>24</v>
      </c>
      <c r="AN72" s="151">
        <f t="shared" si="42"/>
        <v>0</v>
      </c>
      <c r="AO72" s="150">
        <v>56</v>
      </c>
      <c r="AP72" s="150">
        <f>Friend!O75</f>
        <v>56</v>
      </c>
      <c r="AQ72" s="151">
        <f t="shared" si="43"/>
        <v>0</v>
      </c>
      <c r="AR72" s="150">
        <v>1980</v>
      </c>
      <c r="AS72" s="150">
        <f>Friend!P75</f>
        <v>1980</v>
      </c>
      <c r="AT72" s="151">
        <f t="shared" si="44"/>
        <v>0</v>
      </c>
      <c r="AU72" s="150">
        <v>594</v>
      </c>
      <c r="AV72" s="150">
        <f>Friend!Q75</f>
        <v>594</v>
      </c>
      <c r="AW72" s="151">
        <f t="shared" si="45"/>
        <v>0</v>
      </c>
      <c r="AX72" s="150">
        <v>103</v>
      </c>
      <c r="AY72" s="150">
        <f>Friend!R75</f>
        <v>101</v>
      </c>
      <c r="AZ72" s="151">
        <f t="shared" si="46"/>
        <v>-2</v>
      </c>
      <c r="BA72" s="150">
        <v>206</v>
      </c>
      <c r="BB72" s="150">
        <f>Friend!S75</f>
        <v>202</v>
      </c>
      <c r="BC72" s="151">
        <f t="shared" si="47"/>
        <v>-4</v>
      </c>
      <c r="BD72" s="150">
        <v>5350</v>
      </c>
      <c r="BE72" s="150">
        <f>Friend!T75</f>
        <v>5350</v>
      </c>
      <c r="BF72" s="151">
        <f t="shared" si="48"/>
        <v>0</v>
      </c>
      <c r="BG72" s="150">
        <v>0</v>
      </c>
      <c r="BH72" s="150">
        <f>Friend!U75</f>
        <v>0</v>
      </c>
      <c r="BI72" s="151">
        <f t="shared" si="49"/>
        <v>0</v>
      </c>
      <c r="BJ72" s="150">
        <v>600</v>
      </c>
      <c r="BK72" s="150">
        <f>Friend!V75</f>
        <v>600</v>
      </c>
      <c r="BL72" s="151">
        <f t="shared" si="50"/>
        <v>0</v>
      </c>
      <c r="BM72" s="150">
        <v>0</v>
      </c>
      <c r="BN72" s="150">
        <f>Friend!W75</f>
        <v>0</v>
      </c>
      <c r="BO72" s="151">
        <f t="shared" si="51"/>
        <v>0</v>
      </c>
      <c r="BP72" s="150">
        <v>800</v>
      </c>
      <c r="BQ72" s="150">
        <f>Friend!X75</f>
        <v>800</v>
      </c>
      <c r="BR72" s="151">
        <f t="shared" si="52"/>
        <v>0</v>
      </c>
      <c r="BS72" s="150">
        <v>600</v>
      </c>
      <c r="BT72" s="150">
        <f>Friend!Y75</f>
        <v>600</v>
      </c>
      <c r="BU72" s="151">
        <f t="shared" si="53"/>
        <v>0</v>
      </c>
      <c r="BV72" s="150">
        <v>500</v>
      </c>
      <c r="BW72" s="150">
        <f>Friend!Z75</f>
        <v>500</v>
      </c>
      <c r="BX72" s="151">
        <f t="shared" si="54"/>
        <v>0</v>
      </c>
      <c r="BY72" s="150">
        <v>280</v>
      </c>
      <c r="BZ72" s="150">
        <f>Friend!AA75</f>
        <v>280</v>
      </c>
      <c r="CA72" s="151">
        <f t="shared" si="55"/>
        <v>0</v>
      </c>
      <c r="CB72" s="150">
        <v>160</v>
      </c>
      <c r="CC72" s="150">
        <f>Friend!AB75</f>
        <v>160</v>
      </c>
      <c r="CD72" s="151">
        <f t="shared" si="56"/>
        <v>0</v>
      </c>
      <c r="CE72" s="150">
        <v>220</v>
      </c>
      <c r="CF72" s="150">
        <f>Friend!AC75</f>
        <v>220</v>
      </c>
      <c r="CG72" s="151">
        <f t="shared" si="57"/>
        <v>0</v>
      </c>
      <c r="CH72" s="150">
        <v>26840</v>
      </c>
      <c r="CI72" s="150">
        <f>Friend!AD75</f>
        <v>26840</v>
      </c>
      <c r="CJ72" s="151">
        <f t="shared" si="58"/>
        <v>0</v>
      </c>
      <c r="CK72" s="150">
        <v>537645.64500000002</v>
      </c>
      <c r="CL72" s="150">
        <f>Friend!AE75</f>
        <v>537641.64500000002</v>
      </c>
      <c r="CM72" s="151">
        <f t="shared" si="59"/>
        <v>-4</v>
      </c>
    </row>
    <row r="73" spans="1:91" x14ac:dyDescent="0.2">
      <c r="A73" s="148" t="s">
        <v>102</v>
      </c>
      <c r="B73" s="149">
        <v>15623</v>
      </c>
      <c r="C73" s="150">
        <f>Friend!B76</f>
        <v>15623</v>
      </c>
      <c r="D73" s="151">
        <f t="shared" si="30"/>
        <v>0</v>
      </c>
      <c r="E73" s="150">
        <v>1161004.6200000001</v>
      </c>
      <c r="F73" s="150">
        <f>Friend!C76</f>
        <v>1161004.6200000001</v>
      </c>
      <c r="G73" s="151">
        <f t="shared" si="31"/>
        <v>0</v>
      </c>
      <c r="H73" s="150">
        <v>20725</v>
      </c>
      <c r="I73" s="150">
        <f>Friend!D76</f>
        <v>20725</v>
      </c>
      <c r="J73" s="151">
        <f t="shared" si="32"/>
        <v>0</v>
      </c>
      <c r="K73" s="150">
        <v>1056555</v>
      </c>
      <c r="L73" s="150">
        <f>Friend!E76</f>
        <v>1056555</v>
      </c>
      <c r="M73" s="151">
        <f t="shared" si="33"/>
        <v>0</v>
      </c>
      <c r="N73" s="150">
        <v>316966.5</v>
      </c>
      <c r="O73" s="150">
        <f>Friend!F76</f>
        <v>316966.5</v>
      </c>
      <c r="P73" s="151">
        <f t="shared" si="34"/>
        <v>0</v>
      </c>
      <c r="Q73" s="150"/>
      <c r="R73" s="150">
        <f>Friend!G76</f>
        <v>0</v>
      </c>
      <c r="S73" s="151">
        <f t="shared" si="35"/>
        <v>0</v>
      </c>
      <c r="T73" s="150">
        <v>2889</v>
      </c>
      <c r="U73" s="150">
        <f>Friend!H76</f>
        <v>2889</v>
      </c>
      <c r="V73" s="151">
        <f t="shared" si="36"/>
        <v>0</v>
      </c>
      <c r="W73" s="150">
        <v>433.35</v>
      </c>
      <c r="X73" s="150">
        <f>Friend!I76</f>
        <v>433.34999999999997</v>
      </c>
      <c r="Y73" s="151">
        <f t="shared" si="37"/>
        <v>0</v>
      </c>
      <c r="Z73" s="150">
        <v>2782154</v>
      </c>
      <c r="AA73" s="150">
        <f>Friend!J76</f>
        <v>2782154</v>
      </c>
      <c r="AB73" s="151">
        <f t="shared" si="38"/>
        <v>0</v>
      </c>
      <c r="AC73" s="150">
        <v>27821.54</v>
      </c>
      <c r="AD73" s="150">
        <f>Friend!K76</f>
        <v>27821.54</v>
      </c>
      <c r="AE73" s="151">
        <f t="shared" si="39"/>
        <v>0</v>
      </c>
      <c r="AF73" s="150">
        <v>83464.62</v>
      </c>
      <c r="AG73" s="150">
        <f>Friend!L76</f>
        <v>83464.62</v>
      </c>
      <c r="AH73" s="151">
        <f t="shared" si="40"/>
        <v>0</v>
      </c>
      <c r="AI73" s="150">
        <v>260</v>
      </c>
      <c r="AJ73" s="150">
        <f>Friend!M76</f>
        <v>260</v>
      </c>
      <c r="AK73" s="151">
        <f t="shared" si="41"/>
        <v>0</v>
      </c>
      <c r="AL73" s="150">
        <v>78</v>
      </c>
      <c r="AM73" s="150">
        <f>Friend!N76</f>
        <v>78</v>
      </c>
      <c r="AN73" s="151">
        <f t="shared" si="42"/>
        <v>0</v>
      </c>
      <c r="AO73" s="150">
        <v>182</v>
      </c>
      <c r="AP73" s="150">
        <f>Friend!O76</f>
        <v>182</v>
      </c>
      <c r="AQ73" s="151">
        <f t="shared" si="43"/>
        <v>0</v>
      </c>
      <c r="AR73" s="150">
        <v>4700</v>
      </c>
      <c r="AS73" s="150">
        <f>Friend!P76</f>
        <v>4700</v>
      </c>
      <c r="AT73" s="151">
        <f t="shared" si="44"/>
        <v>0</v>
      </c>
      <c r="AU73" s="150">
        <v>1410</v>
      </c>
      <c r="AV73" s="150">
        <f>Friend!Q76</f>
        <v>1410</v>
      </c>
      <c r="AW73" s="151">
        <f t="shared" si="45"/>
        <v>0</v>
      </c>
      <c r="AX73" s="150">
        <v>175</v>
      </c>
      <c r="AY73" s="150">
        <f>Friend!R76</f>
        <v>164</v>
      </c>
      <c r="AZ73" s="151">
        <f t="shared" si="46"/>
        <v>-11</v>
      </c>
      <c r="BA73" s="150">
        <v>350</v>
      </c>
      <c r="BB73" s="150">
        <f>Friend!S76</f>
        <v>328</v>
      </c>
      <c r="BC73" s="151">
        <f t="shared" si="47"/>
        <v>-22</v>
      </c>
      <c r="BD73" s="150">
        <v>5350</v>
      </c>
      <c r="BE73" s="150">
        <f>Friend!T76</f>
        <v>5350</v>
      </c>
      <c r="BF73" s="151">
        <f t="shared" si="48"/>
        <v>0</v>
      </c>
      <c r="BG73" s="150">
        <v>0</v>
      </c>
      <c r="BH73" s="150">
        <f>Friend!U76</f>
        <v>0</v>
      </c>
      <c r="BI73" s="151">
        <f t="shared" si="49"/>
        <v>0</v>
      </c>
      <c r="BJ73" s="150">
        <v>900</v>
      </c>
      <c r="BK73" s="150">
        <f>Friend!V76</f>
        <v>900</v>
      </c>
      <c r="BL73" s="151">
        <f t="shared" si="50"/>
        <v>0</v>
      </c>
      <c r="BM73" s="150">
        <v>0</v>
      </c>
      <c r="BN73" s="150">
        <f>Friend!W76</f>
        <v>0</v>
      </c>
      <c r="BO73" s="151">
        <f t="shared" si="51"/>
        <v>0</v>
      </c>
      <c r="BP73" s="150">
        <v>400</v>
      </c>
      <c r="BQ73" s="150">
        <f>Friend!X76</f>
        <v>400</v>
      </c>
      <c r="BR73" s="151">
        <f t="shared" si="52"/>
        <v>0</v>
      </c>
      <c r="BS73" s="150">
        <v>240</v>
      </c>
      <c r="BT73" s="150">
        <f>Friend!Y76</f>
        <v>240</v>
      </c>
      <c r="BU73" s="151">
        <f t="shared" si="53"/>
        <v>0</v>
      </c>
      <c r="BV73" s="150">
        <v>230</v>
      </c>
      <c r="BW73" s="150">
        <f>Friend!Z76</f>
        <v>230</v>
      </c>
      <c r="BX73" s="151">
        <f t="shared" si="54"/>
        <v>0</v>
      </c>
      <c r="BY73" s="150">
        <v>200</v>
      </c>
      <c r="BZ73" s="150">
        <f>Friend!AA76</f>
        <v>200</v>
      </c>
      <c r="CA73" s="151">
        <f t="shared" si="55"/>
        <v>0</v>
      </c>
      <c r="CB73" s="150">
        <v>40</v>
      </c>
      <c r="CC73" s="150">
        <f>Friend!AB76</f>
        <v>40</v>
      </c>
      <c r="CD73" s="151">
        <f t="shared" si="56"/>
        <v>0</v>
      </c>
      <c r="CE73" s="150">
        <v>100</v>
      </c>
      <c r="CF73" s="150">
        <f>Friend!AC76</f>
        <v>100</v>
      </c>
      <c r="CG73" s="151">
        <f t="shared" si="57"/>
        <v>0</v>
      </c>
      <c r="CH73" s="150">
        <v>12590</v>
      </c>
      <c r="CI73" s="150">
        <f>Friend!AD76</f>
        <v>12590</v>
      </c>
      <c r="CJ73" s="151">
        <f t="shared" si="58"/>
        <v>0</v>
      </c>
      <c r="CK73" s="150">
        <v>244494.77</v>
      </c>
      <c r="CL73" s="150">
        <f>Friend!AE76</f>
        <v>244472.76999999996</v>
      </c>
      <c r="CM73" s="151">
        <f t="shared" si="59"/>
        <v>-22.000000000029104</v>
      </c>
    </row>
    <row r="74" spans="1:91" x14ac:dyDescent="0.2">
      <c r="A74" s="148" t="s">
        <v>103</v>
      </c>
      <c r="B74" s="149">
        <v>16198</v>
      </c>
      <c r="C74" s="150">
        <f>Friend!B77</f>
        <v>16198</v>
      </c>
      <c r="D74" s="151">
        <f t="shared" si="30"/>
        <v>0</v>
      </c>
      <c r="E74" s="150">
        <v>1204242.5900000001</v>
      </c>
      <c r="F74" s="150">
        <f>Friend!C77</f>
        <v>1204242.5900000001</v>
      </c>
      <c r="G74" s="151">
        <f t="shared" si="31"/>
        <v>0</v>
      </c>
      <c r="H74" s="150">
        <v>17055</v>
      </c>
      <c r="I74" s="150">
        <f>Friend!D77</f>
        <v>17055</v>
      </c>
      <c r="J74" s="151">
        <f t="shared" si="32"/>
        <v>0</v>
      </c>
      <c r="K74" s="150">
        <v>1054775</v>
      </c>
      <c r="L74" s="150">
        <f>Friend!E77</f>
        <v>1054775</v>
      </c>
      <c r="M74" s="151">
        <f t="shared" si="33"/>
        <v>0</v>
      </c>
      <c r="N74" s="150">
        <v>274241.5</v>
      </c>
      <c r="O74" s="150">
        <f>Friend!F77</f>
        <v>274241.5</v>
      </c>
      <c r="P74" s="151">
        <f t="shared" si="34"/>
        <v>0</v>
      </c>
      <c r="Q74" s="150"/>
      <c r="R74" s="150">
        <f>Friend!G77</f>
        <v>0</v>
      </c>
      <c r="S74" s="151">
        <f t="shared" si="35"/>
        <v>0</v>
      </c>
      <c r="T74" s="150">
        <v>0</v>
      </c>
      <c r="U74" s="150">
        <f>Friend!H77</f>
        <v>0</v>
      </c>
      <c r="V74" s="151">
        <f t="shared" si="36"/>
        <v>0</v>
      </c>
      <c r="W74" s="150">
        <v>0</v>
      </c>
      <c r="X74" s="150">
        <f>Friend!I77</f>
        <v>0</v>
      </c>
      <c r="Y74" s="151">
        <f t="shared" si="37"/>
        <v>0</v>
      </c>
      <c r="Z74" s="150">
        <v>4413753</v>
      </c>
      <c r="AA74" s="150">
        <f>Friend!J77</f>
        <v>4413753</v>
      </c>
      <c r="AB74" s="151">
        <f t="shared" si="38"/>
        <v>0</v>
      </c>
      <c r="AC74" s="150">
        <v>44137.53</v>
      </c>
      <c r="AD74" s="150">
        <f>Friend!K77</f>
        <v>44137.53</v>
      </c>
      <c r="AE74" s="151">
        <f t="shared" si="39"/>
        <v>0</v>
      </c>
      <c r="AF74" s="150">
        <v>132412.59</v>
      </c>
      <c r="AG74" s="150">
        <f>Friend!L77</f>
        <v>132412.59</v>
      </c>
      <c r="AH74" s="151">
        <f t="shared" si="40"/>
        <v>0</v>
      </c>
      <c r="AI74" s="150">
        <v>0</v>
      </c>
      <c r="AJ74" s="150">
        <f>Friend!M77</f>
        <v>0</v>
      </c>
      <c r="AK74" s="151">
        <f t="shared" si="41"/>
        <v>0</v>
      </c>
      <c r="AL74" s="150">
        <v>0</v>
      </c>
      <c r="AM74" s="150">
        <f>Friend!N77</f>
        <v>0</v>
      </c>
      <c r="AN74" s="151">
        <f t="shared" si="42"/>
        <v>0</v>
      </c>
      <c r="AO74" s="150">
        <v>0</v>
      </c>
      <c r="AP74" s="150">
        <f>Friend!O77</f>
        <v>0</v>
      </c>
      <c r="AQ74" s="151">
        <f t="shared" si="43"/>
        <v>0</v>
      </c>
      <c r="AR74" s="150">
        <v>0</v>
      </c>
      <c r="AS74" s="150">
        <f>Friend!P77</f>
        <v>0</v>
      </c>
      <c r="AT74" s="151">
        <f t="shared" si="44"/>
        <v>0</v>
      </c>
      <c r="AU74" s="150">
        <v>0</v>
      </c>
      <c r="AV74" s="150">
        <f>Friend!Q77</f>
        <v>0</v>
      </c>
      <c r="AW74" s="151">
        <f t="shared" si="45"/>
        <v>0</v>
      </c>
      <c r="AX74" s="150">
        <v>9</v>
      </c>
      <c r="AY74" s="150">
        <f>Friend!R77</f>
        <v>7</v>
      </c>
      <c r="AZ74" s="151">
        <f t="shared" si="46"/>
        <v>-2</v>
      </c>
      <c r="BA74" s="150">
        <v>18</v>
      </c>
      <c r="BB74" s="150">
        <f>Friend!S77</f>
        <v>14</v>
      </c>
      <c r="BC74" s="151">
        <f t="shared" si="47"/>
        <v>-4</v>
      </c>
      <c r="BD74" s="150">
        <v>5350</v>
      </c>
      <c r="BE74" s="150">
        <f>Friend!T77</f>
        <v>5350</v>
      </c>
      <c r="BF74" s="151">
        <f t="shared" si="48"/>
        <v>0</v>
      </c>
      <c r="BG74" s="150">
        <v>0</v>
      </c>
      <c r="BH74" s="150">
        <f>Friend!U77</f>
        <v>0</v>
      </c>
      <c r="BI74" s="151">
        <f t="shared" si="49"/>
        <v>0</v>
      </c>
      <c r="BJ74" s="150">
        <v>0</v>
      </c>
      <c r="BK74" s="150">
        <f>Friend!V77</f>
        <v>0</v>
      </c>
      <c r="BL74" s="151">
        <f t="shared" si="50"/>
        <v>0</v>
      </c>
      <c r="BM74" s="150">
        <v>0</v>
      </c>
      <c r="BN74" s="150">
        <f>Friend!W77</f>
        <v>0</v>
      </c>
      <c r="BO74" s="151">
        <f t="shared" si="51"/>
        <v>0</v>
      </c>
      <c r="BP74" s="150">
        <v>900</v>
      </c>
      <c r="BQ74" s="150">
        <f>Friend!X77</f>
        <v>900</v>
      </c>
      <c r="BR74" s="151">
        <f t="shared" si="52"/>
        <v>0</v>
      </c>
      <c r="BS74" s="150">
        <v>600</v>
      </c>
      <c r="BT74" s="150">
        <f>Friend!Y77</f>
        <v>600</v>
      </c>
      <c r="BU74" s="151">
        <f t="shared" si="53"/>
        <v>0</v>
      </c>
      <c r="BV74" s="150">
        <v>260</v>
      </c>
      <c r="BW74" s="150">
        <f>Friend!Z77</f>
        <v>260</v>
      </c>
      <c r="BX74" s="151">
        <f t="shared" si="54"/>
        <v>0</v>
      </c>
      <c r="BY74" s="150">
        <v>100</v>
      </c>
      <c r="BZ74" s="150">
        <f>Friend!AA77</f>
        <v>100</v>
      </c>
      <c r="CA74" s="151">
        <f t="shared" si="55"/>
        <v>0</v>
      </c>
      <c r="CB74" s="150">
        <v>120</v>
      </c>
      <c r="CC74" s="150">
        <f>Friend!AB77</f>
        <v>120</v>
      </c>
      <c r="CD74" s="151">
        <f t="shared" si="56"/>
        <v>0</v>
      </c>
      <c r="CE74" s="150">
        <v>80</v>
      </c>
      <c r="CF74" s="150">
        <f>Friend!AC77</f>
        <v>80</v>
      </c>
      <c r="CG74" s="151">
        <f t="shared" si="57"/>
        <v>0</v>
      </c>
      <c r="CH74" s="150">
        <v>17380</v>
      </c>
      <c r="CI74" s="150">
        <f>Friend!AD77</f>
        <v>17380</v>
      </c>
      <c r="CJ74" s="151">
        <f t="shared" si="58"/>
        <v>0</v>
      </c>
      <c r="CK74" s="150">
        <v>163254.44</v>
      </c>
      <c r="CL74" s="150">
        <f>Friend!AE77</f>
        <v>163250.44000000003</v>
      </c>
      <c r="CM74" s="151">
        <f t="shared" si="59"/>
        <v>-3.9999999999708962</v>
      </c>
    </row>
    <row r="75" spans="1:91" x14ac:dyDescent="0.2">
      <c r="A75" s="148" t="s">
        <v>104</v>
      </c>
      <c r="B75" s="149">
        <v>6932</v>
      </c>
      <c r="C75" s="150">
        <f>Friend!B78</f>
        <v>6932</v>
      </c>
      <c r="D75" s="151">
        <f t="shared" si="30"/>
        <v>0</v>
      </c>
      <c r="E75" s="150">
        <v>655056.32999999996</v>
      </c>
      <c r="F75" s="150">
        <f>Friend!C78</f>
        <v>655056.32999999996</v>
      </c>
      <c r="G75" s="151">
        <f t="shared" si="31"/>
        <v>0</v>
      </c>
      <c r="H75" s="150">
        <v>14735</v>
      </c>
      <c r="I75" s="150">
        <f>Friend!D78</f>
        <v>14735</v>
      </c>
      <c r="J75" s="151">
        <f t="shared" si="32"/>
        <v>0</v>
      </c>
      <c r="K75" s="150">
        <v>634235</v>
      </c>
      <c r="L75" s="150">
        <f>Friend!E78</f>
        <v>634235</v>
      </c>
      <c r="M75" s="151">
        <f t="shared" si="33"/>
        <v>0</v>
      </c>
      <c r="N75" s="150">
        <v>164901.1</v>
      </c>
      <c r="O75" s="150">
        <f>Friend!F78</f>
        <v>164901.1</v>
      </c>
      <c r="P75" s="151">
        <f t="shared" si="34"/>
        <v>0</v>
      </c>
      <c r="Q75" s="150"/>
      <c r="R75" s="150">
        <f>Friend!G78</f>
        <v>0</v>
      </c>
      <c r="S75" s="151">
        <f t="shared" si="35"/>
        <v>0</v>
      </c>
      <c r="T75" s="150">
        <v>0</v>
      </c>
      <c r="U75" s="150">
        <f>Friend!H78</f>
        <v>0</v>
      </c>
      <c r="V75" s="151">
        <f t="shared" si="36"/>
        <v>0</v>
      </c>
      <c r="W75" s="150">
        <v>0</v>
      </c>
      <c r="X75" s="150">
        <f>Friend!I78</f>
        <v>0</v>
      </c>
      <c r="Y75" s="151">
        <f t="shared" si="37"/>
        <v>0</v>
      </c>
      <c r="Z75" s="150">
        <v>201211</v>
      </c>
      <c r="AA75" s="150">
        <f>Friend!J78</f>
        <v>201211</v>
      </c>
      <c r="AB75" s="151">
        <f t="shared" si="38"/>
        <v>0</v>
      </c>
      <c r="AC75" s="150">
        <v>2012.11</v>
      </c>
      <c r="AD75" s="150">
        <f>Friend!K78</f>
        <v>2012.1100000000001</v>
      </c>
      <c r="AE75" s="151">
        <f t="shared" si="39"/>
        <v>0</v>
      </c>
      <c r="AF75" s="150">
        <v>6036.33</v>
      </c>
      <c r="AG75" s="150">
        <f>Friend!L78</f>
        <v>6036.33</v>
      </c>
      <c r="AH75" s="151">
        <f t="shared" si="40"/>
        <v>0</v>
      </c>
      <c r="AI75" s="150">
        <v>50</v>
      </c>
      <c r="AJ75" s="150">
        <f>Friend!M78</f>
        <v>50</v>
      </c>
      <c r="AK75" s="151">
        <f t="shared" si="41"/>
        <v>0</v>
      </c>
      <c r="AL75" s="150">
        <v>15</v>
      </c>
      <c r="AM75" s="150">
        <f>Friend!N78</f>
        <v>15</v>
      </c>
      <c r="AN75" s="151">
        <f t="shared" si="42"/>
        <v>0</v>
      </c>
      <c r="AO75" s="150">
        <v>35</v>
      </c>
      <c r="AP75" s="150">
        <f>Friend!O78</f>
        <v>35</v>
      </c>
      <c r="AQ75" s="151">
        <f t="shared" si="43"/>
        <v>0</v>
      </c>
      <c r="AR75" s="150">
        <v>0</v>
      </c>
      <c r="AS75" s="150">
        <f>Friend!P78</f>
        <v>0</v>
      </c>
      <c r="AT75" s="151">
        <f t="shared" si="44"/>
        <v>0</v>
      </c>
      <c r="AU75" s="150">
        <v>0</v>
      </c>
      <c r="AV75" s="150">
        <f>Friend!Q78</f>
        <v>0</v>
      </c>
      <c r="AW75" s="151">
        <f t="shared" si="45"/>
        <v>0</v>
      </c>
      <c r="AX75" s="150">
        <v>203</v>
      </c>
      <c r="AY75" s="150">
        <f>Friend!R78</f>
        <v>188</v>
      </c>
      <c r="AZ75" s="151">
        <f t="shared" si="46"/>
        <v>-15</v>
      </c>
      <c r="BA75" s="150">
        <v>406</v>
      </c>
      <c r="BB75" s="150">
        <f>Friend!S78</f>
        <v>376</v>
      </c>
      <c r="BC75" s="151">
        <f t="shared" si="47"/>
        <v>-30</v>
      </c>
      <c r="BD75" s="150">
        <v>5350</v>
      </c>
      <c r="BE75" s="150">
        <f>Friend!T78</f>
        <v>5350</v>
      </c>
      <c r="BF75" s="151">
        <f t="shared" si="48"/>
        <v>0</v>
      </c>
      <c r="BG75" s="150">
        <v>0</v>
      </c>
      <c r="BH75" s="150">
        <f>Friend!U78</f>
        <v>0</v>
      </c>
      <c r="BI75" s="151">
        <f t="shared" si="49"/>
        <v>0</v>
      </c>
      <c r="BJ75" s="150">
        <v>1350</v>
      </c>
      <c r="BK75" s="150">
        <f>Friend!V78</f>
        <v>1350</v>
      </c>
      <c r="BL75" s="151">
        <f t="shared" si="50"/>
        <v>0</v>
      </c>
      <c r="BM75" s="150">
        <v>0</v>
      </c>
      <c r="BN75" s="150">
        <f>Friend!W78</f>
        <v>0</v>
      </c>
      <c r="BO75" s="151">
        <f t="shared" si="51"/>
        <v>0</v>
      </c>
      <c r="BP75" s="150">
        <v>600</v>
      </c>
      <c r="BQ75" s="150">
        <f>Friend!X78</f>
        <v>600</v>
      </c>
      <c r="BR75" s="151">
        <f t="shared" si="52"/>
        <v>0</v>
      </c>
      <c r="BS75" s="150">
        <v>600</v>
      </c>
      <c r="BT75" s="150">
        <f>Friend!Y78</f>
        <v>600</v>
      </c>
      <c r="BU75" s="151">
        <f t="shared" si="53"/>
        <v>0</v>
      </c>
      <c r="BV75" s="150">
        <v>400</v>
      </c>
      <c r="BW75" s="150">
        <f>Friend!Z78</f>
        <v>400</v>
      </c>
      <c r="BX75" s="151">
        <f t="shared" si="54"/>
        <v>0</v>
      </c>
      <c r="BY75" s="150">
        <v>260</v>
      </c>
      <c r="BZ75" s="150">
        <f>Friend!AA78</f>
        <v>260</v>
      </c>
      <c r="CA75" s="151">
        <f t="shared" si="55"/>
        <v>0</v>
      </c>
      <c r="CB75" s="150">
        <v>180</v>
      </c>
      <c r="CC75" s="150">
        <f>Friend!AB78</f>
        <v>180</v>
      </c>
      <c r="CD75" s="151">
        <f t="shared" si="56"/>
        <v>0</v>
      </c>
      <c r="CE75" s="150">
        <v>260</v>
      </c>
      <c r="CF75" s="150">
        <f>Friend!AC78</f>
        <v>260</v>
      </c>
      <c r="CG75" s="151">
        <f t="shared" si="57"/>
        <v>0</v>
      </c>
      <c r="CH75" s="150">
        <v>26040</v>
      </c>
      <c r="CI75" s="150">
        <f>Friend!AD78</f>
        <v>26040</v>
      </c>
      <c r="CJ75" s="151">
        <f t="shared" si="58"/>
        <v>0</v>
      </c>
      <c r="CK75" s="150">
        <v>128507.88</v>
      </c>
      <c r="CL75" s="150">
        <f>Friend!AE78</f>
        <v>128477.88</v>
      </c>
      <c r="CM75" s="151">
        <f t="shared" si="59"/>
        <v>-30</v>
      </c>
    </row>
    <row r="76" spans="1:91" x14ac:dyDescent="0.2">
      <c r="A76" s="148" t="s">
        <v>105</v>
      </c>
      <c r="B76" s="149">
        <v>33472</v>
      </c>
      <c r="C76" s="150">
        <f>Friend!B79</f>
        <v>33472</v>
      </c>
      <c r="D76" s="151">
        <f t="shared" si="30"/>
        <v>0</v>
      </c>
      <c r="E76" s="150">
        <v>2823270.08</v>
      </c>
      <c r="F76" s="150">
        <f>Friend!C79</f>
        <v>2823270.08</v>
      </c>
      <c r="G76" s="151">
        <f t="shared" si="31"/>
        <v>0</v>
      </c>
      <c r="H76" s="150">
        <v>34775</v>
      </c>
      <c r="I76" s="150">
        <f>Friend!D79</f>
        <v>34775</v>
      </c>
      <c r="J76" s="151">
        <f t="shared" si="32"/>
        <v>0</v>
      </c>
      <c r="K76" s="150">
        <v>2564935</v>
      </c>
      <c r="L76" s="150">
        <f>Friend!E79</f>
        <v>2564935</v>
      </c>
      <c r="M76" s="151">
        <f t="shared" si="33"/>
        <v>0</v>
      </c>
      <c r="N76" s="150">
        <v>769480.5</v>
      </c>
      <c r="O76" s="150">
        <f>Friend!F79</f>
        <v>769480.5</v>
      </c>
      <c r="P76" s="151">
        <f t="shared" si="34"/>
        <v>0</v>
      </c>
      <c r="Q76" s="150"/>
      <c r="R76" s="150">
        <f>Friend!G79</f>
        <v>0</v>
      </c>
      <c r="S76" s="151">
        <f t="shared" si="35"/>
        <v>0</v>
      </c>
      <c r="T76" s="150">
        <v>11663</v>
      </c>
      <c r="U76" s="150">
        <f>Friend!H79</f>
        <v>11663</v>
      </c>
      <c r="V76" s="151">
        <f t="shared" si="36"/>
        <v>0</v>
      </c>
      <c r="W76" s="150">
        <v>1749.45</v>
      </c>
      <c r="X76" s="150">
        <f>Friend!I79</f>
        <v>1749.45</v>
      </c>
      <c r="Y76" s="151">
        <f t="shared" si="37"/>
        <v>0</v>
      </c>
      <c r="Z76" s="150">
        <v>7451336</v>
      </c>
      <c r="AA76" s="150">
        <f>Friend!J79</f>
        <v>7451336</v>
      </c>
      <c r="AB76" s="151">
        <f t="shared" si="38"/>
        <v>0</v>
      </c>
      <c r="AC76" s="150">
        <v>74513.36</v>
      </c>
      <c r="AD76" s="150">
        <f>Friend!K79</f>
        <v>74513.36</v>
      </c>
      <c r="AE76" s="151">
        <f t="shared" si="39"/>
        <v>0</v>
      </c>
      <c r="AF76" s="150">
        <v>223540.08</v>
      </c>
      <c r="AG76" s="150">
        <f>Friend!L79</f>
        <v>223540.08</v>
      </c>
      <c r="AH76" s="151">
        <f t="shared" si="40"/>
        <v>0</v>
      </c>
      <c r="AI76" s="150">
        <v>20</v>
      </c>
      <c r="AJ76" s="150">
        <f>Friend!M79</f>
        <v>20</v>
      </c>
      <c r="AK76" s="151">
        <f t="shared" si="41"/>
        <v>0</v>
      </c>
      <c r="AL76" s="150">
        <v>6</v>
      </c>
      <c r="AM76" s="150">
        <f>Friend!N79</f>
        <v>6</v>
      </c>
      <c r="AN76" s="151">
        <f t="shared" si="42"/>
        <v>0</v>
      </c>
      <c r="AO76" s="150">
        <v>14</v>
      </c>
      <c r="AP76" s="150">
        <f>Friend!O79</f>
        <v>14</v>
      </c>
      <c r="AQ76" s="151">
        <f t="shared" si="43"/>
        <v>0</v>
      </c>
      <c r="AR76" s="150">
        <v>52240</v>
      </c>
      <c r="AS76" s="150">
        <f>Friend!P79</f>
        <v>52240</v>
      </c>
      <c r="AT76" s="151">
        <f t="shared" si="44"/>
        <v>0</v>
      </c>
      <c r="AU76" s="150">
        <v>15672</v>
      </c>
      <c r="AV76" s="150">
        <f>Friend!Q79</f>
        <v>15672</v>
      </c>
      <c r="AW76" s="151">
        <f t="shared" si="45"/>
        <v>0</v>
      </c>
      <c r="AX76" s="150">
        <v>3517</v>
      </c>
      <c r="AY76" s="150">
        <f>Friend!R79</f>
        <v>3517</v>
      </c>
      <c r="AZ76" s="151">
        <f t="shared" si="46"/>
        <v>0</v>
      </c>
      <c r="BA76" s="150">
        <v>7034</v>
      </c>
      <c r="BB76" s="150">
        <f>Friend!S79</f>
        <v>7034</v>
      </c>
      <c r="BC76" s="151">
        <f t="shared" si="47"/>
        <v>0</v>
      </c>
      <c r="BD76" s="150">
        <v>5350</v>
      </c>
      <c r="BE76" s="150">
        <f>Friend!T79</f>
        <v>5350</v>
      </c>
      <c r="BF76" s="151">
        <f t="shared" si="48"/>
        <v>0</v>
      </c>
      <c r="BG76" s="150">
        <v>0</v>
      </c>
      <c r="BH76" s="150">
        <f>Friend!U79</f>
        <v>0</v>
      </c>
      <c r="BI76" s="151">
        <f t="shared" si="49"/>
        <v>0</v>
      </c>
      <c r="BJ76" s="150">
        <v>0</v>
      </c>
      <c r="BK76" s="150">
        <f>Friend!V79</f>
        <v>0</v>
      </c>
      <c r="BL76" s="151">
        <f t="shared" si="50"/>
        <v>0</v>
      </c>
      <c r="BM76" s="150">
        <v>0</v>
      </c>
      <c r="BN76" s="150">
        <f>Friend!W79</f>
        <v>0</v>
      </c>
      <c r="BO76" s="151">
        <f t="shared" si="51"/>
        <v>0</v>
      </c>
      <c r="BP76" s="150">
        <v>740</v>
      </c>
      <c r="BQ76" s="150">
        <f>Friend!X79</f>
        <v>740</v>
      </c>
      <c r="BR76" s="151">
        <f t="shared" si="52"/>
        <v>0</v>
      </c>
      <c r="BS76" s="150">
        <v>320</v>
      </c>
      <c r="BT76" s="150">
        <f>Friend!Y79</f>
        <v>320</v>
      </c>
      <c r="BU76" s="151">
        <f t="shared" si="53"/>
        <v>0</v>
      </c>
      <c r="BV76" s="150">
        <v>160</v>
      </c>
      <c r="BW76" s="150">
        <f>Friend!Z79</f>
        <v>160</v>
      </c>
      <c r="BX76" s="151">
        <f t="shared" si="54"/>
        <v>0</v>
      </c>
      <c r="BY76" s="150">
        <v>100</v>
      </c>
      <c r="BZ76" s="150">
        <f>Friend!AA79</f>
        <v>100</v>
      </c>
      <c r="CA76" s="151">
        <f t="shared" si="55"/>
        <v>0</v>
      </c>
      <c r="CB76" s="150">
        <v>40</v>
      </c>
      <c r="CC76" s="150">
        <f>Friend!AB79</f>
        <v>40</v>
      </c>
      <c r="CD76" s="151">
        <f t="shared" si="56"/>
        <v>0</v>
      </c>
      <c r="CE76" s="150">
        <v>40</v>
      </c>
      <c r="CF76" s="150">
        <f>Friend!AC79</f>
        <v>40</v>
      </c>
      <c r="CG76" s="151">
        <f t="shared" si="57"/>
        <v>0</v>
      </c>
      <c r="CH76" s="150">
        <v>10720</v>
      </c>
      <c r="CI76" s="150">
        <f>Friend!AD79</f>
        <v>10720</v>
      </c>
      <c r="CJ76" s="151">
        <f t="shared" si="58"/>
        <v>0</v>
      </c>
      <c r="CK76" s="150">
        <v>628825.23</v>
      </c>
      <c r="CL76" s="150">
        <f>Friend!AE79</f>
        <v>628825.23</v>
      </c>
      <c r="CM76" s="151">
        <f t="shared" si="59"/>
        <v>0</v>
      </c>
    </row>
    <row r="77" spans="1:91" x14ac:dyDescent="0.2">
      <c r="A77" s="148" t="s">
        <v>106</v>
      </c>
      <c r="B77" s="149">
        <v>17438</v>
      </c>
      <c r="C77" s="150">
        <f>Friend!B80</f>
        <v>17438</v>
      </c>
      <c r="D77" s="151">
        <f t="shared" si="30"/>
        <v>0</v>
      </c>
      <c r="E77" s="150">
        <v>1655174.4</v>
      </c>
      <c r="F77" s="150">
        <f>Friend!C80</f>
        <v>1655174.4</v>
      </c>
      <c r="G77" s="151">
        <f t="shared" si="31"/>
        <v>0</v>
      </c>
      <c r="H77" s="150">
        <v>7930</v>
      </c>
      <c r="I77" s="150">
        <f>Friend!D80</f>
        <v>7930</v>
      </c>
      <c r="J77" s="151">
        <f t="shared" si="32"/>
        <v>0</v>
      </c>
      <c r="K77" s="150">
        <v>1426795</v>
      </c>
      <c r="L77" s="150">
        <f>Friend!E80</f>
        <v>1426795</v>
      </c>
      <c r="M77" s="151">
        <f t="shared" si="33"/>
        <v>0</v>
      </c>
      <c r="N77" s="150">
        <v>428038.5</v>
      </c>
      <c r="O77" s="150">
        <f>Friend!F80</f>
        <v>428038.5</v>
      </c>
      <c r="P77" s="151">
        <f t="shared" si="34"/>
        <v>0</v>
      </c>
      <c r="Q77" s="150"/>
      <c r="R77" s="150">
        <f>Friend!G80</f>
        <v>0</v>
      </c>
      <c r="S77" s="151">
        <f t="shared" si="35"/>
        <v>0</v>
      </c>
      <c r="T77" s="150">
        <v>1926</v>
      </c>
      <c r="U77" s="150">
        <f>Friend!H80</f>
        <v>1926</v>
      </c>
      <c r="V77" s="151">
        <f t="shared" si="36"/>
        <v>0</v>
      </c>
      <c r="W77" s="150">
        <v>288.89999999999998</v>
      </c>
      <c r="X77" s="150">
        <f>Friend!I80</f>
        <v>288.89999999999998</v>
      </c>
      <c r="Y77" s="151">
        <f t="shared" si="37"/>
        <v>0</v>
      </c>
      <c r="Z77" s="150">
        <v>7347980</v>
      </c>
      <c r="AA77" s="150">
        <f>Friend!J80</f>
        <v>7347980</v>
      </c>
      <c r="AB77" s="151">
        <f t="shared" si="38"/>
        <v>0</v>
      </c>
      <c r="AC77" s="150">
        <v>73479.8</v>
      </c>
      <c r="AD77" s="150">
        <f>Friend!K80</f>
        <v>73479.8</v>
      </c>
      <c r="AE77" s="151">
        <f t="shared" si="39"/>
        <v>0</v>
      </c>
      <c r="AF77" s="150">
        <v>220439.4</v>
      </c>
      <c r="AG77" s="150">
        <f>Friend!L80</f>
        <v>220439.4</v>
      </c>
      <c r="AH77" s="151">
        <f t="shared" si="40"/>
        <v>0</v>
      </c>
      <c r="AI77" s="150">
        <v>10</v>
      </c>
      <c r="AJ77" s="150">
        <f>Friend!M80</f>
        <v>10</v>
      </c>
      <c r="AK77" s="151">
        <f t="shared" si="41"/>
        <v>0</v>
      </c>
      <c r="AL77" s="150">
        <v>3</v>
      </c>
      <c r="AM77" s="150">
        <f>Friend!N80</f>
        <v>3</v>
      </c>
      <c r="AN77" s="151">
        <f t="shared" si="42"/>
        <v>0</v>
      </c>
      <c r="AO77" s="150">
        <v>7</v>
      </c>
      <c r="AP77" s="150">
        <f>Friend!O80</f>
        <v>7</v>
      </c>
      <c r="AQ77" s="151">
        <f t="shared" si="43"/>
        <v>0</v>
      </c>
      <c r="AR77" s="150">
        <v>23195</v>
      </c>
      <c r="AS77" s="150">
        <f>Friend!P80</f>
        <v>23195</v>
      </c>
      <c r="AT77" s="151">
        <f t="shared" si="44"/>
        <v>0</v>
      </c>
      <c r="AU77" s="150">
        <v>6958.5</v>
      </c>
      <c r="AV77" s="150">
        <f>Friend!Q80</f>
        <v>6958.5</v>
      </c>
      <c r="AW77" s="151">
        <f t="shared" si="45"/>
        <v>0</v>
      </c>
      <c r="AX77" s="150">
        <v>412</v>
      </c>
      <c r="AY77" s="150">
        <f>Friend!R80</f>
        <v>383</v>
      </c>
      <c r="AZ77" s="151">
        <f t="shared" si="46"/>
        <v>-29</v>
      </c>
      <c r="BA77" s="150">
        <v>824</v>
      </c>
      <c r="BB77" s="150">
        <f>Friend!S80</f>
        <v>766</v>
      </c>
      <c r="BC77" s="151">
        <f t="shared" si="47"/>
        <v>-58</v>
      </c>
      <c r="BD77" s="150">
        <v>5350</v>
      </c>
      <c r="BE77" s="150">
        <f>Friend!T80</f>
        <v>5350</v>
      </c>
      <c r="BF77" s="151">
        <f t="shared" si="48"/>
        <v>0</v>
      </c>
      <c r="BG77" s="150">
        <v>0</v>
      </c>
      <c r="BH77" s="150">
        <f>Friend!U80</f>
        <v>0</v>
      </c>
      <c r="BI77" s="151">
        <f t="shared" si="49"/>
        <v>0</v>
      </c>
      <c r="BJ77" s="150">
        <v>400</v>
      </c>
      <c r="BK77" s="150">
        <f>Friend!V80</f>
        <v>400</v>
      </c>
      <c r="BL77" s="151">
        <f t="shared" si="50"/>
        <v>0</v>
      </c>
      <c r="BM77" s="150">
        <v>0</v>
      </c>
      <c r="BN77" s="150">
        <f>Friend!W80</f>
        <v>0</v>
      </c>
      <c r="BO77" s="151">
        <f t="shared" si="51"/>
        <v>0</v>
      </c>
      <c r="BP77" s="150">
        <v>500</v>
      </c>
      <c r="BQ77" s="150">
        <f>Friend!X80</f>
        <v>500</v>
      </c>
      <c r="BR77" s="151">
        <f t="shared" si="52"/>
        <v>0</v>
      </c>
      <c r="BS77" s="150">
        <v>800</v>
      </c>
      <c r="BT77" s="150">
        <f>Friend!Y80</f>
        <v>800</v>
      </c>
      <c r="BU77" s="151">
        <f t="shared" si="53"/>
        <v>0</v>
      </c>
      <c r="BV77" s="150">
        <v>200</v>
      </c>
      <c r="BW77" s="150">
        <f>Friend!Z80</f>
        <v>200</v>
      </c>
      <c r="BX77" s="151">
        <f t="shared" si="54"/>
        <v>0</v>
      </c>
      <c r="BY77" s="150">
        <v>120</v>
      </c>
      <c r="BZ77" s="150">
        <f>Friend!AA80</f>
        <v>120</v>
      </c>
      <c r="CA77" s="151">
        <f t="shared" si="55"/>
        <v>0</v>
      </c>
      <c r="CB77" s="150">
        <v>260</v>
      </c>
      <c r="CC77" s="150">
        <f>Friend!AB80</f>
        <v>260</v>
      </c>
      <c r="CD77" s="151">
        <f t="shared" si="56"/>
        <v>0</v>
      </c>
      <c r="CE77" s="150">
        <v>0</v>
      </c>
      <c r="CF77" s="150">
        <f>Friend!AC80</f>
        <v>0</v>
      </c>
      <c r="CG77" s="151">
        <f t="shared" si="57"/>
        <v>0</v>
      </c>
      <c r="CH77" s="150">
        <v>17980</v>
      </c>
      <c r="CI77" s="150">
        <f>Friend!AD80</f>
        <v>17980</v>
      </c>
      <c r="CJ77" s="151">
        <f t="shared" si="58"/>
        <v>0</v>
      </c>
      <c r="CK77" s="150">
        <v>265413.3</v>
      </c>
      <c r="CL77" s="150">
        <f>Friend!AE80</f>
        <v>265355.30000000005</v>
      </c>
      <c r="CM77" s="151">
        <f t="shared" si="59"/>
        <v>-57.999999999941792</v>
      </c>
    </row>
    <row r="78" spans="1:91" x14ac:dyDescent="0.2">
      <c r="A78" s="148" t="s">
        <v>107</v>
      </c>
      <c r="B78" s="149">
        <v>17281</v>
      </c>
      <c r="C78" s="150">
        <f>Friend!B81</f>
        <v>17281</v>
      </c>
      <c r="D78" s="151">
        <f t="shared" si="30"/>
        <v>0</v>
      </c>
      <c r="E78" s="150">
        <v>1492069.6</v>
      </c>
      <c r="F78" s="150">
        <f>Friend!C81</f>
        <v>1492069.6</v>
      </c>
      <c r="G78" s="151">
        <f t="shared" si="31"/>
        <v>0</v>
      </c>
      <c r="H78" s="150">
        <v>25620</v>
      </c>
      <c r="I78" s="150">
        <f>Friend!D81</f>
        <v>25620</v>
      </c>
      <c r="J78" s="151">
        <f t="shared" si="32"/>
        <v>0</v>
      </c>
      <c r="K78" s="150">
        <v>1371205</v>
      </c>
      <c r="L78" s="150">
        <f>Friend!E81</f>
        <v>1371205</v>
      </c>
      <c r="M78" s="151">
        <f t="shared" si="33"/>
        <v>0</v>
      </c>
      <c r="N78" s="150">
        <v>411361.5</v>
      </c>
      <c r="O78" s="150">
        <f>Friend!F81</f>
        <v>411361.5</v>
      </c>
      <c r="P78" s="151">
        <f t="shared" si="34"/>
        <v>0</v>
      </c>
      <c r="Q78" s="150"/>
      <c r="R78" s="150">
        <f>Friend!G81</f>
        <v>0</v>
      </c>
      <c r="S78" s="151">
        <f t="shared" si="35"/>
        <v>0</v>
      </c>
      <c r="T78" s="150">
        <v>2835.5</v>
      </c>
      <c r="U78" s="150">
        <f>Friend!H81</f>
        <v>2835.5</v>
      </c>
      <c r="V78" s="151">
        <f t="shared" si="36"/>
        <v>0</v>
      </c>
      <c r="W78" s="150">
        <v>425.32499999999999</v>
      </c>
      <c r="X78" s="150">
        <f>Friend!I81</f>
        <v>425.32499999999999</v>
      </c>
      <c r="Y78" s="151">
        <f t="shared" si="37"/>
        <v>0</v>
      </c>
      <c r="Z78" s="150">
        <v>3167820</v>
      </c>
      <c r="AA78" s="150">
        <f>Friend!J81</f>
        <v>3167820</v>
      </c>
      <c r="AB78" s="151">
        <f t="shared" si="38"/>
        <v>0</v>
      </c>
      <c r="AC78" s="150">
        <v>31678.2</v>
      </c>
      <c r="AD78" s="150">
        <f>Friend!K81</f>
        <v>31678.2</v>
      </c>
      <c r="AE78" s="151">
        <f t="shared" si="39"/>
        <v>0</v>
      </c>
      <c r="AF78" s="150">
        <v>95034.6</v>
      </c>
      <c r="AG78" s="150">
        <f>Friend!L81</f>
        <v>95034.6</v>
      </c>
      <c r="AH78" s="151">
        <f t="shared" si="40"/>
        <v>0</v>
      </c>
      <c r="AI78" s="150">
        <v>210</v>
      </c>
      <c r="AJ78" s="150">
        <f>Friend!M81</f>
        <v>210</v>
      </c>
      <c r="AK78" s="151">
        <f t="shared" si="41"/>
        <v>0</v>
      </c>
      <c r="AL78" s="150">
        <v>63</v>
      </c>
      <c r="AM78" s="150">
        <f>Friend!N81</f>
        <v>63</v>
      </c>
      <c r="AN78" s="151">
        <f t="shared" si="42"/>
        <v>0</v>
      </c>
      <c r="AO78" s="150">
        <v>147</v>
      </c>
      <c r="AP78" s="150">
        <f>Friend!O81</f>
        <v>147</v>
      </c>
      <c r="AQ78" s="151">
        <f t="shared" si="43"/>
        <v>0</v>
      </c>
      <c r="AR78" s="150">
        <v>8830</v>
      </c>
      <c r="AS78" s="150">
        <f>Friend!P81</f>
        <v>8830</v>
      </c>
      <c r="AT78" s="151">
        <f t="shared" si="44"/>
        <v>0</v>
      </c>
      <c r="AU78" s="150">
        <v>2649</v>
      </c>
      <c r="AV78" s="150">
        <f>Friend!Q81</f>
        <v>2649</v>
      </c>
      <c r="AW78" s="151">
        <f t="shared" si="45"/>
        <v>0</v>
      </c>
      <c r="AX78" s="150">
        <v>630</v>
      </c>
      <c r="AY78" s="150">
        <f>Friend!R81</f>
        <v>596</v>
      </c>
      <c r="AZ78" s="151">
        <f t="shared" si="46"/>
        <v>-34</v>
      </c>
      <c r="BA78" s="150">
        <v>1260</v>
      </c>
      <c r="BB78" s="150">
        <f>Friend!S81</f>
        <v>1192</v>
      </c>
      <c r="BC78" s="151">
        <f t="shared" si="47"/>
        <v>-68</v>
      </c>
      <c r="BD78" s="150">
        <v>5350</v>
      </c>
      <c r="BE78" s="150">
        <f>Friend!T81</f>
        <v>5350</v>
      </c>
      <c r="BF78" s="151">
        <f t="shared" si="48"/>
        <v>0</v>
      </c>
      <c r="BG78" s="150">
        <v>0</v>
      </c>
      <c r="BH78" s="150">
        <f>Friend!U81</f>
        <v>0</v>
      </c>
      <c r="BI78" s="151">
        <f t="shared" si="49"/>
        <v>0</v>
      </c>
      <c r="BJ78" s="150">
        <v>0</v>
      </c>
      <c r="BK78" s="150">
        <f>Friend!V81</f>
        <v>0</v>
      </c>
      <c r="BL78" s="151">
        <f t="shared" si="50"/>
        <v>0</v>
      </c>
      <c r="BM78" s="150">
        <v>0</v>
      </c>
      <c r="BN78" s="150">
        <f>Friend!W81</f>
        <v>0</v>
      </c>
      <c r="BO78" s="151">
        <f t="shared" si="51"/>
        <v>0</v>
      </c>
      <c r="BP78" s="150">
        <v>800</v>
      </c>
      <c r="BQ78" s="150">
        <f>Friend!X81</f>
        <v>800</v>
      </c>
      <c r="BR78" s="151">
        <f t="shared" si="52"/>
        <v>0</v>
      </c>
      <c r="BS78" s="150">
        <v>440</v>
      </c>
      <c r="BT78" s="150">
        <f>Friend!Y81</f>
        <v>440</v>
      </c>
      <c r="BU78" s="151">
        <f t="shared" si="53"/>
        <v>0</v>
      </c>
      <c r="BV78" s="150">
        <v>240</v>
      </c>
      <c r="BW78" s="150">
        <f>Friend!Z81</f>
        <v>240</v>
      </c>
      <c r="BX78" s="151">
        <f t="shared" si="54"/>
        <v>0</v>
      </c>
      <c r="BY78" s="150">
        <v>280</v>
      </c>
      <c r="BZ78" s="150">
        <f>Friend!AA81</f>
        <v>280</v>
      </c>
      <c r="CA78" s="151">
        <f t="shared" si="55"/>
        <v>0</v>
      </c>
      <c r="CB78" s="150">
        <v>140</v>
      </c>
      <c r="CC78" s="150">
        <f>Friend!AB81</f>
        <v>140</v>
      </c>
      <c r="CD78" s="151">
        <f t="shared" si="56"/>
        <v>0</v>
      </c>
      <c r="CE78" s="150">
        <v>100</v>
      </c>
      <c r="CF78" s="150">
        <f>Friend!AC81</f>
        <v>100</v>
      </c>
      <c r="CG78" s="151">
        <f t="shared" si="57"/>
        <v>0</v>
      </c>
      <c r="CH78" s="150">
        <v>19280</v>
      </c>
      <c r="CI78" s="150">
        <f>Friend!AD81</f>
        <v>19280</v>
      </c>
      <c r="CJ78" s="151">
        <f t="shared" si="58"/>
        <v>0</v>
      </c>
      <c r="CK78" s="150">
        <v>327313.65000000002</v>
      </c>
      <c r="CL78" s="150">
        <f>Friend!AE81</f>
        <v>327494.42500000005</v>
      </c>
      <c r="CM78" s="151">
        <f t="shared" si="59"/>
        <v>180.77500000002328</v>
      </c>
    </row>
    <row r="79" spans="1:91" x14ac:dyDescent="0.2">
      <c r="A79" s="148" t="s">
        <v>108</v>
      </c>
      <c r="B79" s="149">
        <v>28563</v>
      </c>
      <c r="C79" s="150">
        <f>Friend!B82</f>
        <v>28563</v>
      </c>
      <c r="D79" s="151">
        <f t="shared" si="30"/>
        <v>0</v>
      </c>
      <c r="E79" s="150">
        <v>2460210.66</v>
      </c>
      <c r="F79" s="150">
        <f>Friend!C82</f>
        <v>2460210.66</v>
      </c>
      <c r="G79" s="151">
        <f t="shared" si="31"/>
        <v>0</v>
      </c>
      <c r="H79" s="150">
        <v>38500</v>
      </c>
      <c r="I79" s="150">
        <f>Friend!D82</f>
        <v>38500</v>
      </c>
      <c r="J79" s="151">
        <f t="shared" si="32"/>
        <v>0</v>
      </c>
      <c r="K79" s="150">
        <v>2176065</v>
      </c>
      <c r="L79" s="150">
        <f>Friend!E82</f>
        <v>2176065</v>
      </c>
      <c r="M79" s="151">
        <f t="shared" si="33"/>
        <v>0</v>
      </c>
      <c r="N79" s="150">
        <v>652819.5</v>
      </c>
      <c r="O79" s="150">
        <f>Friend!F82</f>
        <v>652819.5</v>
      </c>
      <c r="P79" s="151">
        <f t="shared" si="34"/>
        <v>0</v>
      </c>
      <c r="Q79" s="150"/>
      <c r="R79" s="150">
        <f>Friend!G82</f>
        <v>0</v>
      </c>
      <c r="S79" s="151">
        <f t="shared" si="35"/>
        <v>0</v>
      </c>
      <c r="T79" s="150">
        <v>0</v>
      </c>
      <c r="U79" s="150">
        <f>Friend!H82</f>
        <v>0</v>
      </c>
      <c r="V79" s="151">
        <f t="shared" si="36"/>
        <v>0</v>
      </c>
      <c r="W79" s="150">
        <v>0</v>
      </c>
      <c r="X79" s="150">
        <f>Friend!I82</f>
        <v>0</v>
      </c>
      <c r="Y79" s="151">
        <f t="shared" si="37"/>
        <v>0</v>
      </c>
      <c r="Z79" s="150">
        <v>8183522</v>
      </c>
      <c r="AA79" s="150">
        <f>Friend!J82</f>
        <v>8183522</v>
      </c>
      <c r="AB79" s="151">
        <f t="shared" si="38"/>
        <v>0</v>
      </c>
      <c r="AC79" s="150">
        <v>81835.22</v>
      </c>
      <c r="AD79" s="150">
        <f>Friend!K82</f>
        <v>81835.22</v>
      </c>
      <c r="AE79" s="151">
        <f t="shared" si="39"/>
        <v>0</v>
      </c>
      <c r="AF79" s="150">
        <v>245505.66</v>
      </c>
      <c r="AG79" s="150">
        <f>Friend!L82</f>
        <v>245505.66</v>
      </c>
      <c r="AH79" s="151">
        <f t="shared" si="40"/>
        <v>0</v>
      </c>
      <c r="AI79" s="150">
        <v>140</v>
      </c>
      <c r="AJ79" s="150">
        <f>Friend!M82</f>
        <v>140</v>
      </c>
      <c r="AK79" s="151">
        <f t="shared" si="41"/>
        <v>0</v>
      </c>
      <c r="AL79" s="150">
        <v>42</v>
      </c>
      <c r="AM79" s="150">
        <f>Friend!N82</f>
        <v>42</v>
      </c>
      <c r="AN79" s="151">
        <f t="shared" si="42"/>
        <v>0</v>
      </c>
      <c r="AO79" s="150">
        <v>98</v>
      </c>
      <c r="AP79" s="150">
        <f>Friend!O82</f>
        <v>98</v>
      </c>
      <c r="AQ79" s="151">
        <f t="shared" si="43"/>
        <v>0</v>
      </c>
      <c r="AR79" s="150">
        <v>26840</v>
      </c>
      <c r="AS79" s="150">
        <f>Friend!P82</f>
        <v>26840</v>
      </c>
      <c r="AT79" s="151">
        <f t="shared" si="44"/>
        <v>0</v>
      </c>
      <c r="AU79" s="150">
        <v>8052</v>
      </c>
      <c r="AV79" s="150">
        <f>Friend!Q82</f>
        <v>8052</v>
      </c>
      <c r="AW79" s="151">
        <f t="shared" si="45"/>
        <v>0</v>
      </c>
      <c r="AX79" s="150">
        <v>155</v>
      </c>
      <c r="AY79" s="150">
        <f>Friend!R82</f>
        <v>148</v>
      </c>
      <c r="AZ79" s="151">
        <f t="shared" si="46"/>
        <v>-7</v>
      </c>
      <c r="BA79" s="150">
        <v>310</v>
      </c>
      <c r="BB79" s="150">
        <f>Friend!S82</f>
        <v>296</v>
      </c>
      <c r="BC79" s="151">
        <f t="shared" si="47"/>
        <v>-14</v>
      </c>
      <c r="BD79" s="150">
        <v>5350</v>
      </c>
      <c r="BE79" s="150">
        <f>Friend!T82</f>
        <v>5350</v>
      </c>
      <c r="BF79" s="151">
        <f t="shared" si="48"/>
        <v>0</v>
      </c>
      <c r="BG79" s="150">
        <v>38787.5</v>
      </c>
      <c r="BH79" s="150">
        <f>Friend!U82</f>
        <v>38787.5</v>
      </c>
      <c r="BI79" s="151">
        <f t="shared" si="49"/>
        <v>0</v>
      </c>
      <c r="BJ79" s="150">
        <v>0</v>
      </c>
      <c r="BK79" s="150">
        <f>Friend!V82</f>
        <v>0</v>
      </c>
      <c r="BL79" s="151">
        <f t="shared" si="50"/>
        <v>0</v>
      </c>
      <c r="BM79" s="150">
        <v>0</v>
      </c>
      <c r="BN79" s="150">
        <f>Friend!W82</f>
        <v>0</v>
      </c>
      <c r="BO79" s="151">
        <f t="shared" si="51"/>
        <v>0</v>
      </c>
      <c r="BP79" s="150">
        <v>1000</v>
      </c>
      <c r="BQ79" s="150">
        <f>Friend!X82</f>
        <v>1000</v>
      </c>
      <c r="BR79" s="151">
        <f t="shared" si="52"/>
        <v>0</v>
      </c>
      <c r="BS79" s="150">
        <v>900</v>
      </c>
      <c r="BT79" s="150">
        <f>Friend!Y82</f>
        <v>900</v>
      </c>
      <c r="BU79" s="151">
        <f t="shared" si="53"/>
        <v>0</v>
      </c>
      <c r="BV79" s="150">
        <v>300</v>
      </c>
      <c r="BW79" s="150">
        <f>Friend!Z82</f>
        <v>300</v>
      </c>
      <c r="BX79" s="151">
        <f t="shared" si="54"/>
        <v>0</v>
      </c>
      <c r="BY79" s="150">
        <v>300</v>
      </c>
      <c r="BZ79" s="150">
        <f>Friend!AA82</f>
        <v>300</v>
      </c>
      <c r="CA79" s="151">
        <f t="shared" si="55"/>
        <v>0</v>
      </c>
      <c r="CB79" s="150">
        <v>200</v>
      </c>
      <c r="CC79" s="150">
        <f>Friend!AB82</f>
        <v>200</v>
      </c>
      <c r="CD79" s="151">
        <f t="shared" si="56"/>
        <v>0</v>
      </c>
      <c r="CE79" s="150">
        <v>200</v>
      </c>
      <c r="CF79" s="150">
        <f>Friend!AC82</f>
        <v>200</v>
      </c>
      <c r="CG79" s="151">
        <f t="shared" si="57"/>
        <v>0</v>
      </c>
      <c r="CH79" s="150">
        <v>28500</v>
      </c>
      <c r="CI79" s="150">
        <f>Friend!AD82</f>
        <v>28500</v>
      </c>
      <c r="CJ79" s="151">
        <f t="shared" si="58"/>
        <v>0</v>
      </c>
      <c r="CK79" s="150">
        <v>424775.56</v>
      </c>
      <c r="CL79" s="150">
        <f>Friend!AE82</f>
        <v>424761.55999999994</v>
      </c>
      <c r="CM79" s="151">
        <f t="shared" si="59"/>
        <v>-14.000000000058208</v>
      </c>
    </row>
    <row r="80" spans="1:91" x14ac:dyDescent="0.2">
      <c r="A80" s="148" t="s">
        <v>109</v>
      </c>
      <c r="B80" s="149">
        <v>30676</v>
      </c>
      <c r="C80" s="150">
        <f>Friend!B83</f>
        <v>30676</v>
      </c>
      <c r="D80" s="151">
        <f t="shared" si="30"/>
        <v>0</v>
      </c>
      <c r="E80" s="150">
        <v>2535547.79</v>
      </c>
      <c r="F80" s="150">
        <f>Friend!C83</f>
        <v>2535547.79</v>
      </c>
      <c r="G80" s="151">
        <f t="shared" si="31"/>
        <v>0</v>
      </c>
      <c r="H80" s="150">
        <v>33480</v>
      </c>
      <c r="I80" s="150">
        <f>Friend!D83</f>
        <v>33480</v>
      </c>
      <c r="J80" s="151">
        <f t="shared" si="32"/>
        <v>0</v>
      </c>
      <c r="K80" s="150">
        <v>2281745</v>
      </c>
      <c r="L80" s="150">
        <f>Friend!E83</f>
        <v>2281745</v>
      </c>
      <c r="M80" s="151">
        <f t="shared" si="33"/>
        <v>0</v>
      </c>
      <c r="N80" s="150">
        <v>684523.5</v>
      </c>
      <c r="O80" s="150">
        <f>Friend!F83</f>
        <v>684523.5</v>
      </c>
      <c r="P80" s="151">
        <f t="shared" si="34"/>
        <v>0</v>
      </c>
      <c r="Q80" s="150"/>
      <c r="R80" s="150">
        <f>Friend!G83</f>
        <v>0</v>
      </c>
      <c r="S80" s="151">
        <f t="shared" si="35"/>
        <v>0</v>
      </c>
      <c r="T80" s="150">
        <v>0</v>
      </c>
      <c r="U80" s="150">
        <f>Friend!H83</f>
        <v>0</v>
      </c>
      <c r="V80" s="151">
        <f t="shared" si="36"/>
        <v>0</v>
      </c>
      <c r="W80" s="150">
        <v>0</v>
      </c>
      <c r="X80" s="150">
        <f>Friend!I83</f>
        <v>0</v>
      </c>
      <c r="Y80" s="151">
        <f t="shared" si="37"/>
        <v>0</v>
      </c>
      <c r="Z80" s="150">
        <v>7344093</v>
      </c>
      <c r="AA80" s="150">
        <f>Friend!J83</f>
        <v>7344093</v>
      </c>
      <c r="AB80" s="151">
        <f t="shared" si="38"/>
        <v>0</v>
      </c>
      <c r="AC80" s="150">
        <v>73440.929999999993</v>
      </c>
      <c r="AD80" s="150">
        <f>Friend!K83</f>
        <v>73440.930000000008</v>
      </c>
      <c r="AE80" s="151">
        <f t="shared" si="39"/>
        <v>0</v>
      </c>
      <c r="AF80" s="150">
        <v>220322.79</v>
      </c>
      <c r="AG80" s="150">
        <f>Friend!L83</f>
        <v>220322.79</v>
      </c>
      <c r="AH80" s="151">
        <f t="shared" si="40"/>
        <v>0</v>
      </c>
      <c r="AI80" s="150">
        <v>0</v>
      </c>
      <c r="AJ80" s="150">
        <f>Friend!M83</f>
        <v>0</v>
      </c>
      <c r="AK80" s="151">
        <f t="shared" si="41"/>
        <v>0</v>
      </c>
      <c r="AL80" s="150">
        <v>0</v>
      </c>
      <c r="AM80" s="150">
        <f>Friend!N83</f>
        <v>0</v>
      </c>
      <c r="AN80" s="151">
        <f t="shared" si="42"/>
        <v>0</v>
      </c>
      <c r="AO80" s="150">
        <v>0</v>
      </c>
      <c r="AP80" s="150">
        <f>Friend!O83</f>
        <v>0</v>
      </c>
      <c r="AQ80" s="151">
        <f t="shared" si="43"/>
        <v>0</v>
      </c>
      <c r="AR80" s="150">
        <v>86950</v>
      </c>
      <c r="AS80" s="150">
        <f>Friend!P83</f>
        <v>86950</v>
      </c>
      <c r="AT80" s="151">
        <f t="shared" si="44"/>
        <v>0</v>
      </c>
      <c r="AU80" s="150">
        <v>26085</v>
      </c>
      <c r="AV80" s="150">
        <f>Friend!Q83</f>
        <v>26085</v>
      </c>
      <c r="AW80" s="151">
        <f t="shared" si="45"/>
        <v>0</v>
      </c>
      <c r="AX80" s="150">
        <v>1408</v>
      </c>
      <c r="AY80" s="150">
        <f>Friend!R83</f>
        <v>1271</v>
      </c>
      <c r="AZ80" s="151">
        <f t="shared" si="46"/>
        <v>-137</v>
      </c>
      <c r="BA80" s="150">
        <v>2816</v>
      </c>
      <c r="BB80" s="150">
        <f>Friend!S83</f>
        <v>2542</v>
      </c>
      <c r="BC80" s="151">
        <f t="shared" si="47"/>
        <v>-274</v>
      </c>
      <c r="BD80" s="150">
        <v>5350</v>
      </c>
      <c r="BE80" s="150">
        <f>Friend!T83</f>
        <v>5350</v>
      </c>
      <c r="BF80" s="151">
        <f t="shared" si="48"/>
        <v>0</v>
      </c>
      <c r="BG80" s="150">
        <v>4708</v>
      </c>
      <c r="BH80" s="150">
        <f>Friend!U83</f>
        <v>4708</v>
      </c>
      <c r="BI80" s="151">
        <f t="shared" si="49"/>
        <v>0</v>
      </c>
      <c r="BJ80" s="150">
        <v>0</v>
      </c>
      <c r="BK80" s="150">
        <f>Friend!V83</f>
        <v>0</v>
      </c>
      <c r="BL80" s="151">
        <f t="shared" si="50"/>
        <v>0</v>
      </c>
      <c r="BM80" s="150">
        <v>0</v>
      </c>
      <c r="BN80" s="150">
        <f>Friend!W83</f>
        <v>0</v>
      </c>
      <c r="BO80" s="151">
        <f t="shared" si="51"/>
        <v>0</v>
      </c>
      <c r="BP80" s="150">
        <v>1500</v>
      </c>
      <c r="BQ80" s="150">
        <f>Friend!X83</f>
        <v>1500</v>
      </c>
      <c r="BR80" s="151">
        <f t="shared" si="52"/>
        <v>0</v>
      </c>
      <c r="BS80" s="150">
        <v>600</v>
      </c>
      <c r="BT80" s="150">
        <f>Friend!Y83</f>
        <v>600</v>
      </c>
      <c r="BU80" s="151">
        <f t="shared" si="53"/>
        <v>0</v>
      </c>
      <c r="BV80" s="150">
        <v>500</v>
      </c>
      <c r="BW80" s="150">
        <f>Friend!Z83</f>
        <v>500</v>
      </c>
      <c r="BX80" s="151">
        <f t="shared" si="54"/>
        <v>0</v>
      </c>
      <c r="BY80" s="150">
        <v>400</v>
      </c>
      <c r="BZ80" s="150">
        <f>Friend!AA83</f>
        <v>400</v>
      </c>
      <c r="CA80" s="151">
        <f t="shared" si="55"/>
        <v>0</v>
      </c>
      <c r="CB80" s="150">
        <v>160</v>
      </c>
      <c r="CC80" s="150">
        <f>Friend!AB83</f>
        <v>160</v>
      </c>
      <c r="CD80" s="151">
        <f t="shared" si="56"/>
        <v>0</v>
      </c>
      <c r="CE80" s="150">
        <v>140</v>
      </c>
      <c r="CF80" s="150">
        <f>Friend!AC83</f>
        <v>140</v>
      </c>
      <c r="CG80" s="151">
        <f t="shared" si="57"/>
        <v>0</v>
      </c>
      <c r="CH80" s="150">
        <v>29560</v>
      </c>
      <c r="CI80" s="150">
        <f>Friend!AD83</f>
        <v>29560</v>
      </c>
      <c r="CJ80" s="151">
        <f t="shared" si="58"/>
        <v>0</v>
      </c>
      <c r="CK80" s="150">
        <v>526924.64</v>
      </c>
      <c r="CL80" s="150">
        <f>Friend!AE83</f>
        <v>526650.64</v>
      </c>
      <c r="CM80" s="151">
        <f t="shared" si="59"/>
        <v>-274</v>
      </c>
    </row>
    <row r="81" spans="1:91" x14ac:dyDescent="0.2">
      <c r="A81" s="148" t="s">
        <v>110</v>
      </c>
      <c r="B81" s="149">
        <v>15680</v>
      </c>
      <c r="C81" s="150">
        <f>Friend!B84</f>
        <v>15680</v>
      </c>
      <c r="D81" s="151">
        <f t="shared" si="30"/>
        <v>0</v>
      </c>
      <c r="E81" s="150">
        <v>1488517.77</v>
      </c>
      <c r="F81" s="150">
        <f>Friend!C84</f>
        <v>1488517.77</v>
      </c>
      <c r="G81" s="151">
        <f t="shared" si="31"/>
        <v>0</v>
      </c>
      <c r="H81" s="150">
        <v>29280</v>
      </c>
      <c r="I81" s="150">
        <f>Friend!D84</f>
        <v>29280</v>
      </c>
      <c r="J81" s="151">
        <f t="shared" si="32"/>
        <v>0</v>
      </c>
      <c r="K81" s="150">
        <v>1333240</v>
      </c>
      <c r="L81" s="150">
        <f>Friend!E84</f>
        <v>1333240</v>
      </c>
      <c r="M81" s="151">
        <f t="shared" si="33"/>
        <v>0</v>
      </c>
      <c r="N81" s="150">
        <v>399972</v>
      </c>
      <c r="O81" s="150">
        <f>Friend!F84</f>
        <v>399972</v>
      </c>
      <c r="P81" s="151">
        <f t="shared" si="34"/>
        <v>0</v>
      </c>
      <c r="Q81" s="150"/>
      <c r="R81" s="150">
        <f>Friend!G84</f>
        <v>0</v>
      </c>
      <c r="S81" s="151">
        <f t="shared" si="35"/>
        <v>0</v>
      </c>
      <c r="T81" s="150">
        <v>0</v>
      </c>
      <c r="U81" s="150">
        <f>Friend!H84</f>
        <v>0</v>
      </c>
      <c r="V81" s="151">
        <f t="shared" si="36"/>
        <v>0</v>
      </c>
      <c r="W81" s="150">
        <v>0</v>
      </c>
      <c r="X81" s="150">
        <f>Friend!I84</f>
        <v>0</v>
      </c>
      <c r="Y81" s="151">
        <f t="shared" si="37"/>
        <v>0</v>
      </c>
      <c r="Z81" s="150">
        <v>4190259</v>
      </c>
      <c r="AA81" s="150">
        <f>Friend!J84</f>
        <v>4190259</v>
      </c>
      <c r="AB81" s="151">
        <f t="shared" si="38"/>
        <v>0</v>
      </c>
      <c r="AC81" s="150">
        <v>41902.589999999997</v>
      </c>
      <c r="AD81" s="150">
        <f>Friend!K84</f>
        <v>41902.590000000004</v>
      </c>
      <c r="AE81" s="151">
        <f t="shared" si="39"/>
        <v>0</v>
      </c>
      <c r="AF81" s="150">
        <v>125707.77</v>
      </c>
      <c r="AG81" s="150">
        <f>Friend!L84</f>
        <v>125707.77</v>
      </c>
      <c r="AH81" s="151">
        <f t="shared" si="40"/>
        <v>0</v>
      </c>
      <c r="AI81" s="150">
        <v>290</v>
      </c>
      <c r="AJ81" s="150">
        <f>Friend!M84</f>
        <v>290</v>
      </c>
      <c r="AK81" s="151">
        <f t="shared" si="41"/>
        <v>0</v>
      </c>
      <c r="AL81" s="150">
        <v>87</v>
      </c>
      <c r="AM81" s="150">
        <f>Friend!N84</f>
        <v>87</v>
      </c>
      <c r="AN81" s="151">
        <f t="shared" si="42"/>
        <v>0</v>
      </c>
      <c r="AO81" s="150">
        <v>203</v>
      </c>
      <c r="AP81" s="150">
        <f>Friend!O84</f>
        <v>203</v>
      </c>
      <c r="AQ81" s="151">
        <f t="shared" si="43"/>
        <v>0</v>
      </c>
      <c r="AR81" s="150">
        <v>38775</v>
      </c>
      <c r="AS81" s="150">
        <f>Friend!P84</f>
        <v>38775</v>
      </c>
      <c r="AT81" s="151">
        <f t="shared" si="44"/>
        <v>0</v>
      </c>
      <c r="AU81" s="150">
        <v>11632.5</v>
      </c>
      <c r="AV81" s="150">
        <f>Friend!Q84</f>
        <v>11632.5</v>
      </c>
      <c r="AW81" s="151">
        <f t="shared" si="45"/>
        <v>0</v>
      </c>
      <c r="AX81" s="150">
        <v>376</v>
      </c>
      <c r="AY81" s="150">
        <f>Friend!R84</f>
        <v>376</v>
      </c>
      <c r="AZ81" s="151">
        <f t="shared" si="46"/>
        <v>0</v>
      </c>
      <c r="BA81" s="150">
        <v>752</v>
      </c>
      <c r="BB81" s="150">
        <f>Friend!S84</f>
        <v>752</v>
      </c>
      <c r="BC81" s="151">
        <f t="shared" si="47"/>
        <v>0</v>
      </c>
      <c r="BD81" s="150">
        <v>5350</v>
      </c>
      <c r="BE81" s="150">
        <f>Friend!T84</f>
        <v>5350</v>
      </c>
      <c r="BF81" s="151">
        <f t="shared" si="48"/>
        <v>0</v>
      </c>
      <c r="BG81" s="150">
        <v>1498</v>
      </c>
      <c r="BH81" s="150">
        <f>Friend!U84</f>
        <v>1498</v>
      </c>
      <c r="BI81" s="151">
        <f t="shared" si="49"/>
        <v>0</v>
      </c>
      <c r="BJ81" s="150">
        <v>400</v>
      </c>
      <c r="BK81" s="150">
        <f>Friend!V84</f>
        <v>400</v>
      </c>
      <c r="BL81" s="151">
        <f t="shared" si="50"/>
        <v>0</v>
      </c>
      <c r="BM81" s="150">
        <v>0</v>
      </c>
      <c r="BN81" s="150">
        <f>Friend!W84</f>
        <v>0</v>
      </c>
      <c r="BO81" s="151">
        <f t="shared" si="51"/>
        <v>0</v>
      </c>
      <c r="BP81" s="150">
        <v>700</v>
      </c>
      <c r="BQ81" s="150">
        <f>Friend!X84</f>
        <v>700</v>
      </c>
      <c r="BR81" s="151">
        <f t="shared" si="52"/>
        <v>0</v>
      </c>
      <c r="BS81" s="150">
        <v>500</v>
      </c>
      <c r="BT81" s="150">
        <f>Friend!Y84</f>
        <v>500</v>
      </c>
      <c r="BU81" s="151">
        <f t="shared" si="53"/>
        <v>0</v>
      </c>
      <c r="BV81" s="150">
        <v>340</v>
      </c>
      <c r="BW81" s="150">
        <f>Friend!Z84</f>
        <v>340</v>
      </c>
      <c r="BX81" s="151">
        <f t="shared" si="54"/>
        <v>0</v>
      </c>
      <c r="BY81" s="150">
        <v>280</v>
      </c>
      <c r="BZ81" s="150">
        <f>Friend!AA84</f>
        <v>280</v>
      </c>
      <c r="CA81" s="151">
        <f t="shared" si="55"/>
        <v>0</v>
      </c>
      <c r="CB81" s="150">
        <v>180</v>
      </c>
      <c r="CC81" s="150">
        <f>Friend!AB84</f>
        <v>180</v>
      </c>
      <c r="CD81" s="151">
        <f t="shared" si="56"/>
        <v>0</v>
      </c>
      <c r="CE81" s="150">
        <v>160</v>
      </c>
      <c r="CF81" s="150">
        <f>Friend!AC84</f>
        <v>160</v>
      </c>
      <c r="CG81" s="151">
        <f t="shared" si="57"/>
        <v>0</v>
      </c>
      <c r="CH81" s="150">
        <v>22800</v>
      </c>
      <c r="CI81" s="150">
        <f>Friend!AD84</f>
        <v>22800</v>
      </c>
      <c r="CJ81" s="151">
        <f t="shared" si="58"/>
        <v>0</v>
      </c>
      <c r="CK81" s="150">
        <v>298300.32</v>
      </c>
      <c r="CL81" s="150">
        <f>Friend!AE84</f>
        <v>298300.32</v>
      </c>
      <c r="CM81" s="151">
        <f t="shared" si="59"/>
        <v>0</v>
      </c>
    </row>
    <row r="82" spans="1:91" x14ac:dyDescent="0.2">
      <c r="A82" s="148" t="s">
        <v>111</v>
      </c>
      <c r="B82" s="149">
        <v>18974</v>
      </c>
      <c r="C82" s="150">
        <f>Friend!B85</f>
        <v>18974</v>
      </c>
      <c r="D82" s="151">
        <f t="shared" si="30"/>
        <v>0</v>
      </c>
      <c r="E82" s="150">
        <v>1639767.89</v>
      </c>
      <c r="F82" s="150">
        <f>Friend!C85</f>
        <v>1639767.89</v>
      </c>
      <c r="G82" s="151">
        <f t="shared" si="31"/>
        <v>0</v>
      </c>
      <c r="H82" s="150">
        <v>17505</v>
      </c>
      <c r="I82" s="150">
        <f>Friend!D85</f>
        <v>17505</v>
      </c>
      <c r="J82" s="151">
        <f t="shared" si="32"/>
        <v>0</v>
      </c>
      <c r="K82" s="150">
        <v>1479715</v>
      </c>
      <c r="L82" s="150">
        <f>Friend!E85</f>
        <v>1479715</v>
      </c>
      <c r="M82" s="151">
        <f t="shared" si="33"/>
        <v>0</v>
      </c>
      <c r="N82" s="150">
        <v>443914.5</v>
      </c>
      <c r="O82" s="150">
        <f>Friend!F85</f>
        <v>443914.5</v>
      </c>
      <c r="P82" s="151">
        <f t="shared" si="34"/>
        <v>0</v>
      </c>
      <c r="Q82" s="150"/>
      <c r="R82" s="150">
        <f>Friend!G85</f>
        <v>0</v>
      </c>
      <c r="S82" s="151">
        <f t="shared" si="35"/>
        <v>0</v>
      </c>
      <c r="T82" s="150">
        <v>0</v>
      </c>
      <c r="U82" s="150">
        <f>Friend!H85</f>
        <v>0</v>
      </c>
      <c r="V82" s="151">
        <f t="shared" si="36"/>
        <v>0</v>
      </c>
      <c r="W82" s="150">
        <v>0</v>
      </c>
      <c r="X82" s="150">
        <f>Friend!I85</f>
        <v>0</v>
      </c>
      <c r="Y82" s="151">
        <f t="shared" si="37"/>
        <v>0</v>
      </c>
      <c r="Z82" s="150">
        <v>4738263</v>
      </c>
      <c r="AA82" s="150">
        <f>Friend!J85</f>
        <v>4738263.0000000009</v>
      </c>
      <c r="AB82" s="151">
        <f t="shared" si="38"/>
        <v>0</v>
      </c>
      <c r="AC82" s="150">
        <v>47382.63</v>
      </c>
      <c r="AD82" s="150">
        <f>Friend!K85</f>
        <v>47382.630000000012</v>
      </c>
      <c r="AE82" s="151">
        <f t="shared" si="39"/>
        <v>0</v>
      </c>
      <c r="AF82" s="150">
        <v>142147.89000000001</v>
      </c>
      <c r="AG82" s="150">
        <f>Friend!L85</f>
        <v>142147.89000000001</v>
      </c>
      <c r="AH82" s="151">
        <f t="shared" si="40"/>
        <v>0</v>
      </c>
      <c r="AI82" s="150">
        <v>400</v>
      </c>
      <c r="AJ82" s="150">
        <f>Friend!M85</f>
        <v>400</v>
      </c>
      <c r="AK82" s="151">
        <f t="shared" si="41"/>
        <v>0</v>
      </c>
      <c r="AL82" s="150">
        <v>120</v>
      </c>
      <c r="AM82" s="150">
        <f>Friend!N85</f>
        <v>120</v>
      </c>
      <c r="AN82" s="151">
        <f t="shared" si="42"/>
        <v>0</v>
      </c>
      <c r="AO82" s="150">
        <v>280</v>
      </c>
      <c r="AP82" s="150">
        <f>Friend!O85</f>
        <v>280</v>
      </c>
      <c r="AQ82" s="151">
        <f t="shared" si="43"/>
        <v>0</v>
      </c>
      <c r="AR82" s="150">
        <v>32190</v>
      </c>
      <c r="AS82" s="150">
        <f>Friend!P85</f>
        <v>32190</v>
      </c>
      <c r="AT82" s="151">
        <f t="shared" si="44"/>
        <v>0</v>
      </c>
      <c r="AU82" s="150">
        <v>9657</v>
      </c>
      <c r="AV82" s="150">
        <f>Friend!Q85</f>
        <v>9657</v>
      </c>
      <c r="AW82" s="151">
        <f t="shared" si="45"/>
        <v>0</v>
      </c>
      <c r="AX82" s="150">
        <v>276</v>
      </c>
      <c r="AY82" s="150">
        <f>Friend!R85</f>
        <v>267</v>
      </c>
      <c r="AZ82" s="151">
        <f t="shared" si="46"/>
        <v>-9</v>
      </c>
      <c r="BA82" s="150">
        <v>552</v>
      </c>
      <c r="BB82" s="150">
        <f>Friend!S85</f>
        <v>534</v>
      </c>
      <c r="BC82" s="151">
        <f t="shared" si="47"/>
        <v>-18</v>
      </c>
      <c r="BD82" s="150">
        <v>5350</v>
      </c>
      <c r="BE82" s="150">
        <f>Friend!T85</f>
        <v>5350</v>
      </c>
      <c r="BF82" s="151">
        <f t="shared" si="48"/>
        <v>0</v>
      </c>
      <c r="BG82" s="150">
        <v>0</v>
      </c>
      <c r="BH82" s="150">
        <f>Friend!U85</f>
        <v>0</v>
      </c>
      <c r="BI82" s="151">
        <f t="shared" si="49"/>
        <v>0</v>
      </c>
      <c r="BJ82" s="150">
        <v>0</v>
      </c>
      <c r="BK82" s="150">
        <f>Friend!V85</f>
        <v>0</v>
      </c>
      <c r="BL82" s="151">
        <f t="shared" si="50"/>
        <v>0</v>
      </c>
      <c r="BM82" s="150">
        <v>0</v>
      </c>
      <c r="BN82" s="150">
        <f>Friend!W85</f>
        <v>0</v>
      </c>
      <c r="BO82" s="151">
        <f t="shared" si="51"/>
        <v>0</v>
      </c>
      <c r="BP82" s="150">
        <v>400</v>
      </c>
      <c r="BQ82" s="150">
        <f>Friend!X85</f>
        <v>400</v>
      </c>
      <c r="BR82" s="151">
        <f t="shared" si="52"/>
        <v>0</v>
      </c>
      <c r="BS82" s="150">
        <v>300</v>
      </c>
      <c r="BT82" s="150">
        <f>Friend!Y85</f>
        <v>300</v>
      </c>
      <c r="BU82" s="151">
        <f t="shared" si="53"/>
        <v>0</v>
      </c>
      <c r="BV82" s="150">
        <v>200</v>
      </c>
      <c r="BW82" s="150">
        <f>Friend!Z85</f>
        <v>200</v>
      </c>
      <c r="BX82" s="151">
        <f t="shared" si="54"/>
        <v>0</v>
      </c>
      <c r="BY82" s="150">
        <v>100</v>
      </c>
      <c r="BZ82" s="150">
        <f>Friend!AA85</f>
        <v>100</v>
      </c>
      <c r="CA82" s="151">
        <f t="shared" si="55"/>
        <v>0</v>
      </c>
      <c r="CB82" s="150">
        <v>100</v>
      </c>
      <c r="CC82" s="150">
        <f>Friend!AB85</f>
        <v>100</v>
      </c>
      <c r="CD82" s="151">
        <f t="shared" si="56"/>
        <v>0</v>
      </c>
      <c r="CE82" s="150">
        <v>100</v>
      </c>
      <c r="CF82" s="150">
        <f>Friend!AC85</f>
        <v>100</v>
      </c>
      <c r="CG82" s="151">
        <f t="shared" si="57"/>
        <v>0</v>
      </c>
      <c r="CH82" s="150">
        <v>12400</v>
      </c>
      <c r="CI82" s="150">
        <f>Friend!AD85</f>
        <v>12400</v>
      </c>
      <c r="CJ82" s="151">
        <f t="shared" si="58"/>
        <v>0</v>
      </c>
      <c r="CK82" s="150">
        <v>341328.24</v>
      </c>
      <c r="CL82" s="150">
        <f>Friend!AE85</f>
        <v>341310.24</v>
      </c>
      <c r="CM82" s="151">
        <f t="shared" si="59"/>
        <v>-18</v>
      </c>
    </row>
    <row r="83" spans="1:91" x14ac:dyDescent="0.2">
      <c r="A83" s="148" t="s">
        <v>112</v>
      </c>
      <c r="B83" s="149">
        <v>33202</v>
      </c>
      <c r="C83" s="150">
        <f>Friend!B86</f>
        <v>33202</v>
      </c>
      <c r="D83" s="151">
        <f t="shared" si="30"/>
        <v>0</v>
      </c>
      <c r="E83" s="150">
        <v>2598573.7000000002</v>
      </c>
      <c r="F83" s="150">
        <f>Friend!C86</f>
        <v>2598573.7000000002</v>
      </c>
      <c r="G83" s="151">
        <f t="shared" si="31"/>
        <v>0</v>
      </c>
      <c r="H83" s="150">
        <v>29300</v>
      </c>
      <c r="I83" s="150">
        <f>Friend!D86</f>
        <v>29300</v>
      </c>
      <c r="J83" s="151">
        <f t="shared" si="32"/>
        <v>0</v>
      </c>
      <c r="K83" s="150">
        <v>2298170</v>
      </c>
      <c r="L83" s="150">
        <f>Friend!E86</f>
        <v>2298170</v>
      </c>
      <c r="M83" s="151">
        <f t="shared" si="33"/>
        <v>0</v>
      </c>
      <c r="N83" s="150">
        <v>643487.6</v>
      </c>
      <c r="O83" s="150">
        <f>Friend!F86</f>
        <v>643487.60000000009</v>
      </c>
      <c r="P83" s="151">
        <f t="shared" si="34"/>
        <v>0</v>
      </c>
      <c r="Q83" s="150"/>
      <c r="R83" s="150">
        <f>Friend!G86</f>
        <v>0</v>
      </c>
      <c r="S83" s="151">
        <f t="shared" si="35"/>
        <v>0</v>
      </c>
      <c r="T83" s="150">
        <v>0</v>
      </c>
      <c r="U83" s="150">
        <f>Friend!H86</f>
        <v>0</v>
      </c>
      <c r="V83" s="151">
        <f t="shared" si="36"/>
        <v>0</v>
      </c>
      <c r="W83" s="150">
        <v>0</v>
      </c>
      <c r="X83" s="150">
        <f>Friend!I86</f>
        <v>0</v>
      </c>
      <c r="Y83" s="151">
        <f t="shared" si="37"/>
        <v>0</v>
      </c>
      <c r="Z83" s="150">
        <v>9036790</v>
      </c>
      <c r="AA83" s="150">
        <f>Friend!J86</f>
        <v>9036790</v>
      </c>
      <c r="AB83" s="151">
        <f t="shared" si="38"/>
        <v>0</v>
      </c>
      <c r="AC83" s="150">
        <v>90367.9</v>
      </c>
      <c r="AD83" s="150">
        <f>Friend!K86</f>
        <v>90367.900000000009</v>
      </c>
      <c r="AE83" s="151">
        <f t="shared" si="39"/>
        <v>0</v>
      </c>
      <c r="AF83" s="150">
        <v>271103.7</v>
      </c>
      <c r="AG83" s="150">
        <f>Friend!L86</f>
        <v>271103.7</v>
      </c>
      <c r="AH83" s="151">
        <f t="shared" si="40"/>
        <v>0</v>
      </c>
      <c r="AI83" s="150">
        <v>0</v>
      </c>
      <c r="AJ83" s="150">
        <f>Friend!M86</f>
        <v>0</v>
      </c>
      <c r="AK83" s="151">
        <f t="shared" si="41"/>
        <v>0</v>
      </c>
      <c r="AL83" s="150">
        <v>0</v>
      </c>
      <c r="AM83" s="150">
        <f>Friend!N86</f>
        <v>0</v>
      </c>
      <c r="AN83" s="151">
        <f t="shared" si="42"/>
        <v>0</v>
      </c>
      <c r="AO83" s="150">
        <v>0</v>
      </c>
      <c r="AP83" s="150">
        <f>Friend!O86</f>
        <v>0</v>
      </c>
      <c r="AQ83" s="151">
        <f t="shared" si="43"/>
        <v>0</v>
      </c>
      <c r="AR83" s="150">
        <v>121680</v>
      </c>
      <c r="AS83" s="150">
        <f>Friend!P86</f>
        <v>121680</v>
      </c>
      <c r="AT83" s="151">
        <f t="shared" si="44"/>
        <v>0</v>
      </c>
      <c r="AU83" s="150">
        <v>36504</v>
      </c>
      <c r="AV83" s="150">
        <f>Friend!Q86</f>
        <v>36504</v>
      </c>
      <c r="AW83" s="151">
        <f t="shared" si="45"/>
        <v>0</v>
      </c>
      <c r="AX83" s="150">
        <v>658</v>
      </c>
      <c r="AY83" s="150">
        <f>Friend!R86</f>
        <v>632</v>
      </c>
      <c r="AZ83" s="151">
        <f t="shared" si="46"/>
        <v>-26</v>
      </c>
      <c r="BA83" s="150">
        <v>1316</v>
      </c>
      <c r="BB83" s="150">
        <f>Friend!S86</f>
        <v>1264</v>
      </c>
      <c r="BC83" s="151">
        <f t="shared" si="47"/>
        <v>-52</v>
      </c>
      <c r="BD83" s="150">
        <v>5350</v>
      </c>
      <c r="BE83" s="150">
        <f>Friend!T86</f>
        <v>5350</v>
      </c>
      <c r="BF83" s="151">
        <f t="shared" si="48"/>
        <v>0</v>
      </c>
      <c r="BG83" s="150">
        <v>0</v>
      </c>
      <c r="BH83" s="150">
        <f>Friend!U86</f>
        <v>0</v>
      </c>
      <c r="BI83" s="151">
        <f t="shared" si="49"/>
        <v>0</v>
      </c>
      <c r="BJ83" s="150">
        <v>1200</v>
      </c>
      <c r="BK83" s="150">
        <f>Friend!V86</f>
        <v>1200</v>
      </c>
      <c r="BL83" s="151">
        <f t="shared" si="50"/>
        <v>0</v>
      </c>
      <c r="BM83" s="150">
        <v>0</v>
      </c>
      <c r="BN83" s="150">
        <f>Friend!W86</f>
        <v>0</v>
      </c>
      <c r="BO83" s="151">
        <f t="shared" si="51"/>
        <v>0</v>
      </c>
      <c r="BP83" s="150">
        <v>700</v>
      </c>
      <c r="BQ83" s="150">
        <f>Friend!X86</f>
        <v>700</v>
      </c>
      <c r="BR83" s="151">
        <f t="shared" si="52"/>
        <v>0</v>
      </c>
      <c r="BS83" s="150">
        <v>460</v>
      </c>
      <c r="BT83" s="150">
        <f>Friend!Y86</f>
        <v>460</v>
      </c>
      <c r="BU83" s="151">
        <f t="shared" si="53"/>
        <v>0</v>
      </c>
      <c r="BV83" s="150">
        <v>180</v>
      </c>
      <c r="BW83" s="150">
        <f>Friend!Z86</f>
        <v>180</v>
      </c>
      <c r="BX83" s="151">
        <f t="shared" si="54"/>
        <v>0</v>
      </c>
      <c r="BY83" s="150">
        <v>240</v>
      </c>
      <c r="BZ83" s="150">
        <f>Friend!AA86</f>
        <v>240</v>
      </c>
      <c r="CA83" s="151">
        <f t="shared" si="55"/>
        <v>0</v>
      </c>
      <c r="CB83" s="150">
        <v>160</v>
      </c>
      <c r="CC83" s="150">
        <f>Friend!AB86</f>
        <v>160</v>
      </c>
      <c r="CD83" s="151">
        <f t="shared" si="56"/>
        <v>0</v>
      </c>
      <c r="CE83" s="150">
        <v>140</v>
      </c>
      <c r="CF83" s="150">
        <f>Friend!AC86</f>
        <v>140</v>
      </c>
      <c r="CG83" s="151">
        <f t="shared" si="57"/>
        <v>0</v>
      </c>
      <c r="CH83" s="150">
        <v>19160</v>
      </c>
      <c r="CI83" s="150">
        <f>Friend!AD86</f>
        <v>19160</v>
      </c>
      <c r="CJ83" s="151">
        <f t="shared" si="58"/>
        <v>0</v>
      </c>
      <c r="CK83" s="150">
        <v>474861.8</v>
      </c>
      <c r="CL83" s="150">
        <f>Friend!AE86</f>
        <v>474809.8000000001</v>
      </c>
      <c r="CM83" s="151">
        <f t="shared" si="59"/>
        <v>-51.999999999883585</v>
      </c>
    </row>
    <row r="84" spans="1:91" x14ac:dyDescent="0.2">
      <c r="A84" s="148" t="s">
        <v>113</v>
      </c>
      <c r="B84" s="149">
        <v>19926</v>
      </c>
      <c r="C84" s="150">
        <f>Friend!B87</f>
        <v>19926</v>
      </c>
      <c r="D84" s="151">
        <f t="shared" si="30"/>
        <v>0</v>
      </c>
      <c r="E84" s="150">
        <v>1788679.81</v>
      </c>
      <c r="F84" s="150">
        <f>Friend!C87</f>
        <v>1788679.81</v>
      </c>
      <c r="G84" s="151">
        <f t="shared" si="31"/>
        <v>0</v>
      </c>
      <c r="H84" s="150">
        <v>40650</v>
      </c>
      <c r="I84" s="150">
        <f>Friend!D87</f>
        <v>40650</v>
      </c>
      <c r="J84" s="151">
        <f t="shared" si="32"/>
        <v>0</v>
      </c>
      <c r="K84" s="150">
        <v>1592235</v>
      </c>
      <c r="L84" s="150">
        <f>Friend!E87</f>
        <v>1592235</v>
      </c>
      <c r="M84" s="151">
        <f t="shared" si="33"/>
        <v>0</v>
      </c>
      <c r="N84" s="150">
        <v>477670.5</v>
      </c>
      <c r="O84" s="150">
        <f>Friend!F87</f>
        <v>477670.5</v>
      </c>
      <c r="P84" s="151">
        <f t="shared" si="34"/>
        <v>0</v>
      </c>
      <c r="Q84" s="150"/>
      <c r="R84" s="150">
        <f>Friend!G87</f>
        <v>0</v>
      </c>
      <c r="S84" s="151">
        <f t="shared" si="35"/>
        <v>0</v>
      </c>
      <c r="T84" s="150">
        <v>0</v>
      </c>
      <c r="U84" s="150">
        <f>Friend!H87</f>
        <v>0</v>
      </c>
      <c r="V84" s="151">
        <f t="shared" si="36"/>
        <v>0</v>
      </c>
      <c r="W84" s="150">
        <v>0</v>
      </c>
      <c r="X84" s="150">
        <f>Friend!I87</f>
        <v>0</v>
      </c>
      <c r="Y84" s="151">
        <f t="shared" si="37"/>
        <v>0</v>
      </c>
      <c r="Z84" s="150">
        <v>5191827</v>
      </c>
      <c r="AA84" s="150">
        <f>Friend!J87</f>
        <v>5191827</v>
      </c>
      <c r="AB84" s="151">
        <f t="shared" si="38"/>
        <v>0</v>
      </c>
      <c r="AC84" s="150">
        <v>51918.27</v>
      </c>
      <c r="AD84" s="150">
        <f>Friend!K87</f>
        <v>51918.270000000004</v>
      </c>
      <c r="AE84" s="151">
        <f t="shared" si="39"/>
        <v>0</v>
      </c>
      <c r="AF84" s="150">
        <v>155754.81</v>
      </c>
      <c r="AG84" s="150">
        <f>Friend!L87</f>
        <v>155754.81</v>
      </c>
      <c r="AH84" s="151">
        <f t="shared" si="40"/>
        <v>0</v>
      </c>
      <c r="AI84" s="150">
        <v>40</v>
      </c>
      <c r="AJ84" s="150">
        <f>Friend!M87</f>
        <v>40</v>
      </c>
      <c r="AK84" s="151">
        <f t="shared" si="41"/>
        <v>0</v>
      </c>
      <c r="AL84" s="150">
        <v>12</v>
      </c>
      <c r="AM84" s="150">
        <f>Friend!N87</f>
        <v>12</v>
      </c>
      <c r="AN84" s="151">
        <f t="shared" si="42"/>
        <v>0</v>
      </c>
      <c r="AO84" s="150">
        <v>28</v>
      </c>
      <c r="AP84" s="150">
        <f>Friend!O87</f>
        <v>28</v>
      </c>
      <c r="AQ84" s="151">
        <f t="shared" si="43"/>
        <v>0</v>
      </c>
      <c r="AR84" s="150">
        <v>44790</v>
      </c>
      <c r="AS84" s="150">
        <f>Friend!P87</f>
        <v>44790</v>
      </c>
      <c r="AT84" s="151">
        <f t="shared" si="44"/>
        <v>0</v>
      </c>
      <c r="AU84" s="150">
        <v>13437</v>
      </c>
      <c r="AV84" s="150">
        <f>Friend!Q87</f>
        <v>13437</v>
      </c>
      <c r="AW84" s="151">
        <f t="shared" si="45"/>
        <v>0</v>
      </c>
      <c r="AX84" s="150">
        <v>703</v>
      </c>
      <c r="AY84" s="150">
        <f>Friend!R87</f>
        <v>680</v>
      </c>
      <c r="AZ84" s="151">
        <f t="shared" si="46"/>
        <v>-23</v>
      </c>
      <c r="BA84" s="150">
        <v>1406</v>
      </c>
      <c r="BB84" s="150">
        <f>Friend!S87</f>
        <v>1360</v>
      </c>
      <c r="BC84" s="151">
        <f t="shared" si="47"/>
        <v>-46</v>
      </c>
      <c r="BD84" s="150">
        <v>5350</v>
      </c>
      <c r="BE84" s="150">
        <f>Friend!T87</f>
        <v>5350</v>
      </c>
      <c r="BF84" s="151">
        <f t="shared" si="48"/>
        <v>0</v>
      </c>
      <c r="BG84" s="150">
        <v>0</v>
      </c>
      <c r="BH84" s="150">
        <f>Friend!U87</f>
        <v>0</v>
      </c>
      <c r="BI84" s="151">
        <f t="shared" si="49"/>
        <v>0</v>
      </c>
      <c r="BJ84" s="150">
        <v>100</v>
      </c>
      <c r="BK84" s="150">
        <f>Friend!V87</f>
        <v>100</v>
      </c>
      <c r="BL84" s="151">
        <f t="shared" si="50"/>
        <v>0</v>
      </c>
      <c r="BM84" s="150">
        <v>0</v>
      </c>
      <c r="BN84" s="150">
        <f>Friend!W87</f>
        <v>0</v>
      </c>
      <c r="BO84" s="151">
        <f t="shared" si="51"/>
        <v>0</v>
      </c>
      <c r="BP84" s="150">
        <v>1000</v>
      </c>
      <c r="BQ84" s="150">
        <f>Friend!X87</f>
        <v>1000</v>
      </c>
      <c r="BR84" s="151">
        <f t="shared" si="52"/>
        <v>0</v>
      </c>
      <c r="BS84" s="150">
        <v>800</v>
      </c>
      <c r="BT84" s="150">
        <f>Friend!Y87</f>
        <v>800</v>
      </c>
      <c r="BU84" s="151">
        <f t="shared" si="53"/>
        <v>0</v>
      </c>
      <c r="BV84" s="150">
        <v>500</v>
      </c>
      <c r="BW84" s="150">
        <f>Friend!Z87</f>
        <v>500</v>
      </c>
      <c r="BX84" s="151">
        <f t="shared" si="54"/>
        <v>0</v>
      </c>
      <c r="BY84" s="150">
        <v>360</v>
      </c>
      <c r="BZ84" s="150">
        <f>Friend!AA87</f>
        <v>360</v>
      </c>
      <c r="CA84" s="151">
        <f t="shared" si="55"/>
        <v>0</v>
      </c>
      <c r="CB84" s="150">
        <v>300</v>
      </c>
      <c r="CC84" s="150">
        <f>Friend!AB87</f>
        <v>300</v>
      </c>
      <c r="CD84" s="151">
        <f t="shared" si="56"/>
        <v>0</v>
      </c>
      <c r="CE84" s="150">
        <v>200</v>
      </c>
      <c r="CF84" s="150">
        <f>Friend!AC87</f>
        <v>200</v>
      </c>
      <c r="CG84" s="151">
        <f t="shared" si="57"/>
        <v>0</v>
      </c>
      <c r="CH84" s="150">
        <v>32960</v>
      </c>
      <c r="CI84" s="150">
        <f>Friend!AD87</f>
        <v>32960</v>
      </c>
      <c r="CJ84" s="151">
        <f t="shared" si="58"/>
        <v>0</v>
      </c>
      <c r="CK84" s="150">
        <v>350238.96</v>
      </c>
      <c r="CL84" s="150">
        <f>Friend!AE87</f>
        <v>350192.96</v>
      </c>
      <c r="CM84" s="151">
        <f t="shared" si="59"/>
        <v>-46</v>
      </c>
    </row>
    <row r="85" spans="1:91" x14ac:dyDescent="0.2">
      <c r="A85" s="148" t="s">
        <v>114</v>
      </c>
      <c r="B85" s="149">
        <v>30628</v>
      </c>
      <c r="C85" s="150">
        <f>Friend!B88</f>
        <v>30628</v>
      </c>
      <c r="D85" s="151">
        <f t="shared" si="30"/>
        <v>0</v>
      </c>
      <c r="E85" s="150">
        <v>2644243.63</v>
      </c>
      <c r="F85" s="150">
        <f>Friend!C88</f>
        <v>2644243.63</v>
      </c>
      <c r="G85" s="151">
        <f t="shared" si="31"/>
        <v>0</v>
      </c>
      <c r="H85" s="150">
        <v>43975</v>
      </c>
      <c r="I85" s="150">
        <f>Friend!D88</f>
        <v>43975</v>
      </c>
      <c r="J85" s="151">
        <f t="shared" si="32"/>
        <v>0</v>
      </c>
      <c r="K85" s="150">
        <v>2368720</v>
      </c>
      <c r="L85" s="150">
        <f>Friend!E88</f>
        <v>2368720</v>
      </c>
      <c r="M85" s="151">
        <f t="shared" si="33"/>
        <v>0</v>
      </c>
      <c r="N85" s="150">
        <v>710616</v>
      </c>
      <c r="O85" s="150">
        <f>Friend!F88</f>
        <v>710616</v>
      </c>
      <c r="P85" s="151">
        <f t="shared" si="34"/>
        <v>0</v>
      </c>
      <c r="Q85" s="150"/>
      <c r="R85" s="150">
        <f>Friend!G88</f>
        <v>0</v>
      </c>
      <c r="S85" s="151">
        <f t="shared" si="35"/>
        <v>0</v>
      </c>
      <c r="T85" s="150">
        <v>0</v>
      </c>
      <c r="U85" s="150">
        <f>Friend!H88</f>
        <v>0</v>
      </c>
      <c r="V85" s="151">
        <f t="shared" si="36"/>
        <v>0</v>
      </c>
      <c r="W85" s="150">
        <v>0</v>
      </c>
      <c r="X85" s="150">
        <f>Friend!I88</f>
        <v>0</v>
      </c>
      <c r="Y85" s="151">
        <f t="shared" si="37"/>
        <v>0</v>
      </c>
      <c r="Z85" s="150">
        <v>7716621</v>
      </c>
      <c r="AA85" s="150">
        <f>Friend!J88</f>
        <v>7716621</v>
      </c>
      <c r="AB85" s="151">
        <f t="shared" si="38"/>
        <v>0</v>
      </c>
      <c r="AC85" s="150">
        <v>77166.210000000006</v>
      </c>
      <c r="AD85" s="150">
        <f>Friend!K88</f>
        <v>77166.210000000006</v>
      </c>
      <c r="AE85" s="151">
        <f t="shared" si="39"/>
        <v>0</v>
      </c>
      <c r="AF85" s="150">
        <v>231498.63</v>
      </c>
      <c r="AG85" s="150">
        <f>Friend!L88</f>
        <v>231498.63</v>
      </c>
      <c r="AH85" s="151">
        <f t="shared" si="40"/>
        <v>0</v>
      </c>
      <c r="AI85" s="150">
        <v>50</v>
      </c>
      <c r="AJ85" s="150">
        <f>Friend!M88</f>
        <v>50</v>
      </c>
      <c r="AK85" s="151">
        <f t="shared" si="41"/>
        <v>0</v>
      </c>
      <c r="AL85" s="150">
        <v>15</v>
      </c>
      <c r="AM85" s="150">
        <f>Friend!N88</f>
        <v>15</v>
      </c>
      <c r="AN85" s="151">
        <f t="shared" si="42"/>
        <v>0</v>
      </c>
      <c r="AO85" s="150">
        <v>35</v>
      </c>
      <c r="AP85" s="150">
        <f>Friend!O88</f>
        <v>35</v>
      </c>
      <c r="AQ85" s="151">
        <f t="shared" si="43"/>
        <v>0</v>
      </c>
      <c r="AR85" s="150">
        <v>0</v>
      </c>
      <c r="AS85" s="150">
        <f>Friend!P88</f>
        <v>0</v>
      </c>
      <c r="AT85" s="151">
        <f t="shared" si="44"/>
        <v>0</v>
      </c>
      <c r="AU85" s="150">
        <v>0</v>
      </c>
      <c r="AV85" s="150">
        <f>Friend!Q88</f>
        <v>0</v>
      </c>
      <c r="AW85" s="151">
        <f t="shared" si="45"/>
        <v>0</v>
      </c>
      <c r="AX85" s="150">
        <v>15</v>
      </c>
      <c r="AY85" s="150">
        <f>Friend!R88</f>
        <v>15</v>
      </c>
      <c r="AZ85" s="151">
        <f t="shared" si="46"/>
        <v>0</v>
      </c>
      <c r="BA85" s="150">
        <v>30</v>
      </c>
      <c r="BB85" s="150">
        <f>Friend!S88</f>
        <v>30</v>
      </c>
      <c r="BC85" s="151">
        <f t="shared" si="47"/>
        <v>0</v>
      </c>
      <c r="BD85" s="150">
        <v>5350</v>
      </c>
      <c r="BE85" s="150">
        <f>Friend!T88</f>
        <v>5350</v>
      </c>
      <c r="BF85" s="151">
        <f t="shared" si="48"/>
        <v>0</v>
      </c>
      <c r="BG85" s="150">
        <v>1498</v>
      </c>
      <c r="BH85" s="150">
        <f>Friend!U88</f>
        <v>1498</v>
      </c>
      <c r="BI85" s="151">
        <f t="shared" si="49"/>
        <v>0</v>
      </c>
      <c r="BJ85" s="150">
        <v>300</v>
      </c>
      <c r="BK85" s="150">
        <f>Friend!V88</f>
        <v>300</v>
      </c>
      <c r="BL85" s="151">
        <f t="shared" si="50"/>
        <v>0</v>
      </c>
      <c r="BM85" s="150">
        <v>0</v>
      </c>
      <c r="BN85" s="150">
        <f>Friend!W88</f>
        <v>0</v>
      </c>
      <c r="BO85" s="151">
        <f t="shared" si="51"/>
        <v>0</v>
      </c>
      <c r="BP85" s="150">
        <v>1300</v>
      </c>
      <c r="BQ85" s="150">
        <f>Friend!X88</f>
        <v>1300</v>
      </c>
      <c r="BR85" s="151">
        <f t="shared" si="52"/>
        <v>0</v>
      </c>
      <c r="BS85" s="150">
        <v>700</v>
      </c>
      <c r="BT85" s="150">
        <f>Friend!Y88</f>
        <v>700</v>
      </c>
      <c r="BU85" s="151">
        <f t="shared" si="53"/>
        <v>0</v>
      </c>
      <c r="BV85" s="150">
        <v>400</v>
      </c>
      <c r="BW85" s="150">
        <f>Friend!Z88</f>
        <v>400</v>
      </c>
      <c r="BX85" s="151">
        <f t="shared" si="54"/>
        <v>0</v>
      </c>
      <c r="BY85" s="150">
        <v>280</v>
      </c>
      <c r="BZ85" s="150">
        <f>Friend!AA88</f>
        <v>280</v>
      </c>
      <c r="CA85" s="151">
        <f t="shared" si="55"/>
        <v>0</v>
      </c>
      <c r="CB85" s="150">
        <v>300</v>
      </c>
      <c r="CC85" s="150">
        <f>Friend!AB88</f>
        <v>300</v>
      </c>
      <c r="CD85" s="151">
        <f t="shared" si="56"/>
        <v>0</v>
      </c>
      <c r="CE85" s="150">
        <v>160</v>
      </c>
      <c r="CF85" s="150">
        <f>Friend!AC88</f>
        <v>160</v>
      </c>
      <c r="CG85" s="151">
        <f t="shared" si="57"/>
        <v>0</v>
      </c>
      <c r="CH85" s="150">
        <v>29980</v>
      </c>
      <c r="CI85" s="150">
        <f>Friend!AD88</f>
        <v>29980</v>
      </c>
      <c r="CJ85" s="151">
        <f t="shared" si="58"/>
        <v>0</v>
      </c>
      <c r="CK85" s="150">
        <v>519455.53</v>
      </c>
      <c r="CL85" s="150">
        <f>Friend!AE88</f>
        <v>519150.57999999996</v>
      </c>
      <c r="CM85" s="151">
        <f t="shared" si="59"/>
        <v>-304.95000000006985</v>
      </c>
    </row>
    <row r="86" spans="1:91" x14ac:dyDescent="0.2">
      <c r="A86" s="148" t="s">
        <v>115</v>
      </c>
      <c r="B86" s="149">
        <v>22835</v>
      </c>
      <c r="C86" s="150">
        <f>Friend!B89</f>
        <v>22835</v>
      </c>
      <c r="D86" s="151">
        <f t="shared" si="30"/>
        <v>0</v>
      </c>
      <c r="E86" s="150">
        <v>2151089.65</v>
      </c>
      <c r="F86" s="150">
        <f>Friend!C89</f>
        <v>2151089.65</v>
      </c>
      <c r="G86" s="151">
        <f t="shared" si="31"/>
        <v>0</v>
      </c>
      <c r="H86" s="150">
        <v>21785</v>
      </c>
      <c r="I86" s="150">
        <f>Friend!D89</f>
        <v>21785</v>
      </c>
      <c r="J86" s="151">
        <f t="shared" si="32"/>
        <v>0</v>
      </c>
      <c r="K86" s="150">
        <v>1876790</v>
      </c>
      <c r="L86" s="150">
        <f>Friend!E89</f>
        <v>1876790</v>
      </c>
      <c r="M86" s="151">
        <f t="shared" si="33"/>
        <v>0</v>
      </c>
      <c r="N86" s="150">
        <v>563037</v>
      </c>
      <c r="O86" s="150">
        <f>Friend!F89</f>
        <v>563037</v>
      </c>
      <c r="P86" s="151">
        <f t="shared" si="34"/>
        <v>0</v>
      </c>
      <c r="Q86" s="150"/>
      <c r="R86" s="150">
        <f>Friend!G89</f>
        <v>0</v>
      </c>
      <c r="S86" s="151">
        <f t="shared" si="35"/>
        <v>0</v>
      </c>
      <c r="T86" s="150">
        <v>0</v>
      </c>
      <c r="U86" s="150">
        <f>Friend!H89</f>
        <v>0</v>
      </c>
      <c r="V86" s="151">
        <f t="shared" si="36"/>
        <v>0</v>
      </c>
      <c r="W86" s="150">
        <v>0</v>
      </c>
      <c r="X86" s="150">
        <f>Friend!I89</f>
        <v>0</v>
      </c>
      <c r="Y86" s="151">
        <f t="shared" si="37"/>
        <v>0</v>
      </c>
      <c r="Z86" s="150">
        <v>8417155</v>
      </c>
      <c r="AA86" s="150">
        <f>Friend!J89</f>
        <v>8417155</v>
      </c>
      <c r="AB86" s="151">
        <f t="shared" si="38"/>
        <v>0</v>
      </c>
      <c r="AC86" s="150">
        <v>84171.55</v>
      </c>
      <c r="AD86" s="150">
        <f>Friend!K89</f>
        <v>84171.55</v>
      </c>
      <c r="AE86" s="151">
        <f t="shared" si="39"/>
        <v>0</v>
      </c>
      <c r="AF86" s="150">
        <v>252514.65</v>
      </c>
      <c r="AG86" s="150">
        <f>Friend!L89</f>
        <v>252514.65</v>
      </c>
      <c r="AH86" s="151">
        <f t="shared" si="40"/>
        <v>0</v>
      </c>
      <c r="AI86" s="150">
        <v>0</v>
      </c>
      <c r="AJ86" s="150">
        <f>Friend!M89</f>
        <v>0</v>
      </c>
      <c r="AK86" s="151">
        <f t="shared" si="41"/>
        <v>0</v>
      </c>
      <c r="AL86" s="150">
        <v>0</v>
      </c>
      <c r="AM86" s="150">
        <f>Friend!N89</f>
        <v>0</v>
      </c>
      <c r="AN86" s="151">
        <f t="shared" si="42"/>
        <v>0</v>
      </c>
      <c r="AO86" s="150">
        <v>0</v>
      </c>
      <c r="AP86" s="150">
        <f>Friend!O89</f>
        <v>0</v>
      </c>
      <c r="AQ86" s="151">
        <f t="shared" si="43"/>
        <v>0</v>
      </c>
      <c r="AR86" s="150">
        <v>19495</v>
      </c>
      <c r="AS86" s="150">
        <f>Friend!P89</f>
        <v>19495</v>
      </c>
      <c r="AT86" s="151">
        <f t="shared" si="44"/>
        <v>0</v>
      </c>
      <c r="AU86" s="150">
        <v>5848.5</v>
      </c>
      <c r="AV86" s="150">
        <f>Friend!Q89</f>
        <v>5848.5</v>
      </c>
      <c r="AW86" s="151">
        <f t="shared" si="45"/>
        <v>0</v>
      </c>
      <c r="AX86" s="150">
        <v>136</v>
      </c>
      <c r="AY86" s="150">
        <f>Friend!R89</f>
        <v>135</v>
      </c>
      <c r="AZ86" s="151">
        <f t="shared" si="46"/>
        <v>-1</v>
      </c>
      <c r="BA86" s="150">
        <v>272</v>
      </c>
      <c r="BB86" s="150">
        <f>Friend!S89</f>
        <v>270</v>
      </c>
      <c r="BC86" s="151">
        <f t="shared" si="47"/>
        <v>-2</v>
      </c>
      <c r="BD86" s="150">
        <v>5350</v>
      </c>
      <c r="BE86" s="150">
        <f>Friend!T89</f>
        <v>5350</v>
      </c>
      <c r="BF86" s="151">
        <f t="shared" si="48"/>
        <v>0</v>
      </c>
      <c r="BG86" s="150">
        <v>0</v>
      </c>
      <c r="BH86" s="150">
        <f>Friend!U89</f>
        <v>0</v>
      </c>
      <c r="BI86" s="151">
        <f t="shared" si="49"/>
        <v>0</v>
      </c>
      <c r="BJ86" s="150">
        <v>550</v>
      </c>
      <c r="BK86" s="150">
        <f>Friend!V89</f>
        <v>550</v>
      </c>
      <c r="BL86" s="151">
        <f t="shared" si="50"/>
        <v>0</v>
      </c>
      <c r="BM86" s="150">
        <v>0</v>
      </c>
      <c r="BN86" s="150">
        <f>Friend!W89</f>
        <v>0</v>
      </c>
      <c r="BO86" s="151">
        <f t="shared" si="51"/>
        <v>0</v>
      </c>
      <c r="BP86" s="150">
        <v>480</v>
      </c>
      <c r="BQ86" s="150">
        <f>Friend!X89</f>
        <v>480</v>
      </c>
      <c r="BR86" s="151">
        <f t="shared" si="52"/>
        <v>0</v>
      </c>
      <c r="BS86" s="150">
        <v>460</v>
      </c>
      <c r="BT86" s="150">
        <f>Friend!Y89</f>
        <v>460</v>
      </c>
      <c r="BU86" s="151">
        <f t="shared" si="53"/>
        <v>0</v>
      </c>
      <c r="BV86" s="150">
        <v>260</v>
      </c>
      <c r="BW86" s="150">
        <f>Friend!Z89</f>
        <v>260</v>
      </c>
      <c r="BX86" s="151">
        <f t="shared" si="54"/>
        <v>0</v>
      </c>
      <c r="BY86" s="150">
        <v>160</v>
      </c>
      <c r="BZ86" s="150">
        <f>Friend!AA89</f>
        <v>160</v>
      </c>
      <c r="CA86" s="151">
        <f t="shared" si="55"/>
        <v>0</v>
      </c>
      <c r="CB86" s="150">
        <v>140</v>
      </c>
      <c r="CC86" s="150">
        <f>Friend!AB89</f>
        <v>140</v>
      </c>
      <c r="CD86" s="151">
        <f t="shared" si="56"/>
        <v>0</v>
      </c>
      <c r="CE86" s="150">
        <v>0</v>
      </c>
      <c r="CF86" s="150">
        <f>Friend!AC89</f>
        <v>0</v>
      </c>
      <c r="CG86" s="151">
        <f t="shared" si="57"/>
        <v>0</v>
      </c>
      <c r="CH86" s="150">
        <v>13960</v>
      </c>
      <c r="CI86" s="150">
        <f>Friend!AD89</f>
        <v>13960</v>
      </c>
      <c r="CJ86" s="151">
        <f t="shared" si="58"/>
        <v>0</v>
      </c>
      <c r="CK86" s="150">
        <v>380954.4</v>
      </c>
      <c r="CL86" s="150">
        <f>Friend!AE89</f>
        <v>380952.4</v>
      </c>
      <c r="CM86" s="151">
        <f t="shared" si="59"/>
        <v>-2</v>
      </c>
    </row>
    <row r="87" spans="1:91" x14ac:dyDescent="0.2">
      <c r="A87" s="148" t="s">
        <v>116</v>
      </c>
      <c r="B87" s="149">
        <v>23967</v>
      </c>
      <c r="C87" s="150">
        <f>Friend!B90</f>
        <v>23967</v>
      </c>
      <c r="D87" s="151">
        <f t="shared" si="30"/>
        <v>0</v>
      </c>
      <c r="E87" s="150">
        <v>2291499.5499999998</v>
      </c>
      <c r="F87" s="150">
        <f>Friend!C90</f>
        <v>2291499.5499999998</v>
      </c>
      <c r="G87" s="151">
        <f t="shared" si="31"/>
        <v>0</v>
      </c>
      <c r="H87" s="150">
        <v>28000</v>
      </c>
      <c r="I87" s="150">
        <f>Friend!D90</f>
        <v>28000</v>
      </c>
      <c r="J87" s="151">
        <f t="shared" si="32"/>
        <v>0</v>
      </c>
      <c r="K87" s="150">
        <v>1902755</v>
      </c>
      <c r="L87" s="150">
        <f>Friend!E90</f>
        <v>1902754.9999999998</v>
      </c>
      <c r="M87" s="151">
        <f t="shared" si="33"/>
        <v>0</v>
      </c>
      <c r="N87" s="150">
        <v>570826.5</v>
      </c>
      <c r="O87" s="150">
        <f>Friend!F90</f>
        <v>570826.49999999988</v>
      </c>
      <c r="P87" s="151">
        <f t="shared" si="34"/>
        <v>0</v>
      </c>
      <c r="Q87" s="150"/>
      <c r="R87" s="150">
        <f>Friend!G90</f>
        <v>0</v>
      </c>
      <c r="S87" s="151">
        <f t="shared" si="35"/>
        <v>0</v>
      </c>
      <c r="T87" s="150">
        <v>1498</v>
      </c>
      <c r="U87" s="150">
        <f>Friend!H90</f>
        <v>1498</v>
      </c>
      <c r="V87" s="151">
        <f t="shared" si="36"/>
        <v>0</v>
      </c>
      <c r="W87" s="150">
        <v>224.7</v>
      </c>
      <c r="X87" s="150">
        <f>Friend!I90</f>
        <v>224.7</v>
      </c>
      <c r="Y87" s="151">
        <f t="shared" si="37"/>
        <v>0</v>
      </c>
      <c r="Z87" s="150">
        <v>12017485</v>
      </c>
      <c r="AA87" s="150">
        <f>Friend!J90</f>
        <v>12017485</v>
      </c>
      <c r="AB87" s="151">
        <f t="shared" si="38"/>
        <v>0</v>
      </c>
      <c r="AC87" s="150">
        <v>120174.85</v>
      </c>
      <c r="AD87" s="150">
        <f>Friend!K90</f>
        <v>120174.85</v>
      </c>
      <c r="AE87" s="151">
        <f t="shared" si="39"/>
        <v>0</v>
      </c>
      <c r="AF87" s="150">
        <v>360524.55</v>
      </c>
      <c r="AG87" s="150">
        <f>Friend!L90</f>
        <v>360524.55</v>
      </c>
      <c r="AH87" s="151">
        <f t="shared" si="40"/>
        <v>0</v>
      </c>
      <c r="AI87" s="150">
        <v>220</v>
      </c>
      <c r="AJ87" s="150">
        <f>Friend!M90</f>
        <v>220</v>
      </c>
      <c r="AK87" s="151">
        <f t="shared" si="41"/>
        <v>0</v>
      </c>
      <c r="AL87" s="150">
        <v>66</v>
      </c>
      <c r="AM87" s="150">
        <f>Friend!N90</f>
        <v>66</v>
      </c>
      <c r="AN87" s="151">
        <f t="shared" si="42"/>
        <v>0</v>
      </c>
      <c r="AO87" s="150">
        <v>154</v>
      </c>
      <c r="AP87" s="150">
        <f>Friend!O90</f>
        <v>154</v>
      </c>
      <c r="AQ87" s="151">
        <f t="shared" si="43"/>
        <v>0</v>
      </c>
      <c r="AR87" s="150">
        <v>0</v>
      </c>
      <c r="AS87" s="150">
        <f>Friend!P90</f>
        <v>0</v>
      </c>
      <c r="AT87" s="151">
        <f t="shared" si="44"/>
        <v>0</v>
      </c>
      <c r="AU87" s="150">
        <v>0</v>
      </c>
      <c r="AV87" s="150">
        <f>Friend!Q90</f>
        <v>0</v>
      </c>
      <c r="AW87" s="151">
        <f t="shared" si="45"/>
        <v>0</v>
      </c>
      <c r="AX87" s="150">
        <v>33</v>
      </c>
      <c r="AY87" s="150">
        <f>Friend!R90</f>
        <v>33</v>
      </c>
      <c r="AZ87" s="151">
        <f t="shared" si="46"/>
        <v>0</v>
      </c>
      <c r="BA87" s="150">
        <v>66</v>
      </c>
      <c r="BB87" s="150">
        <f>Friend!S90</f>
        <v>66</v>
      </c>
      <c r="BC87" s="151">
        <f t="shared" si="47"/>
        <v>0</v>
      </c>
      <c r="BD87" s="150">
        <v>5350</v>
      </c>
      <c r="BE87" s="150">
        <f>Friend!T90</f>
        <v>5350</v>
      </c>
      <c r="BF87" s="151">
        <f t="shared" si="48"/>
        <v>0</v>
      </c>
      <c r="BG87" s="150">
        <v>1498</v>
      </c>
      <c r="BH87" s="150">
        <f>Friend!U90</f>
        <v>1498</v>
      </c>
      <c r="BI87" s="151">
        <f t="shared" si="49"/>
        <v>0</v>
      </c>
      <c r="BJ87" s="150">
        <v>750</v>
      </c>
      <c r="BK87" s="150">
        <f>Friend!V90</f>
        <v>750</v>
      </c>
      <c r="BL87" s="151">
        <f t="shared" si="50"/>
        <v>0</v>
      </c>
      <c r="BM87" s="150">
        <v>0</v>
      </c>
      <c r="BN87" s="150">
        <f>Friend!W90</f>
        <v>0</v>
      </c>
      <c r="BO87" s="151">
        <f t="shared" si="51"/>
        <v>0</v>
      </c>
      <c r="BP87" s="150">
        <v>800</v>
      </c>
      <c r="BQ87" s="150">
        <f>Friend!X90</f>
        <v>800</v>
      </c>
      <c r="BR87" s="151">
        <f t="shared" si="52"/>
        <v>0</v>
      </c>
      <c r="BS87" s="150">
        <v>500</v>
      </c>
      <c r="BT87" s="150">
        <f>Friend!Y90</f>
        <v>500</v>
      </c>
      <c r="BU87" s="151">
        <f t="shared" si="53"/>
        <v>0</v>
      </c>
      <c r="BV87" s="150">
        <v>200</v>
      </c>
      <c r="BW87" s="150">
        <f>Friend!Z90</f>
        <v>200</v>
      </c>
      <c r="BX87" s="151">
        <f t="shared" si="54"/>
        <v>0</v>
      </c>
      <c r="BY87" s="150">
        <v>200</v>
      </c>
      <c r="BZ87" s="150">
        <f>Friend!AA90</f>
        <v>200</v>
      </c>
      <c r="CA87" s="151">
        <f t="shared" si="55"/>
        <v>0</v>
      </c>
      <c r="CB87" s="150">
        <v>100</v>
      </c>
      <c r="CC87" s="150">
        <f>Friend!AB90</f>
        <v>100</v>
      </c>
      <c r="CD87" s="151">
        <f t="shared" si="56"/>
        <v>0</v>
      </c>
      <c r="CE87" s="150">
        <v>100</v>
      </c>
      <c r="CF87" s="150">
        <f>Friend!AC90</f>
        <v>100</v>
      </c>
      <c r="CG87" s="151">
        <f t="shared" si="57"/>
        <v>0</v>
      </c>
      <c r="CH87" s="150">
        <v>17200</v>
      </c>
      <c r="CI87" s="150">
        <f>Friend!AD90</f>
        <v>17200</v>
      </c>
      <c r="CJ87" s="151">
        <f t="shared" si="58"/>
        <v>0</v>
      </c>
      <c r="CK87" s="150">
        <v>305815.5</v>
      </c>
      <c r="CL87" s="150">
        <f>Friend!AE90</f>
        <v>305815.49999999983</v>
      </c>
      <c r="CM87" s="151">
        <f t="shared" si="59"/>
        <v>0</v>
      </c>
    </row>
    <row r="88" spans="1:91" ht="13.5" thickBot="1" x14ac:dyDescent="0.25">
      <c r="A88" s="157" t="s">
        <v>117</v>
      </c>
      <c r="B88" s="152">
        <v>25500</v>
      </c>
      <c r="C88" s="153">
        <f>Friend!B91</f>
        <v>25500</v>
      </c>
      <c r="D88" s="154">
        <f t="shared" si="30"/>
        <v>0</v>
      </c>
      <c r="E88" s="153">
        <v>1884181.38</v>
      </c>
      <c r="F88" s="153">
        <f>Friend!C91</f>
        <v>1884181.38</v>
      </c>
      <c r="G88" s="154">
        <f t="shared" si="31"/>
        <v>0</v>
      </c>
      <c r="H88" s="153">
        <v>25580</v>
      </c>
      <c r="I88" s="153">
        <f>Friend!D91</f>
        <v>25580</v>
      </c>
      <c r="J88" s="154">
        <f t="shared" si="32"/>
        <v>0</v>
      </c>
      <c r="K88" s="153">
        <v>1610770</v>
      </c>
      <c r="L88" s="153">
        <f>Friend!E91</f>
        <v>1610770</v>
      </c>
      <c r="M88" s="154">
        <f t="shared" si="33"/>
        <v>0</v>
      </c>
      <c r="N88" s="153">
        <v>418800.2</v>
      </c>
      <c r="O88" s="153">
        <f>Friend!F91</f>
        <v>418800.2</v>
      </c>
      <c r="P88" s="154">
        <f t="shared" si="34"/>
        <v>0</v>
      </c>
      <c r="Q88" s="153"/>
      <c r="R88" s="153">
        <f>Friend!G91</f>
        <v>0</v>
      </c>
      <c r="S88" s="154">
        <f t="shared" si="35"/>
        <v>0</v>
      </c>
      <c r="T88" s="153">
        <v>1177</v>
      </c>
      <c r="U88" s="153">
        <f>Friend!H91</f>
        <v>1177</v>
      </c>
      <c r="V88" s="154">
        <f t="shared" si="36"/>
        <v>0</v>
      </c>
      <c r="W88" s="153">
        <v>176.55</v>
      </c>
      <c r="X88" s="153">
        <f>Friend!I91</f>
        <v>176.54999999999998</v>
      </c>
      <c r="Y88" s="154">
        <f t="shared" si="37"/>
        <v>0</v>
      </c>
      <c r="Z88" s="153">
        <v>8244046</v>
      </c>
      <c r="AA88" s="153">
        <f>Friend!J91</f>
        <v>8244046</v>
      </c>
      <c r="AB88" s="154">
        <f t="shared" si="38"/>
        <v>0</v>
      </c>
      <c r="AC88" s="153">
        <v>82440.460000000006</v>
      </c>
      <c r="AD88" s="153">
        <f>Friend!K91</f>
        <v>82440.460000000006</v>
      </c>
      <c r="AE88" s="154">
        <f t="shared" si="39"/>
        <v>0</v>
      </c>
      <c r="AF88" s="153">
        <v>247321.38</v>
      </c>
      <c r="AG88" s="153">
        <f>Friend!L91</f>
        <v>247321.38</v>
      </c>
      <c r="AH88" s="154">
        <f t="shared" si="40"/>
        <v>0</v>
      </c>
      <c r="AI88" s="153">
        <v>510</v>
      </c>
      <c r="AJ88" s="153">
        <f>Friend!M91</f>
        <v>510</v>
      </c>
      <c r="AK88" s="154">
        <f t="shared" si="41"/>
        <v>0</v>
      </c>
      <c r="AL88" s="153">
        <v>153</v>
      </c>
      <c r="AM88" s="153">
        <f>Friend!N91</f>
        <v>153</v>
      </c>
      <c r="AN88" s="154">
        <f t="shared" si="42"/>
        <v>0</v>
      </c>
      <c r="AO88" s="153">
        <v>357</v>
      </c>
      <c r="AP88" s="153">
        <f>Friend!O91</f>
        <v>357</v>
      </c>
      <c r="AQ88" s="154">
        <f t="shared" si="43"/>
        <v>0</v>
      </c>
      <c r="AR88" s="153">
        <v>0</v>
      </c>
      <c r="AS88" s="153">
        <f>Friend!P91</f>
        <v>0</v>
      </c>
      <c r="AT88" s="154">
        <f t="shared" si="44"/>
        <v>0</v>
      </c>
      <c r="AU88" s="153">
        <v>0</v>
      </c>
      <c r="AV88" s="153">
        <f>Friend!Q91</f>
        <v>0</v>
      </c>
      <c r="AW88" s="154">
        <f t="shared" si="45"/>
        <v>0</v>
      </c>
      <c r="AX88" s="153">
        <v>137</v>
      </c>
      <c r="AY88" s="153">
        <f>Friend!R91</f>
        <v>136</v>
      </c>
      <c r="AZ88" s="154">
        <f t="shared" si="46"/>
        <v>-1</v>
      </c>
      <c r="BA88" s="153">
        <v>274</v>
      </c>
      <c r="BB88" s="153">
        <f>Friend!S91</f>
        <v>272</v>
      </c>
      <c r="BC88" s="154">
        <f t="shared" si="47"/>
        <v>-2</v>
      </c>
      <c r="BD88" s="153">
        <v>5350</v>
      </c>
      <c r="BE88" s="153">
        <f>Friend!T91</f>
        <v>5350</v>
      </c>
      <c r="BF88" s="154">
        <f t="shared" si="48"/>
        <v>0</v>
      </c>
      <c r="BG88" s="153">
        <v>0</v>
      </c>
      <c r="BH88" s="153">
        <f>Friend!U91</f>
        <v>0</v>
      </c>
      <c r="BI88" s="154">
        <f t="shared" si="49"/>
        <v>0</v>
      </c>
      <c r="BJ88" s="153">
        <v>800</v>
      </c>
      <c r="BK88" s="153">
        <f>Friend!V91</f>
        <v>800</v>
      </c>
      <c r="BL88" s="154">
        <f t="shared" si="50"/>
        <v>0</v>
      </c>
      <c r="BM88" s="153">
        <v>0</v>
      </c>
      <c r="BN88" s="153">
        <f>Friend!W91</f>
        <v>0</v>
      </c>
      <c r="BO88" s="154">
        <f t="shared" si="51"/>
        <v>0</v>
      </c>
      <c r="BP88" s="153">
        <v>300</v>
      </c>
      <c r="BQ88" s="153">
        <f>Friend!X91</f>
        <v>300</v>
      </c>
      <c r="BR88" s="154">
        <f t="shared" si="52"/>
        <v>0</v>
      </c>
      <c r="BS88" s="153">
        <v>600</v>
      </c>
      <c r="BT88" s="153">
        <f>Friend!Y91</f>
        <v>600</v>
      </c>
      <c r="BU88" s="154">
        <f t="shared" si="53"/>
        <v>0</v>
      </c>
      <c r="BV88" s="153">
        <v>200</v>
      </c>
      <c r="BW88" s="153">
        <f>Friend!Z91</f>
        <v>200</v>
      </c>
      <c r="BX88" s="154">
        <f t="shared" si="54"/>
        <v>0</v>
      </c>
      <c r="BY88" s="153">
        <v>100</v>
      </c>
      <c r="BZ88" s="153">
        <f>Friend!AA91</f>
        <v>100</v>
      </c>
      <c r="CA88" s="154">
        <f t="shared" si="55"/>
        <v>0</v>
      </c>
      <c r="CB88" s="153">
        <v>100</v>
      </c>
      <c r="CC88" s="153">
        <f>Friend!AB91</f>
        <v>100</v>
      </c>
      <c r="CD88" s="154">
        <f t="shared" si="56"/>
        <v>0</v>
      </c>
      <c r="CE88" s="153">
        <v>100</v>
      </c>
      <c r="CF88" s="153">
        <f>Friend!AC91</f>
        <v>100</v>
      </c>
      <c r="CG88" s="154">
        <f t="shared" si="57"/>
        <v>0</v>
      </c>
      <c r="CH88" s="153">
        <v>14400</v>
      </c>
      <c r="CI88" s="153">
        <f>Friend!AD91</f>
        <v>14400</v>
      </c>
      <c r="CJ88" s="154">
        <f t="shared" si="58"/>
        <v>0</v>
      </c>
      <c r="CK88" s="153">
        <v>233462.83</v>
      </c>
      <c r="CL88" s="153">
        <f>Friend!AE91</f>
        <v>233460.83000000002</v>
      </c>
      <c r="CM88" s="154">
        <f t="shared" si="59"/>
        <v>-1.9999999999708962</v>
      </c>
    </row>
  </sheetData>
  <mergeCells count="31">
    <mergeCell ref="CK1:CM1"/>
    <mergeCell ref="BS1:BU1"/>
    <mergeCell ref="BV1:BX1"/>
    <mergeCell ref="BY1:CA1"/>
    <mergeCell ref="CB1:CD1"/>
    <mergeCell ref="CE1:CG1"/>
    <mergeCell ref="CH1:CJ1"/>
    <mergeCell ref="BA1:BC1"/>
    <mergeCell ref="BD1:BF1"/>
    <mergeCell ref="BG1:BI1"/>
    <mergeCell ref="BJ1:BL1"/>
    <mergeCell ref="BM1:BO1"/>
    <mergeCell ref="BP1:BR1"/>
    <mergeCell ref="AI1:AK1"/>
    <mergeCell ref="AL1:AN1"/>
    <mergeCell ref="AO1:AQ1"/>
    <mergeCell ref="AR1:AT1"/>
    <mergeCell ref="AU1:AW1"/>
    <mergeCell ref="AX1:AZ1"/>
    <mergeCell ref="Q1:S1"/>
    <mergeCell ref="T1:V1"/>
    <mergeCell ref="W1:Y1"/>
    <mergeCell ref="Z1:AB1"/>
    <mergeCell ref="AC1:AE1"/>
    <mergeCell ref="AF1:AH1"/>
    <mergeCell ref="A1:A2"/>
    <mergeCell ref="B1:D1"/>
    <mergeCell ref="E1:G1"/>
    <mergeCell ref="H1:J1"/>
    <mergeCell ref="K1:M1"/>
    <mergeCell ref="N1:P1"/>
  </mergeCells>
  <conditionalFormatting sqref="D1 G1 J1 M1 P1 S1 V1 Y1 AB1 AE1 AH1 AK1 AN1 AQ1 AT1 AW1 AZ1 BC1 BF1 BI1 BL1 BO1 BR1 BU1 BX1 CA1 CD1 CG1 CJ1 CM1 CM3:CM1048576 CJ3:CJ1048576 CG3:CG1048576 CD3:CD1048576 CA3:CA1048576 BX3:BX1048576 BU3:BU1048576 BR3:BR1048576 BO3:BO1048576 BL3:BL1048576 BI3:BI1048576 BF3:BF1048576 BC3:BC1048576 AZ3:AZ1048576 AW3:AW1048576 AT3:AT1048576 AQ3:AQ1048576 AN3:AN1048576 AK3:AK1048576 AH3:AH1048576 AE3:AE1048576 AB3:AB1048576 Y3:Y1048576 V3:V1048576 S3:S1048576 P3:P1048576 M3:M1048576 J3:J1048576 G3:G1048576 D3:D104857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E10" sqref="E10"/>
    </sheetView>
  </sheetViews>
  <sheetFormatPr defaultRowHeight="14.25" x14ac:dyDescent="0.2"/>
  <sheetData>
    <row r="1" spans="1:4" x14ac:dyDescent="0.2">
      <c r="A1" s="163" t="s">
        <v>0</v>
      </c>
      <c r="B1" s="164" t="s">
        <v>17</v>
      </c>
      <c r="C1" s="164"/>
      <c r="D1" s="164"/>
    </row>
    <row r="2" spans="1:4" x14ac:dyDescent="0.2">
      <c r="A2" s="163"/>
      <c r="B2" s="165" t="s">
        <v>167</v>
      </c>
      <c r="C2" s="165" t="s">
        <v>168</v>
      </c>
      <c r="D2" s="165" t="s">
        <v>169</v>
      </c>
    </row>
    <row r="3" spans="1:4" x14ac:dyDescent="0.2">
      <c r="A3" s="166" t="s">
        <v>31</v>
      </c>
      <c r="B3" s="167">
        <v>423</v>
      </c>
      <c r="C3" s="167">
        <v>410</v>
      </c>
      <c r="D3" s="168">
        <v>-13</v>
      </c>
    </row>
    <row r="4" spans="1:4" x14ac:dyDescent="0.2">
      <c r="A4" s="169" t="s">
        <v>34</v>
      </c>
      <c r="B4" s="168">
        <v>2749</v>
      </c>
      <c r="C4" s="168">
        <v>2676</v>
      </c>
      <c r="D4" s="168">
        <v>-73</v>
      </c>
    </row>
    <row r="5" spans="1:4" x14ac:dyDescent="0.2">
      <c r="A5" s="166" t="s">
        <v>38</v>
      </c>
      <c r="B5" s="167">
        <v>643</v>
      </c>
      <c r="C5" s="167">
        <v>616</v>
      </c>
      <c r="D5" s="168">
        <v>-27</v>
      </c>
    </row>
    <row r="6" spans="1:4" x14ac:dyDescent="0.2">
      <c r="A6" s="169" t="s">
        <v>39</v>
      </c>
      <c r="B6" s="168">
        <v>791</v>
      </c>
      <c r="C6" s="168">
        <v>762</v>
      </c>
      <c r="D6" s="168">
        <v>-29</v>
      </c>
    </row>
    <row r="7" spans="1:4" x14ac:dyDescent="0.2">
      <c r="A7" s="169" t="s">
        <v>40</v>
      </c>
      <c r="B7" s="168">
        <v>30</v>
      </c>
      <c r="C7" s="168">
        <v>29</v>
      </c>
      <c r="D7" s="168">
        <v>-1</v>
      </c>
    </row>
    <row r="8" spans="1:4" x14ac:dyDescent="0.2">
      <c r="A8" s="169" t="s">
        <v>44</v>
      </c>
      <c r="B8" s="168">
        <v>65</v>
      </c>
      <c r="C8" s="168">
        <v>64</v>
      </c>
      <c r="D8" s="168">
        <v>-1</v>
      </c>
    </row>
    <row r="9" spans="1:4" x14ac:dyDescent="0.2">
      <c r="A9" s="166" t="s">
        <v>45</v>
      </c>
      <c r="B9" s="167">
        <v>149</v>
      </c>
      <c r="C9" s="167">
        <v>135</v>
      </c>
      <c r="D9" s="168">
        <v>-14</v>
      </c>
    </row>
    <row r="10" spans="1:4" x14ac:dyDescent="0.2">
      <c r="A10" s="166" t="s">
        <v>48</v>
      </c>
      <c r="B10" s="167">
        <v>533</v>
      </c>
      <c r="C10" s="167">
        <v>496</v>
      </c>
      <c r="D10" s="168">
        <v>-37</v>
      </c>
    </row>
    <row r="11" spans="1:4" x14ac:dyDescent="0.2">
      <c r="A11" s="166" t="s">
        <v>49</v>
      </c>
      <c r="B11" s="167">
        <v>219</v>
      </c>
      <c r="C11" s="167">
        <v>200</v>
      </c>
      <c r="D11" s="168">
        <v>-19</v>
      </c>
    </row>
    <row r="12" spans="1:4" x14ac:dyDescent="0.2">
      <c r="A12" s="169" t="s">
        <v>50</v>
      </c>
      <c r="B12" s="168">
        <v>981</v>
      </c>
      <c r="C12" s="168">
        <v>955</v>
      </c>
      <c r="D12" s="168">
        <v>-26</v>
      </c>
    </row>
    <row r="13" spans="1:4" x14ac:dyDescent="0.2">
      <c r="A13" s="169" t="s">
        <v>51</v>
      </c>
      <c r="B13" s="168">
        <v>192</v>
      </c>
      <c r="C13" s="168">
        <v>183</v>
      </c>
      <c r="D13" s="168">
        <v>-9</v>
      </c>
    </row>
    <row r="14" spans="1:4" x14ac:dyDescent="0.2">
      <c r="A14" s="169" t="s">
        <v>53</v>
      </c>
      <c r="B14" s="168">
        <v>2177</v>
      </c>
      <c r="C14" s="168">
        <v>2153</v>
      </c>
      <c r="D14" s="168">
        <v>-24</v>
      </c>
    </row>
    <row r="15" spans="1:4" x14ac:dyDescent="0.2">
      <c r="A15" s="166" t="s">
        <v>54</v>
      </c>
      <c r="B15" s="167">
        <v>217</v>
      </c>
      <c r="C15" s="167">
        <v>188</v>
      </c>
      <c r="D15" s="168">
        <v>-29</v>
      </c>
    </row>
    <row r="16" spans="1:4" x14ac:dyDescent="0.2">
      <c r="A16" s="166" t="s">
        <v>55</v>
      </c>
      <c r="B16" s="167">
        <v>805</v>
      </c>
      <c r="C16" s="167">
        <v>744</v>
      </c>
      <c r="D16" s="168">
        <v>-61</v>
      </c>
    </row>
    <row r="17" spans="1:4" x14ac:dyDescent="0.2">
      <c r="A17" s="169" t="s">
        <v>57</v>
      </c>
      <c r="B17" s="168">
        <v>644</v>
      </c>
      <c r="C17" s="168">
        <v>618</v>
      </c>
      <c r="D17" s="168">
        <v>-26</v>
      </c>
    </row>
    <row r="18" spans="1:4" x14ac:dyDescent="0.2">
      <c r="A18" s="169" t="s">
        <v>59</v>
      </c>
      <c r="B18" s="168">
        <v>478</v>
      </c>
      <c r="C18" s="168">
        <v>463</v>
      </c>
      <c r="D18" s="168">
        <v>-15</v>
      </c>
    </row>
    <row r="19" spans="1:4" x14ac:dyDescent="0.2">
      <c r="A19" s="166" t="s">
        <v>61</v>
      </c>
      <c r="B19" s="167">
        <v>373</v>
      </c>
      <c r="C19" s="167">
        <v>360</v>
      </c>
      <c r="D19" s="168">
        <v>-13</v>
      </c>
    </row>
    <row r="20" spans="1:4" x14ac:dyDescent="0.2">
      <c r="A20" s="166" t="s">
        <v>62</v>
      </c>
      <c r="B20" s="167">
        <v>174</v>
      </c>
      <c r="C20" s="167">
        <v>170</v>
      </c>
      <c r="D20" s="168">
        <v>-4</v>
      </c>
    </row>
    <row r="21" spans="1:4" x14ac:dyDescent="0.2">
      <c r="A21" s="166" t="s">
        <v>64</v>
      </c>
      <c r="B21" s="167">
        <v>73</v>
      </c>
      <c r="C21" s="167">
        <v>66</v>
      </c>
      <c r="D21" s="168">
        <v>-7</v>
      </c>
    </row>
    <row r="22" spans="1:4" x14ac:dyDescent="0.2">
      <c r="A22" s="166" t="s">
        <v>65</v>
      </c>
      <c r="B22" s="167">
        <v>891</v>
      </c>
      <c r="C22" s="167">
        <v>851</v>
      </c>
      <c r="D22" s="168">
        <v>-40</v>
      </c>
    </row>
    <row r="23" spans="1:4" x14ac:dyDescent="0.2">
      <c r="A23" s="169" t="s">
        <v>66</v>
      </c>
      <c r="B23" s="168">
        <v>219</v>
      </c>
      <c r="C23" s="168">
        <v>206</v>
      </c>
      <c r="D23" s="168">
        <v>-13</v>
      </c>
    </row>
    <row r="24" spans="1:4" x14ac:dyDescent="0.2">
      <c r="A24" s="166" t="s">
        <v>67</v>
      </c>
      <c r="B24" s="167">
        <v>40</v>
      </c>
      <c r="C24" s="167">
        <v>35</v>
      </c>
      <c r="D24" s="168">
        <v>-5</v>
      </c>
    </row>
    <row r="25" spans="1:4" x14ac:dyDescent="0.2">
      <c r="A25" s="166" t="s">
        <v>68</v>
      </c>
      <c r="B25" s="167">
        <v>454</v>
      </c>
      <c r="C25" s="167">
        <v>444</v>
      </c>
      <c r="D25" s="168">
        <v>-10</v>
      </c>
    </row>
    <row r="26" spans="1:4" x14ac:dyDescent="0.2">
      <c r="A26" s="166" t="s">
        <v>69</v>
      </c>
      <c r="B26" s="167">
        <v>133</v>
      </c>
      <c r="C26" s="167">
        <v>126</v>
      </c>
      <c r="D26" s="168">
        <v>-7</v>
      </c>
    </row>
    <row r="27" spans="1:4" x14ac:dyDescent="0.2">
      <c r="A27" s="169" t="s">
        <v>70</v>
      </c>
      <c r="B27" s="168">
        <v>7</v>
      </c>
      <c r="C27" s="168">
        <v>5</v>
      </c>
      <c r="D27" s="168">
        <v>-2</v>
      </c>
    </row>
    <row r="28" spans="1:4" x14ac:dyDescent="0.2">
      <c r="A28" s="166" t="s">
        <v>72</v>
      </c>
      <c r="B28" s="167">
        <v>243</v>
      </c>
      <c r="C28" s="167">
        <v>227</v>
      </c>
      <c r="D28" s="168">
        <v>-16</v>
      </c>
    </row>
    <row r="29" spans="1:4" x14ac:dyDescent="0.2">
      <c r="A29" s="169" t="s">
        <v>73</v>
      </c>
      <c r="B29" s="168">
        <v>5</v>
      </c>
      <c r="C29" s="168">
        <v>3</v>
      </c>
      <c r="D29" s="168">
        <v>-2</v>
      </c>
    </row>
    <row r="30" spans="1:4" x14ac:dyDescent="0.2">
      <c r="A30" s="166" t="s">
        <v>74</v>
      </c>
      <c r="B30" s="167">
        <v>1399</v>
      </c>
      <c r="C30" s="167">
        <v>1363</v>
      </c>
      <c r="D30" s="168">
        <v>-36</v>
      </c>
    </row>
    <row r="31" spans="1:4" x14ac:dyDescent="0.2">
      <c r="A31" s="169" t="s">
        <v>75</v>
      </c>
      <c r="B31" s="168">
        <v>1030</v>
      </c>
      <c r="C31" s="168">
        <v>1001</v>
      </c>
      <c r="D31" s="168">
        <v>-29</v>
      </c>
    </row>
    <row r="32" spans="1:4" x14ac:dyDescent="0.2">
      <c r="A32" s="166" t="s">
        <v>76</v>
      </c>
      <c r="B32" s="167">
        <v>350</v>
      </c>
      <c r="C32" s="167">
        <v>336</v>
      </c>
      <c r="D32" s="168">
        <v>-14</v>
      </c>
    </row>
    <row r="33" spans="1:4" x14ac:dyDescent="0.2">
      <c r="A33" s="166" t="s">
        <v>77</v>
      </c>
      <c r="B33" s="167">
        <v>733</v>
      </c>
      <c r="C33" s="167">
        <v>701</v>
      </c>
      <c r="D33" s="168">
        <v>-32</v>
      </c>
    </row>
    <row r="34" spans="1:4" x14ac:dyDescent="0.2">
      <c r="A34" s="169" t="s">
        <v>78</v>
      </c>
      <c r="B34" s="168">
        <v>403</v>
      </c>
      <c r="C34" s="168">
        <v>397</v>
      </c>
      <c r="D34" s="168">
        <v>-6</v>
      </c>
    </row>
    <row r="35" spans="1:4" x14ac:dyDescent="0.2">
      <c r="A35" s="166" t="s">
        <v>79</v>
      </c>
      <c r="B35" s="167">
        <v>62</v>
      </c>
      <c r="C35" s="167">
        <v>60</v>
      </c>
      <c r="D35" s="168">
        <v>-2</v>
      </c>
    </row>
    <row r="36" spans="1:4" x14ac:dyDescent="0.2">
      <c r="A36" s="166" t="s">
        <v>80</v>
      </c>
      <c r="B36" s="167">
        <v>988</v>
      </c>
      <c r="C36" s="167">
        <v>947</v>
      </c>
      <c r="D36" s="168">
        <v>-41</v>
      </c>
    </row>
    <row r="37" spans="1:4" x14ac:dyDescent="0.2">
      <c r="A37" s="166" t="s">
        <v>81</v>
      </c>
      <c r="B37" s="167">
        <v>716</v>
      </c>
      <c r="C37" s="167">
        <v>692</v>
      </c>
      <c r="D37" s="168">
        <v>-24</v>
      </c>
    </row>
    <row r="38" spans="1:4" x14ac:dyDescent="0.2">
      <c r="A38" s="166" t="s">
        <v>83</v>
      </c>
      <c r="B38" s="167">
        <v>696</v>
      </c>
      <c r="C38" s="167">
        <v>689</v>
      </c>
      <c r="D38" s="168">
        <v>-7</v>
      </c>
    </row>
    <row r="39" spans="1:4" x14ac:dyDescent="0.2">
      <c r="A39" s="166" t="s">
        <v>84</v>
      </c>
      <c r="B39" s="167">
        <v>494</v>
      </c>
      <c r="C39" s="167">
        <v>476</v>
      </c>
      <c r="D39" s="168">
        <v>-18</v>
      </c>
    </row>
    <row r="40" spans="1:4" x14ac:dyDescent="0.2">
      <c r="A40" s="166" t="s">
        <v>85</v>
      </c>
      <c r="B40" s="167">
        <v>352</v>
      </c>
      <c r="C40" s="167">
        <v>337</v>
      </c>
      <c r="D40" s="168">
        <v>-15</v>
      </c>
    </row>
    <row r="41" spans="1:4" x14ac:dyDescent="0.2">
      <c r="A41" s="166" t="s">
        <v>87</v>
      </c>
      <c r="B41" s="167">
        <v>221</v>
      </c>
      <c r="C41" s="167">
        <v>206</v>
      </c>
      <c r="D41" s="168">
        <v>-15</v>
      </c>
    </row>
    <row r="42" spans="1:4" x14ac:dyDescent="0.2">
      <c r="A42" s="169" t="s">
        <v>89</v>
      </c>
      <c r="B42" s="168">
        <v>94</v>
      </c>
      <c r="C42" s="168">
        <v>88</v>
      </c>
      <c r="D42" s="168">
        <v>-6</v>
      </c>
    </row>
    <row r="43" spans="1:4" x14ac:dyDescent="0.2">
      <c r="A43" s="166" t="s">
        <v>90</v>
      </c>
      <c r="B43" s="167">
        <v>750</v>
      </c>
      <c r="C43" s="167">
        <v>725</v>
      </c>
      <c r="D43" s="168">
        <v>-25</v>
      </c>
    </row>
    <row r="44" spans="1:4" x14ac:dyDescent="0.2">
      <c r="A44" s="166" t="s">
        <v>91</v>
      </c>
      <c r="B44" s="167">
        <v>389</v>
      </c>
      <c r="C44" s="167">
        <v>384</v>
      </c>
      <c r="D44" s="168">
        <v>-5</v>
      </c>
    </row>
    <row r="45" spans="1:4" x14ac:dyDescent="0.2">
      <c r="A45" s="166" t="s">
        <v>92</v>
      </c>
      <c r="B45" s="167">
        <v>227</v>
      </c>
      <c r="C45" s="167">
        <v>211</v>
      </c>
      <c r="D45" s="168">
        <v>-16</v>
      </c>
    </row>
    <row r="46" spans="1:4" x14ac:dyDescent="0.2">
      <c r="A46" s="166" t="s">
        <v>95</v>
      </c>
      <c r="B46" s="167">
        <v>275</v>
      </c>
      <c r="C46" s="167">
        <v>253</v>
      </c>
      <c r="D46" s="168">
        <v>-22</v>
      </c>
    </row>
    <row r="47" spans="1:4" x14ac:dyDescent="0.2">
      <c r="A47" s="166" t="s">
        <v>96</v>
      </c>
      <c r="B47" s="167">
        <v>478</v>
      </c>
      <c r="C47" s="167">
        <v>446</v>
      </c>
      <c r="D47" s="168">
        <v>-32</v>
      </c>
    </row>
    <row r="48" spans="1:4" x14ac:dyDescent="0.2">
      <c r="A48" s="166" t="s">
        <v>98</v>
      </c>
      <c r="B48" s="167">
        <v>169</v>
      </c>
      <c r="C48" s="167">
        <v>161</v>
      </c>
      <c r="D48" s="168">
        <v>-8</v>
      </c>
    </row>
    <row r="49" spans="1:4" x14ac:dyDescent="0.2">
      <c r="A49" s="166" t="s">
        <v>99</v>
      </c>
      <c r="B49" s="167">
        <v>1234</v>
      </c>
      <c r="C49" s="167">
        <v>1209</v>
      </c>
      <c r="D49" s="168">
        <v>-25</v>
      </c>
    </row>
    <row r="50" spans="1:4" x14ac:dyDescent="0.2">
      <c r="A50" s="166" t="s">
        <v>100</v>
      </c>
      <c r="B50" s="167">
        <v>307</v>
      </c>
      <c r="C50" s="167">
        <v>298</v>
      </c>
      <c r="D50" s="168">
        <v>-9</v>
      </c>
    </row>
    <row r="51" spans="1:4" x14ac:dyDescent="0.2">
      <c r="A51" s="166" t="s">
        <v>101</v>
      </c>
      <c r="B51" s="167">
        <v>103</v>
      </c>
      <c r="C51" s="167">
        <v>101</v>
      </c>
      <c r="D51" s="168">
        <v>-2</v>
      </c>
    </row>
    <row r="52" spans="1:4" x14ac:dyDescent="0.2">
      <c r="A52" s="166" t="s">
        <v>102</v>
      </c>
      <c r="B52" s="167">
        <v>175</v>
      </c>
      <c r="C52" s="167">
        <v>164</v>
      </c>
      <c r="D52" s="168">
        <v>-11</v>
      </c>
    </row>
    <row r="53" spans="1:4" x14ac:dyDescent="0.2">
      <c r="A53" s="169" t="s">
        <v>103</v>
      </c>
      <c r="B53" s="168">
        <v>9</v>
      </c>
      <c r="C53" s="168">
        <v>7</v>
      </c>
      <c r="D53" s="168">
        <v>-2</v>
      </c>
    </row>
    <row r="54" spans="1:4" x14ac:dyDescent="0.2">
      <c r="A54" s="166" t="s">
        <v>104</v>
      </c>
      <c r="B54" s="167">
        <v>203</v>
      </c>
      <c r="C54" s="167">
        <v>188</v>
      </c>
      <c r="D54" s="168">
        <v>-15</v>
      </c>
    </row>
    <row r="55" spans="1:4" x14ac:dyDescent="0.2">
      <c r="A55" s="166" t="s">
        <v>106</v>
      </c>
      <c r="B55" s="167">
        <v>412</v>
      </c>
      <c r="C55" s="167">
        <v>383</v>
      </c>
      <c r="D55" s="168">
        <v>-29</v>
      </c>
    </row>
    <row r="56" spans="1:4" x14ac:dyDescent="0.2">
      <c r="A56" s="166" t="s">
        <v>107</v>
      </c>
      <c r="B56" s="167">
        <v>630</v>
      </c>
      <c r="C56" s="167">
        <v>596</v>
      </c>
      <c r="D56" s="168">
        <v>-34</v>
      </c>
    </row>
    <row r="57" spans="1:4" x14ac:dyDescent="0.2">
      <c r="A57" s="169" t="s">
        <v>108</v>
      </c>
      <c r="B57" s="168">
        <v>155</v>
      </c>
      <c r="C57" s="168">
        <v>148</v>
      </c>
      <c r="D57" s="168">
        <v>-7</v>
      </c>
    </row>
    <row r="58" spans="1:4" x14ac:dyDescent="0.2">
      <c r="A58" s="166" t="s">
        <v>109</v>
      </c>
      <c r="B58" s="167">
        <v>1408</v>
      </c>
      <c r="C58" s="167">
        <v>1271</v>
      </c>
      <c r="D58" s="168">
        <v>-137</v>
      </c>
    </row>
    <row r="59" spans="1:4" x14ac:dyDescent="0.2">
      <c r="A59" s="169" t="s">
        <v>111</v>
      </c>
      <c r="B59" s="168">
        <v>276</v>
      </c>
      <c r="C59" s="168">
        <v>267</v>
      </c>
      <c r="D59" s="168">
        <v>-9</v>
      </c>
    </row>
    <row r="60" spans="1:4" x14ac:dyDescent="0.2">
      <c r="A60" s="166" t="s">
        <v>112</v>
      </c>
      <c r="B60" s="167">
        <v>658</v>
      </c>
      <c r="C60" s="167">
        <v>632</v>
      </c>
      <c r="D60" s="168">
        <v>-26</v>
      </c>
    </row>
    <row r="61" spans="1:4" x14ac:dyDescent="0.2">
      <c r="A61" s="166" t="s">
        <v>113</v>
      </c>
      <c r="B61" s="167">
        <v>703</v>
      </c>
      <c r="C61" s="167">
        <v>680</v>
      </c>
      <c r="D61" s="168">
        <v>-23</v>
      </c>
    </row>
    <row r="62" spans="1:4" x14ac:dyDescent="0.2">
      <c r="A62" s="166" t="s">
        <v>115</v>
      </c>
      <c r="B62" s="167">
        <v>136</v>
      </c>
      <c r="C62" s="167">
        <v>135</v>
      </c>
      <c r="D62" s="168">
        <v>-1</v>
      </c>
    </row>
    <row r="63" spans="1:4" x14ac:dyDescent="0.2">
      <c r="A63" s="166" t="s">
        <v>117</v>
      </c>
      <c r="B63" s="167">
        <v>137</v>
      </c>
      <c r="C63" s="167">
        <v>136</v>
      </c>
      <c r="D63" s="168">
        <v>-1</v>
      </c>
    </row>
  </sheetData>
  <mergeCells count="2">
    <mergeCell ref="A1:A2"/>
    <mergeCell ref="B1:D1"/>
  </mergeCells>
  <conditionalFormatting sqref="D1 D3:D6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PDC</vt:lpstr>
      <vt:lpstr>Friend</vt:lpstr>
      <vt:lpstr>Diff</vt:lpstr>
      <vt:lpstr>Compare</vt:lpstr>
      <vt:lpstr>Sheet4</vt:lpstr>
      <vt:lpstr>Friend!Print_Area</vt:lpstr>
      <vt:lpstr>Friend!Print_Titles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Tanchanok Rojanaratanangkule [TH]</cp:lastModifiedBy>
  <dcterms:created xsi:type="dcterms:W3CDTF">2017-04-19T05:28:14Z</dcterms:created>
  <dcterms:modified xsi:type="dcterms:W3CDTF">2017-04-19T06:52:32Z</dcterms:modified>
</cp:coreProperties>
</file>