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User\Desktop\commission  contact\งาน\"/>
    </mc:Choice>
  </mc:AlternateContent>
  <bookViews>
    <workbookView xWindow="0" yWindow="0" windowWidth="20490" windowHeight="6255" activeTab="4"/>
  </bookViews>
  <sheets>
    <sheet name="กรณีไม่จด VAT" sheetId="35" r:id="rId1"/>
    <sheet name="กรณีจด VAT " sheetId="34" r:id="rId2"/>
    <sheet name="Contact Commision" sheetId="8" r:id="rId3"/>
    <sheet name="Contact ACC" sheetId="4" r:id="rId4"/>
    <sheet name="FC Number" sheetId="2" r:id="rId5"/>
    <sheet name="K. Jimmy-FC001" sheetId="7" r:id="rId6"/>
    <sheet name="K. Tom-FC002" sheetId="9" r:id="rId7"/>
    <sheet name="K. Bua-FC003" sheetId="10" r:id="rId8"/>
    <sheet name="K. Ton-FC004 " sheetId="11" r:id="rId9"/>
    <sheet name="K. Pop-FC005" sheetId="12" r:id="rId10"/>
    <sheet name="K. Ying-FC006" sheetId="13" r:id="rId11"/>
    <sheet name="K.M-FC007" sheetId="14" r:id="rId12"/>
    <sheet name="K.Au-FC008" sheetId="15" r:id="rId13"/>
    <sheet name="K.Jeab-FC009" sheetId="16" r:id="rId14"/>
    <sheet name="K.Kung-FC010" sheetId="17" r:id="rId15"/>
    <sheet name="K.Boy-FC011" sheetId="18" r:id="rId16"/>
    <sheet name="K.Aoi-FC012" sheetId="19" r:id="rId17"/>
    <sheet name="K.Pang-FC013" sheetId="20" r:id="rId18"/>
    <sheet name="K.Krit-FC014" sheetId="21" r:id="rId19"/>
    <sheet name="K.Jo-FC015" sheetId="22" r:id="rId20"/>
    <sheet name="K.Pim-FC016" sheetId="23" r:id="rId21"/>
    <sheet name="K.Jung-FC017" sheetId="24" r:id="rId22"/>
    <sheet name="K.Beer-FC018" sheetId="25" r:id="rId23"/>
    <sheet name="K.Ni-FC019" sheetId="26" r:id="rId24"/>
    <sheet name="K.Yeen-FC020" sheetId="27" r:id="rId25"/>
    <sheet name="K. Aon-FC021" sheetId="28" r:id="rId26"/>
    <sheet name="K.Ton (K)-FC022" sheetId="29" r:id="rId27"/>
    <sheet name="K.Noi-FC023" sheetId="30" r:id="rId28"/>
    <sheet name="K.Pon-FC024" sheetId="31" r:id="rId29"/>
    <sheet name="K.Chet-FC025" sheetId="32" r:id="rId30"/>
  </sheets>
  <definedNames>
    <definedName name="_xlnm._FilterDatabase" localSheetId="2" hidden="1">'Contact Commision'!$A$10:$DU$93</definedName>
    <definedName name="_xlnm.Print_Area" localSheetId="3">'Contact ACC'!$A$1:$P$89</definedName>
    <definedName name="_xlnm.Print_Area" localSheetId="2">'Contact Commision'!$A$1:$AC$93</definedName>
    <definedName name="_xlnm.Print_Area" localSheetId="25">'K. Aon-FC021'!$A$1:$P$34</definedName>
    <definedName name="_xlnm.Print_Area" localSheetId="7">'K. Bua-FC003'!$A$1:$P$34</definedName>
    <definedName name="_xlnm.Print_Area" localSheetId="5">'K. Jimmy-FC001'!$A$1:$P$35</definedName>
    <definedName name="_xlnm.Print_Area" localSheetId="9">'K. Pop-FC005'!$A$1:$P$34</definedName>
    <definedName name="_xlnm.Print_Area" localSheetId="6">'K. Tom-FC002'!$A$1:$P$34</definedName>
    <definedName name="_xlnm.Print_Area" localSheetId="8">'K. Ton-FC004 '!$A$1:$P$34</definedName>
    <definedName name="_xlnm.Print_Area" localSheetId="10">'K. Ying-FC006'!$A$1:$P$34</definedName>
    <definedName name="_xlnm.Print_Area" localSheetId="16">'K.Aoi-FC012'!$A$1:$P$35</definedName>
    <definedName name="_xlnm.Print_Area" localSheetId="12">'K.Au-FC008'!$A$1:$P$34</definedName>
    <definedName name="_xlnm.Print_Area" localSheetId="22">'K.Beer-FC018'!$A$1:$P$34</definedName>
    <definedName name="_xlnm.Print_Area" localSheetId="15">'K.Boy-FC011'!$A$1:$P$34</definedName>
    <definedName name="_xlnm.Print_Area" localSheetId="29">'K.Chet-FC025'!$A$1:$P$34</definedName>
    <definedName name="_xlnm.Print_Area" localSheetId="13">'K.Jeab-FC009'!$A$1:$P$35</definedName>
    <definedName name="_xlnm.Print_Area" localSheetId="19">'K.Jo-FC015'!$A$1:$P$35</definedName>
    <definedName name="_xlnm.Print_Area" localSheetId="21">'K.Jung-FC017'!$A$1:$P$35</definedName>
    <definedName name="_xlnm.Print_Area" localSheetId="18">'K.Krit-FC014'!$A$1:$P$35</definedName>
    <definedName name="_xlnm.Print_Area" localSheetId="14">'K.Kung-FC010'!$A$1:$P$35</definedName>
    <definedName name="_xlnm.Print_Area" localSheetId="11">'K.M-FC007'!$A$1:$P$34</definedName>
    <definedName name="_xlnm.Print_Area" localSheetId="23">'K.Ni-FC019'!$A$1:$P$34</definedName>
    <definedName name="_xlnm.Print_Area" localSheetId="27">'K.Noi-FC023'!$A$1:$P$34</definedName>
    <definedName name="_xlnm.Print_Area" localSheetId="17">'K.Pang-FC013'!$A$1:$P$34</definedName>
    <definedName name="_xlnm.Print_Area" localSheetId="20">'K.Pim-FC016'!$A$1:$P$31</definedName>
    <definedName name="_xlnm.Print_Area" localSheetId="28">'K.Pon-FC024'!$A$1:$P$34</definedName>
    <definedName name="_xlnm.Print_Area" localSheetId="26">'K.Ton (K)-FC022'!$A$1:$Q$34</definedName>
    <definedName name="_xlnm.Print_Area" localSheetId="24">'K.Yeen-FC020'!$A$1:$P$34</definedName>
    <definedName name="_xlnm.Print_Area" localSheetId="0">'กรณีไม่จด VAT'!$A$1:$N$22</definedName>
    <definedName name="_xlnm.Print_Area" localSheetId="1">'กรณีจด VAT '!$A$1:$Q$31</definedName>
    <definedName name="_xlnm.Print_Titles" localSheetId="3">'Contact ACC'!$1:$7</definedName>
    <definedName name="_xlnm.Print_Titles" localSheetId="2">'Contact Commision'!$6:$10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5" l="1"/>
  <c r="F17" i="35"/>
  <c r="F16" i="35"/>
  <c r="D15" i="35"/>
  <c r="F15" i="35" s="1"/>
  <c r="F19" i="35" s="1"/>
  <c r="D14" i="35"/>
  <c r="F11" i="35"/>
  <c r="F10" i="35"/>
  <c r="F9" i="35"/>
  <c r="F12" i="35" s="1"/>
  <c r="N6" i="35"/>
  <c r="M6" i="35"/>
  <c r="F6" i="35"/>
  <c r="I25" i="34"/>
  <c r="I24" i="34"/>
  <c r="I23" i="34"/>
  <c r="I22" i="34"/>
  <c r="I26" i="34" s="1"/>
  <c r="D22" i="34"/>
  <c r="D21" i="34"/>
  <c r="I16" i="34"/>
  <c r="I15" i="34"/>
  <c r="I17" i="34" s="1"/>
  <c r="I14" i="34"/>
  <c r="P11" i="34"/>
  <c r="F11" i="34"/>
  <c r="G11" i="34" s="1"/>
  <c r="H11" i="34" s="1"/>
  <c r="F20" i="35" l="1"/>
  <c r="L12" i="35"/>
  <c r="Q11" i="34"/>
  <c r="I11" i="34"/>
  <c r="I18" i="34"/>
  <c r="O18" i="34" s="1"/>
  <c r="I19" i="34" s="1"/>
  <c r="I27" i="34" s="1"/>
  <c r="F21" i="35" l="1"/>
  <c r="P6" i="9" l="1"/>
  <c r="P6" i="32"/>
  <c r="P6" i="31"/>
  <c r="P6" i="30"/>
  <c r="P6" i="29"/>
  <c r="P6" i="28"/>
  <c r="P6" i="27"/>
  <c r="P6" i="26"/>
  <c r="P6" i="25"/>
  <c r="P6" i="24"/>
  <c r="P6" i="23"/>
  <c r="P6" i="22"/>
  <c r="P6" i="21"/>
  <c r="P6" i="20"/>
  <c r="P6" i="19"/>
  <c r="P6" i="18"/>
  <c r="P6" i="17"/>
  <c r="P6" i="16"/>
  <c r="P6" i="15"/>
  <c r="P6" i="14"/>
  <c r="P6" i="13"/>
  <c r="P6" i="12"/>
  <c r="P6" i="11"/>
  <c r="P6" i="10"/>
  <c r="D34" i="2" l="1"/>
  <c r="D32" i="2"/>
  <c r="P6" i="7" l="1"/>
  <c r="D35" i="2" l="1"/>
  <c r="D33" i="2"/>
  <c r="D8" i="2" l="1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1" i="2"/>
  <c r="D7" i="2" l="1"/>
</calcChain>
</file>

<file path=xl/comments1.xml><?xml version="1.0" encoding="utf-8"?>
<comments xmlns="http://schemas.openxmlformats.org/spreadsheetml/2006/main">
  <authors>
    <author>User</author>
  </authors>
  <commentList>
    <comment ref="G87" authorId="0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มีผล  1 เมษายน 2560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จ่าย 28% ครั้งแรกค่าคอมชชั่นเดือนกันยายน 2559
</t>
        </r>
      </text>
    </comment>
    <comment ref="L13" authorId="0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จ่าย 28% ครั้งแรกค่าคอมชชั่นเดือนธันวาคม
 2559
</t>
        </r>
      </text>
    </comment>
    <comment ref="L15" authorId="0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จ่าย 28% ครั้งแรกค่าคอมชชั่นเดือนมกราคม
 2560
</t>
        </r>
      </text>
    </comment>
    <comment ref="L25" authorId="0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จ่าย 28% ครั้งแรกค่าคอมชชั่นเดือนกันยายน 2559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จ่าย 28% ครั้งแรกค่าคอมชชั่นเดือนกันยายน 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จ่าย 28% ครั้งแรกค่าคอมชชั่นเดือนกันยายน 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จ่าย 28% ครั้งแรกค่าคอมชชั่นเดือนกันยายน 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จ่าย 28% ครั้งแรกค่าคอมชชั่นเดือนกันยายน 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ครั้งแรกค่าคอมชชั่นเดือนมกราคม 60
 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 28% ครั้งแรกค่าคอมชชั่นเดือนกันยายน 2559 </t>
        </r>
      </text>
    </comment>
  </commentList>
</comments>
</file>

<file path=xl/sharedStrings.xml><?xml version="1.0" encoding="utf-8"?>
<sst xmlns="http://schemas.openxmlformats.org/spreadsheetml/2006/main" count="2876" uniqueCount="792">
  <si>
    <t>ชื่อเจ้าของ FC</t>
  </si>
  <si>
    <t>-</t>
  </si>
  <si>
    <t>BYAI</t>
  </si>
  <si>
    <t>คุณมานนท์ ลิ้มสาครกุล</t>
  </si>
  <si>
    <t>RSIT</t>
  </si>
  <si>
    <t>KKAW</t>
  </si>
  <si>
    <t>คุณศรัญญู สุวรรณาพิสิทธิ์</t>
  </si>
  <si>
    <t>MTNG</t>
  </si>
  <si>
    <t>คุณภัณฑิรา หทัยสัตยพงศ์</t>
  </si>
  <si>
    <t>MAHA</t>
  </si>
  <si>
    <t>คุณชาญวิทย์  พิรุณสาร</t>
  </si>
  <si>
    <t>PKED</t>
  </si>
  <si>
    <t>คุณสุเมธ พฤกษธัมมโกวิท</t>
  </si>
  <si>
    <t>SCON</t>
  </si>
  <si>
    <t>คุณวรวรรธน์ ระหว่างบ้าน</t>
  </si>
  <si>
    <t>BKAE</t>
  </si>
  <si>
    <t>คุณอภิวัฒน์ กิจวัชรมงค</t>
  </si>
  <si>
    <t>BBUA</t>
  </si>
  <si>
    <t>HPPY</t>
  </si>
  <si>
    <t>คุณปณาลี นาคนาคา</t>
  </si>
  <si>
    <t>TNON</t>
  </si>
  <si>
    <t xml:space="preserve">คุณอภินันท์ อัศวาดิสยางกูร </t>
  </si>
  <si>
    <t>NMIN</t>
  </si>
  <si>
    <t>คุณพิมพ์ธาดา พัชรชัยภิรมย์</t>
  </si>
  <si>
    <t>TPLU</t>
  </si>
  <si>
    <t>PINK</t>
  </si>
  <si>
    <t>RMA2</t>
  </si>
  <si>
    <t>SMAI</t>
  </si>
  <si>
    <t>คุณกิตติ์เมธี วราพงษ์คณาภัทร์</t>
  </si>
  <si>
    <t>BBON</t>
  </si>
  <si>
    <t>คุณนวพรรณ</t>
  </si>
  <si>
    <t>TSIT</t>
  </si>
  <si>
    <t>SUKS</t>
  </si>
  <si>
    <t>คุณประภัสสร มากสิน</t>
  </si>
  <si>
    <t>DONM</t>
  </si>
  <si>
    <t>คุณกฤตภาส พิสิฐกุลกิจ</t>
  </si>
  <si>
    <t>NAWA</t>
  </si>
  <si>
    <t>คุณธนากร รัตนศรีทิมทอง</t>
  </si>
  <si>
    <t>ONUT</t>
  </si>
  <si>
    <t xml:space="preserve">คุณพิมพ์พร รุ่งจำรัสโสภา </t>
  </si>
  <si>
    <t>LKAB</t>
  </si>
  <si>
    <t>SMUT</t>
  </si>
  <si>
    <t>TEPA</t>
  </si>
  <si>
    <t>BPEE</t>
  </si>
  <si>
    <t>TNPT</t>
  </si>
  <si>
    <t>NAIN</t>
  </si>
  <si>
    <t>TUPM</t>
  </si>
  <si>
    <t>BANA</t>
  </si>
  <si>
    <t>TTAI</t>
  </si>
  <si>
    <t>NKAM</t>
  </si>
  <si>
    <t>PANT</t>
  </si>
  <si>
    <t>KBAN</t>
  </si>
  <si>
    <t>EKKA</t>
  </si>
  <si>
    <t>SAMK</t>
  </si>
  <si>
    <t>TAIT</t>
  </si>
  <si>
    <t>NJOK</t>
  </si>
  <si>
    <t>BSTO</t>
  </si>
  <si>
    <t>คุณอภินันท์ อัศวาดิสยางกูร</t>
  </si>
  <si>
    <t>PTNK</t>
  </si>
  <si>
    <t>MPIN</t>
  </si>
  <si>
    <t>CHC4</t>
  </si>
  <si>
    <t>SLYA</t>
  </si>
  <si>
    <t>TKRU</t>
  </si>
  <si>
    <t>BKEN</t>
  </si>
  <si>
    <t>MINB</t>
  </si>
  <si>
    <t>TYA3</t>
  </si>
  <si>
    <t>BROM</t>
  </si>
  <si>
    <t>คุณกมลพรรณ  เมืองมั่น</t>
  </si>
  <si>
    <t>NLCH</t>
  </si>
  <si>
    <t>คุณขินโชติ เงาเทพพฤฒาราม</t>
  </si>
  <si>
    <t>KVIL</t>
  </si>
  <si>
    <t>คุณอรวีณ์ ล้อมแสงพราว</t>
  </si>
  <si>
    <t>LPDU</t>
  </si>
  <si>
    <t>PS43</t>
  </si>
  <si>
    <t>TAC4</t>
  </si>
  <si>
    <t>BSAE</t>
  </si>
  <si>
    <t>คุณยุทธชัย นาคปฐม</t>
  </si>
  <si>
    <t>LAMB</t>
  </si>
  <si>
    <t>คุณอภินันท์ อัศวาดิศยางกูร</t>
  </si>
  <si>
    <t>SNOI</t>
  </si>
  <si>
    <t>CWNA</t>
  </si>
  <si>
    <t>SNBN</t>
  </si>
  <si>
    <t>SAP2</t>
  </si>
  <si>
    <t>PBSK</t>
  </si>
  <si>
    <t>LLK2</t>
  </si>
  <si>
    <t>SNDA</t>
  </si>
  <si>
    <t>คุณกรัณฑ์รัตน์ ระหว่างบ้าน</t>
  </si>
  <si>
    <t>No</t>
  </si>
  <si>
    <t>PYSL</t>
  </si>
  <si>
    <t>LKAE</t>
  </si>
  <si>
    <t>SUAS</t>
  </si>
  <si>
    <t>ROMK</t>
  </si>
  <si>
    <t>คุณปฤณ จำเริญพานิช</t>
  </si>
  <si>
    <t>BANB</t>
  </si>
  <si>
    <t>MCCS</t>
  </si>
  <si>
    <t>BAPU</t>
  </si>
  <si>
    <t>KSWA</t>
  </si>
  <si>
    <t>คุณณัฐธี วาวเงินงาม</t>
  </si>
  <si>
    <t>AMTA</t>
  </si>
  <si>
    <t>คุณณัฐพนธ์ ตรีกิตติชัย</t>
  </si>
  <si>
    <t>TYA6</t>
  </si>
  <si>
    <t>POWK</t>
  </si>
  <si>
    <t>NKCS</t>
  </si>
  <si>
    <t>PTYA</t>
  </si>
  <si>
    <t>MNKP</t>
  </si>
  <si>
    <t>คุณพัชรพล เลิศศิริอำนวยพร</t>
  </si>
  <si>
    <t>BWIN</t>
  </si>
  <si>
    <t>คุณสุเชษฐ เรืองวัฒนวิศิษฐ์</t>
  </si>
  <si>
    <t>ONTC</t>
  </si>
  <si>
    <t>PWET</t>
  </si>
  <si>
    <t>PNAM</t>
  </si>
  <si>
    <t>PYSC</t>
  </si>
  <si>
    <t>BTEC</t>
  </si>
  <si>
    <t xml:space="preserve"> Start Contact </t>
  </si>
  <si>
    <t xml:space="preserve">Finish  Contact </t>
  </si>
  <si>
    <t>Type</t>
  </si>
  <si>
    <t>Main Branch</t>
  </si>
  <si>
    <t>Branch</t>
  </si>
  <si>
    <t>Open Shop</t>
  </si>
  <si>
    <t>SATELLITE</t>
  </si>
  <si>
    <t>MAIN</t>
  </si>
  <si>
    <t xml:space="preserve"> 15 Jun 2017</t>
  </si>
  <si>
    <t>เจ้าของ FC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</si>
  <si>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</si>
  <si>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</si>
  <si>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</si>
  <si>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</si>
  <si>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</si>
  <si>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</si>
  <si>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</si>
  <si>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</si>
  <si>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</si>
  <si>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</si>
  <si>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</si>
  <si>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</si>
  <si>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</si>
  <si>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</si>
  <si>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</si>
  <si>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คุณ Jimmy</t>
  </si>
  <si>
    <t>LUK2</t>
  </si>
  <si>
    <t>คุณ หญิง</t>
  </si>
  <si>
    <t>คุณ เจี๊ยบ</t>
  </si>
  <si>
    <t>คุณ ต้อม</t>
  </si>
  <si>
    <t>คุณ บัว</t>
  </si>
  <si>
    <t>MPTN</t>
  </si>
  <si>
    <t>คุณ ต้น</t>
  </si>
  <si>
    <t>คุณ เอ็ม</t>
  </si>
  <si>
    <t>คุณ อุ๊</t>
  </si>
  <si>
    <t>คุณ อ้อย</t>
  </si>
  <si>
    <t>คุณ โจ</t>
  </si>
  <si>
    <t>คุณ ป๊อป</t>
  </si>
  <si>
    <t>คุณ บอย</t>
  </si>
  <si>
    <t>คุณ พิมพ์</t>
  </si>
  <si>
    <t>ONUC</t>
  </si>
  <si>
    <t>คุณ แป้ง</t>
  </si>
  <si>
    <t>คุณ หมี</t>
  </si>
  <si>
    <t>คุณ เบียร์</t>
  </si>
  <si>
    <t>คุณ นิ</t>
  </si>
  <si>
    <t>คุณ ยีนส์</t>
  </si>
  <si>
    <t>คุณ ปฤณ</t>
  </si>
  <si>
    <t>FC001</t>
  </si>
  <si>
    <t>FC002</t>
  </si>
  <si>
    <t>FC003</t>
  </si>
  <si>
    <t>FC004</t>
  </si>
  <si>
    <t>FC005</t>
  </si>
  <si>
    <t>FC006</t>
  </si>
  <si>
    <t>FC007</t>
  </si>
  <si>
    <t>FC008</t>
  </si>
  <si>
    <t>FC009</t>
  </si>
  <si>
    <t>FC010</t>
  </si>
  <si>
    <t>FC011</t>
  </si>
  <si>
    <t>FC012</t>
  </si>
  <si>
    <t>FC013</t>
  </si>
  <si>
    <t>FC014</t>
  </si>
  <si>
    <t>FC015</t>
  </si>
  <si>
    <t>FC016</t>
  </si>
  <si>
    <t>FC017</t>
  </si>
  <si>
    <t>FC018</t>
  </si>
  <si>
    <t>FC019</t>
  </si>
  <si>
    <t>FC020</t>
  </si>
  <si>
    <t>FC021</t>
  </si>
  <si>
    <t>FC022</t>
  </si>
  <si>
    <t>FC023</t>
  </si>
  <si>
    <t>FC024</t>
  </si>
  <si>
    <t>FC025</t>
  </si>
  <si>
    <t>ลำดับ</t>
  </si>
  <si>
    <t>คุณภัณฑิรา กรรณสูตร</t>
  </si>
  <si>
    <t>คุณกรัณฑ์รัตน์  ระหว่างบ้าน</t>
  </si>
  <si>
    <t>คุณนวพรรณ เสรีสันติวงศ์</t>
  </si>
  <si>
    <t>คุณ กฤต</t>
  </si>
  <si>
    <t>คุณชินโชติ เงาเทพพฤฒาราม</t>
  </si>
  <si>
    <t>คุณอรวีณ์ ล้อมแสงพราก</t>
  </si>
  <si>
    <t>ปฤณ จำเริญพานิช</t>
  </si>
  <si>
    <t>ณัฐพนธ์ ตรีกิตติชัย</t>
  </si>
  <si>
    <t>ณัฐธี วาวเงินงาม</t>
  </si>
  <si>
    <t>สุเชษฐ เรืองวัฒนวิศิษฐ์</t>
  </si>
  <si>
    <t>พัชรพล เลิศศิริอำนวยพร</t>
  </si>
  <si>
    <t>Number - Contact FC</t>
  </si>
  <si>
    <t>Shop 16</t>
  </si>
  <si>
    <t>Shop 17</t>
  </si>
  <si>
    <t>Shop 18</t>
  </si>
  <si>
    <t>Shop 19</t>
  </si>
  <si>
    <t>Shop 20</t>
  </si>
  <si>
    <t>TTL</t>
  </si>
  <si>
    <t>NUMBER OF SHOP</t>
  </si>
  <si>
    <t>NUMBER OF OWNER</t>
  </si>
  <si>
    <t>คุณ กุ้ง</t>
  </si>
  <si>
    <t>คุณ เป้</t>
  </si>
  <si>
    <t>คุณ เชษ</t>
  </si>
  <si>
    <t>คุณ พล</t>
  </si>
  <si>
    <t>Finish com</t>
  </si>
  <si>
    <t>Commission  30%</t>
  </si>
  <si>
    <t>Commission  28%</t>
  </si>
  <si>
    <t>Start com</t>
  </si>
  <si>
    <t>Commission  26%</t>
  </si>
  <si>
    <t>NOW</t>
  </si>
  <si>
    <t>Sep'16</t>
  </si>
  <si>
    <t>May'16</t>
  </si>
  <si>
    <t>Dec'18</t>
  </si>
  <si>
    <t>May'14</t>
  </si>
  <si>
    <t>Apr'16</t>
  </si>
  <si>
    <t>Aug'16</t>
  </si>
  <si>
    <t>Nov'16</t>
  </si>
  <si>
    <t>Dec'16</t>
  </si>
  <si>
    <t>Apr'17</t>
  </si>
  <si>
    <t>Market Sharing</t>
  </si>
  <si>
    <t xml:space="preserve"> 1 Jan  2019</t>
  </si>
  <si>
    <t>Remark</t>
  </si>
  <si>
    <t>Sep '14</t>
  </si>
  <si>
    <t>Oct '14</t>
  </si>
  <si>
    <t>Oct '16</t>
  </si>
  <si>
    <t>Nov '14</t>
  </si>
  <si>
    <t>Oct  '16</t>
  </si>
  <si>
    <t>Nov  '16</t>
  </si>
  <si>
    <t>Dec  '16</t>
  </si>
  <si>
    <t>Nov '16</t>
  </si>
  <si>
    <t>Dec '14</t>
  </si>
  <si>
    <t>Jan '14</t>
  </si>
  <si>
    <t>Dec '16</t>
  </si>
  <si>
    <t>Jan '17</t>
  </si>
  <si>
    <t>May'15</t>
  </si>
  <si>
    <t>Jul'15</t>
  </si>
  <si>
    <t>May'17</t>
  </si>
  <si>
    <t>Jul'17</t>
  </si>
  <si>
    <t>Jun'17</t>
  </si>
  <si>
    <t>Sep'17</t>
  </si>
  <si>
    <t>Dec'17</t>
  </si>
  <si>
    <t>Dec '17</t>
  </si>
  <si>
    <t>Jan'18</t>
  </si>
  <si>
    <t>Feb'18</t>
  </si>
  <si>
    <t>Mar'18</t>
  </si>
  <si>
    <t>Aug'17</t>
  </si>
  <si>
    <t>Aug'15</t>
  </si>
  <si>
    <t>Oct'15</t>
  </si>
  <si>
    <t>Jan'16</t>
  </si>
  <si>
    <t>Feb'16</t>
  </si>
  <si>
    <t>Mar'16</t>
  </si>
  <si>
    <t>Oct'16</t>
  </si>
  <si>
    <t>No.</t>
  </si>
  <si>
    <t>SHOP</t>
  </si>
  <si>
    <t>ชื่อบริษัท</t>
  </si>
  <si>
    <t>จดภาษี หรือไม่</t>
  </si>
  <si>
    <t>ID</t>
  </si>
  <si>
    <t>PASSWORD</t>
  </si>
  <si>
    <t>FC</t>
  </si>
  <si>
    <t>FC- Conrtacr Commission</t>
  </si>
  <si>
    <t>nutteewa@cn-thai.co.th</t>
  </si>
  <si>
    <t>prin.investor@gmail.com</t>
  </si>
  <si>
    <t>y.nakpatom@gmail.com</t>
  </si>
  <si>
    <t>k_apiwat@hotmail.com</t>
  </si>
  <si>
    <t>pnalee.u@gmail.com</t>
  </si>
  <si>
    <t>nov_karunrut@hotmail.com</t>
  </si>
  <si>
    <t>orawee.cpl@gmail.com</t>
  </si>
  <si>
    <t>beer_zy@msn.com</t>
  </si>
  <si>
    <t>thitirat@cri.or.th</t>
  </si>
  <si>
    <t>Pariwate@gmail.com</t>
  </si>
  <si>
    <t>Mobileparcelshop@gmail.com</t>
  </si>
  <si>
    <t>santi_bowl@yahoo.com</t>
  </si>
  <si>
    <t>account_jc@outlook.co.th</t>
  </si>
  <si>
    <t>lookmeeshop@outlook.com</t>
  </si>
  <si>
    <t>apinan_asawa@hotmail.com</t>
  </si>
  <si>
    <t>gift_supawan@hotmail.com</t>
  </si>
  <si>
    <t>tnbmass@hotmail.com</t>
  </si>
  <si>
    <t>pangcream@hotmail.com</t>
  </si>
  <si>
    <t>iampim@hotmail.com</t>
  </si>
  <si>
    <t>c.piroonsarn@gmail.com</t>
  </si>
  <si>
    <t>thaimillionline@gmail.com</t>
  </si>
  <si>
    <t>E-mail 1</t>
  </si>
  <si>
    <t>E-mail 2</t>
  </si>
  <si>
    <t>E-mail 3</t>
  </si>
  <si>
    <t>Mail.rapol@gmail.com</t>
  </si>
  <si>
    <t>KK4484@HOTMAIL.COM</t>
  </si>
  <si>
    <t>PAE_8988@HOTMAIL.COM</t>
  </si>
  <si>
    <t>CM Management Co.,Ltd.</t>
  </si>
  <si>
    <t>จดภาษี</t>
  </si>
  <si>
    <t>บริษัท เจ เอฟ เค กรุ๊ป จำกัด</t>
  </si>
  <si>
    <t>เลขบัญชีธนาคาร</t>
  </si>
  <si>
    <t>เลขประจำตัวผู้เสียภาษี</t>
  </si>
  <si>
    <t>174-4-08920-0</t>
  </si>
  <si>
    <t>0125557005403</t>
  </si>
  <si>
    <t>174-4-10005-6</t>
  </si>
  <si>
    <t>0125558025238</t>
  </si>
  <si>
    <t>บริษัท เอส พี เอส เทรดแอนด์เซอร์วิส จำกัด</t>
  </si>
  <si>
    <t>0115557013660</t>
  </si>
  <si>
    <t>241-4-06457-2</t>
  </si>
  <si>
    <t>บริษัท นวมินทร์ พาร์เซล จำกัด</t>
  </si>
  <si>
    <t>บริษัท ตลาดพลู เอ็กซ์เพรส จำกัด</t>
  </si>
  <si>
    <t>บริษัท จรัญ เอ็กซ์เพรส จำกัด</t>
  </si>
  <si>
    <t>บริษัท จีเอท ฮิม จำกัด</t>
  </si>
  <si>
    <t>บริษัท โชคชัย4 เดลิเวอรี่ จำกัด</t>
  </si>
  <si>
    <t>บริษัท บางเขน ทรานสปอร์ต จำกัด</t>
  </si>
  <si>
    <t>245-0-70766-2</t>
  </si>
  <si>
    <t>245-0-70767-0</t>
  </si>
  <si>
    <t>245-0-70765-4</t>
  </si>
  <si>
    <t>206-0-92906-0</t>
  </si>
  <si>
    <t>245-0-70769-6</t>
  </si>
  <si>
    <t>245-0-70768-8</t>
  </si>
  <si>
    <t>ไม่จดภาษี</t>
  </si>
  <si>
    <t>0105559102082</t>
  </si>
  <si>
    <t>0105559102422</t>
  </si>
  <si>
    <t>0105556174406</t>
  </si>
  <si>
    <t>0105559102228</t>
  </si>
  <si>
    <t>0105559102139</t>
  </si>
  <si>
    <t>0105559101973</t>
  </si>
  <si>
    <t>037-8-02130-7</t>
  </si>
  <si>
    <t>0105559162051</t>
  </si>
  <si>
    <t>บริษัท บึงกุ่ม เดลิเวอรี่ จำกัด</t>
  </si>
  <si>
    <t>บริษัท สุเรนทร์ เดลิเวอรี่ จำกัด</t>
  </si>
  <si>
    <t>037-8-02129-9</t>
  </si>
  <si>
    <t>0105559162042</t>
  </si>
  <si>
    <t>บริษัท เอ็มแอนด์เอ็น โลจิสติกส์ จำกัด สนญ.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</si>
  <si>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</si>
  <si>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</si>
  <si>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860-0-20622-4</t>
  </si>
  <si>
    <t>0105557166288</t>
  </si>
  <si>
    <t>บริษัท เลอค่า จำกัด สาขาที่ 00001</t>
  </si>
  <si>
    <t>บริษัท เลอค่า จำกัด สาขาที่ 00002</t>
  </si>
  <si>
    <t>244-0-53388-9</t>
  </si>
  <si>
    <t>0105558108516</t>
  </si>
  <si>
    <t>บริษัท ไพเรท ซีล จำกัด</t>
  </si>
  <si>
    <t>บริษัท ยูนิเวอร์แซล โพสต์ แอนด์ เซอร์วิส จำกัด</t>
  </si>
  <si>
    <t>905-7-06555-0</t>
  </si>
  <si>
    <t>234-4-68760-9</t>
  </si>
  <si>
    <t>0105558059345</t>
  </si>
  <si>
    <t>0105559017247</t>
  </si>
  <si>
    <t>บริษัท เฟิร์ส ออเดอร์ จำกัด</t>
  </si>
  <si>
    <t>196-0-85596-1</t>
  </si>
  <si>
    <t>0105559016194</t>
  </si>
  <si>
    <t>บริษัท กัสแอนด์น่า จำกัด</t>
  </si>
  <si>
    <t>008-7-27792-7</t>
  </si>
  <si>
    <t>0105558094361</t>
  </si>
  <si>
    <t>บริษัท ไทยมิลเลี่ยนลาย จำกัด</t>
  </si>
  <si>
    <t>931-0-05024-1</t>
  </si>
  <si>
    <t>0105557100015</t>
  </si>
  <si>
    <t>บริษัท ภัณพิวัติ จำกัด</t>
  </si>
  <si>
    <t>058-8-01347-4</t>
  </si>
  <si>
    <t>0105558180306</t>
  </si>
  <si>
    <t>บริษัท บีที ไฮ โซลูชั่น จำกัด</t>
  </si>
  <si>
    <t>094-7-03513-5</t>
  </si>
  <si>
    <t>0105559135070</t>
  </si>
  <si>
    <t>หจก.โมโนธุรกิจ</t>
  </si>
  <si>
    <t>0123558003135</t>
  </si>
  <si>
    <t>หจก.ซันไชน์ เอ็กซ์เพรส (2015)</t>
  </si>
  <si>
    <t>238-4-67743-7</t>
  </si>
  <si>
    <t>0103558011243</t>
  </si>
  <si>
    <t>หจก.อาราลียา เซอร์วิส</t>
  </si>
  <si>
    <t>929-0-01182-5</t>
  </si>
  <si>
    <t>0743557001125</t>
  </si>
  <si>
    <t>บริษัท ลารียา เซอร์วิส จำกัด</t>
  </si>
  <si>
    <t>929-0-02687-2</t>
  </si>
  <si>
    <t>0745558007587</t>
  </si>
  <si>
    <t>บริษัท บุญภากิตติภัทร จำกัด</t>
  </si>
  <si>
    <t>914-7-02172-0</t>
  </si>
  <si>
    <t>0125557019846</t>
  </si>
  <si>
    <t>บริษัท เมธากร พลัส จำกัด</t>
  </si>
  <si>
    <t>914-7-03380-8</t>
  </si>
  <si>
    <t>0125559022224</t>
  </si>
  <si>
    <t>บริษัท ควิก โพสต์ จำกัด</t>
  </si>
  <si>
    <t>บริษัท ควิก โพสต์ ตลาดไท จำกัด</t>
  </si>
  <si>
    <t>บริษัท ควิก โพสต์ บางเสาธง จำกัด</t>
  </si>
  <si>
    <t>บริษัท ควิก โพสต์ รังสิต จำกัด</t>
  </si>
  <si>
    <t>บริษัท ควิก โพสต์ แหลมฉบัง จำกัด</t>
  </si>
  <si>
    <t>0125558008651</t>
  </si>
  <si>
    <t>0135559001529</t>
  </si>
  <si>
    <t>0115559001715</t>
  </si>
  <si>
    <t>0135559004978</t>
  </si>
  <si>
    <t>0205559029597</t>
  </si>
  <si>
    <t>140-4-51289-7</t>
  </si>
  <si>
    <t>856-7-02297-8</t>
  </si>
  <si>
    <t>856-7-02296-0</t>
  </si>
  <si>
    <t>856-7-02466-9</t>
  </si>
  <si>
    <t>035-8-02457-8</t>
  </si>
  <si>
    <t>บริษัท ควิก โพสต์ บางซื่อ จำกัด</t>
  </si>
  <si>
    <t>035-8-02533-6</t>
  </si>
  <si>
    <t>0105559143137</t>
  </si>
  <si>
    <t>บริษัท ควิก โพสต์ บ้านบึง จำกัด</t>
  </si>
  <si>
    <t>035-8-02481-8</t>
  </si>
  <si>
    <t>0205559029601</t>
  </si>
  <si>
    <t>บริษัท ควิก โพสต์ พัทยา จำกัด</t>
  </si>
  <si>
    <t>035-8-02480-0</t>
  </si>
  <si>
    <t>0205559029589</t>
  </si>
  <si>
    <t>บริษัท วราพงษ์คณาภัทร จำกัด</t>
  </si>
  <si>
    <t>014-7-07856-2</t>
  </si>
  <si>
    <t>บริษัท กิตติ์เมธี จำกัด</t>
  </si>
  <si>
    <t>014-7-09589-7</t>
  </si>
  <si>
    <t>0135559016305</t>
  </si>
  <si>
    <t>หจก.สุขสวัสดิ์ พัสดุด่วน</t>
  </si>
  <si>
    <t>186-428757-6</t>
  </si>
  <si>
    <t>103558011782</t>
  </si>
  <si>
    <t>บริษัท ลูกหมี เบบี้โปรดักส์ จำกัด</t>
  </si>
  <si>
    <t>870-7-02721-8</t>
  </si>
  <si>
    <t>0105558183097</t>
  </si>
  <si>
    <t>930-7-02825-9</t>
  </si>
  <si>
    <t>0105559109257</t>
  </si>
  <si>
    <t>บริษัท ศศิภรณ์ จำกัด</t>
  </si>
  <si>
    <t>บริษัท ชัยพัฒนาโลจิสติคส์ จำกัด</t>
  </si>
  <si>
    <t>930-7-02741-8</t>
  </si>
  <si>
    <t>0105559084041</t>
  </si>
  <si>
    <t>หจก.โฟร์ คอมแพเนี่ยน เอ็กซ์เพรส</t>
  </si>
  <si>
    <t>607-0-28665-0</t>
  </si>
  <si>
    <t>0203559003928</t>
  </si>
  <si>
    <t>บจก.เอ็นไอดี โลจิสติกส์</t>
  </si>
  <si>
    <t>909-0-50223-9</t>
  </si>
  <si>
    <t>0735559005049</t>
  </si>
  <si>
    <t>บริษัท เอ็นดับบลิวเอ็กซ์เพรส จำกัด</t>
  </si>
  <si>
    <t>865-067340-6</t>
  </si>
  <si>
    <t>0105559138885</t>
  </si>
  <si>
    <t>บริษัท ซาคาเอรุ จำกัด</t>
  </si>
  <si>
    <t>085-7-13208-8</t>
  </si>
  <si>
    <t>0205547019494</t>
  </si>
  <si>
    <t>040-8-02830-6</t>
  </si>
  <si>
    <t>0105559141843</t>
  </si>
  <si>
    <t>บริษัท ศ.การยาง จำกัด</t>
  </si>
  <si>
    <t>279-5-74553-4</t>
  </si>
  <si>
    <t>0205551013446</t>
  </si>
  <si>
    <t>ห้างหุ้นส่วนจำกัด  ส่งไว ซีคอน</t>
  </si>
  <si>
    <t>หจก.ส่งไว เทพารักษ์</t>
  </si>
  <si>
    <t>หจก.ส่งไว สมุทรปราการ</t>
  </si>
  <si>
    <t>ห้างหุ้นส่วนจำกัด เอ็กซ์ตร้า ไมล์ เซอร์วิส</t>
  </si>
  <si>
    <t>232-5-04725-2</t>
  </si>
  <si>
    <t>0103558022130</t>
  </si>
  <si>
    <t>0103559005344</t>
  </si>
  <si>
    <t>0113559000474</t>
  </si>
  <si>
    <t>0113559000466</t>
  </si>
  <si>
    <t>232-5-07465-2</t>
  </si>
  <si>
    <t>232-5-05937-2</t>
  </si>
  <si>
    <t>232-5-05936-4</t>
  </si>
  <si>
    <t>หจก.เก้าสิบแปดขนส่ง พระยาสัจจา</t>
  </si>
  <si>
    <t>หจก.เก้าสิบแปดขนส่ง</t>
  </si>
  <si>
    <t>232-5-11964-8</t>
  </si>
  <si>
    <t>0203559004690</t>
  </si>
  <si>
    <t>232-5-11963-0</t>
  </si>
  <si>
    <t>0203559004703</t>
  </si>
  <si>
    <t>หจก.เติบโต นครชัยศรี</t>
  </si>
  <si>
    <t>0733559001513</t>
  </si>
  <si>
    <t>101-9-04885-7</t>
  </si>
  <si>
    <t>0113559005760</t>
  </si>
  <si>
    <t>921-7-01580-0</t>
  </si>
  <si>
    <t>0113559005361</t>
  </si>
  <si>
    <t>232-5-12171-9</t>
  </si>
  <si>
    <t>0113559004097</t>
  </si>
  <si>
    <t>232-3-03408-8</t>
  </si>
  <si>
    <t>หจก.ภัทร์-พลัส หนามแดง</t>
  </si>
  <si>
    <t>หจก.ภัทร์ศรันย์ (บางปู)</t>
  </si>
  <si>
    <t>หจก.ภัทร์ศรันย์ (ปากน้ำ สมุทรปราการ)</t>
  </si>
  <si>
    <t>rtanakorn@yahoo.com</t>
  </si>
  <si>
    <t>0105558078625</t>
  </si>
  <si>
    <t>SYSL</t>
  </si>
  <si>
    <t>POKW</t>
  </si>
  <si>
    <t>ที่อยู่ในการส่งเอกสาร บิลต่างๆ</t>
  </si>
  <si>
    <t>s.suwannapisit@gmail.com</t>
  </si>
  <si>
    <t>Pls Create User</t>
  </si>
  <si>
    <t>sandybeauty58@gmail.com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</si>
  <si>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</si>
  <si>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</si>
  <si>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</si>
  <si>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</si>
  <si>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</si>
  <si>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</si>
  <si>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</si>
  <si>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</si>
  <si>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</si>
  <si>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</si>
  <si>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</si>
  <si>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</si>
  <si>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</si>
  <si>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</si>
  <si>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</si>
  <si>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</si>
  <si>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</si>
  <si>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</si>
  <si>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</si>
  <si>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</si>
  <si>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</si>
  <si>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</si>
  <si>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</si>
  <si>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</si>
  <si>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พิจารณาเปลี่ยน %</t>
  </si>
  <si>
    <t>ครบกำหนด</t>
  </si>
  <si>
    <t xml:space="preserve">Market Sharing </t>
  </si>
  <si>
    <t>Update 9 Feb 17</t>
  </si>
  <si>
    <t>K.Jimmy</t>
  </si>
  <si>
    <t>SHOP No.</t>
  </si>
  <si>
    <t>Name Shop</t>
  </si>
  <si>
    <t>Master Branch</t>
  </si>
  <si>
    <r>
      <t>Term of Agreement</t>
    </r>
    <r>
      <rPr>
        <sz val="11"/>
        <color theme="0"/>
        <rFont val="Calibri"/>
        <family val="2"/>
        <scheme val="minor"/>
      </rPr>
      <t xml:space="preserve"> (1)</t>
    </r>
  </si>
  <si>
    <t>Open date</t>
  </si>
  <si>
    <t>Start Date (1)</t>
  </si>
  <si>
    <t>Ending Date (1)</t>
  </si>
  <si>
    <t>Bangyai</t>
  </si>
  <si>
    <t>SV1</t>
  </si>
  <si>
    <t>Rangsit</t>
  </si>
  <si>
    <t>Bangbuathong</t>
  </si>
  <si>
    <t>Taladrungsit</t>
  </si>
  <si>
    <t>Nakornin</t>
  </si>
  <si>
    <t>Tupateme</t>
  </si>
  <si>
    <t>Tait</t>
  </si>
  <si>
    <t>Ladpladuk</t>
  </si>
  <si>
    <t>Satellite</t>
  </si>
  <si>
    <t>Sai Noi</t>
  </si>
  <si>
    <t>SV2</t>
  </si>
  <si>
    <t>Lam Luk Ka Klong 2</t>
  </si>
  <si>
    <t>Lat Lum Kaeo</t>
  </si>
  <si>
    <t>Tanyaburi Klong 6</t>
  </si>
  <si>
    <t>1 Apr 2014 - 31 Aug 2016</t>
  </si>
  <si>
    <t>1 Sep 2016 - 31 Aug 2018</t>
  </si>
  <si>
    <t>1 Sep 2018 - 31  Dec 2018</t>
  </si>
  <si>
    <t>1 Dec 2016 - 30 Nov 2018</t>
  </si>
  <si>
    <t>1 Aug 2014 - 30 Nov 2016</t>
  </si>
  <si>
    <t>1 Dec 2014 - 31 Dec 2016</t>
  </si>
  <si>
    <t>1 Sep  2017 - 31 Dec 2018</t>
  </si>
  <si>
    <t>1 Jan 2017 - 31 Dec 2018</t>
  </si>
  <si>
    <t>1 Jul 2015 - 31 Aug 2017</t>
  </si>
  <si>
    <t>1 Feb 2017 - 31  Dec 2018</t>
  </si>
  <si>
    <t>1 Dec 2016 - 31 Jan 2018</t>
  </si>
  <si>
    <t>1 Dec 2016- 31 Jan 2018</t>
  </si>
  <si>
    <t>1 Feb 2016- 31  Mar 2018</t>
  </si>
  <si>
    <t>1  Apr 2018-  31 Dec 2018</t>
  </si>
  <si>
    <t>1 Dec 2018 - 31 Dec 2018</t>
  </si>
  <si>
    <t>1 Oct  2016- 31  Dec 2018</t>
  </si>
  <si>
    <t>1 Dec  2016- 31  Dec 2018</t>
  </si>
  <si>
    <t xml:space="preserve">FC  Number :  </t>
  </si>
  <si>
    <t>FC- Conrtact Commission</t>
  </si>
  <si>
    <t xml:space="preserve">                             Name             :  </t>
  </si>
  <si>
    <t xml:space="preserve">                             SHOP All        :</t>
  </si>
  <si>
    <t>FC No.</t>
  </si>
  <si>
    <t>FC0001</t>
  </si>
  <si>
    <t>Name  :  K. Jimmy</t>
  </si>
  <si>
    <t xml:space="preserve">                                      FC  Number :  FC001</t>
  </si>
  <si>
    <t xml:space="preserve">                                   Shop All  : 12</t>
  </si>
  <si>
    <t>Update 9 Feb 2017</t>
  </si>
  <si>
    <t>FC0002</t>
  </si>
  <si>
    <t>FC0003</t>
  </si>
  <si>
    <t>FC0004</t>
  </si>
  <si>
    <t>FC0005</t>
  </si>
  <si>
    <t>FC0006</t>
  </si>
  <si>
    <t>FC0007</t>
  </si>
  <si>
    <t>FC0008</t>
  </si>
  <si>
    <t>FC0009</t>
  </si>
  <si>
    <t>FC0010</t>
  </si>
  <si>
    <t>FC0011</t>
  </si>
  <si>
    <t>FC0012</t>
  </si>
  <si>
    <t>FC0013</t>
  </si>
  <si>
    <t>FC0014</t>
  </si>
  <si>
    <t>FC0015</t>
  </si>
  <si>
    <t>FC0016</t>
  </si>
  <si>
    <t>FC0017</t>
  </si>
  <si>
    <t>FC0018</t>
  </si>
  <si>
    <t>FC0019</t>
  </si>
  <si>
    <t>FC0020</t>
  </si>
  <si>
    <t>FC0021</t>
  </si>
  <si>
    <t>FC0022</t>
  </si>
  <si>
    <t>FC0023</t>
  </si>
  <si>
    <t>FC0024</t>
  </si>
  <si>
    <t>FC0025</t>
  </si>
  <si>
    <t>ae.butsakorn@gmail.com</t>
  </si>
  <si>
    <t xml:space="preserve">คุณมานนท์ ลิ้มสาครกุล                              </t>
  </si>
  <si>
    <t>K.Tom</t>
  </si>
  <si>
    <t>K.Bua</t>
  </si>
  <si>
    <t>Mueang Nakhon Pathom</t>
  </si>
  <si>
    <t>Bowin</t>
  </si>
  <si>
    <t>Amata Nakorn</t>
  </si>
  <si>
    <t>Klong Sam Wa</t>
  </si>
  <si>
    <t>Rom Klao</t>
  </si>
  <si>
    <t>Bang Saen</t>
  </si>
  <si>
    <t>K village</t>
  </si>
  <si>
    <t>Nanglinchee</t>
  </si>
  <si>
    <t>Borommaratchachonnani</t>
  </si>
  <si>
    <t>The Curve Onnut</t>
  </si>
  <si>
    <t>Onnut</t>
  </si>
  <si>
    <t>Nawanakorn</t>
  </si>
  <si>
    <t>Salaya</t>
  </si>
  <si>
    <t>Donmueang</t>
  </si>
  <si>
    <t>Mueang Chachoengsao</t>
  </si>
  <si>
    <t>Suksawad</t>
  </si>
  <si>
    <t>Bangbon</t>
  </si>
  <si>
    <t>Tungkhru</t>
  </si>
  <si>
    <t>Sam Pheng 2</t>
  </si>
  <si>
    <t>Saimai</t>
  </si>
  <si>
    <t>Talad A C Klong 4</t>
  </si>
  <si>
    <t>Nawamin</t>
  </si>
  <si>
    <t>Taladplu</t>
  </si>
  <si>
    <t>Pinkloa</t>
  </si>
  <si>
    <t>Rama2</t>
  </si>
  <si>
    <t>Chockchai4</t>
  </si>
  <si>
    <t>Bangkhen</t>
  </si>
  <si>
    <t>Prayasulen</t>
  </si>
  <si>
    <t>Pho Kaeo</t>
  </si>
  <si>
    <t>Tanamnon</t>
  </si>
  <si>
    <t>Taladtai</t>
  </si>
  <si>
    <t>Bangsaothong</t>
  </si>
  <si>
    <t>Tanyaburi Klong 3</t>
  </si>
  <si>
    <t xml:space="preserve">Laem Cha Bang </t>
  </si>
  <si>
    <t>Piboonsongkram</t>
  </si>
  <si>
    <t>Ban Bueng</t>
  </si>
  <si>
    <t>Pattaya</t>
  </si>
  <si>
    <t>Happyland</t>
  </si>
  <si>
    <t>Nongchok</t>
  </si>
  <si>
    <t>Minburi</t>
  </si>
  <si>
    <t>Bangkhae</t>
  </si>
  <si>
    <t>Nongkhaem</t>
  </si>
  <si>
    <t>Phetkasem 43/1</t>
  </si>
  <si>
    <t>Secon square</t>
  </si>
  <si>
    <t>Samutprakarn</t>
  </si>
  <si>
    <t>Teparak</t>
  </si>
  <si>
    <t>Bangphee</t>
  </si>
  <si>
    <t>Soi Nam Dang</t>
  </si>
  <si>
    <t>Suan Sear</t>
  </si>
  <si>
    <t>Bang Pu</t>
  </si>
  <si>
    <t>Nakhon Chai Si</t>
  </si>
  <si>
    <t>Paknam</t>
  </si>
  <si>
    <t>Prayasatcha</t>
  </si>
  <si>
    <t>Pakkred</t>
  </si>
  <si>
    <t>Sanam Bin Nam</t>
  </si>
  <si>
    <t>Mahachai</t>
  </si>
  <si>
    <t>Pantainorasing</t>
  </si>
  <si>
    <t>Krathumban</t>
  </si>
  <si>
    <t>Ekkachai</t>
  </si>
  <si>
    <t>Mueangthong</t>
  </si>
  <si>
    <t>Tiwanon patumthani</t>
  </si>
  <si>
    <t>Samkhok</t>
  </si>
  <si>
    <t>Mueangpathumthani</t>
  </si>
  <si>
    <t>Chaeng Wattana The Avenue</t>
  </si>
  <si>
    <t>Kingkaew</t>
  </si>
  <si>
    <t>Ladkrabang</t>
  </si>
  <si>
    <t>Bangna</t>
  </si>
  <si>
    <t>Pattanakan</t>
  </si>
  <si>
    <t>Prawet</t>
  </si>
  <si>
    <t>Bitec</t>
  </si>
  <si>
    <t>K.Ton</t>
  </si>
  <si>
    <t>K.Pop</t>
  </si>
  <si>
    <t>K.Ying</t>
  </si>
  <si>
    <t>K.M</t>
  </si>
  <si>
    <t>K.Au</t>
  </si>
  <si>
    <t>K.Jeab</t>
  </si>
  <si>
    <t>K.Kung</t>
  </si>
  <si>
    <t>K.Boy</t>
  </si>
  <si>
    <t>K.Aoi</t>
  </si>
  <si>
    <t>K.Pang</t>
  </si>
  <si>
    <t>K.Krit</t>
  </si>
  <si>
    <t>K. Jo</t>
  </si>
  <si>
    <t>K.Jung</t>
  </si>
  <si>
    <t>K.Pim</t>
  </si>
  <si>
    <t>K.Beer</t>
  </si>
  <si>
    <t>**ครบกำหนดสัญญา 31 Jul 19</t>
  </si>
  <si>
    <t>K.Ni</t>
  </si>
  <si>
    <t>K.Yeen</t>
  </si>
  <si>
    <t>K.Aon</t>
  </si>
  <si>
    <t>K.Ton(KSWA)</t>
  </si>
  <si>
    <t>K.Noi</t>
  </si>
  <si>
    <t>K.Pon</t>
  </si>
  <si>
    <t>K.Chet</t>
  </si>
  <si>
    <t>1 Aug2014 - 31 Aug 2016</t>
  </si>
  <si>
    <t>1 Aug 2015 - 30 Sep 2017</t>
  </si>
  <si>
    <t>1 Sep 2018 -31  Dec 2018</t>
  </si>
  <si>
    <t>1 Dec 2015 - 31 Jan  2018</t>
  </si>
  <si>
    <t>1  Feb 2018- 31 Dec 2018</t>
  </si>
  <si>
    <t>1  Apr 2018- 31 Dec 2018</t>
  </si>
  <si>
    <t>1  Mar 2016- 31 Mar 2018</t>
  </si>
  <si>
    <t>** สัญญาMaster Branch</t>
  </si>
  <si>
    <t>1 Aug 2014-31 Aug 2016</t>
  </si>
  <si>
    <t>1 Feb 2018-31  Dec 2018</t>
  </si>
  <si>
    <t>1  Feb 2016-28 Feb 2018</t>
  </si>
  <si>
    <t>1 Mar 2018-31  Dec 2018</t>
  </si>
  <si>
    <t>1 Mar 2016 -31  Mar 2018</t>
  </si>
  <si>
    <t>1 Apr 2018-31  Dec 2018</t>
  </si>
  <si>
    <t>1 Sep 2016 - Aug 2018</t>
  </si>
  <si>
    <t>1 Feb 2016- 28 Feb 2018</t>
  </si>
  <si>
    <t>1 Mar2018 -31  Dec 2018</t>
  </si>
  <si>
    <t>1  Oct 2014-31  Oct  2016</t>
  </si>
  <si>
    <t>1  Nov 2016-31 Oct  2018</t>
  </si>
  <si>
    <t>1 Nov 2018 -31  Dec 2018</t>
  </si>
  <si>
    <t>1  Mar  2015 -30 Sep  2016</t>
  </si>
  <si>
    <t>1  Oct 2016 -31 Oct  2018</t>
  </si>
  <si>
    <t>1  Nov  2015 -31 Dec  2017</t>
  </si>
  <si>
    <t>1  Jan 2018 -31 Dec  2018</t>
  </si>
  <si>
    <t>1 Nov 16 -31 Dec  2018</t>
  </si>
  <si>
    <t>1 Dec 16 -31 Dec  2018</t>
  </si>
  <si>
    <t>1 Dec 2014- 31 Dec 2016</t>
  </si>
  <si>
    <t>1 Jan 2016- 31 Dec 2017</t>
  </si>
  <si>
    <t>1 Jan 2017-  31 Dec 2018</t>
  </si>
  <si>
    <t>1 Jan 2018-  31 Dec 2018</t>
  </si>
  <si>
    <t>1 Feb 2015-  28 Feb 2017</t>
  </si>
  <si>
    <t>1 Mar 2017-  31 Dec 2018</t>
  </si>
  <si>
    <t>1 Mar 2016-  31 Mar  2018</t>
  </si>
  <si>
    <t>1 Apr 2018-  31 Dec 2018</t>
  </si>
  <si>
    <t>1 Apr 2016-  30 Apr  2018</t>
  </si>
  <si>
    <t>1 May  2018-  31 Dec 2018</t>
  </si>
  <si>
    <t>1  May 2015-  31 May 2017</t>
  </si>
  <si>
    <t>1 June 2017-  31 Dec 2018</t>
  </si>
  <si>
    <t>1  Dec 2015-  31 Dec 2017</t>
  </si>
  <si>
    <t>1 Jan2018-  31 Dec 2018</t>
  </si>
  <si>
    <t>1  Mar 2016-  31 Mar 2018</t>
  </si>
  <si>
    <t>1 Apr2018-  31 Dec 2018</t>
  </si>
  <si>
    <t>1  Apr 2016-  30 Apr 2018</t>
  </si>
  <si>
    <t>1 May 2018-  31 Dec 2018</t>
  </si>
  <si>
    <t>1 Oct 2016-  31 Dec 2018</t>
  </si>
  <si>
    <t>1 Nov 2016-  31 Dec 2018</t>
  </si>
  <si>
    <t>1 Dev 2016-  31 Dec 2018</t>
  </si>
  <si>
    <t>1 Dec 2016-  31 Dec 2018</t>
  </si>
  <si>
    <t>1 Aug 2016 - 31 July 2019</t>
  </si>
  <si>
    <t>1 July 2016 - 31 July 2019</t>
  </si>
  <si>
    <t>1  May 2016-  31 May 2018</t>
  </si>
  <si>
    <t>1 June 2018-  31 Dec 2018</t>
  </si>
  <si>
    <t>1   Aug 2015-  30 Sep 2017</t>
  </si>
  <si>
    <t>1 Oct 2017-  31 Dec 2018</t>
  </si>
  <si>
    <t>1   Mar 2016-  31 Mar  2018</t>
  </si>
  <si>
    <t>1 Nov 2016 - 31 Dec 2018</t>
  </si>
  <si>
    <t>1   Jul 2015-  31 Jul 2017</t>
  </si>
  <si>
    <t>1 Aug 2017-  31 Dec 2018</t>
  </si>
  <si>
    <t>1   Apr 2016-  30 Apr2018</t>
  </si>
  <si>
    <t>1  May  2018-  31 Dec 2018</t>
  </si>
  <si>
    <t>1Nov 2015-  31 Aug 2016</t>
  </si>
  <si>
    <t>1 Sep  2016-  30 Aug2018</t>
  </si>
  <si>
    <t>1 Sep  2018-  31 Dec 2018</t>
  </si>
  <si>
    <t>1Apr  2016-  30 Apr 2018</t>
  </si>
  <si>
    <t>1 May   2018-  31  Dec 2018</t>
  </si>
  <si>
    <t>Update  13 Feb 2017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</si>
  <si>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</si>
  <si>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1 Nov  2016- 31  Dec 2018</t>
  </si>
  <si>
    <t>1 Sep 2017- 31 Dec 2018</t>
  </si>
  <si>
    <t>1  Dec  2014-31 Jan 2018</t>
  </si>
  <si>
    <t>1 Sep 2014-31 Aug  2016</t>
  </si>
  <si>
    <t>1Mar 2016-  31 Mar 2018</t>
  </si>
  <si>
    <t>1 Apr  2018-  31 Dec 2018</t>
  </si>
  <si>
    <t>1   Aug 2015-  31 Aug  2017</t>
  </si>
  <si>
    <t>1 Sep 2017-  31 Dec 2018</t>
  </si>
  <si>
    <t>VIP</t>
  </si>
  <si>
    <t>บริษัท แอทแล็ซ คอมเมิซ จำกัด สาขาที่ 00001</t>
  </si>
  <si>
    <t>Update  8 Mar 2017</t>
  </si>
  <si>
    <t>กรณีตัวแทนจดภาษีมลูค่าเพิ่ม ( Vat )</t>
  </si>
  <si>
    <t>สูตร  Total Commission  ดังนี้ค่ะ</t>
  </si>
  <si>
    <t>(ค่าขนส่ง 30%  +  ยอด DHL 15 %  + Sameday 30%+30%+ Dropof)  + ( ค่า COD  Amount  1 % -  ค่า COD  Surcharge 3 % - INS (70%) -   ค่า Management   -  ค่าคอมพิวเตอร์ -  ค่าซื้อกล่อง )</t>
  </si>
  <si>
    <t>30% ค่าขนส่ง</t>
  </si>
  <si>
    <t>FC ได้รับ15%</t>
  </si>
  <si>
    <t>30% ค่า SD Surcharge</t>
  </si>
  <si>
    <t>Drop-off</t>
  </si>
  <si>
    <t>Amount</t>
  </si>
  <si>
    <t>Before VAT 7%</t>
  </si>
  <si>
    <t>หัก3%</t>
  </si>
  <si>
    <t>รวมรายได้</t>
  </si>
  <si>
    <t>1%ของมูลค่าสินค้า</t>
  </si>
  <si>
    <t>ค่า  COD  Surcharge</t>
  </si>
  <si>
    <t>INS  70% (KERRY)</t>
  </si>
  <si>
    <t xml:space="preserve">หักค่า Management </t>
  </si>
  <si>
    <t>หักค่าสาธารณูปโภค</t>
  </si>
  <si>
    <t>ค่ากล่อง</t>
  </si>
  <si>
    <t>ยอดหักทั้งสิ้น</t>
  </si>
  <si>
    <t xml:space="preserve">Total Commission </t>
  </si>
  <si>
    <t>Include Vat 7%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</si>
  <si>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</si>
  <si>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</si>
  <si>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</si>
  <si>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</si>
  <si>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</si>
  <si>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 (รวมภาษี 7%)</t>
  </si>
  <si>
    <t>รวมรายได้ทั้งหมด (ก่อนภาษี 7%)</t>
  </si>
  <si>
    <t>ยอดเงินที่ใช้คิดภาษีหัก ณ ที่จ่าย 3%</t>
  </si>
  <si>
    <t>รวมรายได้ทั้งหมด (หลังหักภาษี ณ ที่จ่าย 3%)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</si>
  <si>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</si>
  <si>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</si>
  <si>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</si>
  <si>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</si>
  <si>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</si>
  <si>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</si>
  <si>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</si>
  <si>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 xml:space="preserve">การคิดหัก ณ ที่จ่าย กรณี จด VAT </t>
  </si>
  <si>
    <t>หากเป็นบริษัท ที่มีการจดภาษีมูลค่าเพิ่ม (ภพ.20) การคำนวณภาษีหัก ณ ที่จ่ายจะคิดจาก  ค่าขนส่ง 30% + ยอด DHL 15% + Sameday 30%+ Dropoff     x 100/107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</si>
  <si>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</si>
  <si>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70% (KERRY)</t>
  </si>
  <si>
    <t xml:space="preserve">หักค่าคอมพิวเตอร์ </t>
  </si>
  <si>
    <t>รวมรายได้ทั้งหมด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</si>
</sst>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1010409]d\ mmm\ yy;@"/>
    <numFmt numFmtId="165" formatCode="B1d\-mmm\-yy"/>
    <numFmt numFmtId="166" formatCode="[$-107041E]d\ mmm\ yy;@"/>
    <numFmt numFmtId="167" formatCode="B1mmm\-yy"/>
    <numFmt numFmtId="168" formatCode="[$-409]d\-mmm\-yy;@"/>
    <numFmt numFmtId="169" formatCode="_-* #,##0.00_-;\-* #,##0.00_-;_-* &quot;-&quot;??_-;_-@_-"/>
    <numFmt numFmtId="170" formatCode="_-* #,##0_-;\-* #,##0_-;_-* &quot;-&quot;??_-;_-@_-"/>
  </numFmts>
  <fonts count="9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ngsana New"/>
      <family val="1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22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b/>
      <i/>
      <sz val="16"/>
      <color rgb="FFFFFF00"/>
      <name val="Angsana New"/>
      <family val="1"/>
    </font>
    <font>
      <b/>
      <i/>
      <sz val="22"/>
      <color theme="0"/>
      <name val="Angsana New"/>
      <family val="1"/>
    </font>
    <font>
      <b/>
      <u/>
      <sz val="14"/>
      <color rgb="FFFF0000"/>
      <name val="Calibri"/>
      <family val="2"/>
      <scheme val="minor"/>
    </font>
    <font>
      <b/>
      <u/>
      <sz val="14"/>
      <color rgb="FFFF0000"/>
      <name val="Angsana New"/>
      <family val="1"/>
    </font>
    <font>
      <b/>
      <sz val="22"/>
      <color rgb="FFFFFF00"/>
      <name val="Angsana New"/>
      <family val="1"/>
    </font>
    <font>
      <b/>
      <i/>
      <sz val="20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sz val="11"/>
      <color theme="1"/>
      <name val="BrowalliaUPC"/>
      <family val="2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b/>
      <sz val="14"/>
      <color theme="1"/>
      <name val="BrowalliaUPC"/>
      <family val="2"/>
    </font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0"/>
      <name val="Angsana New"/>
      <family val="1"/>
    </font>
    <font>
      <i/>
      <sz val="2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i/>
      <sz val="9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sz val="20"/>
      <color theme="0"/>
      <name val="Angsana New"/>
      <family val="1"/>
    </font>
    <font>
      <sz val="26"/>
      <color rgb="FF0070C0"/>
      <name val="AngsanaUPC"/>
      <family val="1"/>
    </font>
    <font>
      <sz val="11"/>
      <color theme="1"/>
      <name val="Calibri"/>
      <family val="2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charset val="22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4"/>
      <color rgb="FFFF0000"/>
      <name val="BrowalliaUPC"/>
      <family val="2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 val="singleAccounting"/>
      <sz val="12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i/>
      <u val="double"/>
      <sz val="16"/>
      <color theme="1"/>
      <name val="Cordia New"/>
      <family val="2"/>
    </font>
    <font>
      <b/>
      <sz val="16"/>
      <color rgb="FF1F497D"/>
      <name val="Cordia Ne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6E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7" fillId="0" borderId="0"/>
    <xf numFmtId="0" fontId="41" fillId="0" borderId="0" applyNumberFormat="0" applyFill="0" applyBorder="0" applyAlignment="0" applyProtection="0"/>
    <xf numFmtId="0" fontId="4" fillId="0" borderId="0"/>
    <xf numFmtId="0" fontId="4" fillId="0" borderId="0"/>
    <xf numFmtId="169" fontId="49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444">
    <xf numFmtId="0" fontId="0" fillId="0" borderId="0" xfId="0"/>
    <xf numFmtId="0" fontId="6" fillId="0" borderId="1" xfId="0" applyFont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/>
    <xf numFmtId="0" fontId="7" fillId="2" borderId="4" xfId="0" applyFon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/>
    <xf numFmtId="0" fontId="12" fillId="2" borderId="0" xfId="0" applyFont="1" applyFill="1" applyBorder="1" applyAlignment="1">
      <alignment vertical="center"/>
    </xf>
    <xf numFmtId="0" fontId="17" fillId="2" borderId="0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1" fillId="2" borderId="0" xfId="1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2" fillId="2" borderId="0" xfId="0" applyFont="1" applyFill="1"/>
    <xf numFmtId="0" fontId="22" fillId="2" borderId="0" xfId="0" applyFont="1" applyFill="1" applyAlignment="1">
      <alignment horizontal="left"/>
    </xf>
    <xf numFmtId="0" fontId="11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26" fillId="6" borderId="0" xfId="0" applyFont="1" applyFill="1" applyAlignment="1">
      <alignment horizontal="center"/>
    </xf>
    <xf numFmtId="0" fontId="19" fillId="2" borderId="0" xfId="0" applyNumberFormat="1" applyFont="1" applyFill="1" applyBorder="1" applyAlignment="1">
      <alignment horizontal="center" vertical="center"/>
    </xf>
    <xf numFmtId="0" fontId="18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2" fillId="6" borderId="4" xfId="1" applyFont="1" applyFill="1" applyBorder="1" applyAlignment="1">
      <alignment horizontal="center" vertical="center"/>
    </xf>
    <xf numFmtId="0" fontId="34" fillId="6" borderId="3" xfId="1" applyFont="1" applyFill="1" applyBorder="1" applyAlignment="1">
      <alignment horizontal="center" vertical="center"/>
    </xf>
    <xf numFmtId="0" fontId="32" fillId="6" borderId="5" xfId="1" applyFont="1" applyFill="1" applyBorder="1" applyAlignment="1">
      <alignment horizontal="center" vertical="center"/>
    </xf>
    <xf numFmtId="0" fontId="34" fillId="6" borderId="1" xfId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35" fillId="0" borderId="4" xfId="1" applyFont="1" applyFill="1" applyBorder="1" applyAlignment="1">
      <alignment horizontal="left"/>
    </xf>
    <xf numFmtId="0" fontId="35" fillId="0" borderId="4" xfId="1" applyFont="1" applyFill="1" applyBorder="1" applyAlignment="1">
      <alignment horizontal="center"/>
    </xf>
    <xf numFmtId="165" fontId="35" fillId="0" borderId="4" xfId="1" applyNumberFormat="1" applyFont="1" applyFill="1" applyBorder="1" applyAlignment="1">
      <alignment horizontal="center"/>
    </xf>
    <xf numFmtId="9" fontId="35" fillId="2" borderId="4" xfId="1" applyNumberFormat="1" applyFont="1" applyFill="1" applyBorder="1" applyAlignment="1">
      <alignment horizontal="center"/>
    </xf>
    <xf numFmtId="0" fontId="36" fillId="0" borderId="4" xfId="1" applyFont="1" applyFill="1" applyBorder="1" applyAlignment="1"/>
    <xf numFmtId="0" fontId="36" fillId="0" borderId="4" xfId="1" applyFont="1" applyBorder="1" applyAlignment="1"/>
    <xf numFmtId="0" fontId="36" fillId="2" borderId="4" xfId="1" applyFont="1" applyFill="1" applyBorder="1" applyAlignment="1"/>
    <xf numFmtId="165" fontId="35" fillId="2" borderId="4" xfId="1" applyNumberFormat="1" applyFont="1" applyFill="1" applyBorder="1" applyAlignment="1">
      <alignment horizontal="center"/>
    </xf>
    <xf numFmtId="165" fontId="37" fillId="2" borderId="4" xfId="1" quotePrefix="1" applyNumberFormat="1" applyFont="1" applyFill="1" applyBorder="1" applyAlignment="1">
      <alignment horizontal="center"/>
    </xf>
    <xf numFmtId="9" fontId="35" fillId="0" borderId="4" xfId="1" applyNumberFormat="1" applyFont="1" applyFill="1" applyBorder="1" applyAlignment="1">
      <alignment horizontal="center"/>
    </xf>
    <xf numFmtId="165" fontId="37" fillId="2" borderId="4" xfId="1" quotePrefix="1" applyNumberFormat="1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center"/>
    </xf>
    <xf numFmtId="0" fontId="35" fillId="0" borderId="4" xfId="1" applyFont="1" applyFill="1" applyBorder="1" applyAlignment="1"/>
    <xf numFmtId="0" fontId="35" fillId="2" borderId="4" xfId="1" applyFont="1" applyFill="1" applyBorder="1" applyAlignment="1">
      <alignment horizontal="left"/>
    </xf>
    <xf numFmtId="0" fontId="35" fillId="2" borderId="4" xfId="1" applyFont="1" applyFill="1" applyBorder="1" applyAlignment="1">
      <alignment horizontal="center"/>
    </xf>
    <xf numFmtId="0" fontId="38" fillId="2" borderId="4" xfId="0" applyFont="1" applyFill="1" applyBorder="1" applyAlignment="1">
      <alignment horizontal="left"/>
    </xf>
    <xf numFmtId="0" fontId="38" fillId="2" borderId="4" xfId="0" applyFont="1" applyFill="1" applyBorder="1" applyAlignment="1">
      <alignment horizontal="center"/>
    </xf>
    <xf numFmtId="0" fontId="28" fillId="6" borderId="6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8" fillId="6" borderId="8" xfId="1" applyFont="1" applyFill="1" applyBorder="1" applyAlignment="1">
      <alignment horizontal="center" vertical="center"/>
    </xf>
    <xf numFmtId="0" fontId="28" fillId="6" borderId="14" xfId="1" applyFont="1" applyFill="1" applyBorder="1" applyAlignment="1">
      <alignment horizontal="center" vertical="center"/>
    </xf>
    <xf numFmtId="0" fontId="35" fillId="4" borderId="4" xfId="1" applyFont="1" applyFill="1" applyBorder="1" applyAlignment="1">
      <alignment horizontal="left"/>
    </xf>
    <xf numFmtId="0" fontId="36" fillId="4" borderId="4" xfId="1" applyFont="1" applyFill="1" applyBorder="1" applyAlignment="1"/>
    <xf numFmtId="0" fontId="38" fillId="4" borderId="4" xfId="0" applyFont="1" applyFill="1" applyBorder="1" applyAlignment="1">
      <alignment horizontal="left"/>
    </xf>
    <xf numFmtId="0" fontId="3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2" borderId="0" xfId="0" applyFont="1" applyFill="1"/>
    <xf numFmtId="0" fontId="0" fillId="2" borderId="0" xfId="0" applyFill="1" applyAlignment="1">
      <alignment horizontal="center"/>
    </xf>
    <xf numFmtId="0" fontId="42" fillId="2" borderId="0" xfId="0" applyFont="1" applyFill="1"/>
    <xf numFmtId="0" fontId="43" fillId="7" borderId="4" xfId="0" applyFont="1" applyFill="1" applyBorder="1" applyAlignment="1">
      <alignment horizontal="center" vertical="center"/>
    </xf>
    <xf numFmtId="0" fontId="43" fillId="7" borderId="4" xfId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3" fillId="8" borderId="4" xfId="0" applyFont="1" applyFill="1" applyBorder="1" applyAlignment="1">
      <alignment horizontal="center" vertical="center"/>
    </xf>
    <xf numFmtId="0" fontId="42" fillId="0" borderId="0" xfId="0" applyFont="1"/>
    <xf numFmtId="0" fontId="11" fillId="5" borderId="4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2" borderId="4" xfId="1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center" vertical="center"/>
    </xf>
    <xf numFmtId="0" fontId="44" fillId="5" borderId="4" xfId="1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vertical="center"/>
    </xf>
    <xf numFmtId="0" fontId="44" fillId="2" borderId="0" xfId="0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left" vertical="center"/>
    </xf>
    <xf numFmtId="0" fontId="44" fillId="2" borderId="4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center"/>
    </xf>
    <xf numFmtId="0" fontId="45" fillId="2" borderId="0" xfId="0" applyFont="1" applyFill="1" applyAlignment="1">
      <alignment horizontal="left"/>
    </xf>
    <xf numFmtId="0" fontId="44" fillId="2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44" fillId="5" borderId="0" xfId="0" applyFont="1" applyFill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4" xfId="2" applyFont="1" applyFill="1" applyBorder="1" applyAlignment="1">
      <alignment horizontal="center" vertical="center"/>
    </xf>
    <xf numFmtId="0" fontId="44" fillId="5" borderId="4" xfId="2" applyFont="1" applyFill="1" applyBorder="1" applyAlignment="1">
      <alignment horizontal="center" vertical="center"/>
    </xf>
    <xf numFmtId="0" fontId="44" fillId="2" borderId="4" xfId="0" quotePrefix="1" applyFont="1" applyFill="1" applyBorder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0" fontId="48" fillId="5" borderId="4" xfId="0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center"/>
    </xf>
    <xf numFmtId="0" fontId="44" fillId="2" borderId="4" xfId="2" applyFont="1" applyFill="1" applyBorder="1" applyAlignment="1">
      <alignment horizontal="left" vertical="center" wrapText="1"/>
    </xf>
    <xf numFmtId="0" fontId="44" fillId="5" borderId="4" xfId="2" applyFont="1" applyFill="1" applyBorder="1" applyAlignment="1">
      <alignment horizontal="left" vertical="center" wrapText="1"/>
    </xf>
    <xf numFmtId="165" fontId="35" fillId="2" borderId="4" xfId="1" quotePrefix="1" applyNumberFormat="1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 vertical="center"/>
    </xf>
    <xf numFmtId="0" fontId="52" fillId="6" borderId="5" xfId="1" applyFont="1" applyFill="1" applyBorder="1" applyAlignment="1">
      <alignment horizontal="center" vertical="center"/>
    </xf>
    <xf numFmtId="0" fontId="52" fillId="6" borderId="7" xfId="1" applyFont="1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0" fontId="20" fillId="0" borderId="17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34" fillId="2" borderId="0" xfId="1" applyFont="1" applyFill="1" applyBorder="1" applyAlignment="1">
      <alignment horizontal="center" vertical="center"/>
    </xf>
    <xf numFmtId="0" fontId="36" fillId="2" borderId="0" xfId="1" applyFont="1" applyFill="1" applyBorder="1" applyAlignment="1"/>
    <xf numFmtId="9" fontId="36" fillId="2" borderId="4" xfId="0" applyNumberFormat="1" applyFont="1" applyFill="1" applyBorder="1" applyAlignment="1"/>
    <xf numFmtId="0" fontId="55" fillId="2" borderId="16" xfId="0" applyFont="1" applyFill="1" applyBorder="1" applyAlignment="1">
      <alignment vertical="center"/>
    </xf>
    <xf numFmtId="0" fontId="57" fillId="2" borderId="0" xfId="0" applyFont="1" applyFill="1"/>
    <xf numFmtId="0" fontId="8" fillId="2" borderId="0" xfId="3" applyFont="1" applyFill="1" applyAlignment="1"/>
    <xf numFmtId="0" fontId="4" fillId="0" borderId="0" xfId="3" applyAlignment="1">
      <alignment horizontal="center" vertical="center"/>
    </xf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0" fontId="8" fillId="0" borderId="0" xfId="3" applyFont="1" applyAlignment="1">
      <alignment horizontal="center" vertical="center"/>
    </xf>
    <xf numFmtId="164" fontId="58" fillId="2" borderId="4" xfId="3" applyNumberFormat="1" applyFont="1" applyFill="1" applyBorder="1" applyAlignment="1">
      <alignment horizontal="center"/>
    </xf>
    <xf numFmtId="0" fontId="4" fillId="0" borderId="0" xfId="3" applyAlignment="1">
      <alignment horizontal="center"/>
    </xf>
    <xf numFmtId="168" fontId="4" fillId="0" borderId="0" xfId="3" applyNumberFormat="1" applyAlignment="1">
      <alignment horizontal="center"/>
    </xf>
    <xf numFmtId="0" fontId="58" fillId="0" borderId="4" xfId="3" applyFont="1" applyBorder="1" applyAlignment="1">
      <alignment horizontal="center"/>
    </xf>
    <xf numFmtId="168" fontId="58" fillId="0" borderId="4" xfId="3" applyNumberFormat="1" applyFont="1" applyBorder="1" applyAlignment="1">
      <alignment horizontal="center"/>
    </xf>
    <xf numFmtId="0" fontId="4" fillId="0" borderId="4" xfId="3" applyBorder="1" applyAlignment="1">
      <alignment horizontal="center"/>
    </xf>
    <xf numFmtId="168" fontId="54" fillId="0" borderId="4" xfId="3" applyNumberFormat="1" applyFont="1" applyBorder="1" applyAlignment="1">
      <alignment horizontal="center"/>
    </xf>
    <xf numFmtId="0" fontId="58" fillId="0" borderId="4" xfId="3" applyFont="1" applyFill="1" applyBorder="1" applyAlignment="1">
      <alignment horizontal="center"/>
    </xf>
    <xf numFmtId="0" fontId="58" fillId="2" borderId="4" xfId="3" applyFont="1" applyFill="1" applyBorder="1" applyAlignment="1">
      <alignment horizontal="center"/>
    </xf>
    <xf numFmtId="0" fontId="59" fillId="0" borderId="4" xfId="3" applyFont="1" applyFill="1" applyBorder="1" applyAlignment="1">
      <alignment horizontal="center"/>
    </xf>
    <xf numFmtId="168" fontId="54" fillId="2" borderId="4" xfId="3" applyNumberFormat="1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/>
    </xf>
    <xf numFmtId="0" fontId="44" fillId="2" borderId="4" xfId="2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left" vertical="center"/>
    </xf>
    <xf numFmtId="0" fontId="48" fillId="2" borderId="4" xfId="0" applyFont="1" applyFill="1" applyBorder="1" applyAlignment="1">
      <alignment horizontal="center" vertical="center"/>
    </xf>
    <xf numFmtId="0" fontId="44" fillId="2" borderId="4" xfId="2" applyFont="1" applyFill="1" applyBorder="1" applyAlignment="1">
      <alignment horizontal="left" vertical="center" wrapText="1"/>
    </xf>
    <xf numFmtId="168" fontId="58" fillId="5" borderId="4" xfId="3" applyNumberFormat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168" fontId="58" fillId="2" borderId="4" xfId="3" applyNumberFormat="1" applyFont="1" applyFill="1" applyBorder="1" applyAlignment="1">
      <alignment horizontal="center"/>
    </xf>
    <xf numFmtId="0" fontId="4" fillId="2" borderId="0" xfId="3" applyFill="1" applyBorder="1" applyAlignment="1">
      <alignment horizontal="center"/>
    </xf>
    <xf numFmtId="0" fontId="8" fillId="2" borderId="0" xfId="3" applyFont="1" applyFill="1" applyAlignment="1">
      <alignment horizontal="right"/>
    </xf>
    <xf numFmtId="0" fontId="62" fillId="2" borderId="0" xfId="0" applyFont="1" applyFill="1"/>
    <xf numFmtId="0" fontId="4" fillId="2" borderId="0" xfId="3" applyFill="1" applyAlignment="1">
      <alignment horizontal="center" vertical="center"/>
    </xf>
    <xf numFmtId="0" fontId="58" fillId="2" borderId="0" xfId="3" applyFont="1" applyFill="1" applyBorder="1" applyAlignment="1">
      <alignment horizontal="center"/>
    </xf>
    <xf numFmtId="168" fontId="58" fillId="2" borderId="0" xfId="3" applyNumberFormat="1" applyFont="1" applyFill="1" applyBorder="1" applyAlignment="1">
      <alignment horizontal="center"/>
    </xf>
    <xf numFmtId="0" fontId="4" fillId="2" borderId="0" xfId="3" applyFill="1" applyBorder="1" applyAlignment="1">
      <alignment horizontal="center" vertical="center"/>
    </xf>
    <xf numFmtId="0" fontId="58" fillId="0" borderId="0" xfId="3" applyFont="1" applyBorder="1" applyAlignment="1">
      <alignment horizontal="center"/>
    </xf>
    <xf numFmtId="168" fontId="58" fillId="0" borderId="0" xfId="3" applyNumberFormat="1" applyFont="1" applyBorder="1" applyAlignment="1">
      <alignment horizontal="center"/>
    </xf>
    <xf numFmtId="164" fontId="58" fillId="2" borderId="0" xfId="3" applyNumberFormat="1" applyFont="1" applyFill="1" applyBorder="1" applyAlignment="1">
      <alignment horizontal="center"/>
    </xf>
    <xf numFmtId="0" fontId="4" fillId="0" borderId="0" xfId="3" applyBorder="1" applyAlignment="1">
      <alignment horizontal="center"/>
    </xf>
    <xf numFmtId="168" fontId="58" fillId="5" borderId="0" xfId="3" applyNumberFormat="1" applyFont="1" applyFill="1" applyBorder="1" applyAlignment="1">
      <alignment horizontal="center"/>
    </xf>
    <xf numFmtId="0" fontId="4" fillId="0" borderId="0" xfId="3" applyBorder="1" applyAlignment="1">
      <alignment horizontal="center" vertical="center"/>
    </xf>
    <xf numFmtId="168" fontId="54" fillId="2" borderId="0" xfId="3" applyNumberFormat="1" applyFont="1" applyFill="1" applyBorder="1" applyAlignment="1">
      <alignment horizontal="center"/>
    </xf>
    <xf numFmtId="0" fontId="58" fillId="0" borderId="0" xfId="3" applyFont="1" applyFill="1" applyBorder="1" applyAlignment="1">
      <alignment horizontal="center"/>
    </xf>
    <xf numFmtId="168" fontId="54" fillId="0" borderId="0" xfId="3" applyNumberFormat="1" applyFont="1" applyBorder="1" applyAlignment="1">
      <alignment horizontal="center"/>
    </xf>
    <xf numFmtId="0" fontId="59" fillId="2" borderId="0" xfId="3" applyFont="1" applyFill="1" applyBorder="1" applyAlignment="1">
      <alignment horizontal="center"/>
    </xf>
    <xf numFmtId="0" fontId="58" fillId="2" borderId="0" xfId="4" applyFont="1" applyFill="1" applyBorder="1" applyAlignment="1">
      <alignment horizontal="center"/>
    </xf>
    <xf numFmtId="0" fontId="50" fillId="2" borderId="0" xfId="3" applyFont="1" applyFill="1" applyBorder="1" applyAlignment="1">
      <alignment horizontal="center" vertical="center"/>
    </xf>
    <xf numFmtId="0" fontId="8" fillId="2" borderId="0" xfId="3" applyFont="1" applyFill="1" applyAlignment="1">
      <alignment horizontal="center" vertical="center"/>
    </xf>
    <xf numFmtId="0" fontId="50" fillId="2" borderId="0" xfId="3" applyFont="1" applyFill="1" applyBorder="1" applyAlignment="1">
      <alignment horizontal="center" wrapText="1"/>
    </xf>
    <xf numFmtId="168" fontId="50" fillId="2" borderId="0" xfId="3" applyNumberFormat="1" applyFont="1" applyFill="1" applyBorder="1" applyAlignment="1">
      <alignment horizontal="center"/>
    </xf>
    <xf numFmtId="9" fontId="50" fillId="2" borderId="0" xfId="3" applyNumberFormat="1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/>
    </xf>
    <xf numFmtId="168" fontId="50" fillId="7" borderId="4" xfId="3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166" fontId="14" fillId="2" borderId="0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horizontal="left" vertical="center"/>
    </xf>
    <xf numFmtId="0" fontId="66" fillId="2" borderId="0" xfId="0" applyFont="1" applyFill="1" applyBorder="1" applyAlignment="1">
      <alignment horizontal="left" vertical="center"/>
    </xf>
    <xf numFmtId="9" fontId="36" fillId="2" borderId="4" xfId="0" applyNumberFormat="1" applyFont="1" applyFill="1" applyBorder="1" applyAlignment="1">
      <alignment horizontal="center"/>
    </xf>
    <xf numFmtId="9" fontId="35" fillId="5" borderId="4" xfId="1" applyNumberFormat="1" applyFont="1" applyFill="1" applyBorder="1" applyAlignment="1">
      <alignment horizontal="center"/>
    </xf>
    <xf numFmtId="9" fontId="36" fillId="5" borderId="4" xfId="0" applyNumberFormat="1" applyFont="1" applyFill="1" applyBorder="1" applyAlignment="1">
      <alignment horizontal="center"/>
    </xf>
    <xf numFmtId="0" fontId="58" fillId="2" borderId="4" xfId="3" applyFont="1" applyFill="1" applyBorder="1" applyAlignment="1">
      <alignment horizontal="center"/>
    </xf>
    <xf numFmtId="0" fontId="50" fillId="2" borderId="0" xfId="3" applyFont="1" applyFill="1" applyBorder="1" applyAlignment="1">
      <alignment horizontal="center" vertical="center"/>
    </xf>
    <xf numFmtId="0" fontId="58" fillId="5" borderId="4" xfId="3" applyFont="1" applyFill="1" applyBorder="1" applyAlignment="1">
      <alignment horizontal="center"/>
    </xf>
    <xf numFmtId="0" fontId="58" fillId="5" borderId="4" xfId="4" applyFont="1" applyFill="1" applyBorder="1" applyAlignment="1">
      <alignment horizontal="center"/>
    </xf>
    <xf numFmtId="9" fontId="36" fillId="5" borderId="4" xfId="0" applyNumberFormat="1" applyFont="1" applyFill="1" applyBorder="1" applyAlignment="1"/>
    <xf numFmtId="165" fontId="35" fillId="10" borderId="4" xfId="1" applyNumberFormat="1" applyFont="1" applyFill="1" applyBorder="1" applyAlignment="1">
      <alignment horizontal="center"/>
    </xf>
    <xf numFmtId="0" fontId="35" fillId="10" borderId="4" xfId="1" applyFont="1" applyFill="1" applyBorder="1" applyAlignment="1">
      <alignment horizontal="center"/>
    </xf>
    <xf numFmtId="165" fontId="37" fillId="10" borderId="4" xfId="1" quotePrefix="1" applyNumberFormat="1" applyFont="1" applyFill="1" applyBorder="1" applyAlignment="1">
      <alignment horizontal="center"/>
    </xf>
    <xf numFmtId="167" fontId="35" fillId="10" borderId="4" xfId="1" applyNumberFormat="1" applyFont="1" applyFill="1" applyBorder="1" applyAlignment="1">
      <alignment horizontal="center"/>
    </xf>
    <xf numFmtId="165" fontId="36" fillId="10" borderId="4" xfId="1" applyNumberFormat="1" applyFont="1" applyFill="1" applyBorder="1" applyAlignment="1">
      <alignment horizontal="center"/>
    </xf>
    <xf numFmtId="165" fontId="35" fillId="10" borderId="4" xfId="0" applyNumberFormat="1" applyFont="1" applyFill="1" applyBorder="1" applyAlignment="1">
      <alignment horizontal="center"/>
    </xf>
    <xf numFmtId="0" fontId="38" fillId="10" borderId="4" xfId="0" applyFont="1" applyFill="1" applyBorder="1" applyAlignment="1">
      <alignment horizontal="center"/>
    </xf>
    <xf numFmtId="0" fontId="53" fillId="2" borderId="16" xfId="0" applyFont="1" applyFill="1" applyBorder="1" applyAlignment="1">
      <alignment vertical="center"/>
    </xf>
    <xf numFmtId="0" fontId="55" fillId="9" borderId="16" xfId="0" applyFont="1" applyFill="1" applyBorder="1" applyAlignment="1">
      <alignment horizontal="left" vertical="center"/>
    </xf>
    <xf numFmtId="0" fontId="67" fillId="2" borderId="0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168" fontId="58" fillId="0" borderId="4" xfId="0" applyNumberFormat="1" applyFont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2" borderId="1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58" fillId="2" borderId="4" xfId="4" applyFont="1" applyFill="1" applyBorder="1" applyAlignment="1">
      <alignment horizontal="center"/>
    </xf>
    <xf numFmtId="0" fontId="4" fillId="2" borderId="4" xfId="3" applyFill="1" applyBorder="1" applyAlignment="1">
      <alignment horizontal="center"/>
    </xf>
    <xf numFmtId="0" fontId="59" fillId="2" borderId="4" xfId="3" applyFont="1" applyFill="1" applyBorder="1" applyAlignment="1">
      <alignment horizontal="center"/>
    </xf>
    <xf numFmtId="0" fontId="4" fillId="2" borderId="0" xfId="3" applyFill="1" applyAlignment="1">
      <alignment horizontal="center"/>
    </xf>
    <xf numFmtId="168" fontId="4" fillId="2" borderId="0" xfId="3" applyNumberFormat="1" applyFill="1" applyAlignment="1">
      <alignment horizontal="center"/>
    </xf>
    <xf numFmtId="0" fontId="58" fillId="2" borderId="15" xfId="1" applyFont="1" applyFill="1" applyBorder="1" applyAlignment="1">
      <alignment horizontal="center" vertical="center"/>
    </xf>
    <xf numFmtId="168" fontId="58" fillId="2" borderId="4" xfId="0" applyNumberFormat="1" applyFont="1" applyFill="1" applyBorder="1" applyAlignment="1">
      <alignment horizontal="center" vertical="center"/>
    </xf>
    <xf numFmtId="0" fontId="58" fillId="2" borderId="4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168" fontId="59" fillId="2" borderId="4" xfId="0" applyNumberFormat="1" applyFont="1" applyFill="1" applyBorder="1" applyAlignment="1">
      <alignment horizontal="center" vertical="center"/>
    </xf>
    <xf numFmtId="0" fontId="59" fillId="2" borderId="4" xfId="0" applyFont="1" applyFill="1" applyBorder="1" applyAlignment="1">
      <alignment horizontal="center" vertical="center"/>
    </xf>
    <xf numFmtId="168" fontId="69" fillId="2" borderId="4" xfId="0" applyNumberFormat="1" applyFont="1" applyFill="1" applyBorder="1" applyAlignment="1">
      <alignment horizontal="center" vertical="center"/>
    </xf>
    <xf numFmtId="0" fontId="59" fillId="2" borderId="15" xfId="0" applyFont="1" applyFill="1" applyBorder="1" applyAlignment="1">
      <alignment horizontal="center" vertical="center"/>
    </xf>
    <xf numFmtId="0" fontId="3" fillId="0" borderId="4" xfId="3" applyFont="1" applyBorder="1" applyAlignment="1">
      <alignment horizontal="center"/>
    </xf>
    <xf numFmtId="0" fontId="58" fillId="2" borderId="0" xfId="3" applyFont="1" applyFill="1" applyAlignment="1">
      <alignment horizontal="center" vertical="center"/>
    </xf>
    <xf numFmtId="0" fontId="58" fillId="0" borderId="0" xfId="3" applyFont="1" applyAlignment="1">
      <alignment horizontal="center" vertical="center"/>
    </xf>
    <xf numFmtId="168" fontId="58" fillId="5" borderId="4" xfId="3" applyNumberFormat="1" applyFont="1" applyFill="1" applyBorder="1" applyAlignment="1">
      <alignment horizontal="center" vertical="center"/>
    </xf>
    <xf numFmtId="168" fontId="58" fillId="2" borderId="4" xfId="3" applyNumberFormat="1" applyFont="1" applyFill="1" applyBorder="1" applyAlignment="1">
      <alignment horizontal="center" vertical="center"/>
    </xf>
    <xf numFmtId="0" fontId="58" fillId="2" borderId="0" xfId="3" applyFont="1" applyFill="1" applyBorder="1" applyAlignment="1">
      <alignment horizontal="center" vertical="center"/>
    </xf>
    <xf numFmtId="0" fontId="58" fillId="2" borderId="4" xfId="3" applyFont="1" applyFill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2" borderId="4" xfId="0" applyFont="1" applyFill="1" applyBorder="1" applyAlignment="1">
      <alignment horizontal="center" vertical="center"/>
    </xf>
    <xf numFmtId="168" fontId="58" fillId="2" borderId="0" xfId="3" applyNumberFormat="1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horizontal="center" vertical="center"/>
    </xf>
    <xf numFmtId="164" fontId="58" fillId="2" borderId="0" xfId="3" applyNumberFormat="1" applyFont="1" applyFill="1" applyBorder="1" applyAlignment="1">
      <alignment horizontal="center" vertical="center"/>
    </xf>
    <xf numFmtId="0" fontId="72" fillId="2" borderId="0" xfId="3" applyFont="1" applyFill="1" applyBorder="1" applyAlignment="1">
      <alignment horizontal="center" vertical="center"/>
    </xf>
    <xf numFmtId="164" fontId="58" fillId="2" borderId="4" xfId="3" applyNumberFormat="1" applyFont="1" applyFill="1" applyBorder="1" applyAlignment="1">
      <alignment horizontal="center" vertical="center"/>
    </xf>
    <xf numFmtId="168" fontId="59" fillId="2" borderId="0" xfId="3" applyNumberFormat="1" applyFont="1" applyFill="1" applyBorder="1" applyAlignment="1">
      <alignment horizontal="center" vertical="center"/>
    </xf>
    <xf numFmtId="164" fontId="59" fillId="2" borderId="0" xfId="3" applyNumberFormat="1" applyFont="1" applyFill="1" applyBorder="1" applyAlignment="1">
      <alignment horizontal="center" vertical="center"/>
    </xf>
    <xf numFmtId="164" fontId="58" fillId="5" borderId="4" xfId="3" applyNumberFormat="1" applyFont="1" applyFill="1" applyBorder="1" applyAlignment="1">
      <alignment horizontal="center"/>
    </xf>
    <xf numFmtId="0" fontId="58" fillId="5" borderId="15" xfId="0" applyFont="1" applyFill="1" applyBorder="1" applyAlignment="1">
      <alignment horizontal="center" vertical="center"/>
    </xf>
    <xf numFmtId="165" fontId="58" fillId="5" borderId="4" xfId="1" applyNumberFormat="1" applyFont="1" applyFill="1" applyBorder="1" applyAlignment="1">
      <alignment horizontal="center"/>
    </xf>
    <xf numFmtId="0" fontId="58" fillId="5" borderId="4" xfId="0" applyFont="1" applyFill="1" applyBorder="1" applyAlignment="1">
      <alignment horizontal="center" vertical="center"/>
    </xf>
    <xf numFmtId="0" fontId="58" fillId="5" borderId="15" xfId="1" applyFont="1" applyFill="1" applyBorder="1" applyAlignment="1">
      <alignment horizontal="center" vertical="center"/>
    </xf>
    <xf numFmtId="165" fontId="58" fillId="5" borderId="4" xfId="1" applyNumberFormat="1" applyFont="1" applyFill="1" applyBorder="1" applyAlignment="1">
      <alignment horizontal="center" vertical="center"/>
    </xf>
    <xf numFmtId="165" fontId="58" fillId="5" borderId="4" xfId="0" applyNumberFormat="1" applyFont="1" applyFill="1" applyBorder="1" applyAlignment="1">
      <alignment horizontal="center" vertical="center"/>
    </xf>
    <xf numFmtId="165" fontId="59" fillId="5" borderId="4" xfId="1" applyNumberFormat="1" applyFont="1" applyFill="1" applyBorder="1" applyAlignment="1">
      <alignment horizontal="center" vertical="center"/>
    </xf>
    <xf numFmtId="165" fontId="70" fillId="5" borderId="4" xfId="1" applyNumberFormat="1" applyFont="1" applyFill="1" applyBorder="1" applyAlignment="1">
      <alignment horizontal="center" vertical="center"/>
    </xf>
    <xf numFmtId="0" fontId="58" fillId="5" borderId="4" xfId="1" applyFont="1" applyFill="1" applyBorder="1" applyAlignment="1">
      <alignment horizontal="center" vertical="center"/>
    </xf>
    <xf numFmtId="165" fontId="70" fillId="5" borderId="4" xfId="1" applyNumberFormat="1" applyFont="1" applyFill="1" applyBorder="1" applyAlignment="1">
      <alignment horizontal="center"/>
    </xf>
    <xf numFmtId="0" fontId="58" fillId="4" borderId="15" xfId="0" applyFont="1" applyFill="1" applyBorder="1" applyAlignment="1">
      <alignment horizontal="center" vertical="center"/>
    </xf>
    <xf numFmtId="0" fontId="59" fillId="5" borderId="15" xfId="0" applyFont="1" applyFill="1" applyBorder="1" applyAlignment="1">
      <alignment horizontal="center" vertical="center"/>
    </xf>
    <xf numFmtId="168" fontId="58" fillId="5" borderId="4" xfId="0" applyNumberFormat="1" applyFont="1" applyFill="1" applyBorder="1" applyAlignment="1">
      <alignment horizontal="center" vertical="center"/>
    </xf>
    <xf numFmtId="168" fontId="58" fillId="2" borderId="4" xfId="3" applyNumberFormat="1" applyFont="1" applyFill="1" applyBorder="1" applyAlignment="1">
      <alignment horizontal="center" wrapText="1"/>
    </xf>
    <xf numFmtId="168" fontId="54" fillId="2" borderId="0" xfId="3" applyNumberFormat="1" applyFont="1" applyFill="1" applyBorder="1" applyAlignment="1">
      <alignment horizontal="center" vertical="center"/>
    </xf>
    <xf numFmtId="0" fontId="58" fillId="0" borderId="0" xfId="3" applyFont="1" applyBorder="1" applyAlignment="1">
      <alignment horizontal="center" vertical="center"/>
    </xf>
    <xf numFmtId="0" fontId="58" fillId="0" borderId="0" xfId="3" applyFont="1" applyFill="1" applyBorder="1" applyAlignment="1">
      <alignment horizontal="center" vertical="center"/>
    </xf>
    <xf numFmtId="168" fontId="54" fillId="0" borderId="0" xfId="3" applyNumberFormat="1" applyFont="1" applyBorder="1" applyAlignment="1">
      <alignment horizontal="center" vertical="center"/>
    </xf>
    <xf numFmtId="168" fontId="58" fillId="0" borderId="0" xfId="3" applyNumberFormat="1" applyFont="1" applyBorder="1" applyAlignment="1">
      <alignment horizontal="center" vertical="center"/>
    </xf>
    <xf numFmtId="0" fontId="58" fillId="2" borderId="0" xfId="4" applyFont="1" applyFill="1" applyBorder="1" applyAlignment="1">
      <alignment horizontal="center" vertical="center"/>
    </xf>
    <xf numFmtId="0" fontId="58" fillId="2" borderId="4" xfId="4" applyFont="1" applyFill="1" applyBorder="1" applyAlignment="1">
      <alignment horizontal="center" vertical="center"/>
    </xf>
    <xf numFmtId="168" fontId="54" fillId="2" borderId="4" xfId="3" applyNumberFormat="1" applyFont="1" applyFill="1" applyBorder="1" applyAlignment="1">
      <alignment horizontal="center" vertical="center"/>
    </xf>
    <xf numFmtId="0" fontId="4" fillId="2" borderId="4" xfId="3" applyFill="1" applyBorder="1" applyAlignment="1">
      <alignment horizontal="center" vertical="center"/>
    </xf>
    <xf numFmtId="0" fontId="59" fillId="2" borderId="4" xfId="3" applyFont="1" applyFill="1" applyBorder="1" applyAlignment="1">
      <alignment horizontal="center" vertical="center"/>
    </xf>
    <xf numFmtId="0" fontId="59" fillId="2" borderId="0" xfId="3" applyFont="1" applyFill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168" fontId="58" fillId="2" borderId="4" xfId="3" applyNumberFormat="1" applyFont="1" applyFill="1" applyBorder="1" applyAlignment="1">
      <alignment horizontal="left" vertical="center"/>
    </xf>
    <xf numFmtId="0" fontId="75" fillId="0" borderId="4" xfId="3" applyFont="1" applyBorder="1" applyAlignment="1">
      <alignment horizontal="center"/>
    </xf>
    <xf numFmtId="168" fontId="76" fillId="5" borderId="4" xfId="3" applyNumberFormat="1" applyFont="1" applyFill="1" applyBorder="1" applyAlignment="1">
      <alignment horizontal="center" vertical="center"/>
    </xf>
    <xf numFmtId="168" fontId="76" fillId="4" borderId="4" xfId="3" applyNumberFormat="1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center" vertical="center"/>
    </xf>
    <xf numFmtId="167" fontId="33" fillId="6" borderId="4" xfId="0" applyNumberFormat="1" applyFont="1" applyFill="1" applyBorder="1" applyAlignment="1">
      <alignment horizontal="center" vertical="center"/>
    </xf>
    <xf numFmtId="0" fontId="63" fillId="2" borderId="12" xfId="0" applyFont="1" applyFill="1" applyBorder="1" applyAlignment="1">
      <alignment horizontal="left"/>
    </xf>
    <xf numFmtId="0" fontId="63" fillId="2" borderId="13" xfId="0" applyFont="1" applyFill="1" applyBorder="1" applyAlignment="1">
      <alignment horizontal="left"/>
    </xf>
    <xf numFmtId="0" fontId="63" fillId="2" borderId="9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right" vertical="center"/>
    </xf>
    <xf numFmtId="0" fontId="65" fillId="2" borderId="0" xfId="0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horizontal="right" vertical="center"/>
    </xf>
    <xf numFmtId="166" fontId="28" fillId="6" borderId="5" xfId="1" applyNumberFormat="1" applyFont="1" applyFill="1" applyBorder="1" applyAlignment="1">
      <alignment horizontal="center" vertical="center"/>
    </xf>
    <xf numFmtId="166" fontId="28" fillId="6" borderId="7" xfId="1" applyNumberFormat="1" applyFont="1" applyFill="1" applyBorder="1" applyAlignment="1">
      <alignment horizontal="center" vertical="center"/>
    </xf>
    <xf numFmtId="164" fontId="28" fillId="6" borderId="5" xfId="1" applyNumberFormat="1" applyFont="1" applyFill="1" applyBorder="1" applyAlignment="1">
      <alignment horizontal="center" vertical="center"/>
    </xf>
    <xf numFmtId="164" fontId="28" fillId="6" borderId="7" xfId="1" applyNumberFormat="1" applyFont="1" applyFill="1" applyBorder="1" applyAlignment="1">
      <alignment horizontal="center" vertical="center"/>
    </xf>
    <xf numFmtId="167" fontId="33" fillId="6" borderId="15" xfId="0" applyNumberFormat="1" applyFont="1" applyFill="1" applyBorder="1" applyAlignment="1">
      <alignment horizontal="center" vertical="center"/>
    </xf>
    <xf numFmtId="0" fontId="28" fillId="6" borderId="5" xfId="1" applyFont="1" applyFill="1" applyBorder="1" applyAlignment="1">
      <alignment horizontal="center" vertical="center"/>
    </xf>
    <xf numFmtId="0" fontId="28" fillId="6" borderId="7" xfId="1" applyFont="1" applyFill="1" applyBorder="1" applyAlignment="1">
      <alignment horizontal="center" vertical="center"/>
    </xf>
    <xf numFmtId="1" fontId="28" fillId="6" borderId="5" xfId="1" applyNumberFormat="1" applyFont="1" applyFill="1" applyBorder="1" applyAlignment="1">
      <alignment horizontal="center" vertical="center"/>
    </xf>
    <xf numFmtId="1" fontId="28" fillId="6" borderId="7" xfId="1" applyNumberFormat="1" applyFont="1" applyFill="1" applyBorder="1" applyAlignment="1">
      <alignment horizontal="center" vertical="center"/>
    </xf>
    <xf numFmtId="1" fontId="28" fillId="6" borderId="5" xfId="1" applyNumberFormat="1" applyFont="1" applyFill="1" applyBorder="1" applyAlignment="1">
      <alignment horizontal="center" vertical="center" wrapText="1"/>
    </xf>
    <xf numFmtId="1" fontId="28" fillId="6" borderId="7" xfId="1" applyNumberFormat="1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5" borderId="5" xfId="0" applyFont="1" applyFill="1" applyBorder="1" applyAlignment="1">
      <alignment horizontal="center" vertical="center"/>
    </xf>
    <xf numFmtId="0" fontId="44" fillId="5" borderId="7" xfId="0" applyFont="1" applyFill="1" applyBorder="1" applyAlignment="1">
      <alignment horizontal="center" vertical="center"/>
    </xf>
    <xf numFmtId="0" fontId="44" fillId="5" borderId="4" xfId="2" applyFont="1" applyFill="1" applyBorder="1" applyAlignment="1">
      <alignment horizontal="center" vertical="center"/>
    </xf>
    <xf numFmtId="0" fontId="44" fillId="2" borderId="4" xfId="2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 vertical="center"/>
    </xf>
    <xf numFmtId="0" fontId="48" fillId="5" borderId="4" xfId="0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left" vertical="center"/>
    </xf>
    <xf numFmtId="0" fontId="44" fillId="2" borderId="4" xfId="0" applyFont="1" applyFill="1" applyBorder="1" applyAlignment="1">
      <alignment horizontal="left" vertical="center"/>
    </xf>
    <xf numFmtId="0" fontId="48" fillId="2" borderId="4" xfId="0" applyFont="1" applyFill="1" applyBorder="1" applyAlignment="1">
      <alignment horizontal="center" vertical="center"/>
    </xf>
    <xf numFmtId="0" fontId="49" fillId="5" borderId="4" xfId="2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left" vertical="center" wrapText="1"/>
    </xf>
    <xf numFmtId="0" fontId="44" fillId="2" borderId="6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 vertical="center"/>
    </xf>
    <xf numFmtId="0" fontId="44" fillId="5" borderId="5" xfId="0" quotePrefix="1" applyFont="1" applyFill="1" applyBorder="1" applyAlignment="1">
      <alignment horizontal="center" vertical="center"/>
    </xf>
    <xf numFmtId="0" fontId="44" fillId="5" borderId="6" xfId="0" quotePrefix="1" applyFont="1" applyFill="1" applyBorder="1" applyAlignment="1">
      <alignment horizontal="center" vertical="center"/>
    </xf>
    <xf numFmtId="0" fontId="44" fillId="5" borderId="7" xfId="0" quotePrefix="1" applyFont="1" applyFill="1" applyBorder="1" applyAlignment="1">
      <alignment horizontal="center" vertical="center"/>
    </xf>
    <xf numFmtId="0" fontId="44" fillId="2" borderId="4" xfId="2" applyFont="1" applyFill="1" applyBorder="1" applyAlignment="1">
      <alignment horizontal="left" vertical="center" wrapText="1"/>
    </xf>
    <xf numFmtId="0" fontId="44" fillId="5" borderId="4" xfId="2" applyFont="1" applyFill="1" applyBorder="1" applyAlignment="1">
      <alignment horizontal="left" vertical="center" wrapText="1"/>
    </xf>
    <xf numFmtId="0" fontId="44" fillId="5" borderId="4" xfId="0" applyFont="1" applyFill="1" applyBorder="1" applyAlignment="1">
      <alignment horizontal="left" vertical="center" wrapText="1"/>
    </xf>
    <xf numFmtId="0" fontId="44" fillId="2" borderId="5" xfId="0" quotePrefix="1" applyFont="1" applyFill="1" applyBorder="1" applyAlignment="1">
      <alignment horizontal="center" vertical="center"/>
    </xf>
    <xf numFmtId="0" fontId="44" fillId="5" borderId="5" xfId="1" quotePrefix="1" applyFont="1" applyFill="1" applyBorder="1" applyAlignment="1">
      <alignment horizontal="center" vertical="center"/>
    </xf>
    <xf numFmtId="0" fontId="44" fillId="5" borderId="6" xfId="1" applyFont="1" applyFill="1" applyBorder="1" applyAlignment="1">
      <alignment horizontal="center" vertical="center"/>
    </xf>
    <xf numFmtId="0" fontId="44" fillId="5" borderId="7" xfId="1" applyFont="1" applyFill="1" applyBorder="1" applyAlignment="1">
      <alignment horizontal="center" vertical="center"/>
    </xf>
    <xf numFmtId="0" fontId="44" fillId="5" borderId="5" xfId="1" applyFont="1" applyFill="1" applyBorder="1" applyAlignment="1">
      <alignment horizontal="center" vertical="center"/>
    </xf>
    <xf numFmtId="0" fontId="68" fillId="4" borderId="0" xfId="0" applyFont="1" applyFill="1" applyAlignment="1">
      <alignment horizontal="center"/>
    </xf>
    <xf numFmtId="0" fontId="68" fillId="4" borderId="16" xfId="0" applyFont="1" applyFill="1" applyBorder="1" applyAlignment="1">
      <alignment horizontal="center"/>
    </xf>
    <xf numFmtId="0" fontId="44" fillId="2" borderId="5" xfId="2" applyFont="1" applyFill="1" applyBorder="1" applyAlignment="1">
      <alignment horizontal="left" vertical="center" wrapText="1"/>
    </xf>
    <xf numFmtId="0" fontId="44" fillId="2" borderId="6" xfId="2" applyFont="1" applyFill="1" applyBorder="1" applyAlignment="1">
      <alignment horizontal="left" vertical="center" wrapText="1"/>
    </xf>
    <xf numFmtId="0" fontId="44" fillId="2" borderId="7" xfId="2" applyFont="1" applyFill="1" applyBorder="1" applyAlignment="1">
      <alignment horizontal="left" vertical="center" wrapText="1"/>
    </xf>
    <xf numFmtId="0" fontId="46" fillId="2" borderId="4" xfId="2" applyFont="1" applyFill="1" applyBorder="1" applyAlignment="1">
      <alignment horizontal="left" vertical="center" wrapText="1"/>
    </xf>
    <xf numFmtId="0" fontId="47" fillId="2" borderId="4" xfId="0" applyFont="1" applyFill="1" applyBorder="1" applyAlignment="1">
      <alignment horizontal="left" vertical="center" wrapText="1"/>
    </xf>
    <xf numFmtId="0" fontId="46" fillId="5" borderId="4" xfId="2" applyFont="1" applyFill="1" applyBorder="1" applyAlignment="1">
      <alignment horizontal="center" vertical="center"/>
    </xf>
    <xf numFmtId="0" fontId="47" fillId="5" borderId="4" xfId="0" applyFont="1" applyFill="1" applyBorder="1" applyAlignment="1">
      <alignment horizontal="center" vertical="center"/>
    </xf>
    <xf numFmtId="0" fontId="46" fillId="2" borderId="4" xfId="2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50" fillId="7" borderId="4" xfId="3" applyFont="1" applyFill="1" applyBorder="1" applyAlignment="1">
      <alignment horizontal="center" wrapText="1"/>
    </xf>
    <xf numFmtId="0" fontId="50" fillId="7" borderId="4" xfId="3" applyFont="1" applyFill="1" applyBorder="1" applyAlignment="1">
      <alignment horizontal="center" vertical="center"/>
    </xf>
    <xf numFmtId="0" fontId="58" fillId="5" borderId="4" xfId="4" applyFont="1" applyFill="1" applyBorder="1" applyAlignment="1">
      <alignment horizontal="center"/>
    </xf>
    <xf numFmtId="9" fontId="50" fillId="7" borderId="4" xfId="3" applyNumberFormat="1" applyFont="1" applyFill="1" applyBorder="1" applyAlignment="1">
      <alignment horizontal="center" vertical="center"/>
    </xf>
    <xf numFmtId="0" fontId="50" fillId="7" borderId="4" xfId="3" applyFont="1" applyFill="1" applyBorder="1" applyAlignment="1">
      <alignment horizontal="center"/>
    </xf>
    <xf numFmtId="0" fontId="50" fillId="2" borderId="0" xfId="3" applyFont="1" applyFill="1" applyBorder="1" applyAlignment="1">
      <alignment horizontal="center" vertical="center"/>
    </xf>
    <xf numFmtId="0" fontId="58" fillId="5" borderId="4" xfId="3" applyFont="1" applyFill="1" applyBorder="1" applyAlignment="1">
      <alignment horizontal="center"/>
    </xf>
    <xf numFmtId="0" fontId="58" fillId="5" borderId="19" xfId="1" applyFont="1" applyFill="1" applyBorder="1" applyAlignment="1">
      <alignment horizontal="center" vertical="center"/>
    </xf>
    <xf numFmtId="0" fontId="58" fillId="5" borderId="15" xfId="1" applyFont="1" applyFill="1" applyBorder="1" applyAlignment="1">
      <alignment horizontal="center" vertical="center"/>
    </xf>
    <xf numFmtId="0" fontId="58" fillId="5" borderId="19" xfId="0" applyFont="1" applyFill="1" applyBorder="1" applyAlignment="1">
      <alignment horizontal="center" vertical="center"/>
    </xf>
    <xf numFmtId="0" fontId="58" fillId="5" borderId="15" xfId="0" applyFont="1" applyFill="1" applyBorder="1" applyAlignment="1">
      <alignment horizontal="center" vertical="center"/>
    </xf>
    <xf numFmtId="0" fontId="58" fillId="5" borderId="4" xfId="0" applyFont="1" applyFill="1" applyBorder="1" applyAlignment="1">
      <alignment horizontal="center" vertical="center"/>
    </xf>
    <xf numFmtId="0" fontId="58" fillId="2" borderId="4" xfId="3" applyFont="1" applyFill="1" applyBorder="1" applyAlignment="1">
      <alignment horizontal="center" vertical="center"/>
    </xf>
    <xf numFmtId="0" fontId="58" fillId="2" borderId="4" xfId="4" applyFont="1" applyFill="1" applyBorder="1" applyAlignment="1">
      <alignment horizontal="center" vertical="center"/>
    </xf>
    <xf numFmtId="0" fontId="58" fillId="2" borderId="4" xfId="3" applyFont="1" applyFill="1" applyBorder="1" applyAlignment="1">
      <alignment horizontal="center"/>
    </xf>
    <xf numFmtId="0" fontId="58" fillId="2" borderId="19" xfId="1" applyFont="1" applyFill="1" applyBorder="1" applyAlignment="1">
      <alignment horizontal="center" vertical="center"/>
    </xf>
    <xf numFmtId="0" fontId="58" fillId="2" borderId="15" xfId="1" applyFont="1" applyFill="1" applyBorder="1" applyAlignment="1">
      <alignment horizontal="center" vertical="center"/>
    </xf>
    <xf numFmtId="0" fontId="58" fillId="2" borderId="4" xfId="4" applyFont="1" applyFill="1" applyBorder="1" applyAlignment="1">
      <alignment horizontal="center"/>
    </xf>
    <xf numFmtId="0" fontId="58" fillId="2" borderId="19" xfId="0" applyFont="1" applyFill="1" applyBorder="1" applyAlignment="1">
      <alignment horizontal="center" vertical="center"/>
    </xf>
    <xf numFmtId="0" fontId="58" fillId="2" borderId="15" xfId="0" applyFont="1" applyFill="1" applyBorder="1" applyAlignment="1">
      <alignment horizontal="center" vertical="center"/>
    </xf>
    <xf numFmtId="0" fontId="58" fillId="5" borderId="4" xfId="1" quotePrefix="1" applyFont="1" applyFill="1" applyBorder="1" applyAlignment="1">
      <alignment horizontal="center" vertical="center"/>
    </xf>
    <xf numFmtId="0" fontId="58" fillId="5" borderId="4" xfId="1" applyFont="1" applyFill="1" applyBorder="1" applyAlignment="1">
      <alignment horizontal="center" vertical="center"/>
    </xf>
    <xf numFmtId="0" fontId="58" fillId="5" borderId="19" xfId="1" quotePrefix="1" applyFont="1" applyFill="1" applyBorder="1" applyAlignment="1">
      <alignment horizontal="center" vertical="center"/>
    </xf>
    <xf numFmtId="0" fontId="59" fillId="5" borderId="19" xfId="0" applyFont="1" applyFill="1" applyBorder="1" applyAlignment="1">
      <alignment horizontal="center" vertical="center"/>
    </xf>
    <xf numFmtId="0" fontId="59" fillId="5" borderId="15" xfId="0" applyFont="1" applyFill="1" applyBorder="1" applyAlignment="1">
      <alignment horizontal="center" vertical="center"/>
    </xf>
    <xf numFmtId="0" fontId="77" fillId="5" borderId="4" xfId="0" applyFont="1" applyFill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0" fontId="77" fillId="2" borderId="5" xfId="0" applyFont="1" applyFill="1" applyBorder="1" applyAlignment="1">
      <alignment horizontal="center" vertical="center"/>
    </xf>
    <xf numFmtId="0" fontId="77" fillId="2" borderId="7" xfId="0" applyFont="1" applyFill="1" applyBorder="1" applyAlignment="1">
      <alignment horizontal="center" vertical="center"/>
    </xf>
    <xf numFmtId="0" fontId="78" fillId="4" borderId="0" xfId="0" applyFont="1" applyFill="1" applyAlignment="1">
      <alignment vertical="center"/>
    </xf>
    <xf numFmtId="0" fontId="79" fillId="4" borderId="0" xfId="0" applyFont="1" applyFill="1" applyAlignment="1">
      <alignment vertical="center"/>
    </xf>
    <xf numFmtId="0" fontId="79" fillId="2" borderId="0" xfId="0" applyFont="1" applyFill="1" applyAlignment="1">
      <alignment vertical="center"/>
    </xf>
    <xf numFmtId="169" fontId="80" fillId="2" borderId="0" xfId="5" applyFont="1" applyFill="1" applyAlignment="1">
      <alignment horizontal="center" vertical="center"/>
    </xf>
    <xf numFmtId="0" fontId="81" fillId="2" borderId="0" xfId="0" applyFont="1" applyFill="1"/>
    <xf numFmtId="0" fontId="8" fillId="2" borderId="0" xfId="0" applyFont="1" applyFill="1"/>
    <xf numFmtId="169" fontId="8" fillId="11" borderId="0" xfId="5" applyFont="1" applyFill="1" applyAlignment="1">
      <alignment vertical="center"/>
    </xf>
    <xf numFmtId="0" fontId="8" fillId="11" borderId="0" xfId="0" applyFont="1" applyFill="1"/>
    <xf numFmtId="169" fontId="82" fillId="2" borderId="4" xfId="5" applyFont="1" applyFill="1" applyBorder="1" applyAlignment="1">
      <alignment horizontal="center" vertical="center"/>
    </xf>
    <xf numFmtId="169" fontId="82" fillId="2" borderId="5" xfId="5" applyFont="1" applyFill="1" applyBorder="1" applyAlignment="1">
      <alignment horizontal="center" vertical="center"/>
    </xf>
    <xf numFmtId="169" fontId="82" fillId="2" borderId="5" xfId="5" applyFont="1" applyFill="1" applyBorder="1" applyAlignment="1">
      <alignment horizontal="center" vertical="center" wrapText="1"/>
    </xf>
    <xf numFmtId="169" fontId="83" fillId="2" borderId="5" xfId="5" applyFont="1" applyFill="1" applyBorder="1" applyAlignment="1">
      <alignment horizontal="center" vertical="center" wrapText="1"/>
    </xf>
    <xf numFmtId="169" fontId="82" fillId="2" borderId="5" xfId="5" applyFont="1" applyFill="1" applyBorder="1" applyAlignment="1">
      <alignment horizontal="center" vertical="center" wrapText="1"/>
    </xf>
    <xf numFmtId="169" fontId="84" fillId="9" borderId="5" xfId="5" applyFont="1" applyFill="1" applyBorder="1" applyAlignment="1">
      <alignment horizontal="center" vertical="center"/>
    </xf>
    <xf numFmtId="170" fontId="82" fillId="2" borderId="5" xfId="5" applyNumberFormat="1" applyFont="1" applyFill="1" applyBorder="1" applyAlignment="1">
      <alignment horizontal="center" vertical="center" wrapText="1"/>
    </xf>
    <xf numFmtId="169" fontId="82" fillId="2" borderId="4" xfId="5" applyFont="1" applyFill="1" applyBorder="1" applyAlignment="1">
      <alignment horizontal="center" vertical="center" wrapText="1"/>
    </xf>
    <xf numFmtId="169" fontId="82" fillId="12" borderId="5" xfId="5" applyFont="1" applyFill="1" applyBorder="1" applyAlignment="1">
      <alignment horizontal="center" vertical="center"/>
    </xf>
    <xf numFmtId="169" fontId="82" fillId="13" borderId="4" xfId="5" applyFont="1" applyFill="1" applyBorder="1" applyAlignment="1">
      <alignment horizontal="center" vertical="center" wrapText="1"/>
    </xf>
    <xf numFmtId="169" fontId="83" fillId="2" borderId="0" xfId="5" applyFont="1" applyFill="1" applyAlignment="1">
      <alignment horizontal="center" vertical="center"/>
    </xf>
    <xf numFmtId="169" fontId="82" fillId="2" borderId="0" xfId="5" applyFont="1" applyFill="1" applyAlignment="1">
      <alignment horizontal="center" vertical="center"/>
    </xf>
    <xf numFmtId="0" fontId="82" fillId="2" borderId="4" xfId="0" applyFont="1" applyFill="1" applyBorder="1" applyAlignment="1">
      <alignment horizontal="center" vertical="center"/>
    </xf>
    <xf numFmtId="169" fontId="82" fillId="2" borderId="7" xfId="5" applyFont="1" applyFill="1" applyBorder="1" applyAlignment="1">
      <alignment horizontal="center" vertical="center"/>
    </xf>
    <xf numFmtId="169" fontId="82" fillId="2" borderId="7" xfId="5" applyFont="1" applyFill="1" applyBorder="1" applyAlignment="1">
      <alignment horizontal="center" vertical="center" wrapText="1"/>
    </xf>
    <xf numFmtId="169" fontId="83" fillId="2" borderId="7" xfId="5" applyFont="1" applyFill="1" applyBorder="1" applyAlignment="1">
      <alignment horizontal="center" vertical="center" wrapText="1"/>
    </xf>
    <xf numFmtId="169" fontId="82" fillId="2" borderId="7" xfId="5" applyFont="1" applyFill="1" applyBorder="1" applyAlignment="1">
      <alignment horizontal="center" vertical="center" wrapText="1"/>
    </xf>
    <xf numFmtId="169" fontId="84" fillId="9" borderId="7" xfId="5" applyFont="1" applyFill="1" applyBorder="1" applyAlignment="1">
      <alignment horizontal="center" vertical="center"/>
    </xf>
    <xf numFmtId="170" fontId="82" fillId="2" borderId="7" xfId="5" applyNumberFormat="1" applyFont="1" applyFill="1" applyBorder="1" applyAlignment="1">
      <alignment horizontal="center" vertical="center" wrapText="1"/>
    </xf>
    <xf numFmtId="169" fontId="82" fillId="12" borderId="7" xfId="5" applyFont="1" applyFill="1" applyBorder="1" applyAlignment="1">
      <alignment horizontal="center" vertical="center"/>
    </xf>
    <xf numFmtId="169" fontId="82" fillId="2" borderId="4" xfId="5" applyFont="1" applyFill="1" applyBorder="1" applyAlignment="1">
      <alignment horizontal="center" vertical="center"/>
    </xf>
    <xf numFmtId="169" fontId="85" fillId="4" borderId="4" xfId="5" applyFont="1" applyFill="1" applyBorder="1" applyAlignment="1">
      <alignment horizontal="center" vertical="center"/>
    </xf>
    <xf numFmtId="169" fontId="85" fillId="4" borderId="4" xfId="6" applyFont="1" applyFill="1" applyBorder="1" applyAlignment="1">
      <alignment horizontal="center" vertical="center"/>
    </xf>
    <xf numFmtId="169" fontId="75" fillId="4" borderId="4" xfId="6" applyFont="1" applyFill="1" applyBorder="1" applyAlignment="1">
      <alignment horizontal="center" vertical="center"/>
    </xf>
    <xf numFmtId="169" fontId="75" fillId="2" borderId="4" xfId="6" applyFont="1" applyFill="1" applyBorder="1" applyAlignment="1">
      <alignment horizontal="center" vertical="center"/>
    </xf>
    <xf numFmtId="169" fontId="85" fillId="2" borderId="4" xfId="6" applyFont="1" applyFill="1" applyBorder="1" applyAlignment="1">
      <alignment horizontal="center" vertical="center"/>
    </xf>
    <xf numFmtId="169" fontId="83" fillId="2" borderId="4" xfId="6" applyFont="1" applyFill="1" applyBorder="1" applyAlignment="1">
      <alignment horizontal="center" vertical="center"/>
    </xf>
    <xf numFmtId="169" fontId="58" fillId="4" borderId="4" xfId="6" applyFont="1" applyFill="1" applyBorder="1" applyAlignment="1">
      <alignment horizontal="center" vertical="center"/>
    </xf>
    <xf numFmtId="169" fontId="58" fillId="4" borderId="4" xfId="5" applyFont="1" applyFill="1" applyBorder="1" applyAlignment="1">
      <alignment horizontal="center" vertical="center"/>
    </xf>
    <xf numFmtId="40" fontId="84" fillId="2" borderId="4" xfId="5" applyNumberFormat="1" applyFont="1" applyFill="1" applyBorder="1" applyAlignment="1">
      <alignment horizontal="center" vertical="center"/>
    </xf>
    <xf numFmtId="169" fontId="86" fillId="13" borderId="4" xfId="5" applyFont="1" applyFill="1" applyBorder="1" applyAlignment="1">
      <alignment horizontal="center" vertical="center"/>
    </xf>
    <xf numFmtId="169" fontId="75" fillId="2" borderId="0" xfId="5" applyFont="1" applyFill="1" applyAlignment="1">
      <alignment horizontal="center" vertical="center"/>
    </xf>
    <xf numFmtId="169" fontId="85" fillId="2" borderId="0" xfId="5" applyFont="1" applyFill="1" applyAlignment="1">
      <alignment horizontal="center" vertical="center"/>
    </xf>
    <xf numFmtId="169" fontId="87" fillId="9" borderId="20" xfId="5" applyFont="1" applyFill="1" applyBorder="1" applyAlignment="1">
      <alignment horizontal="left" vertical="center"/>
    </xf>
    <xf numFmtId="169" fontId="58" fillId="2" borderId="0" xfId="6" applyFont="1" applyFill="1" applyBorder="1" applyAlignment="1">
      <alignment horizontal="center" vertical="center"/>
    </xf>
    <xf numFmtId="169" fontId="58" fillId="2" borderId="0" xfId="5" applyFont="1" applyFill="1" applyBorder="1" applyAlignment="1">
      <alignment horizontal="center" vertical="center"/>
    </xf>
    <xf numFmtId="40" fontId="58" fillId="2" borderId="0" xfId="5" applyNumberFormat="1" applyFont="1" applyFill="1" applyBorder="1" applyAlignment="1">
      <alignment horizontal="center" vertical="center"/>
    </xf>
    <xf numFmtId="169" fontId="84" fillId="2" borderId="0" xfId="5" applyFont="1" applyFill="1" applyBorder="1" applyAlignment="1">
      <alignment horizontal="center" vertical="center"/>
    </xf>
    <xf numFmtId="169" fontId="58" fillId="2" borderId="0" xfId="5" applyFont="1" applyFill="1" applyAlignment="1">
      <alignment horizontal="center" vertical="center"/>
    </xf>
    <xf numFmtId="0" fontId="88" fillId="2" borderId="0" xfId="0" applyFont="1" applyFill="1"/>
    <xf numFmtId="169" fontId="0" fillId="2" borderId="0" xfId="0" applyNumberFormat="1" applyFill="1"/>
    <xf numFmtId="169" fontId="49" fillId="9" borderId="0" xfId="5" applyFont="1" applyFill="1"/>
    <xf numFmtId="169" fontId="40" fillId="2" borderId="21" xfId="5" applyFont="1" applyFill="1" applyBorder="1"/>
    <xf numFmtId="169" fontId="0" fillId="0" borderId="0" xfId="0" applyNumberFormat="1"/>
    <xf numFmtId="169" fontId="40" fillId="2" borderId="0" xfId="5" applyFont="1" applyFill="1" applyBorder="1"/>
    <xf numFmtId="0" fontId="89" fillId="13" borderId="19" xfId="0" applyFont="1" applyFill="1" applyBorder="1"/>
    <xf numFmtId="0" fontId="89" fillId="13" borderId="22" xfId="0" applyFont="1" applyFill="1" applyBorder="1"/>
    <xf numFmtId="0" fontId="89" fillId="13" borderId="15" xfId="0" applyFont="1" applyFill="1" applyBorder="1"/>
    <xf numFmtId="169" fontId="90" fillId="13" borderId="4" xfId="5" applyFont="1" applyFill="1" applyBorder="1"/>
    <xf numFmtId="169" fontId="40" fillId="2" borderId="23" xfId="5" applyFont="1" applyFill="1" applyBorder="1"/>
    <xf numFmtId="0" fontId="89" fillId="0" borderId="0" xfId="0" applyFont="1" applyFill="1" applyBorder="1"/>
    <xf numFmtId="169" fontId="90" fillId="0" borderId="0" xfId="5" applyFont="1" applyFill="1" applyBorder="1"/>
    <xf numFmtId="169" fontId="49" fillId="12" borderId="0" xfId="5" applyFont="1" applyFill="1" applyBorder="1"/>
    <xf numFmtId="169" fontId="49" fillId="12" borderId="16" xfId="5" applyFont="1" applyFill="1" applyBorder="1"/>
    <xf numFmtId="169" fontId="49" fillId="12" borderId="0" xfId="5" applyFont="1" applyFill="1"/>
    <xf numFmtId="169" fontId="40" fillId="12" borderId="20" xfId="0" applyNumberFormat="1" applyFont="1" applyFill="1" applyBorder="1"/>
    <xf numFmtId="0" fontId="87" fillId="14" borderId="4" xfId="0" applyFont="1" applyFill="1" applyBorder="1"/>
    <xf numFmtId="0" fontId="0" fillId="14" borderId="0" xfId="0" applyFill="1"/>
    <xf numFmtId="43" fontId="90" fillId="4" borderId="20" xfId="0" applyNumberFormat="1" applyFont="1" applyFill="1" applyBorder="1"/>
    <xf numFmtId="169" fontId="91" fillId="2" borderId="0" xfId="0" applyNumberFormat="1" applyFont="1" applyFill="1"/>
    <xf numFmtId="0" fontId="92" fillId="0" borderId="0" xfId="0" applyFont="1" applyAlignment="1">
      <alignment vertical="center"/>
    </xf>
    <xf numFmtId="0" fontId="69" fillId="2" borderId="0" xfId="0" applyFont="1" applyFill="1" applyAlignment="1">
      <alignment vertical="center"/>
    </xf>
    <xf numFmtId="0" fontId="93" fillId="4" borderId="0" xfId="0" applyFont="1" applyFill="1" applyAlignment="1">
      <alignment vertical="center"/>
    </xf>
    <xf numFmtId="0" fontId="0" fillId="4" borderId="0" xfId="0" applyFill="1"/>
    <xf numFmtId="43" fontId="0" fillId="15" borderId="20" xfId="0" applyNumberFormat="1" applyFill="1" applyBorder="1"/>
    <xf numFmtId="0" fontId="87" fillId="13" borderId="4" xfId="0" applyFont="1" applyFill="1" applyBorder="1"/>
    <xf numFmtId="0" fontId="87" fillId="13" borderId="0" xfId="0" applyFont="1" applyFill="1" applyBorder="1"/>
    <xf numFmtId="43" fontId="90" fillId="13" borderId="0" xfId="0" applyNumberFormat="1" applyFont="1" applyFill="1" applyBorder="1"/>
  </cellXfs>
  <cellStyles count="7">
    <cellStyle name="Comma 2" xfId="5"/>
    <cellStyle name="Comma 2 2" xfId="6"/>
    <cellStyle name="Hyperlink" xfId="2" builtinId="8"/>
    <cellStyle name="Normal" xfId="0" builtinId="0"/>
    <cellStyle name="Normal 2" xfId="1"/>
    <cellStyle name="Normal 2 2" xfId="4"/>
    <cellStyle name="Normal 3" xfId="3"/>
  </cellStyles>
  <dxfs count="56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6E01"/>
      <color rgb="FFFF7E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11</xdr:row>
      <xdr:rowOff>95250</xdr:rowOff>
    </xdr:from>
    <xdr:to>
      <xdr:col>7</xdr:col>
      <xdr:colOff>542925</xdr:colOff>
      <xdr:row>11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4E8698-0ECF-493C-9934-C1A6ABE2578B}"/>
            </a:ext>
          </a:extLst>
        </xdr:cNvPr>
        <xdr:cNvCxnSpPr/>
      </xdr:nvCxnSpPr>
      <xdr:spPr>
        <a:xfrm flipH="1">
          <a:off x="5095876" y="2324100"/>
          <a:ext cx="10477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257176</xdr:colOff>
      <xdr:row>12</xdr:row>
      <xdr:rowOff>104775</xdr:rowOff>
    </xdr:from>
    <xdr:to>
      <xdr:col>11</xdr:col>
      <xdr:colOff>381000</xdr:colOff>
      <xdr:row>19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3EA7706-19E9-4CAF-B5AD-564926FA1A1F}"/>
            </a:ext>
          </a:extLst>
        </xdr:cNvPr>
        <xdr:cNvCxnSpPr/>
      </xdr:nvCxnSpPr>
      <xdr:spPr>
        <a:xfrm flipH="1">
          <a:off x="5153026" y="2543175"/>
          <a:ext cx="3990974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FB874DFB-F18F-4412-BCA1-CCFB1333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122C0070-8249-48AE-A1FE-5C766698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9D1C1D96-51C5-425A-AFBB-DB3C71D44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E195DA2C-F54A-4E0B-980A-DC28283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A3C5DA33-B18C-40AC-B3A2-C8AE8670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4B0DF5CB-3146-4A44-AD37-E5D048C5D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6E767703-C629-4231-AF9F-869F4ED4E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8177B686-BEAF-429E-B677-C62E6DBE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EAFBFB73-BC5A-49F9-AFE9-0023572A8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18080A88-C016-4AF0-AE5A-6C3951911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17</xdr:row>
      <xdr:rowOff>108956</xdr:rowOff>
    </xdr:from>
    <xdr:to>
      <xdr:col>10</xdr:col>
      <xdr:colOff>619100</xdr:colOff>
      <xdr:row>17</xdr:row>
      <xdr:rowOff>108956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3DAC9BC-3D80-4095-B1C5-867F3EDDB4D2}"/>
            </a:ext>
          </a:extLst>
        </xdr:cNvPr>
        <xdr:cNvCxnSpPr/>
      </xdr:nvCxnSpPr>
      <xdr:spPr>
        <a:xfrm flipH="1">
          <a:off x="8220076" y="3718931"/>
          <a:ext cx="13810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19</xdr:row>
      <xdr:rowOff>95250</xdr:rowOff>
    </xdr:from>
    <xdr:to>
      <xdr:col>14</xdr:col>
      <xdr:colOff>438158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D2B5895-367D-439F-B26B-5636A419D6A3}"/>
            </a:ext>
          </a:extLst>
        </xdr:cNvPr>
        <xdr:cNvCxnSpPr/>
      </xdr:nvCxnSpPr>
      <xdr:spPr>
        <a:xfrm flipH="1">
          <a:off x="8286751" y="4114800"/>
          <a:ext cx="506730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1181100</xdr:colOff>
      <xdr:row>0</xdr:row>
      <xdr:rowOff>142875</xdr:rowOff>
    </xdr:from>
    <xdr:to>
      <xdr:col>10</xdr:col>
      <xdr:colOff>783141</xdr:colOff>
      <xdr:row>2</xdr:row>
      <xdr:rowOff>204904</xdr:rowOff>
    </xdr:to>
    <xdr:pic>
      <xdr:nvPicPr>
        <xdr:cNvPr id="4" name="Picture 31" descr="F:\Personal Assistant K.John Lee\Corporate Kerry\Kerry Express Colour Logo.png">
          <a:extLst>
            <a:ext uri="{FF2B5EF4-FFF2-40B4-BE49-F238E27FC236}">
              <a16:creationId xmlns:a16="http://schemas.microsoft.com/office/drawing/2014/main" id="{DB0E8991-B5BA-49A7-BBD2-84F6F668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42875"/>
          <a:ext cx="1802316" cy="443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F41D5AD3-BB29-4901-8166-ADD3B7B0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C875ADE5-A40E-4E91-8267-DC180429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73CA8D9F-3368-4089-A7D0-C3472FB9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F38D8650-D2BF-4EDB-B9CD-3279347C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91FDAB6E-02B4-4DEE-99AC-E6EF577EA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DC5936A2-E91C-4136-984F-E87E0A82D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624EE667-6716-4186-99C5-36730BCE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8EE1E508-AA11-46D4-9EBB-0254D2109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9A470B48-648F-44E7-8296-96ADC5B2F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3DD51E3F-502B-47F3-9CB3-2F1782F1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98F52D1E-3788-4A0F-AEA4-8C007A740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3780" y="1256693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61D3EDFE-6B24-45D6-B937-E04F4259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1179740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F1A0D8B7-4026-4FD1-B85F-F7CCC6ED7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1429" y="190953"/>
          <a:ext cx="1349829" cy="390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532" y="516165"/>
          <a:ext cx="1352550" cy="385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37173C4F-E4A4-47B2-8B29-DC371800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043E2144-21A8-455D-82E5-1AA9CF312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178601CC-A337-4EE6-8E3D-3655B13A7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152400</xdr:rowOff>
    </xdr:from>
    <xdr:ext cx="1685925" cy="400761"/>
    <xdr:pic>
      <xdr:nvPicPr>
        <xdr:cNvPr id="2" name="Picture 28">
          <a:extLst>
            <a:ext uri="{FF2B5EF4-FFF2-40B4-BE49-F238E27FC236}">
              <a16:creationId xmlns:a16="http://schemas.microsoft.com/office/drawing/2014/main" id="{1CFF4E09-D2E3-4F29-A1A5-D12DB244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409575"/>
          <a:ext cx="1685925" cy="400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obileparcelshop@gmail.com" TargetMode="External"/><Relationship Id="rId13" Type="http://schemas.openxmlformats.org/officeDocument/2006/relationships/hyperlink" Target="mailto:apinan_asawa@hotmail.com" TargetMode="External"/><Relationship Id="rId18" Type="http://schemas.openxmlformats.org/officeDocument/2006/relationships/hyperlink" Target="mailto:c.piroonsarn@gmail.com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PAE_8988@HOTMAIL.COM" TargetMode="External"/><Relationship Id="rId7" Type="http://schemas.openxmlformats.org/officeDocument/2006/relationships/hyperlink" Target="mailto:beer_zy@msn.com" TargetMode="External"/><Relationship Id="rId12" Type="http://schemas.openxmlformats.org/officeDocument/2006/relationships/hyperlink" Target="mailto:sandybeauty58@gmail.com" TargetMode="External"/><Relationship Id="rId17" Type="http://schemas.openxmlformats.org/officeDocument/2006/relationships/hyperlink" Target="mailto:iampim@hotmail.com" TargetMode="External"/><Relationship Id="rId25" Type="http://schemas.openxmlformats.org/officeDocument/2006/relationships/hyperlink" Target="mailto:ae.butsakorn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pangcream@hotmail.com" TargetMode="External"/><Relationship Id="rId20" Type="http://schemas.openxmlformats.org/officeDocument/2006/relationships/hyperlink" Target="mailto:KK4484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.suwannapisit@gmail.com" TargetMode="External"/><Relationship Id="rId24" Type="http://schemas.openxmlformats.org/officeDocument/2006/relationships/hyperlink" Target="mailto:Mail.rapol@gmail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tnbmass@hotmail.com" TargetMode="External"/><Relationship Id="rId23" Type="http://schemas.openxmlformats.org/officeDocument/2006/relationships/hyperlink" Target="mailto:nutteewa@cn-thai.co.th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account_jc@outlook.co.th" TargetMode="External"/><Relationship Id="rId19" Type="http://schemas.openxmlformats.org/officeDocument/2006/relationships/hyperlink" Target="mailto:thaimillionline@g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santi_bowl@yahoo.com" TargetMode="External"/><Relationship Id="rId14" Type="http://schemas.openxmlformats.org/officeDocument/2006/relationships/hyperlink" Target="mailto:gift_supawan@hotmail.com" TargetMode="External"/><Relationship Id="rId22" Type="http://schemas.openxmlformats.org/officeDocument/2006/relationships/hyperlink" Target="mailto:rtanakorn@yahoo.com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101"/>
  <sheetViews>
    <sheetView workbookViewId="0">
      <selection activeCell="E16" sqref="E16"/>
    </sheetView>
  </sheetViews>
  <sheetFormatPr defaultRowHeight="15"/>
  <cols>
    <col min="1" max="1" width="7.5703125" customWidth="1"/>
    <col min="2" max="2" width="14.7109375" customWidth="1"/>
    <col min="3" max="3" width="9.5703125" customWidth="1"/>
    <col min="4" max="5" width="11.7109375" customWidth="1"/>
    <col min="6" max="6" width="18.140625" customWidth="1"/>
    <col min="7" max="7" width="10.5703125" style="10" customWidth="1"/>
    <col min="8" max="8" width="11.5703125" style="10" customWidth="1"/>
    <col min="9" max="9" width="10.5703125" style="10" customWidth="1"/>
    <col min="10" max="10" width="13.5703125" style="10" customWidth="1"/>
    <col min="11" max="11" width="11.7109375" style="10" customWidth="1"/>
    <col min="12" max="12" width="14.140625" customWidth="1"/>
    <col min="13" max="13" width="11.5703125" customWidth="1"/>
    <col min="14" max="14" width="17.5703125" customWidth="1"/>
    <col min="15" max="34" width="9.140625" style="10"/>
    <col min="237" max="237" width="7.5703125" customWidth="1"/>
    <col min="238" max="238" width="14.7109375" customWidth="1"/>
    <col min="239" max="239" width="9.5703125" customWidth="1"/>
    <col min="240" max="241" width="11.7109375" customWidth="1"/>
    <col min="242" max="242" width="18.140625" customWidth="1"/>
    <col min="243" max="243" width="10.5703125" customWidth="1"/>
    <col min="244" max="244" width="11.5703125" customWidth="1"/>
    <col min="245" max="245" width="10.5703125" customWidth="1"/>
    <col min="246" max="246" width="13.5703125" customWidth="1"/>
    <col min="247" max="247" width="11.7109375" customWidth="1"/>
    <col min="248" max="248" width="14.140625" customWidth="1"/>
    <col min="249" max="249" width="11.5703125" customWidth="1"/>
    <col min="250" max="250" width="17.5703125" customWidth="1"/>
    <col min="251" max="251" width="0" hidden="1" customWidth="1"/>
    <col min="493" max="493" width="7.5703125" customWidth="1"/>
    <col min="494" max="494" width="14.7109375" customWidth="1"/>
    <col min="495" max="495" width="9.5703125" customWidth="1"/>
    <col min="496" max="497" width="11.7109375" customWidth="1"/>
    <col min="498" max="498" width="18.140625" customWidth="1"/>
    <col min="499" max="499" width="10.5703125" customWidth="1"/>
    <col min="500" max="500" width="11.5703125" customWidth="1"/>
    <col min="501" max="501" width="10.5703125" customWidth="1"/>
    <col min="502" max="502" width="13.5703125" customWidth="1"/>
    <col min="503" max="503" width="11.7109375" customWidth="1"/>
    <col min="504" max="504" width="14.140625" customWidth="1"/>
    <col min="505" max="505" width="11.5703125" customWidth="1"/>
    <col min="506" max="506" width="17.5703125" customWidth="1"/>
    <col min="507" max="507" width="0" hidden="1" customWidth="1"/>
    <col min="749" max="749" width="7.5703125" customWidth="1"/>
    <col min="750" max="750" width="14.7109375" customWidth="1"/>
    <col min="751" max="751" width="9.5703125" customWidth="1"/>
    <col min="752" max="753" width="11.7109375" customWidth="1"/>
    <col min="754" max="754" width="18.140625" customWidth="1"/>
    <col min="755" max="755" width="10.5703125" customWidth="1"/>
    <col min="756" max="756" width="11.5703125" customWidth="1"/>
    <col min="757" max="757" width="10.5703125" customWidth="1"/>
    <col min="758" max="758" width="13.5703125" customWidth="1"/>
    <col min="759" max="759" width="11.7109375" customWidth="1"/>
    <col min="760" max="760" width="14.140625" customWidth="1"/>
    <col min="761" max="761" width="11.5703125" customWidth="1"/>
    <col min="762" max="762" width="17.5703125" customWidth="1"/>
    <col min="763" max="763" width="0" hidden="1" customWidth="1"/>
    <col min="1005" max="1005" width="7.5703125" customWidth="1"/>
    <col min="1006" max="1006" width="14.7109375" customWidth="1"/>
    <col min="1007" max="1007" width="9.5703125" customWidth="1"/>
    <col min="1008" max="1009" width="11.7109375" customWidth="1"/>
    <col min="1010" max="1010" width="18.140625" customWidth="1"/>
    <col min="1011" max="1011" width="10.5703125" customWidth="1"/>
    <col min="1012" max="1012" width="11.5703125" customWidth="1"/>
    <col min="1013" max="1013" width="10.5703125" customWidth="1"/>
    <col min="1014" max="1014" width="13.5703125" customWidth="1"/>
    <col min="1015" max="1015" width="11.7109375" customWidth="1"/>
    <col min="1016" max="1016" width="14.140625" customWidth="1"/>
    <col min="1017" max="1017" width="11.5703125" customWidth="1"/>
    <col min="1018" max="1018" width="17.5703125" customWidth="1"/>
    <col min="1019" max="1019" width="0" hidden="1" customWidth="1"/>
    <col min="1261" max="1261" width="7.5703125" customWidth="1"/>
    <col min="1262" max="1262" width="14.7109375" customWidth="1"/>
    <col min="1263" max="1263" width="9.5703125" customWidth="1"/>
    <col min="1264" max="1265" width="11.7109375" customWidth="1"/>
    <col min="1266" max="1266" width="18.140625" customWidth="1"/>
    <col min="1267" max="1267" width="10.5703125" customWidth="1"/>
    <col min="1268" max="1268" width="11.5703125" customWidth="1"/>
    <col min="1269" max="1269" width="10.5703125" customWidth="1"/>
    <col min="1270" max="1270" width="13.5703125" customWidth="1"/>
    <col min="1271" max="1271" width="11.7109375" customWidth="1"/>
    <col min="1272" max="1272" width="14.140625" customWidth="1"/>
    <col min="1273" max="1273" width="11.5703125" customWidth="1"/>
    <col min="1274" max="1274" width="17.5703125" customWidth="1"/>
    <col min="1275" max="1275" width="0" hidden="1" customWidth="1"/>
    <col min="1517" max="1517" width="7.5703125" customWidth="1"/>
    <col min="1518" max="1518" width="14.7109375" customWidth="1"/>
    <col min="1519" max="1519" width="9.5703125" customWidth="1"/>
    <col min="1520" max="1521" width="11.7109375" customWidth="1"/>
    <col min="1522" max="1522" width="18.140625" customWidth="1"/>
    <col min="1523" max="1523" width="10.5703125" customWidth="1"/>
    <col min="1524" max="1524" width="11.5703125" customWidth="1"/>
    <col min="1525" max="1525" width="10.5703125" customWidth="1"/>
    <col min="1526" max="1526" width="13.5703125" customWidth="1"/>
    <col min="1527" max="1527" width="11.7109375" customWidth="1"/>
    <col min="1528" max="1528" width="14.140625" customWidth="1"/>
    <col min="1529" max="1529" width="11.5703125" customWidth="1"/>
    <col min="1530" max="1530" width="17.5703125" customWidth="1"/>
    <col min="1531" max="1531" width="0" hidden="1" customWidth="1"/>
    <col min="1773" max="1773" width="7.5703125" customWidth="1"/>
    <col min="1774" max="1774" width="14.7109375" customWidth="1"/>
    <col min="1775" max="1775" width="9.5703125" customWidth="1"/>
    <col min="1776" max="1777" width="11.7109375" customWidth="1"/>
    <col min="1778" max="1778" width="18.140625" customWidth="1"/>
    <col min="1779" max="1779" width="10.5703125" customWidth="1"/>
    <col min="1780" max="1780" width="11.5703125" customWidth="1"/>
    <col min="1781" max="1781" width="10.5703125" customWidth="1"/>
    <col min="1782" max="1782" width="13.5703125" customWidth="1"/>
    <col min="1783" max="1783" width="11.7109375" customWidth="1"/>
    <col min="1784" max="1784" width="14.140625" customWidth="1"/>
    <col min="1785" max="1785" width="11.5703125" customWidth="1"/>
    <col min="1786" max="1786" width="17.5703125" customWidth="1"/>
    <col min="1787" max="1787" width="0" hidden="1" customWidth="1"/>
    <col min="2029" max="2029" width="7.5703125" customWidth="1"/>
    <col min="2030" max="2030" width="14.7109375" customWidth="1"/>
    <col min="2031" max="2031" width="9.5703125" customWidth="1"/>
    <col min="2032" max="2033" width="11.7109375" customWidth="1"/>
    <col min="2034" max="2034" width="18.140625" customWidth="1"/>
    <col min="2035" max="2035" width="10.5703125" customWidth="1"/>
    <col min="2036" max="2036" width="11.5703125" customWidth="1"/>
    <col min="2037" max="2037" width="10.5703125" customWidth="1"/>
    <col min="2038" max="2038" width="13.5703125" customWidth="1"/>
    <col min="2039" max="2039" width="11.7109375" customWidth="1"/>
    <col min="2040" max="2040" width="14.140625" customWidth="1"/>
    <col min="2041" max="2041" width="11.5703125" customWidth="1"/>
    <col min="2042" max="2042" width="17.5703125" customWidth="1"/>
    <col min="2043" max="2043" width="0" hidden="1" customWidth="1"/>
    <col min="2285" max="2285" width="7.5703125" customWidth="1"/>
    <col min="2286" max="2286" width="14.7109375" customWidth="1"/>
    <col min="2287" max="2287" width="9.5703125" customWidth="1"/>
    <col min="2288" max="2289" width="11.7109375" customWidth="1"/>
    <col min="2290" max="2290" width="18.140625" customWidth="1"/>
    <col min="2291" max="2291" width="10.5703125" customWidth="1"/>
    <col min="2292" max="2292" width="11.5703125" customWidth="1"/>
    <col min="2293" max="2293" width="10.5703125" customWidth="1"/>
    <col min="2294" max="2294" width="13.5703125" customWidth="1"/>
    <col min="2295" max="2295" width="11.7109375" customWidth="1"/>
    <col min="2296" max="2296" width="14.140625" customWidth="1"/>
    <col min="2297" max="2297" width="11.5703125" customWidth="1"/>
    <col min="2298" max="2298" width="17.5703125" customWidth="1"/>
    <col min="2299" max="2299" width="0" hidden="1" customWidth="1"/>
    <col min="2541" max="2541" width="7.5703125" customWidth="1"/>
    <col min="2542" max="2542" width="14.7109375" customWidth="1"/>
    <col min="2543" max="2543" width="9.5703125" customWidth="1"/>
    <col min="2544" max="2545" width="11.7109375" customWidth="1"/>
    <col min="2546" max="2546" width="18.140625" customWidth="1"/>
    <col min="2547" max="2547" width="10.5703125" customWidth="1"/>
    <col min="2548" max="2548" width="11.5703125" customWidth="1"/>
    <col min="2549" max="2549" width="10.5703125" customWidth="1"/>
    <col min="2550" max="2550" width="13.5703125" customWidth="1"/>
    <col min="2551" max="2551" width="11.7109375" customWidth="1"/>
    <col min="2552" max="2552" width="14.140625" customWidth="1"/>
    <col min="2553" max="2553" width="11.5703125" customWidth="1"/>
    <col min="2554" max="2554" width="17.5703125" customWidth="1"/>
    <col min="2555" max="2555" width="0" hidden="1" customWidth="1"/>
    <col min="2797" max="2797" width="7.5703125" customWidth="1"/>
    <col min="2798" max="2798" width="14.7109375" customWidth="1"/>
    <col min="2799" max="2799" width="9.5703125" customWidth="1"/>
    <col min="2800" max="2801" width="11.7109375" customWidth="1"/>
    <col min="2802" max="2802" width="18.140625" customWidth="1"/>
    <col min="2803" max="2803" width="10.5703125" customWidth="1"/>
    <col min="2804" max="2804" width="11.5703125" customWidth="1"/>
    <col min="2805" max="2805" width="10.5703125" customWidth="1"/>
    <col min="2806" max="2806" width="13.5703125" customWidth="1"/>
    <col min="2807" max="2807" width="11.7109375" customWidth="1"/>
    <col min="2808" max="2808" width="14.140625" customWidth="1"/>
    <col min="2809" max="2809" width="11.5703125" customWidth="1"/>
    <col min="2810" max="2810" width="17.5703125" customWidth="1"/>
    <col min="2811" max="2811" width="0" hidden="1" customWidth="1"/>
    <col min="3053" max="3053" width="7.5703125" customWidth="1"/>
    <col min="3054" max="3054" width="14.7109375" customWidth="1"/>
    <col min="3055" max="3055" width="9.5703125" customWidth="1"/>
    <col min="3056" max="3057" width="11.7109375" customWidth="1"/>
    <col min="3058" max="3058" width="18.140625" customWidth="1"/>
    <col min="3059" max="3059" width="10.5703125" customWidth="1"/>
    <col min="3060" max="3060" width="11.5703125" customWidth="1"/>
    <col min="3061" max="3061" width="10.5703125" customWidth="1"/>
    <col min="3062" max="3062" width="13.5703125" customWidth="1"/>
    <col min="3063" max="3063" width="11.7109375" customWidth="1"/>
    <col min="3064" max="3064" width="14.140625" customWidth="1"/>
    <col min="3065" max="3065" width="11.5703125" customWidth="1"/>
    <col min="3066" max="3066" width="17.5703125" customWidth="1"/>
    <col min="3067" max="3067" width="0" hidden="1" customWidth="1"/>
    <col min="3309" max="3309" width="7.5703125" customWidth="1"/>
    <col min="3310" max="3310" width="14.7109375" customWidth="1"/>
    <col min="3311" max="3311" width="9.5703125" customWidth="1"/>
    <col min="3312" max="3313" width="11.7109375" customWidth="1"/>
    <col min="3314" max="3314" width="18.140625" customWidth="1"/>
    <col min="3315" max="3315" width="10.5703125" customWidth="1"/>
    <col min="3316" max="3316" width="11.5703125" customWidth="1"/>
    <col min="3317" max="3317" width="10.5703125" customWidth="1"/>
    <col min="3318" max="3318" width="13.5703125" customWidth="1"/>
    <col min="3319" max="3319" width="11.7109375" customWidth="1"/>
    <col min="3320" max="3320" width="14.140625" customWidth="1"/>
    <col min="3321" max="3321" width="11.5703125" customWidth="1"/>
    <col min="3322" max="3322" width="17.5703125" customWidth="1"/>
    <col min="3323" max="3323" width="0" hidden="1" customWidth="1"/>
    <col min="3565" max="3565" width="7.5703125" customWidth="1"/>
    <col min="3566" max="3566" width="14.7109375" customWidth="1"/>
    <col min="3567" max="3567" width="9.5703125" customWidth="1"/>
    <col min="3568" max="3569" width="11.7109375" customWidth="1"/>
    <col min="3570" max="3570" width="18.140625" customWidth="1"/>
    <col min="3571" max="3571" width="10.5703125" customWidth="1"/>
    <col min="3572" max="3572" width="11.5703125" customWidth="1"/>
    <col min="3573" max="3573" width="10.5703125" customWidth="1"/>
    <col min="3574" max="3574" width="13.5703125" customWidth="1"/>
    <col min="3575" max="3575" width="11.7109375" customWidth="1"/>
    <col min="3576" max="3576" width="14.140625" customWidth="1"/>
    <col min="3577" max="3577" width="11.5703125" customWidth="1"/>
    <col min="3578" max="3578" width="17.5703125" customWidth="1"/>
    <col min="3579" max="3579" width="0" hidden="1" customWidth="1"/>
    <col min="3821" max="3821" width="7.5703125" customWidth="1"/>
    <col min="3822" max="3822" width="14.7109375" customWidth="1"/>
    <col min="3823" max="3823" width="9.5703125" customWidth="1"/>
    <col min="3824" max="3825" width="11.7109375" customWidth="1"/>
    <col min="3826" max="3826" width="18.140625" customWidth="1"/>
    <col min="3827" max="3827" width="10.5703125" customWidth="1"/>
    <col min="3828" max="3828" width="11.5703125" customWidth="1"/>
    <col min="3829" max="3829" width="10.5703125" customWidth="1"/>
    <col min="3830" max="3830" width="13.5703125" customWidth="1"/>
    <col min="3831" max="3831" width="11.7109375" customWidth="1"/>
    <col min="3832" max="3832" width="14.140625" customWidth="1"/>
    <col min="3833" max="3833" width="11.5703125" customWidth="1"/>
    <col min="3834" max="3834" width="17.5703125" customWidth="1"/>
    <col min="3835" max="3835" width="0" hidden="1" customWidth="1"/>
    <col min="4077" max="4077" width="7.5703125" customWidth="1"/>
    <col min="4078" max="4078" width="14.7109375" customWidth="1"/>
    <col min="4079" max="4079" width="9.5703125" customWidth="1"/>
    <col min="4080" max="4081" width="11.7109375" customWidth="1"/>
    <col min="4082" max="4082" width="18.140625" customWidth="1"/>
    <col min="4083" max="4083" width="10.5703125" customWidth="1"/>
    <col min="4084" max="4084" width="11.5703125" customWidth="1"/>
    <col min="4085" max="4085" width="10.5703125" customWidth="1"/>
    <col min="4086" max="4086" width="13.5703125" customWidth="1"/>
    <col min="4087" max="4087" width="11.7109375" customWidth="1"/>
    <col min="4088" max="4088" width="14.140625" customWidth="1"/>
    <col min="4089" max="4089" width="11.5703125" customWidth="1"/>
    <col min="4090" max="4090" width="17.5703125" customWidth="1"/>
    <col min="4091" max="4091" width="0" hidden="1" customWidth="1"/>
    <col min="4333" max="4333" width="7.5703125" customWidth="1"/>
    <col min="4334" max="4334" width="14.7109375" customWidth="1"/>
    <col min="4335" max="4335" width="9.5703125" customWidth="1"/>
    <col min="4336" max="4337" width="11.7109375" customWidth="1"/>
    <col min="4338" max="4338" width="18.140625" customWidth="1"/>
    <col min="4339" max="4339" width="10.5703125" customWidth="1"/>
    <col min="4340" max="4340" width="11.5703125" customWidth="1"/>
    <col min="4341" max="4341" width="10.5703125" customWidth="1"/>
    <col min="4342" max="4342" width="13.5703125" customWidth="1"/>
    <col min="4343" max="4343" width="11.7109375" customWidth="1"/>
    <col min="4344" max="4344" width="14.140625" customWidth="1"/>
    <col min="4345" max="4345" width="11.5703125" customWidth="1"/>
    <col min="4346" max="4346" width="17.5703125" customWidth="1"/>
    <col min="4347" max="4347" width="0" hidden="1" customWidth="1"/>
    <col min="4589" max="4589" width="7.5703125" customWidth="1"/>
    <col min="4590" max="4590" width="14.7109375" customWidth="1"/>
    <col min="4591" max="4591" width="9.5703125" customWidth="1"/>
    <col min="4592" max="4593" width="11.7109375" customWidth="1"/>
    <col min="4594" max="4594" width="18.140625" customWidth="1"/>
    <col min="4595" max="4595" width="10.5703125" customWidth="1"/>
    <col min="4596" max="4596" width="11.5703125" customWidth="1"/>
    <col min="4597" max="4597" width="10.5703125" customWidth="1"/>
    <col min="4598" max="4598" width="13.5703125" customWidth="1"/>
    <col min="4599" max="4599" width="11.7109375" customWidth="1"/>
    <col min="4600" max="4600" width="14.140625" customWidth="1"/>
    <col min="4601" max="4601" width="11.5703125" customWidth="1"/>
    <col min="4602" max="4602" width="17.5703125" customWidth="1"/>
    <col min="4603" max="4603" width="0" hidden="1" customWidth="1"/>
    <col min="4845" max="4845" width="7.5703125" customWidth="1"/>
    <col min="4846" max="4846" width="14.7109375" customWidth="1"/>
    <col min="4847" max="4847" width="9.5703125" customWidth="1"/>
    <col min="4848" max="4849" width="11.7109375" customWidth="1"/>
    <col min="4850" max="4850" width="18.140625" customWidth="1"/>
    <col min="4851" max="4851" width="10.5703125" customWidth="1"/>
    <col min="4852" max="4852" width="11.5703125" customWidth="1"/>
    <col min="4853" max="4853" width="10.5703125" customWidth="1"/>
    <col min="4854" max="4854" width="13.5703125" customWidth="1"/>
    <col min="4855" max="4855" width="11.7109375" customWidth="1"/>
    <col min="4856" max="4856" width="14.140625" customWidth="1"/>
    <col min="4857" max="4857" width="11.5703125" customWidth="1"/>
    <col min="4858" max="4858" width="17.5703125" customWidth="1"/>
    <col min="4859" max="4859" width="0" hidden="1" customWidth="1"/>
    <col min="5101" max="5101" width="7.5703125" customWidth="1"/>
    <col min="5102" max="5102" width="14.7109375" customWidth="1"/>
    <col min="5103" max="5103" width="9.5703125" customWidth="1"/>
    <col min="5104" max="5105" width="11.7109375" customWidth="1"/>
    <col min="5106" max="5106" width="18.140625" customWidth="1"/>
    <col min="5107" max="5107" width="10.5703125" customWidth="1"/>
    <col min="5108" max="5108" width="11.5703125" customWidth="1"/>
    <col min="5109" max="5109" width="10.5703125" customWidth="1"/>
    <col min="5110" max="5110" width="13.5703125" customWidth="1"/>
    <col min="5111" max="5111" width="11.7109375" customWidth="1"/>
    <col min="5112" max="5112" width="14.140625" customWidth="1"/>
    <col min="5113" max="5113" width="11.5703125" customWidth="1"/>
    <col min="5114" max="5114" width="17.5703125" customWidth="1"/>
    <col min="5115" max="5115" width="0" hidden="1" customWidth="1"/>
    <col min="5357" max="5357" width="7.5703125" customWidth="1"/>
    <col min="5358" max="5358" width="14.7109375" customWidth="1"/>
    <col min="5359" max="5359" width="9.5703125" customWidth="1"/>
    <col min="5360" max="5361" width="11.7109375" customWidth="1"/>
    <col min="5362" max="5362" width="18.140625" customWidth="1"/>
    <col min="5363" max="5363" width="10.5703125" customWidth="1"/>
    <col min="5364" max="5364" width="11.5703125" customWidth="1"/>
    <col min="5365" max="5365" width="10.5703125" customWidth="1"/>
    <col min="5366" max="5366" width="13.5703125" customWidth="1"/>
    <col min="5367" max="5367" width="11.7109375" customWidth="1"/>
    <col min="5368" max="5368" width="14.140625" customWidth="1"/>
    <col min="5369" max="5369" width="11.5703125" customWidth="1"/>
    <col min="5370" max="5370" width="17.5703125" customWidth="1"/>
    <col min="5371" max="5371" width="0" hidden="1" customWidth="1"/>
    <col min="5613" max="5613" width="7.5703125" customWidth="1"/>
    <col min="5614" max="5614" width="14.7109375" customWidth="1"/>
    <col min="5615" max="5615" width="9.5703125" customWidth="1"/>
    <col min="5616" max="5617" width="11.7109375" customWidth="1"/>
    <col min="5618" max="5618" width="18.140625" customWidth="1"/>
    <col min="5619" max="5619" width="10.5703125" customWidth="1"/>
    <col min="5620" max="5620" width="11.5703125" customWidth="1"/>
    <col min="5621" max="5621" width="10.5703125" customWidth="1"/>
    <col min="5622" max="5622" width="13.5703125" customWidth="1"/>
    <col min="5623" max="5623" width="11.7109375" customWidth="1"/>
    <col min="5624" max="5624" width="14.140625" customWidth="1"/>
    <col min="5625" max="5625" width="11.5703125" customWidth="1"/>
    <col min="5626" max="5626" width="17.5703125" customWidth="1"/>
    <col min="5627" max="5627" width="0" hidden="1" customWidth="1"/>
    <col min="5869" max="5869" width="7.5703125" customWidth="1"/>
    <col min="5870" max="5870" width="14.7109375" customWidth="1"/>
    <col min="5871" max="5871" width="9.5703125" customWidth="1"/>
    <col min="5872" max="5873" width="11.7109375" customWidth="1"/>
    <col min="5874" max="5874" width="18.140625" customWidth="1"/>
    <col min="5875" max="5875" width="10.5703125" customWidth="1"/>
    <col min="5876" max="5876" width="11.5703125" customWidth="1"/>
    <col min="5877" max="5877" width="10.5703125" customWidth="1"/>
    <col min="5878" max="5878" width="13.5703125" customWidth="1"/>
    <col min="5879" max="5879" width="11.7109375" customWidth="1"/>
    <col min="5880" max="5880" width="14.140625" customWidth="1"/>
    <col min="5881" max="5881" width="11.5703125" customWidth="1"/>
    <col min="5882" max="5882" width="17.5703125" customWidth="1"/>
    <col min="5883" max="5883" width="0" hidden="1" customWidth="1"/>
    <col min="6125" max="6125" width="7.5703125" customWidth="1"/>
    <col min="6126" max="6126" width="14.7109375" customWidth="1"/>
    <col min="6127" max="6127" width="9.5703125" customWidth="1"/>
    <col min="6128" max="6129" width="11.7109375" customWidth="1"/>
    <col min="6130" max="6130" width="18.140625" customWidth="1"/>
    <col min="6131" max="6131" width="10.5703125" customWidth="1"/>
    <col min="6132" max="6132" width="11.5703125" customWidth="1"/>
    <col min="6133" max="6133" width="10.5703125" customWidth="1"/>
    <col min="6134" max="6134" width="13.5703125" customWidth="1"/>
    <col min="6135" max="6135" width="11.7109375" customWidth="1"/>
    <col min="6136" max="6136" width="14.140625" customWidth="1"/>
    <col min="6137" max="6137" width="11.5703125" customWidth="1"/>
    <col min="6138" max="6138" width="17.5703125" customWidth="1"/>
    <col min="6139" max="6139" width="0" hidden="1" customWidth="1"/>
    <col min="6381" max="6381" width="7.5703125" customWidth="1"/>
    <col min="6382" max="6382" width="14.7109375" customWidth="1"/>
    <col min="6383" max="6383" width="9.5703125" customWidth="1"/>
    <col min="6384" max="6385" width="11.7109375" customWidth="1"/>
    <col min="6386" max="6386" width="18.140625" customWidth="1"/>
    <col min="6387" max="6387" width="10.5703125" customWidth="1"/>
    <col min="6388" max="6388" width="11.5703125" customWidth="1"/>
    <col min="6389" max="6389" width="10.5703125" customWidth="1"/>
    <col min="6390" max="6390" width="13.5703125" customWidth="1"/>
    <col min="6391" max="6391" width="11.7109375" customWidth="1"/>
    <col min="6392" max="6392" width="14.140625" customWidth="1"/>
    <col min="6393" max="6393" width="11.5703125" customWidth="1"/>
    <col min="6394" max="6394" width="17.5703125" customWidth="1"/>
    <col min="6395" max="6395" width="0" hidden="1" customWidth="1"/>
    <col min="6637" max="6637" width="7.5703125" customWidth="1"/>
    <col min="6638" max="6638" width="14.7109375" customWidth="1"/>
    <col min="6639" max="6639" width="9.5703125" customWidth="1"/>
    <col min="6640" max="6641" width="11.7109375" customWidth="1"/>
    <col min="6642" max="6642" width="18.140625" customWidth="1"/>
    <col min="6643" max="6643" width="10.5703125" customWidth="1"/>
    <col min="6644" max="6644" width="11.5703125" customWidth="1"/>
    <col min="6645" max="6645" width="10.5703125" customWidth="1"/>
    <col min="6646" max="6646" width="13.5703125" customWidth="1"/>
    <col min="6647" max="6647" width="11.7109375" customWidth="1"/>
    <col min="6648" max="6648" width="14.140625" customWidth="1"/>
    <col min="6649" max="6649" width="11.5703125" customWidth="1"/>
    <col min="6650" max="6650" width="17.5703125" customWidth="1"/>
    <col min="6651" max="6651" width="0" hidden="1" customWidth="1"/>
    <col min="6893" max="6893" width="7.5703125" customWidth="1"/>
    <col min="6894" max="6894" width="14.7109375" customWidth="1"/>
    <col min="6895" max="6895" width="9.5703125" customWidth="1"/>
    <col min="6896" max="6897" width="11.7109375" customWidth="1"/>
    <col min="6898" max="6898" width="18.140625" customWidth="1"/>
    <col min="6899" max="6899" width="10.5703125" customWidth="1"/>
    <col min="6900" max="6900" width="11.5703125" customWidth="1"/>
    <col min="6901" max="6901" width="10.5703125" customWidth="1"/>
    <col min="6902" max="6902" width="13.5703125" customWidth="1"/>
    <col min="6903" max="6903" width="11.7109375" customWidth="1"/>
    <col min="6904" max="6904" width="14.140625" customWidth="1"/>
    <col min="6905" max="6905" width="11.5703125" customWidth="1"/>
    <col min="6906" max="6906" width="17.5703125" customWidth="1"/>
    <col min="6907" max="6907" width="0" hidden="1" customWidth="1"/>
    <col min="7149" max="7149" width="7.5703125" customWidth="1"/>
    <col min="7150" max="7150" width="14.7109375" customWidth="1"/>
    <col min="7151" max="7151" width="9.5703125" customWidth="1"/>
    <col min="7152" max="7153" width="11.7109375" customWidth="1"/>
    <col min="7154" max="7154" width="18.140625" customWidth="1"/>
    <col min="7155" max="7155" width="10.5703125" customWidth="1"/>
    <col min="7156" max="7156" width="11.5703125" customWidth="1"/>
    <col min="7157" max="7157" width="10.5703125" customWidth="1"/>
    <col min="7158" max="7158" width="13.5703125" customWidth="1"/>
    <col min="7159" max="7159" width="11.7109375" customWidth="1"/>
    <col min="7160" max="7160" width="14.140625" customWidth="1"/>
    <col min="7161" max="7161" width="11.5703125" customWidth="1"/>
    <col min="7162" max="7162" width="17.5703125" customWidth="1"/>
    <col min="7163" max="7163" width="0" hidden="1" customWidth="1"/>
    <col min="7405" max="7405" width="7.5703125" customWidth="1"/>
    <col min="7406" max="7406" width="14.7109375" customWidth="1"/>
    <col min="7407" max="7407" width="9.5703125" customWidth="1"/>
    <col min="7408" max="7409" width="11.7109375" customWidth="1"/>
    <col min="7410" max="7410" width="18.140625" customWidth="1"/>
    <col min="7411" max="7411" width="10.5703125" customWidth="1"/>
    <col min="7412" max="7412" width="11.5703125" customWidth="1"/>
    <col min="7413" max="7413" width="10.5703125" customWidth="1"/>
    <col min="7414" max="7414" width="13.5703125" customWidth="1"/>
    <col min="7415" max="7415" width="11.7109375" customWidth="1"/>
    <col min="7416" max="7416" width="14.140625" customWidth="1"/>
    <col min="7417" max="7417" width="11.5703125" customWidth="1"/>
    <col min="7418" max="7418" width="17.5703125" customWidth="1"/>
    <col min="7419" max="7419" width="0" hidden="1" customWidth="1"/>
    <col min="7661" max="7661" width="7.5703125" customWidth="1"/>
    <col min="7662" max="7662" width="14.7109375" customWidth="1"/>
    <col min="7663" max="7663" width="9.5703125" customWidth="1"/>
    <col min="7664" max="7665" width="11.7109375" customWidth="1"/>
    <col min="7666" max="7666" width="18.140625" customWidth="1"/>
    <col min="7667" max="7667" width="10.5703125" customWidth="1"/>
    <col min="7668" max="7668" width="11.5703125" customWidth="1"/>
    <col min="7669" max="7669" width="10.5703125" customWidth="1"/>
    <col min="7670" max="7670" width="13.5703125" customWidth="1"/>
    <col min="7671" max="7671" width="11.7109375" customWidth="1"/>
    <col min="7672" max="7672" width="14.140625" customWidth="1"/>
    <col min="7673" max="7673" width="11.5703125" customWidth="1"/>
    <col min="7674" max="7674" width="17.5703125" customWidth="1"/>
    <col min="7675" max="7675" width="0" hidden="1" customWidth="1"/>
    <col min="7917" max="7917" width="7.5703125" customWidth="1"/>
    <col min="7918" max="7918" width="14.7109375" customWidth="1"/>
    <col min="7919" max="7919" width="9.5703125" customWidth="1"/>
    <col min="7920" max="7921" width="11.7109375" customWidth="1"/>
    <col min="7922" max="7922" width="18.140625" customWidth="1"/>
    <col min="7923" max="7923" width="10.5703125" customWidth="1"/>
    <col min="7924" max="7924" width="11.5703125" customWidth="1"/>
    <col min="7925" max="7925" width="10.5703125" customWidth="1"/>
    <col min="7926" max="7926" width="13.5703125" customWidth="1"/>
    <col min="7927" max="7927" width="11.7109375" customWidth="1"/>
    <col min="7928" max="7928" width="14.140625" customWidth="1"/>
    <col min="7929" max="7929" width="11.5703125" customWidth="1"/>
    <col min="7930" max="7930" width="17.5703125" customWidth="1"/>
    <col min="7931" max="7931" width="0" hidden="1" customWidth="1"/>
    <col min="8173" max="8173" width="7.5703125" customWidth="1"/>
    <col min="8174" max="8174" width="14.7109375" customWidth="1"/>
    <col min="8175" max="8175" width="9.5703125" customWidth="1"/>
    <col min="8176" max="8177" width="11.7109375" customWidth="1"/>
    <col min="8178" max="8178" width="18.140625" customWidth="1"/>
    <col min="8179" max="8179" width="10.5703125" customWidth="1"/>
    <col min="8180" max="8180" width="11.5703125" customWidth="1"/>
    <col min="8181" max="8181" width="10.5703125" customWidth="1"/>
    <col min="8182" max="8182" width="13.5703125" customWidth="1"/>
    <col min="8183" max="8183" width="11.7109375" customWidth="1"/>
    <col min="8184" max="8184" width="14.140625" customWidth="1"/>
    <col min="8185" max="8185" width="11.5703125" customWidth="1"/>
    <col min="8186" max="8186" width="17.5703125" customWidth="1"/>
    <col min="8187" max="8187" width="0" hidden="1" customWidth="1"/>
    <col min="8429" max="8429" width="7.5703125" customWidth="1"/>
    <col min="8430" max="8430" width="14.7109375" customWidth="1"/>
    <col min="8431" max="8431" width="9.5703125" customWidth="1"/>
    <col min="8432" max="8433" width="11.7109375" customWidth="1"/>
    <col min="8434" max="8434" width="18.140625" customWidth="1"/>
    <col min="8435" max="8435" width="10.5703125" customWidth="1"/>
    <col min="8436" max="8436" width="11.5703125" customWidth="1"/>
    <col min="8437" max="8437" width="10.5703125" customWidth="1"/>
    <col min="8438" max="8438" width="13.5703125" customWidth="1"/>
    <col min="8439" max="8439" width="11.7109375" customWidth="1"/>
    <col min="8440" max="8440" width="14.140625" customWidth="1"/>
    <col min="8441" max="8441" width="11.5703125" customWidth="1"/>
    <col min="8442" max="8442" width="17.5703125" customWidth="1"/>
    <col min="8443" max="8443" width="0" hidden="1" customWidth="1"/>
    <col min="8685" max="8685" width="7.5703125" customWidth="1"/>
    <col min="8686" max="8686" width="14.7109375" customWidth="1"/>
    <col min="8687" max="8687" width="9.5703125" customWidth="1"/>
    <col min="8688" max="8689" width="11.7109375" customWidth="1"/>
    <col min="8690" max="8690" width="18.140625" customWidth="1"/>
    <col min="8691" max="8691" width="10.5703125" customWidth="1"/>
    <col min="8692" max="8692" width="11.5703125" customWidth="1"/>
    <col min="8693" max="8693" width="10.5703125" customWidth="1"/>
    <col min="8694" max="8694" width="13.5703125" customWidth="1"/>
    <col min="8695" max="8695" width="11.7109375" customWidth="1"/>
    <col min="8696" max="8696" width="14.140625" customWidth="1"/>
    <col min="8697" max="8697" width="11.5703125" customWidth="1"/>
    <col min="8698" max="8698" width="17.5703125" customWidth="1"/>
    <col min="8699" max="8699" width="0" hidden="1" customWidth="1"/>
    <col min="8941" max="8941" width="7.5703125" customWidth="1"/>
    <col min="8942" max="8942" width="14.7109375" customWidth="1"/>
    <col min="8943" max="8943" width="9.5703125" customWidth="1"/>
    <col min="8944" max="8945" width="11.7109375" customWidth="1"/>
    <col min="8946" max="8946" width="18.140625" customWidth="1"/>
    <col min="8947" max="8947" width="10.5703125" customWidth="1"/>
    <col min="8948" max="8948" width="11.5703125" customWidth="1"/>
    <col min="8949" max="8949" width="10.5703125" customWidth="1"/>
    <col min="8950" max="8950" width="13.5703125" customWidth="1"/>
    <col min="8951" max="8951" width="11.7109375" customWidth="1"/>
    <col min="8952" max="8952" width="14.140625" customWidth="1"/>
    <col min="8953" max="8953" width="11.5703125" customWidth="1"/>
    <col min="8954" max="8954" width="17.5703125" customWidth="1"/>
    <col min="8955" max="8955" width="0" hidden="1" customWidth="1"/>
    <col min="9197" max="9197" width="7.5703125" customWidth="1"/>
    <col min="9198" max="9198" width="14.7109375" customWidth="1"/>
    <col min="9199" max="9199" width="9.5703125" customWidth="1"/>
    <col min="9200" max="9201" width="11.7109375" customWidth="1"/>
    <col min="9202" max="9202" width="18.140625" customWidth="1"/>
    <col min="9203" max="9203" width="10.5703125" customWidth="1"/>
    <col min="9204" max="9204" width="11.5703125" customWidth="1"/>
    <col min="9205" max="9205" width="10.5703125" customWidth="1"/>
    <col min="9206" max="9206" width="13.5703125" customWidth="1"/>
    <col min="9207" max="9207" width="11.7109375" customWidth="1"/>
    <col min="9208" max="9208" width="14.140625" customWidth="1"/>
    <col min="9209" max="9209" width="11.5703125" customWidth="1"/>
    <col min="9210" max="9210" width="17.5703125" customWidth="1"/>
    <col min="9211" max="9211" width="0" hidden="1" customWidth="1"/>
    <col min="9453" max="9453" width="7.5703125" customWidth="1"/>
    <col min="9454" max="9454" width="14.7109375" customWidth="1"/>
    <col min="9455" max="9455" width="9.5703125" customWidth="1"/>
    <col min="9456" max="9457" width="11.7109375" customWidth="1"/>
    <col min="9458" max="9458" width="18.140625" customWidth="1"/>
    <col min="9459" max="9459" width="10.5703125" customWidth="1"/>
    <col min="9460" max="9460" width="11.5703125" customWidth="1"/>
    <col min="9461" max="9461" width="10.5703125" customWidth="1"/>
    <col min="9462" max="9462" width="13.5703125" customWidth="1"/>
    <col min="9463" max="9463" width="11.7109375" customWidth="1"/>
    <col min="9464" max="9464" width="14.140625" customWidth="1"/>
    <col min="9465" max="9465" width="11.5703125" customWidth="1"/>
    <col min="9466" max="9466" width="17.5703125" customWidth="1"/>
    <col min="9467" max="9467" width="0" hidden="1" customWidth="1"/>
    <col min="9709" max="9709" width="7.5703125" customWidth="1"/>
    <col min="9710" max="9710" width="14.7109375" customWidth="1"/>
    <col min="9711" max="9711" width="9.5703125" customWidth="1"/>
    <col min="9712" max="9713" width="11.7109375" customWidth="1"/>
    <col min="9714" max="9714" width="18.140625" customWidth="1"/>
    <col min="9715" max="9715" width="10.5703125" customWidth="1"/>
    <col min="9716" max="9716" width="11.5703125" customWidth="1"/>
    <col min="9717" max="9717" width="10.5703125" customWidth="1"/>
    <col min="9718" max="9718" width="13.5703125" customWidth="1"/>
    <col min="9719" max="9719" width="11.7109375" customWidth="1"/>
    <col min="9720" max="9720" width="14.140625" customWidth="1"/>
    <col min="9721" max="9721" width="11.5703125" customWidth="1"/>
    <col min="9722" max="9722" width="17.5703125" customWidth="1"/>
    <col min="9723" max="9723" width="0" hidden="1" customWidth="1"/>
    <col min="9965" max="9965" width="7.5703125" customWidth="1"/>
    <col min="9966" max="9966" width="14.7109375" customWidth="1"/>
    <col min="9967" max="9967" width="9.5703125" customWidth="1"/>
    <col min="9968" max="9969" width="11.7109375" customWidth="1"/>
    <col min="9970" max="9970" width="18.140625" customWidth="1"/>
    <col min="9971" max="9971" width="10.5703125" customWidth="1"/>
    <col min="9972" max="9972" width="11.5703125" customWidth="1"/>
    <col min="9973" max="9973" width="10.5703125" customWidth="1"/>
    <col min="9974" max="9974" width="13.5703125" customWidth="1"/>
    <col min="9975" max="9975" width="11.7109375" customWidth="1"/>
    <col min="9976" max="9976" width="14.140625" customWidth="1"/>
    <col min="9977" max="9977" width="11.5703125" customWidth="1"/>
    <col min="9978" max="9978" width="17.5703125" customWidth="1"/>
    <col min="9979" max="9979" width="0" hidden="1" customWidth="1"/>
    <col min="10221" max="10221" width="7.5703125" customWidth="1"/>
    <col min="10222" max="10222" width="14.7109375" customWidth="1"/>
    <col min="10223" max="10223" width="9.5703125" customWidth="1"/>
    <col min="10224" max="10225" width="11.7109375" customWidth="1"/>
    <col min="10226" max="10226" width="18.140625" customWidth="1"/>
    <col min="10227" max="10227" width="10.5703125" customWidth="1"/>
    <col min="10228" max="10228" width="11.5703125" customWidth="1"/>
    <col min="10229" max="10229" width="10.5703125" customWidth="1"/>
    <col min="10230" max="10230" width="13.5703125" customWidth="1"/>
    <col min="10231" max="10231" width="11.7109375" customWidth="1"/>
    <col min="10232" max="10232" width="14.140625" customWidth="1"/>
    <col min="10233" max="10233" width="11.5703125" customWidth="1"/>
    <col min="10234" max="10234" width="17.5703125" customWidth="1"/>
    <col min="10235" max="10235" width="0" hidden="1" customWidth="1"/>
    <col min="10477" max="10477" width="7.5703125" customWidth="1"/>
    <col min="10478" max="10478" width="14.7109375" customWidth="1"/>
    <col min="10479" max="10479" width="9.5703125" customWidth="1"/>
    <col min="10480" max="10481" width="11.7109375" customWidth="1"/>
    <col min="10482" max="10482" width="18.140625" customWidth="1"/>
    <col min="10483" max="10483" width="10.5703125" customWidth="1"/>
    <col min="10484" max="10484" width="11.5703125" customWidth="1"/>
    <col min="10485" max="10485" width="10.5703125" customWidth="1"/>
    <col min="10486" max="10486" width="13.5703125" customWidth="1"/>
    <col min="10487" max="10487" width="11.7109375" customWidth="1"/>
    <col min="10488" max="10488" width="14.140625" customWidth="1"/>
    <col min="10489" max="10489" width="11.5703125" customWidth="1"/>
    <col min="10490" max="10490" width="17.5703125" customWidth="1"/>
    <col min="10491" max="10491" width="0" hidden="1" customWidth="1"/>
    <col min="10733" max="10733" width="7.5703125" customWidth="1"/>
    <col min="10734" max="10734" width="14.7109375" customWidth="1"/>
    <col min="10735" max="10735" width="9.5703125" customWidth="1"/>
    <col min="10736" max="10737" width="11.7109375" customWidth="1"/>
    <col min="10738" max="10738" width="18.140625" customWidth="1"/>
    <col min="10739" max="10739" width="10.5703125" customWidth="1"/>
    <col min="10740" max="10740" width="11.5703125" customWidth="1"/>
    <col min="10741" max="10741" width="10.5703125" customWidth="1"/>
    <col min="10742" max="10742" width="13.5703125" customWidth="1"/>
    <col min="10743" max="10743" width="11.7109375" customWidth="1"/>
    <col min="10744" max="10744" width="14.140625" customWidth="1"/>
    <col min="10745" max="10745" width="11.5703125" customWidth="1"/>
    <col min="10746" max="10746" width="17.5703125" customWidth="1"/>
    <col min="10747" max="10747" width="0" hidden="1" customWidth="1"/>
    <col min="10989" max="10989" width="7.5703125" customWidth="1"/>
    <col min="10990" max="10990" width="14.7109375" customWidth="1"/>
    <col min="10991" max="10991" width="9.5703125" customWidth="1"/>
    <col min="10992" max="10993" width="11.7109375" customWidth="1"/>
    <col min="10994" max="10994" width="18.140625" customWidth="1"/>
    <col min="10995" max="10995" width="10.5703125" customWidth="1"/>
    <col min="10996" max="10996" width="11.5703125" customWidth="1"/>
    <col min="10997" max="10997" width="10.5703125" customWidth="1"/>
    <col min="10998" max="10998" width="13.5703125" customWidth="1"/>
    <col min="10999" max="10999" width="11.7109375" customWidth="1"/>
    <col min="11000" max="11000" width="14.140625" customWidth="1"/>
    <col min="11001" max="11001" width="11.5703125" customWidth="1"/>
    <col min="11002" max="11002" width="17.5703125" customWidth="1"/>
    <col min="11003" max="11003" width="0" hidden="1" customWidth="1"/>
    <col min="11245" max="11245" width="7.5703125" customWidth="1"/>
    <col min="11246" max="11246" width="14.7109375" customWidth="1"/>
    <col min="11247" max="11247" width="9.5703125" customWidth="1"/>
    <col min="11248" max="11249" width="11.7109375" customWidth="1"/>
    <col min="11250" max="11250" width="18.140625" customWidth="1"/>
    <col min="11251" max="11251" width="10.5703125" customWidth="1"/>
    <col min="11252" max="11252" width="11.5703125" customWidth="1"/>
    <col min="11253" max="11253" width="10.5703125" customWidth="1"/>
    <col min="11254" max="11254" width="13.5703125" customWidth="1"/>
    <col min="11255" max="11255" width="11.7109375" customWidth="1"/>
    <col min="11256" max="11256" width="14.140625" customWidth="1"/>
    <col min="11257" max="11257" width="11.5703125" customWidth="1"/>
    <col min="11258" max="11258" width="17.5703125" customWidth="1"/>
    <col min="11259" max="11259" width="0" hidden="1" customWidth="1"/>
    <col min="11501" max="11501" width="7.5703125" customWidth="1"/>
    <col min="11502" max="11502" width="14.7109375" customWidth="1"/>
    <col min="11503" max="11503" width="9.5703125" customWidth="1"/>
    <col min="11504" max="11505" width="11.7109375" customWidth="1"/>
    <col min="11506" max="11506" width="18.140625" customWidth="1"/>
    <col min="11507" max="11507" width="10.5703125" customWidth="1"/>
    <col min="11508" max="11508" width="11.5703125" customWidth="1"/>
    <col min="11509" max="11509" width="10.5703125" customWidth="1"/>
    <col min="11510" max="11510" width="13.5703125" customWidth="1"/>
    <col min="11511" max="11511" width="11.7109375" customWidth="1"/>
    <col min="11512" max="11512" width="14.140625" customWidth="1"/>
    <col min="11513" max="11513" width="11.5703125" customWidth="1"/>
    <col min="11514" max="11514" width="17.5703125" customWidth="1"/>
    <col min="11515" max="11515" width="0" hidden="1" customWidth="1"/>
    <col min="11757" max="11757" width="7.5703125" customWidth="1"/>
    <col min="11758" max="11758" width="14.7109375" customWidth="1"/>
    <col min="11759" max="11759" width="9.5703125" customWidth="1"/>
    <col min="11760" max="11761" width="11.7109375" customWidth="1"/>
    <col min="11762" max="11762" width="18.140625" customWidth="1"/>
    <col min="11763" max="11763" width="10.5703125" customWidth="1"/>
    <col min="11764" max="11764" width="11.5703125" customWidth="1"/>
    <col min="11765" max="11765" width="10.5703125" customWidth="1"/>
    <col min="11766" max="11766" width="13.5703125" customWidth="1"/>
    <col min="11767" max="11767" width="11.7109375" customWidth="1"/>
    <col min="11768" max="11768" width="14.140625" customWidth="1"/>
    <col min="11769" max="11769" width="11.5703125" customWidth="1"/>
    <col min="11770" max="11770" width="17.5703125" customWidth="1"/>
    <col min="11771" max="11771" width="0" hidden="1" customWidth="1"/>
    <col min="12013" max="12013" width="7.5703125" customWidth="1"/>
    <col min="12014" max="12014" width="14.7109375" customWidth="1"/>
    <col min="12015" max="12015" width="9.5703125" customWidth="1"/>
    <col min="12016" max="12017" width="11.7109375" customWidth="1"/>
    <col min="12018" max="12018" width="18.140625" customWidth="1"/>
    <col min="12019" max="12019" width="10.5703125" customWidth="1"/>
    <col min="12020" max="12020" width="11.5703125" customWidth="1"/>
    <col min="12021" max="12021" width="10.5703125" customWidth="1"/>
    <col min="12022" max="12022" width="13.5703125" customWidth="1"/>
    <col min="12023" max="12023" width="11.7109375" customWidth="1"/>
    <col min="12024" max="12024" width="14.140625" customWidth="1"/>
    <col min="12025" max="12025" width="11.5703125" customWidth="1"/>
    <col min="12026" max="12026" width="17.5703125" customWidth="1"/>
    <col min="12027" max="12027" width="0" hidden="1" customWidth="1"/>
    <col min="12269" max="12269" width="7.5703125" customWidth="1"/>
    <col min="12270" max="12270" width="14.7109375" customWidth="1"/>
    <col min="12271" max="12271" width="9.5703125" customWidth="1"/>
    <col min="12272" max="12273" width="11.7109375" customWidth="1"/>
    <col min="12274" max="12274" width="18.140625" customWidth="1"/>
    <col min="12275" max="12275" width="10.5703125" customWidth="1"/>
    <col min="12276" max="12276" width="11.5703125" customWidth="1"/>
    <col min="12277" max="12277" width="10.5703125" customWidth="1"/>
    <col min="12278" max="12278" width="13.5703125" customWidth="1"/>
    <col min="12279" max="12279" width="11.7109375" customWidth="1"/>
    <col min="12280" max="12280" width="14.140625" customWidth="1"/>
    <col min="12281" max="12281" width="11.5703125" customWidth="1"/>
    <col min="12282" max="12282" width="17.5703125" customWidth="1"/>
    <col min="12283" max="12283" width="0" hidden="1" customWidth="1"/>
    <col min="12525" max="12525" width="7.5703125" customWidth="1"/>
    <col min="12526" max="12526" width="14.7109375" customWidth="1"/>
    <col min="12527" max="12527" width="9.5703125" customWidth="1"/>
    <col min="12528" max="12529" width="11.7109375" customWidth="1"/>
    <col min="12530" max="12530" width="18.140625" customWidth="1"/>
    <col min="12531" max="12531" width="10.5703125" customWidth="1"/>
    <col min="12532" max="12532" width="11.5703125" customWidth="1"/>
    <col min="12533" max="12533" width="10.5703125" customWidth="1"/>
    <col min="12534" max="12534" width="13.5703125" customWidth="1"/>
    <col min="12535" max="12535" width="11.7109375" customWidth="1"/>
    <col min="12536" max="12536" width="14.140625" customWidth="1"/>
    <col min="12537" max="12537" width="11.5703125" customWidth="1"/>
    <col min="12538" max="12538" width="17.5703125" customWidth="1"/>
    <col min="12539" max="12539" width="0" hidden="1" customWidth="1"/>
    <col min="12781" max="12781" width="7.5703125" customWidth="1"/>
    <col min="12782" max="12782" width="14.7109375" customWidth="1"/>
    <col min="12783" max="12783" width="9.5703125" customWidth="1"/>
    <col min="12784" max="12785" width="11.7109375" customWidth="1"/>
    <col min="12786" max="12786" width="18.140625" customWidth="1"/>
    <col min="12787" max="12787" width="10.5703125" customWidth="1"/>
    <col min="12788" max="12788" width="11.5703125" customWidth="1"/>
    <col min="12789" max="12789" width="10.5703125" customWidth="1"/>
    <col min="12790" max="12790" width="13.5703125" customWidth="1"/>
    <col min="12791" max="12791" width="11.7109375" customWidth="1"/>
    <col min="12792" max="12792" width="14.140625" customWidth="1"/>
    <col min="12793" max="12793" width="11.5703125" customWidth="1"/>
    <col min="12794" max="12794" width="17.5703125" customWidth="1"/>
    <col min="12795" max="12795" width="0" hidden="1" customWidth="1"/>
    <col min="13037" max="13037" width="7.5703125" customWidth="1"/>
    <col min="13038" max="13038" width="14.7109375" customWidth="1"/>
    <col min="13039" max="13039" width="9.5703125" customWidth="1"/>
    <col min="13040" max="13041" width="11.7109375" customWidth="1"/>
    <col min="13042" max="13042" width="18.140625" customWidth="1"/>
    <col min="13043" max="13043" width="10.5703125" customWidth="1"/>
    <col min="13044" max="13044" width="11.5703125" customWidth="1"/>
    <col min="13045" max="13045" width="10.5703125" customWidth="1"/>
    <col min="13046" max="13046" width="13.5703125" customWidth="1"/>
    <col min="13047" max="13047" width="11.7109375" customWidth="1"/>
    <col min="13048" max="13048" width="14.140625" customWidth="1"/>
    <col min="13049" max="13049" width="11.5703125" customWidth="1"/>
    <col min="13050" max="13050" width="17.5703125" customWidth="1"/>
    <col min="13051" max="13051" width="0" hidden="1" customWidth="1"/>
    <col min="13293" max="13293" width="7.5703125" customWidth="1"/>
    <col min="13294" max="13294" width="14.7109375" customWidth="1"/>
    <col min="13295" max="13295" width="9.5703125" customWidth="1"/>
    <col min="13296" max="13297" width="11.7109375" customWidth="1"/>
    <col min="13298" max="13298" width="18.140625" customWidth="1"/>
    <col min="13299" max="13299" width="10.5703125" customWidth="1"/>
    <col min="13300" max="13300" width="11.5703125" customWidth="1"/>
    <col min="13301" max="13301" width="10.5703125" customWidth="1"/>
    <col min="13302" max="13302" width="13.5703125" customWidth="1"/>
    <col min="13303" max="13303" width="11.7109375" customWidth="1"/>
    <col min="13304" max="13304" width="14.140625" customWidth="1"/>
    <col min="13305" max="13305" width="11.5703125" customWidth="1"/>
    <col min="13306" max="13306" width="17.5703125" customWidth="1"/>
    <col min="13307" max="13307" width="0" hidden="1" customWidth="1"/>
    <col min="13549" max="13549" width="7.5703125" customWidth="1"/>
    <col min="13550" max="13550" width="14.7109375" customWidth="1"/>
    <col min="13551" max="13551" width="9.5703125" customWidth="1"/>
    <col min="13552" max="13553" width="11.7109375" customWidth="1"/>
    <col min="13554" max="13554" width="18.140625" customWidth="1"/>
    <col min="13555" max="13555" width="10.5703125" customWidth="1"/>
    <col min="13556" max="13556" width="11.5703125" customWidth="1"/>
    <col min="13557" max="13557" width="10.5703125" customWidth="1"/>
    <col min="13558" max="13558" width="13.5703125" customWidth="1"/>
    <col min="13559" max="13559" width="11.7109375" customWidth="1"/>
    <col min="13560" max="13560" width="14.140625" customWidth="1"/>
    <col min="13561" max="13561" width="11.5703125" customWidth="1"/>
    <col min="13562" max="13562" width="17.5703125" customWidth="1"/>
    <col min="13563" max="13563" width="0" hidden="1" customWidth="1"/>
    <col min="13805" max="13805" width="7.5703125" customWidth="1"/>
    <col min="13806" max="13806" width="14.7109375" customWidth="1"/>
    <col min="13807" max="13807" width="9.5703125" customWidth="1"/>
    <col min="13808" max="13809" width="11.7109375" customWidth="1"/>
    <col min="13810" max="13810" width="18.140625" customWidth="1"/>
    <col min="13811" max="13811" width="10.5703125" customWidth="1"/>
    <col min="13812" max="13812" width="11.5703125" customWidth="1"/>
    <col min="13813" max="13813" width="10.5703125" customWidth="1"/>
    <col min="13814" max="13814" width="13.5703125" customWidth="1"/>
    <col min="13815" max="13815" width="11.7109375" customWidth="1"/>
    <col min="13816" max="13816" width="14.140625" customWidth="1"/>
    <col min="13817" max="13817" width="11.5703125" customWidth="1"/>
    <col min="13818" max="13818" width="17.5703125" customWidth="1"/>
    <col min="13819" max="13819" width="0" hidden="1" customWidth="1"/>
    <col min="14061" max="14061" width="7.5703125" customWidth="1"/>
    <col min="14062" max="14062" width="14.7109375" customWidth="1"/>
    <col min="14063" max="14063" width="9.5703125" customWidth="1"/>
    <col min="14064" max="14065" width="11.7109375" customWidth="1"/>
    <col min="14066" max="14066" width="18.140625" customWidth="1"/>
    <col min="14067" max="14067" width="10.5703125" customWidth="1"/>
    <col min="14068" max="14068" width="11.5703125" customWidth="1"/>
    <col min="14069" max="14069" width="10.5703125" customWidth="1"/>
    <col min="14070" max="14070" width="13.5703125" customWidth="1"/>
    <col min="14071" max="14071" width="11.7109375" customWidth="1"/>
    <col min="14072" max="14072" width="14.140625" customWidth="1"/>
    <col min="14073" max="14073" width="11.5703125" customWidth="1"/>
    <col min="14074" max="14074" width="17.5703125" customWidth="1"/>
    <col min="14075" max="14075" width="0" hidden="1" customWidth="1"/>
    <col min="14317" max="14317" width="7.5703125" customWidth="1"/>
    <col min="14318" max="14318" width="14.7109375" customWidth="1"/>
    <col min="14319" max="14319" width="9.5703125" customWidth="1"/>
    <col min="14320" max="14321" width="11.7109375" customWidth="1"/>
    <col min="14322" max="14322" width="18.140625" customWidth="1"/>
    <col min="14323" max="14323" width="10.5703125" customWidth="1"/>
    <col min="14324" max="14324" width="11.5703125" customWidth="1"/>
    <col min="14325" max="14325" width="10.5703125" customWidth="1"/>
    <col min="14326" max="14326" width="13.5703125" customWidth="1"/>
    <col min="14327" max="14327" width="11.7109375" customWidth="1"/>
    <col min="14328" max="14328" width="14.140625" customWidth="1"/>
    <col min="14329" max="14329" width="11.5703125" customWidth="1"/>
    <col min="14330" max="14330" width="17.5703125" customWidth="1"/>
    <col min="14331" max="14331" width="0" hidden="1" customWidth="1"/>
    <col min="14573" max="14573" width="7.5703125" customWidth="1"/>
    <col min="14574" max="14574" width="14.7109375" customWidth="1"/>
    <col min="14575" max="14575" width="9.5703125" customWidth="1"/>
    <col min="14576" max="14577" width="11.7109375" customWidth="1"/>
    <col min="14578" max="14578" width="18.140625" customWidth="1"/>
    <col min="14579" max="14579" width="10.5703125" customWidth="1"/>
    <col min="14580" max="14580" width="11.5703125" customWidth="1"/>
    <col min="14581" max="14581" width="10.5703125" customWidth="1"/>
    <col min="14582" max="14582" width="13.5703125" customWidth="1"/>
    <col min="14583" max="14583" width="11.7109375" customWidth="1"/>
    <col min="14584" max="14584" width="14.140625" customWidth="1"/>
    <col min="14585" max="14585" width="11.5703125" customWidth="1"/>
    <col min="14586" max="14586" width="17.5703125" customWidth="1"/>
    <col min="14587" max="14587" width="0" hidden="1" customWidth="1"/>
    <col min="14829" max="14829" width="7.5703125" customWidth="1"/>
    <col min="14830" max="14830" width="14.7109375" customWidth="1"/>
    <col min="14831" max="14831" width="9.5703125" customWidth="1"/>
    <col min="14832" max="14833" width="11.7109375" customWidth="1"/>
    <col min="14834" max="14834" width="18.140625" customWidth="1"/>
    <col min="14835" max="14835" width="10.5703125" customWidth="1"/>
    <col min="14836" max="14836" width="11.5703125" customWidth="1"/>
    <col min="14837" max="14837" width="10.5703125" customWidth="1"/>
    <col min="14838" max="14838" width="13.5703125" customWidth="1"/>
    <col min="14839" max="14839" width="11.7109375" customWidth="1"/>
    <col min="14840" max="14840" width="14.140625" customWidth="1"/>
    <col min="14841" max="14841" width="11.5703125" customWidth="1"/>
    <col min="14842" max="14842" width="17.5703125" customWidth="1"/>
    <col min="14843" max="14843" width="0" hidden="1" customWidth="1"/>
    <col min="15085" max="15085" width="7.5703125" customWidth="1"/>
    <col min="15086" max="15086" width="14.7109375" customWidth="1"/>
    <col min="15087" max="15087" width="9.5703125" customWidth="1"/>
    <col min="15088" max="15089" width="11.7109375" customWidth="1"/>
    <col min="15090" max="15090" width="18.140625" customWidth="1"/>
    <col min="15091" max="15091" width="10.5703125" customWidth="1"/>
    <col min="15092" max="15092" width="11.5703125" customWidth="1"/>
    <col min="15093" max="15093" width="10.5703125" customWidth="1"/>
    <col min="15094" max="15094" width="13.5703125" customWidth="1"/>
    <col min="15095" max="15095" width="11.7109375" customWidth="1"/>
    <col min="15096" max="15096" width="14.140625" customWidth="1"/>
    <col min="15097" max="15097" width="11.5703125" customWidth="1"/>
    <col min="15098" max="15098" width="17.5703125" customWidth="1"/>
    <col min="15099" max="15099" width="0" hidden="1" customWidth="1"/>
    <col min="15341" max="15341" width="7.5703125" customWidth="1"/>
    <col min="15342" max="15342" width="14.7109375" customWidth="1"/>
    <col min="15343" max="15343" width="9.5703125" customWidth="1"/>
    <col min="15344" max="15345" width="11.7109375" customWidth="1"/>
    <col min="15346" max="15346" width="18.140625" customWidth="1"/>
    <col min="15347" max="15347" width="10.5703125" customWidth="1"/>
    <col min="15348" max="15348" width="11.5703125" customWidth="1"/>
    <col min="15349" max="15349" width="10.5703125" customWidth="1"/>
    <col min="15350" max="15350" width="13.5703125" customWidth="1"/>
    <col min="15351" max="15351" width="11.7109375" customWidth="1"/>
    <col min="15352" max="15352" width="14.140625" customWidth="1"/>
    <col min="15353" max="15353" width="11.5703125" customWidth="1"/>
    <col min="15354" max="15354" width="17.5703125" customWidth="1"/>
    <col min="15355" max="15355" width="0" hidden="1" customWidth="1"/>
    <col min="15597" max="15597" width="7.5703125" customWidth="1"/>
    <col min="15598" max="15598" width="14.7109375" customWidth="1"/>
    <col min="15599" max="15599" width="9.5703125" customWidth="1"/>
    <col min="15600" max="15601" width="11.7109375" customWidth="1"/>
    <col min="15602" max="15602" width="18.140625" customWidth="1"/>
    <col min="15603" max="15603" width="10.5703125" customWidth="1"/>
    <col min="15604" max="15604" width="11.5703125" customWidth="1"/>
    <col min="15605" max="15605" width="10.5703125" customWidth="1"/>
    <col min="15606" max="15606" width="13.5703125" customWidth="1"/>
    <col min="15607" max="15607" width="11.7109375" customWidth="1"/>
    <col min="15608" max="15608" width="14.140625" customWidth="1"/>
    <col min="15609" max="15609" width="11.5703125" customWidth="1"/>
    <col min="15610" max="15610" width="17.5703125" customWidth="1"/>
    <col min="15611" max="15611" width="0" hidden="1" customWidth="1"/>
    <col min="15853" max="15853" width="7.5703125" customWidth="1"/>
    <col min="15854" max="15854" width="14.7109375" customWidth="1"/>
    <col min="15855" max="15855" width="9.5703125" customWidth="1"/>
    <col min="15856" max="15857" width="11.7109375" customWidth="1"/>
    <col min="15858" max="15858" width="18.140625" customWidth="1"/>
    <col min="15859" max="15859" width="10.5703125" customWidth="1"/>
    <col min="15860" max="15860" width="11.5703125" customWidth="1"/>
    <col min="15861" max="15861" width="10.5703125" customWidth="1"/>
    <col min="15862" max="15862" width="13.5703125" customWidth="1"/>
    <col min="15863" max="15863" width="11.7109375" customWidth="1"/>
    <col min="15864" max="15864" width="14.140625" customWidth="1"/>
    <col min="15865" max="15865" width="11.5703125" customWidth="1"/>
    <col min="15866" max="15866" width="17.5703125" customWidth="1"/>
    <col min="15867" max="15867" width="0" hidden="1" customWidth="1"/>
    <col min="16109" max="16109" width="7.5703125" customWidth="1"/>
    <col min="16110" max="16110" width="14.7109375" customWidth="1"/>
    <col min="16111" max="16111" width="9.5703125" customWidth="1"/>
    <col min="16112" max="16113" width="11.7109375" customWidth="1"/>
    <col min="16114" max="16114" width="18.140625" customWidth="1"/>
    <col min="16115" max="16115" width="10.5703125" customWidth="1"/>
    <col min="16116" max="16116" width="11.5703125" customWidth="1"/>
    <col min="16117" max="16117" width="10.5703125" customWidth="1"/>
    <col min="16118" max="16118" width="13.5703125" customWidth="1"/>
    <col min="16119" max="16119" width="11.7109375" customWidth="1"/>
    <col min="16120" max="16120" width="14.140625" customWidth="1"/>
    <col min="16121" max="16121" width="11.5703125" customWidth="1"/>
    <col min="16122" max="16122" width="17.5703125" customWidth="1"/>
    <col min="16123" max="16123" width="0" hidden="1" customWidth="1"/>
  </cols>
  <sheetData>
    <row r="1" spans="1:14" s="372" customFormat="1" ht="19.5" customHeight="1">
      <c r="A1" s="371" t="s">
        <v>751</v>
      </c>
      <c r="B1" s="371"/>
      <c r="C1" s="371"/>
    </row>
    <row r="2" spans="1:14" s="373" customFormat="1" ht="3.75" customHeight="1">
      <c r="A2" s="371"/>
      <c r="B2" s="371"/>
      <c r="C2" s="371"/>
    </row>
    <row r="3" spans="1:14" s="373" customFormat="1" ht="19.5" customHeight="1">
      <c r="A3" s="374" t="s">
        <v>788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</row>
    <row r="4" spans="1:14" s="387" customFormat="1" ht="17.25" customHeight="1">
      <c r="A4" s="376" t="s">
        <v>259</v>
      </c>
      <c r="B4" s="377" t="s">
        <v>753</v>
      </c>
      <c r="C4" s="378" t="s">
        <v>754</v>
      </c>
      <c r="D4" s="378" t="s">
        <v>755</v>
      </c>
      <c r="E4" s="379" t="s">
        <v>756</v>
      </c>
      <c r="F4" s="381" t="s">
        <v>760</v>
      </c>
      <c r="G4" s="382" t="s">
        <v>761</v>
      </c>
      <c r="H4" s="378" t="s">
        <v>762</v>
      </c>
      <c r="I4" s="378" t="s">
        <v>789</v>
      </c>
      <c r="J4" s="383" t="s">
        <v>764</v>
      </c>
      <c r="K4" s="383" t="s">
        <v>790</v>
      </c>
      <c r="L4" s="382" t="s">
        <v>766</v>
      </c>
      <c r="M4" s="384" t="s">
        <v>767</v>
      </c>
      <c r="N4" s="385" t="s">
        <v>768</v>
      </c>
    </row>
    <row r="5" spans="1:14" s="387" customFormat="1" ht="12.75">
      <c r="A5" s="388"/>
      <c r="B5" s="389"/>
      <c r="C5" s="390"/>
      <c r="D5" s="390"/>
      <c r="E5" s="391"/>
      <c r="F5" s="393"/>
      <c r="G5" s="394"/>
      <c r="H5" s="390"/>
      <c r="I5" s="390"/>
      <c r="J5" s="383"/>
      <c r="K5" s="383"/>
      <c r="L5" s="394"/>
      <c r="M5" s="395"/>
      <c r="N5" s="385"/>
    </row>
    <row r="6" spans="1:14" s="408" customFormat="1" ht="21.75" customHeight="1">
      <c r="A6" s="396" t="s">
        <v>36</v>
      </c>
      <c r="B6" s="397">
        <v>302370</v>
      </c>
      <c r="C6" s="397">
        <v>417.3</v>
      </c>
      <c r="D6" s="398">
        <v>0</v>
      </c>
      <c r="E6" s="398"/>
      <c r="F6" s="402">
        <f>ROUND(B6+C6+D6+E6,2)</f>
        <v>302787.3</v>
      </c>
      <c r="G6" s="403">
        <v>11225.529999999997</v>
      </c>
      <c r="H6" s="404">
        <v>33676.589999999997</v>
      </c>
      <c r="I6" s="404">
        <v>210</v>
      </c>
      <c r="J6" s="404">
        <v>5000</v>
      </c>
      <c r="K6" s="404">
        <v>0</v>
      </c>
      <c r="L6" s="404">
        <v>14680</v>
      </c>
      <c r="M6" s="405">
        <f>ROUND(+G6-H6-I6-J6-K6-L6,2)</f>
        <v>-42341.06</v>
      </c>
      <c r="N6" s="406">
        <f>B6+C6+G6+D6-H6-I6-J6-K6-L6</f>
        <v>260446.24</v>
      </c>
    </row>
    <row r="7" spans="1:14" s="414" customFormat="1" ht="21" customHeight="1">
      <c r="A7" s="409" t="s">
        <v>770</v>
      </c>
      <c r="B7" s="409"/>
      <c r="C7" s="409"/>
      <c r="D7" s="410"/>
      <c r="E7" s="410"/>
      <c r="F7" s="410"/>
      <c r="G7" s="410"/>
      <c r="H7" s="411"/>
      <c r="I7" s="411"/>
      <c r="J7" s="411"/>
      <c r="K7" s="411"/>
      <c r="L7" s="411"/>
      <c r="M7" s="412"/>
      <c r="N7" s="413"/>
    </row>
    <row r="8" spans="1:14" s="10" customFormat="1">
      <c r="B8" s="415" t="s">
        <v>771</v>
      </c>
    </row>
    <row r="9" spans="1:14">
      <c r="A9" s="10"/>
      <c r="B9" s="10" t="s">
        <v>772</v>
      </c>
      <c r="C9" s="10"/>
      <c r="D9" s="10"/>
      <c r="E9" s="10"/>
      <c r="F9" s="417">
        <f>B6</f>
        <v>302370</v>
      </c>
    </row>
    <row r="10" spans="1:14">
      <c r="A10" s="10"/>
      <c r="B10" s="10" t="s">
        <v>773</v>
      </c>
      <c r="C10" s="10"/>
      <c r="D10" s="10"/>
      <c r="E10" s="10"/>
      <c r="F10" s="417">
        <f>C6</f>
        <v>417.3</v>
      </c>
      <c r="L10" s="10"/>
      <c r="M10" s="10"/>
      <c r="N10" s="10"/>
    </row>
    <row r="11" spans="1:14">
      <c r="A11" s="10"/>
      <c r="B11" s="10" t="s">
        <v>774</v>
      </c>
      <c r="C11" s="10"/>
      <c r="D11" s="10"/>
      <c r="E11" s="10"/>
      <c r="F11" s="417">
        <f>D6</f>
        <v>0</v>
      </c>
      <c r="L11" s="10"/>
      <c r="M11" s="10"/>
      <c r="N11" s="10"/>
    </row>
    <row r="12" spans="1:14" ht="16.5" thickBot="1">
      <c r="A12" s="10"/>
      <c r="B12" s="415" t="s">
        <v>791</v>
      </c>
      <c r="C12" s="88"/>
      <c r="D12" s="88"/>
      <c r="E12" s="88"/>
      <c r="F12" s="418">
        <f>SUM(F9:F11)</f>
        <v>302787.3</v>
      </c>
      <c r="I12" s="421" t="s">
        <v>777</v>
      </c>
      <c r="J12" s="422"/>
      <c r="K12" s="423"/>
      <c r="L12" s="424">
        <f>F12*3%</f>
        <v>9083.6189999999988</v>
      </c>
      <c r="N12" s="10"/>
    </row>
    <row r="13" spans="1:14" s="10" customFormat="1">
      <c r="B13" s="415" t="s">
        <v>779</v>
      </c>
    </row>
    <row r="14" spans="1:14">
      <c r="A14" s="10"/>
      <c r="B14" s="10" t="s">
        <v>780</v>
      </c>
      <c r="C14" s="10"/>
      <c r="D14" s="428">
        <f>G6</f>
        <v>11225.529999999997</v>
      </c>
      <c r="E14" s="428"/>
      <c r="F14" s="10"/>
      <c r="L14" s="10"/>
      <c r="M14" s="10"/>
      <c r="N14" s="10"/>
    </row>
    <row r="15" spans="1:14">
      <c r="A15" s="10"/>
      <c r="B15" s="10" t="s">
        <v>781</v>
      </c>
      <c r="C15" s="10"/>
      <c r="D15" s="429">
        <f>H6</f>
        <v>33676.589999999997</v>
      </c>
      <c r="E15" s="428"/>
      <c r="F15" s="430">
        <f>D15-D14</f>
        <v>22451.059999999998</v>
      </c>
      <c r="L15" s="10"/>
      <c r="M15" s="10"/>
      <c r="N15" s="10"/>
    </row>
    <row r="16" spans="1:14">
      <c r="A16" s="10"/>
      <c r="B16" s="10" t="s">
        <v>782</v>
      </c>
      <c r="C16" s="10"/>
      <c r="D16" s="10"/>
      <c r="E16" s="10"/>
      <c r="F16" s="430">
        <f>I6</f>
        <v>210</v>
      </c>
      <c r="L16" s="10"/>
      <c r="M16" s="10"/>
      <c r="N16" s="10"/>
    </row>
    <row r="17" spans="1:14">
      <c r="A17" s="10"/>
      <c r="B17" s="10" t="s">
        <v>783</v>
      </c>
      <c r="C17" s="10"/>
      <c r="D17" s="10"/>
      <c r="E17" s="10"/>
      <c r="F17" s="430">
        <f>J6</f>
        <v>5000</v>
      </c>
      <c r="L17" s="10"/>
      <c r="M17" s="10"/>
      <c r="N17" s="10"/>
    </row>
    <row r="18" spans="1:14">
      <c r="A18" s="10"/>
      <c r="B18" s="10" t="s">
        <v>766</v>
      </c>
      <c r="C18" s="10"/>
      <c r="D18" s="10"/>
      <c r="E18" s="10"/>
      <c r="F18" s="430">
        <f>L6</f>
        <v>14680</v>
      </c>
      <c r="L18" s="10"/>
      <c r="M18" s="10"/>
      <c r="N18" s="10"/>
    </row>
    <row r="19" spans="1:14">
      <c r="A19" s="10"/>
      <c r="B19" s="415" t="s">
        <v>784</v>
      </c>
      <c r="C19" s="88"/>
      <c r="D19" s="88"/>
      <c r="E19" s="88"/>
      <c r="F19" s="431">
        <f>SUM(F15:F18)</f>
        <v>42341.06</v>
      </c>
      <c r="L19" s="10"/>
      <c r="M19" s="10"/>
      <c r="N19" s="10"/>
    </row>
    <row r="20" spans="1:14" s="10" customFormat="1">
      <c r="F20" s="440">
        <f>F12-F19</f>
        <v>260446.24</v>
      </c>
    </row>
    <row r="21" spans="1:14" ht="15.75">
      <c r="A21" s="10"/>
      <c r="B21" s="441" t="s">
        <v>785</v>
      </c>
      <c r="C21" s="442"/>
      <c r="D21" s="442"/>
      <c r="E21" s="442"/>
      <c r="F21" s="443">
        <f>F20-L12</f>
        <v>251362.62099999998</v>
      </c>
      <c r="L21" s="10"/>
      <c r="M21" s="10"/>
      <c r="N21" s="10"/>
    </row>
    <row r="22" spans="1:14" s="10" customFormat="1"/>
    <row r="23" spans="1:14" s="10" customFormat="1"/>
    <row r="24" spans="1:14" s="10" customFormat="1"/>
    <row r="25" spans="1:14" s="10" customFormat="1"/>
    <row r="26" spans="1:14" s="10" customFormat="1"/>
    <row r="27" spans="1:14" s="10" customFormat="1"/>
    <row r="28" spans="1:14" s="10" customFormat="1"/>
    <row r="29" spans="1:14" s="10" customFormat="1"/>
    <row r="30" spans="1:14" s="10" customFormat="1"/>
    <row r="31" spans="1:14" s="10" customFormat="1"/>
    <row r="32" spans="1:14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</sheetData>
  <mergeCells count="16">
    <mergeCell ref="L4:L5"/>
    <mergeCell ref="M4:M5"/>
    <mergeCell ref="N4:N5"/>
    <mergeCell ref="A7:C7"/>
    <mergeCell ref="F4:F5"/>
    <mergeCell ref="G4:G5"/>
    <mergeCell ref="H4:H5"/>
    <mergeCell ref="I4:I5"/>
    <mergeCell ref="J4:J5"/>
    <mergeCell ref="K4:K5"/>
    <mergeCell ref="A1:C2"/>
    <mergeCell ref="A4:A5"/>
    <mergeCell ref="B4:B5"/>
    <mergeCell ref="C4:C5"/>
    <mergeCell ref="D4:D5"/>
    <mergeCell ref="E4:E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164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650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10</v>
      </c>
      <c r="C11" s="346" t="s">
        <v>11</v>
      </c>
      <c r="D11" s="347"/>
      <c r="E11" s="244" t="s">
        <v>632</v>
      </c>
      <c r="F11" s="210" t="s">
        <v>1</v>
      </c>
      <c r="G11" s="208" t="s">
        <v>510</v>
      </c>
      <c r="H11" s="209">
        <v>41913</v>
      </c>
      <c r="I11" s="209">
        <v>42643</v>
      </c>
      <c r="J11" s="250">
        <v>41941</v>
      </c>
      <c r="K11" s="227" t="s">
        <v>689</v>
      </c>
      <c r="L11" s="227" t="s">
        <v>690</v>
      </c>
      <c r="M11" s="269" t="s">
        <v>691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41"/>
      <c r="K12" s="155"/>
      <c r="L12" s="155"/>
      <c r="M12" s="155"/>
      <c r="N12" s="160"/>
      <c r="O12" s="160"/>
      <c r="P12" s="155"/>
    </row>
    <row r="13" spans="1:17" ht="18" customHeight="1">
      <c r="B13" s="213">
        <v>64</v>
      </c>
      <c r="C13" s="346" t="s">
        <v>81</v>
      </c>
      <c r="D13" s="347"/>
      <c r="E13" s="244" t="s">
        <v>633</v>
      </c>
      <c r="F13" s="210" t="s">
        <v>11</v>
      </c>
      <c r="G13" s="211" t="s">
        <v>518</v>
      </c>
      <c r="H13" s="209">
        <v>42705</v>
      </c>
      <c r="I13" s="209">
        <v>43434</v>
      </c>
      <c r="J13" s="250">
        <v>42677</v>
      </c>
      <c r="K13" s="227" t="s">
        <v>689</v>
      </c>
      <c r="L13" s="227" t="s">
        <v>690</v>
      </c>
      <c r="M13" s="269" t="s">
        <v>691</v>
      </c>
      <c r="N13" s="152">
        <v>43466</v>
      </c>
      <c r="O13" s="270" t="s">
        <v>679</v>
      </c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42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2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2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483" priority="21" operator="lessThan">
      <formula>0</formula>
    </cfRule>
  </conditionalFormatting>
  <conditionalFormatting sqref="F27:F28">
    <cfRule type="cellIs" dxfId="482" priority="20" operator="lessThan">
      <formula>0</formula>
    </cfRule>
  </conditionalFormatting>
  <conditionalFormatting sqref="F31:F32">
    <cfRule type="cellIs" dxfId="481" priority="19" operator="lessThan">
      <formula>0</formula>
    </cfRule>
  </conditionalFormatting>
  <conditionalFormatting sqref="F33">
    <cfRule type="cellIs" dxfId="480" priority="18" operator="lessThan">
      <formula>0</formula>
    </cfRule>
  </conditionalFormatting>
  <conditionalFormatting sqref="M15:M16 M19:M20 M23:M24">
    <cfRule type="cellIs" dxfId="479" priority="17" operator="lessThan">
      <formula>0</formula>
    </cfRule>
  </conditionalFormatting>
  <conditionalFormatting sqref="M17:M18 M21:M22">
    <cfRule type="cellIs" dxfId="478" priority="16" operator="lessThan">
      <formula>0</formula>
    </cfRule>
  </conditionalFormatting>
  <conditionalFormatting sqref="M29:M30">
    <cfRule type="cellIs" dxfId="477" priority="15" operator="lessThan">
      <formula>0</formula>
    </cfRule>
  </conditionalFormatting>
  <conditionalFormatting sqref="K27:K28">
    <cfRule type="cellIs" dxfId="476" priority="14" operator="lessThan">
      <formula>0</formula>
    </cfRule>
  </conditionalFormatting>
  <conditionalFormatting sqref="L27:L28">
    <cfRule type="cellIs" dxfId="475" priority="13" operator="lessThan">
      <formula>0</formula>
    </cfRule>
  </conditionalFormatting>
  <conditionalFormatting sqref="K31:K32">
    <cfRule type="cellIs" dxfId="474" priority="12" operator="lessThan">
      <formula>0</formula>
    </cfRule>
  </conditionalFormatting>
  <conditionalFormatting sqref="L31:L32">
    <cfRule type="cellIs" dxfId="473" priority="11" operator="lessThan">
      <formula>0</formula>
    </cfRule>
  </conditionalFormatting>
  <conditionalFormatting sqref="K33">
    <cfRule type="cellIs" dxfId="472" priority="10" operator="lessThan">
      <formula>0</formula>
    </cfRule>
  </conditionalFormatting>
  <conditionalFormatting sqref="L33">
    <cfRule type="cellIs" dxfId="471" priority="9" operator="lessThan">
      <formula>0</formula>
    </cfRule>
  </conditionalFormatting>
  <conditionalFormatting sqref="F21">
    <cfRule type="cellIs" dxfId="470" priority="8" operator="lessThan">
      <formula>0</formula>
    </cfRule>
  </conditionalFormatting>
  <conditionalFormatting sqref="F19">
    <cfRule type="cellIs" dxfId="469" priority="7" operator="lessThan">
      <formula>0</formula>
    </cfRule>
  </conditionalFormatting>
  <conditionalFormatting sqref="F15">
    <cfRule type="cellIs" dxfId="468" priority="4" operator="lessThan">
      <formula>0</formula>
    </cfRule>
  </conditionalFormatting>
  <conditionalFormatting sqref="F17">
    <cfRule type="cellIs" dxfId="467" priority="3" operator="lessThan">
      <formula>0</formula>
    </cfRule>
  </conditionalFormatting>
  <conditionalFormatting sqref="F11">
    <cfRule type="cellIs" dxfId="466" priority="2" operator="lessThan">
      <formula>0</formula>
    </cfRule>
  </conditionalFormatting>
  <conditionalFormatting sqref="F13">
    <cfRule type="cellIs" dxfId="465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43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165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651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10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11</v>
      </c>
      <c r="C11" s="346" t="s">
        <v>13</v>
      </c>
      <c r="D11" s="347"/>
      <c r="E11" s="244" t="s">
        <v>622</v>
      </c>
      <c r="F11" s="208" t="s">
        <v>1</v>
      </c>
      <c r="G11" s="208" t="s">
        <v>510</v>
      </c>
      <c r="H11" s="209">
        <v>41913</v>
      </c>
      <c r="I11" s="209">
        <v>42643</v>
      </c>
      <c r="J11" s="251">
        <v>42093</v>
      </c>
      <c r="K11" s="227" t="s">
        <v>692</v>
      </c>
      <c r="L11" s="227" t="s">
        <v>693</v>
      </c>
      <c r="M11" s="269" t="s">
        <v>691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2">
        <v>30</v>
      </c>
      <c r="C13" s="346" t="s">
        <v>41</v>
      </c>
      <c r="D13" s="347"/>
      <c r="E13" s="244" t="s">
        <v>623</v>
      </c>
      <c r="F13" s="208" t="s">
        <v>1</v>
      </c>
      <c r="G13" s="208" t="s">
        <v>510</v>
      </c>
      <c r="H13" s="209">
        <v>42248</v>
      </c>
      <c r="I13" s="209">
        <v>43039</v>
      </c>
      <c r="J13" s="248">
        <v>42338</v>
      </c>
      <c r="K13" s="227" t="s">
        <v>694</v>
      </c>
      <c r="L13" s="227" t="s">
        <v>695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ht="18" customHeight="1">
      <c r="B15" s="212">
        <v>31</v>
      </c>
      <c r="C15" s="346" t="s">
        <v>42</v>
      </c>
      <c r="D15" s="347"/>
      <c r="E15" s="244" t="s">
        <v>624</v>
      </c>
      <c r="F15" s="208" t="s">
        <v>1</v>
      </c>
      <c r="G15" s="208" t="s">
        <v>510</v>
      </c>
      <c r="H15" s="209">
        <v>42248</v>
      </c>
      <c r="I15" s="209">
        <v>43039</v>
      </c>
      <c r="J15" s="248">
        <v>42338</v>
      </c>
      <c r="K15" s="227" t="s">
        <v>694</v>
      </c>
      <c r="L15" s="227" t="s">
        <v>695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238"/>
      <c r="K16" s="155"/>
      <c r="L16" s="155"/>
      <c r="M16" s="159"/>
      <c r="N16" s="160"/>
      <c r="O16" s="160"/>
      <c r="P16" s="155"/>
    </row>
    <row r="17" spans="1:16" ht="18" customHeight="1">
      <c r="B17" s="212">
        <v>32</v>
      </c>
      <c r="C17" s="346" t="s">
        <v>43</v>
      </c>
      <c r="D17" s="347"/>
      <c r="E17" s="244" t="s">
        <v>625</v>
      </c>
      <c r="F17" s="208" t="s">
        <v>1</v>
      </c>
      <c r="G17" s="208" t="s">
        <v>510</v>
      </c>
      <c r="H17" s="209">
        <v>42248</v>
      </c>
      <c r="I17" s="209">
        <v>43039</v>
      </c>
      <c r="J17" s="248">
        <v>42338</v>
      </c>
      <c r="K17" s="227" t="s">
        <v>694</v>
      </c>
      <c r="L17" s="227" t="s">
        <v>695</v>
      </c>
      <c r="M17" s="139" t="s">
        <v>1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238"/>
      <c r="K18" s="165"/>
      <c r="L18" s="165"/>
      <c r="M18" s="162"/>
      <c r="N18" s="160"/>
      <c r="O18" s="160"/>
      <c r="P18" s="155"/>
    </row>
    <row r="19" spans="1:16" ht="18" customHeight="1">
      <c r="B19" s="213">
        <v>68</v>
      </c>
      <c r="C19" s="344" t="s">
        <v>85</v>
      </c>
      <c r="D19" s="345"/>
      <c r="E19" s="247" t="s">
        <v>626</v>
      </c>
      <c r="F19" s="222" t="s">
        <v>43</v>
      </c>
      <c r="G19" s="211" t="s">
        <v>518</v>
      </c>
      <c r="H19" s="209">
        <v>42705</v>
      </c>
      <c r="I19" s="209">
        <v>43434</v>
      </c>
      <c r="J19" s="248">
        <v>42683</v>
      </c>
      <c r="K19" s="227" t="s">
        <v>694</v>
      </c>
      <c r="L19" s="227" t="s">
        <v>695</v>
      </c>
      <c r="M19" s="139" t="s">
        <v>1</v>
      </c>
      <c r="N19" s="152">
        <v>43466</v>
      </c>
      <c r="O19" s="270" t="s">
        <v>679</v>
      </c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238"/>
      <c r="K20" s="155"/>
      <c r="L20" s="155"/>
      <c r="M20" s="159"/>
      <c r="N20" s="160"/>
      <c r="O20" s="160"/>
      <c r="P20" s="155"/>
    </row>
    <row r="21" spans="1:16" ht="18" customHeight="1">
      <c r="B21" s="213">
        <v>71</v>
      </c>
      <c r="C21" s="344" t="s">
        <v>90</v>
      </c>
      <c r="D21" s="345"/>
      <c r="E21" s="247" t="s">
        <v>627</v>
      </c>
      <c r="F21" s="208" t="s">
        <v>1</v>
      </c>
      <c r="G21" s="211" t="s">
        <v>520</v>
      </c>
      <c r="H21" s="223">
        <v>42705</v>
      </c>
      <c r="I21" s="209">
        <v>43434</v>
      </c>
      <c r="J21" s="251">
        <v>42688</v>
      </c>
      <c r="K21" s="139" t="s">
        <v>1</v>
      </c>
      <c r="L21" s="139" t="s">
        <v>1</v>
      </c>
      <c r="M21" s="227" t="s">
        <v>696</v>
      </c>
      <c r="N21" s="152">
        <v>43466</v>
      </c>
      <c r="O21" s="154"/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238"/>
      <c r="K22" s="155"/>
      <c r="L22" s="155"/>
      <c r="M22" s="159"/>
      <c r="N22" s="160"/>
      <c r="O22" s="160"/>
      <c r="P22" s="155"/>
    </row>
    <row r="23" spans="1:16" ht="18" customHeight="1">
      <c r="B23" s="213">
        <v>75</v>
      </c>
      <c r="C23" s="344" t="s">
        <v>95</v>
      </c>
      <c r="D23" s="345"/>
      <c r="E23" s="247" t="s">
        <v>628</v>
      </c>
      <c r="F23" s="208" t="s">
        <v>1</v>
      </c>
      <c r="G23" s="211" t="s">
        <v>520</v>
      </c>
      <c r="H23" s="223">
        <v>42705</v>
      </c>
      <c r="I23" s="209">
        <v>43434</v>
      </c>
      <c r="J23" s="251">
        <v>42706</v>
      </c>
      <c r="K23" s="139" t="s">
        <v>1</v>
      </c>
      <c r="L23" s="139" t="s">
        <v>1</v>
      </c>
      <c r="M23" s="227" t="s">
        <v>697</v>
      </c>
      <c r="N23" s="152">
        <v>43466</v>
      </c>
      <c r="O23" s="154"/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238"/>
      <c r="K24" s="155"/>
      <c r="L24" s="155"/>
      <c r="M24" s="159"/>
      <c r="N24" s="160"/>
      <c r="O24" s="160"/>
      <c r="P24" s="155"/>
    </row>
    <row r="25" spans="1:16" ht="18" customHeight="1">
      <c r="B25" s="213">
        <v>80</v>
      </c>
      <c r="C25" s="346" t="s">
        <v>102</v>
      </c>
      <c r="D25" s="347"/>
      <c r="E25" s="244" t="s">
        <v>629</v>
      </c>
      <c r="F25" s="208" t="s">
        <v>1</v>
      </c>
      <c r="G25" s="211" t="s">
        <v>520</v>
      </c>
      <c r="H25" s="223">
        <v>42705</v>
      </c>
      <c r="I25" s="209">
        <v>43434</v>
      </c>
      <c r="J25" s="251">
        <v>42713</v>
      </c>
      <c r="K25" s="139" t="s">
        <v>1</v>
      </c>
      <c r="L25" s="139" t="s">
        <v>1</v>
      </c>
      <c r="M25" s="227" t="s">
        <v>697</v>
      </c>
      <c r="N25" s="152">
        <v>43466</v>
      </c>
      <c r="O25" s="154"/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238"/>
      <c r="K26" s="155"/>
      <c r="L26" s="155"/>
      <c r="M26" s="155"/>
      <c r="N26" s="160"/>
      <c r="O26" s="160"/>
      <c r="P26" s="155"/>
    </row>
    <row r="27" spans="1:16" ht="18" customHeight="1">
      <c r="B27" s="213">
        <v>86</v>
      </c>
      <c r="C27" s="346" t="s">
        <v>110</v>
      </c>
      <c r="D27" s="347"/>
      <c r="E27" s="244" t="s">
        <v>630</v>
      </c>
      <c r="F27" s="222" t="s">
        <v>41</v>
      </c>
      <c r="G27" s="211" t="s">
        <v>518</v>
      </c>
      <c r="H27" s="209">
        <v>42736</v>
      </c>
      <c r="I27" s="209">
        <v>43465</v>
      </c>
      <c r="J27" s="248">
        <v>42727</v>
      </c>
      <c r="K27" s="227" t="s">
        <v>694</v>
      </c>
      <c r="L27" s="227" t="s">
        <v>695</v>
      </c>
      <c r="M27" s="139" t="s">
        <v>1</v>
      </c>
      <c r="N27" s="152">
        <v>43466</v>
      </c>
      <c r="O27" s="270" t="s">
        <v>679</v>
      </c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238"/>
      <c r="K28" s="159"/>
      <c r="L28" s="159"/>
      <c r="M28" s="155"/>
      <c r="N28" s="160"/>
      <c r="O28" s="160"/>
      <c r="P28" s="155"/>
    </row>
    <row r="29" spans="1:16" ht="18" customHeight="1">
      <c r="B29" s="213">
        <v>87</v>
      </c>
      <c r="C29" s="346" t="s">
        <v>111</v>
      </c>
      <c r="D29" s="347"/>
      <c r="E29" s="244" t="s">
        <v>631</v>
      </c>
      <c r="F29" s="208" t="s">
        <v>1</v>
      </c>
      <c r="G29" s="211" t="s">
        <v>520</v>
      </c>
      <c r="H29" s="223">
        <v>42736</v>
      </c>
      <c r="I29" s="209">
        <v>43465</v>
      </c>
      <c r="J29" s="251">
        <v>42728</v>
      </c>
      <c r="K29" s="139" t="s">
        <v>1</v>
      </c>
      <c r="L29" s="139" t="s">
        <v>1</v>
      </c>
      <c r="M29" s="227" t="s">
        <v>697</v>
      </c>
      <c r="N29" s="152">
        <v>43466</v>
      </c>
      <c r="O29" s="154"/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238"/>
      <c r="K30" s="155"/>
      <c r="L30" s="155"/>
      <c r="M30" s="159"/>
      <c r="N30" s="160"/>
      <c r="O30" s="160"/>
      <c r="P30" s="155"/>
    </row>
    <row r="31" spans="1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240"/>
      <c r="K31" s="191"/>
      <c r="L31" s="191"/>
      <c r="M31" s="215"/>
      <c r="N31" s="154"/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  <row r="36" spans="2:16" s="158" customFormat="1" ht="20.25" customHeight="1">
      <c r="B36" s="217"/>
      <c r="C36" s="217"/>
      <c r="D36" s="217"/>
      <c r="E36" s="217"/>
      <c r="F36" s="217"/>
      <c r="G36" s="217"/>
      <c r="H36" s="218"/>
      <c r="I36" s="218"/>
      <c r="J36" s="217"/>
      <c r="K36" s="217"/>
      <c r="L36" s="217"/>
      <c r="M36" s="217"/>
      <c r="N36" s="217"/>
      <c r="O36" s="217"/>
      <c r="P36" s="217"/>
    </row>
    <row r="37" spans="2:16" s="158" customFormat="1" ht="20.25" customHeight="1">
      <c r="B37" s="217"/>
      <c r="C37" s="217"/>
      <c r="D37" s="217"/>
      <c r="E37" s="217"/>
      <c r="F37" s="217"/>
      <c r="G37" s="217"/>
      <c r="H37" s="218"/>
      <c r="I37" s="218"/>
      <c r="J37" s="217"/>
      <c r="K37" s="217"/>
      <c r="L37" s="217"/>
      <c r="M37" s="217"/>
      <c r="N37" s="217"/>
      <c r="O37" s="217"/>
      <c r="P37" s="217"/>
    </row>
    <row r="38" spans="2:16" s="158" customFormat="1" ht="20.25" customHeight="1">
      <c r="B38" s="217"/>
      <c r="C38" s="217"/>
      <c r="D38" s="217"/>
      <c r="E38" s="217"/>
      <c r="F38" s="217"/>
      <c r="G38" s="217"/>
      <c r="H38" s="218"/>
      <c r="I38" s="218"/>
      <c r="J38" s="217"/>
      <c r="K38" s="217"/>
      <c r="L38" s="217"/>
      <c r="M38" s="217"/>
      <c r="N38" s="217"/>
      <c r="O38" s="217"/>
      <c r="P38" s="217"/>
    </row>
    <row r="39" spans="2:16" s="158" customFormat="1" ht="20.25" customHeight="1">
      <c r="B39" s="217"/>
      <c r="C39" s="217"/>
      <c r="D39" s="217"/>
      <c r="E39" s="217"/>
      <c r="F39" s="217"/>
      <c r="G39" s="217"/>
      <c r="H39" s="218"/>
      <c r="I39" s="218"/>
      <c r="J39" s="217"/>
      <c r="K39" s="217"/>
      <c r="L39" s="217"/>
      <c r="M39" s="217"/>
      <c r="N39" s="217"/>
      <c r="O39" s="217"/>
      <c r="P39" s="217"/>
    </row>
    <row r="40" spans="2:16" s="158" customFormat="1" ht="20.25" customHeight="1">
      <c r="B40" s="217"/>
      <c r="C40" s="217"/>
      <c r="D40" s="217"/>
      <c r="E40" s="217"/>
      <c r="F40" s="217"/>
      <c r="G40" s="217"/>
      <c r="H40" s="218"/>
      <c r="I40" s="218"/>
      <c r="J40" s="217"/>
      <c r="K40" s="217"/>
      <c r="L40" s="217"/>
      <c r="M40" s="217"/>
      <c r="N40" s="217"/>
      <c r="O40" s="217"/>
      <c r="P40" s="217"/>
    </row>
    <row r="41" spans="2:16" s="158" customFormat="1" ht="20.25" customHeight="1">
      <c r="B41" s="217"/>
      <c r="C41" s="217"/>
      <c r="D41" s="217"/>
      <c r="E41" s="217"/>
      <c r="F41" s="217"/>
      <c r="G41" s="217"/>
      <c r="H41" s="218"/>
      <c r="I41" s="218"/>
      <c r="J41" s="217"/>
      <c r="K41" s="217"/>
      <c r="L41" s="217"/>
      <c r="M41" s="217"/>
      <c r="N41" s="217"/>
      <c r="O41" s="217"/>
      <c r="P41" s="217"/>
    </row>
    <row r="42" spans="2:16" s="158" customFormat="1" ht="20.25" customHeight="1">
      <c r="B42" s="217"/>
      <c r="C42" s="217"/>
      <c r="D42" s="217"/>
      <c r="E42" s="217"/>
      <c r="F42" s="217"/>
      <c r="G42" s="217"/>
      <c r="H42" s="218"/>
      <c r="I42" s="218"/>
      <c r="J42" s="217"/>
      <c r="K42" s="217"/>
      <c r="L42" s="217"/>
      <c r="M42" s="217"/>
      <c r="N42" s="217"/>
      <c r="O42" s="217"/>
      <c r="P42" s="217"/>
    </row>
    <row r="43" spans="2:16" s="158" customFormat="1" ht="20.25" customHeight="1">
      <c r="B43" s="217"/>
      <c r="C43" s="217"/>
      <c r="D43" s="217"/>
      <c r="E43" s="217"/>
      <c r="F43" s="217"/>
      <c r="G43" s="217"/>
      <c r="H43" s="218"/>
      <c r="I43" s="218"/>
      <c r="J43" s="217"/>
      <c r="K43" s="217"/>
      <c r="L43" s="217"/>
      <c r="M43" s="217"/>
      <c r="N43" s="217"/>
      <c r="O43" s="217"/>
      <c r="P43" s="217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 F24">
    <cfRule type="cellIs" dxfId="464" priority="44" operator="lessThan">
      <formula>0</formula>
    </cfRule>
  </conditionalFormatting>
  <conditionalFormatting sqref="F28">
    <cfRule type="cellIs" dxfId="463" priority="43" operator="lessThan">
      <formula>0</formula>
    </cfRule>
  </conditionalFormatting>
  <conditionalFormatting sqref="F31:F32">
    <cfRule type="cellIs" dxfId="462" priority="42" operator="lessThan">
      <formula>0</formula>
    </cfRule>
  </conditionalFormatting>
  <conditionalFormatting sqref="F33">
    <cfRule type="cellIs" dxfId="461" priority="41" operator="lessThan">
      <formula>0</formula>
    </cfRule>
  </conditionalFormatting>
  <conditionalFormatting sqref="M16 M20 M24">
    <cfRule type="cellIs" dxfId="460" priority="40" operator="lessThan">
      <formula>0</formula>
    </cfRule>
  </conditionalFormatting>
  <conditionalFormatting sqref="M18 M22">
    <cfRule type="cellIs" dxfId="459" priority="39" operator="lessThan">
      <formula>0</formula>
    </cfRule>
  </conditionalFormatting>
  <conditionalFormatting sqref="M30">
    <cfRule type="cellIs" dxfId="458" priority="38" operator="lessThan">
      <formula>0</formula>
    </cfRule>
  </conditionalFormatting>
  <conditionalFormatting sqref="K28">
    <cfRule type="cellIs" dxfId="457" priority="37" operator="lessThan">
      <formula>0</formula>
    </cfRule>
  </conditionalFormatting>
  <conditionalFormatting sqref="L28">
    <cfRule type="cellIs" dxfId="456" priority="36" operator="lessThan">
      <formula>0</formula>
    </cfRule>
  </conditionalFormatting>
  <conditionalFormatting sqref="K31:K32">
    <cfRule type="cellIs" dxfId="455" priority="35" operator="lessThan">
      <formula>0</formula>
    </cfRule>
  </conditionalFormatting>
  <conditionalFormatting sqref="L31:L32">
    <cfRule type="cellIs" dxfId="454" priority="34" operator="lessThan">
      <formula>0</formula>
    </cfRule>
  </conditionalFormatting>
  <conditionalFormatting sqref="K33">
    <cfRule type="cellIs" dxfId="453" priority="33" operator="lessThan">
      <formula>0</formula>
    </cfRule>
  </conditionalFormatting>
  <conditionalFormatting sqref="L33">
    <cfRule type="cellIs" dxfId="452" priority="32" operator="lessThan">
      <formula>0</formula>
    </cfRule>
  </conditionalFormatting>
  <conditionalFormatting sqref="B11:E11 G11:I11">
    <cfRule type="cellIs" dxfId="451" priority="31" operator="lessThan">
      <formula>0</formula>
    </cfRule>
  </conditionalFormatting>
  <conditionalFormatting sqref="F11">
    <cfRule type="cellIs" dxfId="450" priority="30" operator="lessThan">
      <formula>0</formula>
    </cfRule>
  </conditionalFormatting>
  <conditionalFormatting sqref="B13:E13 G13:I13">
    <cfRule type="cellIs" dxfId="449" priority="29" operator="lessThan">
      <formula>0</formula>
    </cfRule>
  </conditionalFormatting>
  <conditionalFormatting sqref="F13">
    <cfRule type="cellIs" dxfId="448" priority="28" operator="lessThan">
      <formula>0</formula>
    </cfRule>
  </conditionalFormatting>
  <conditionalFormatting sqref="B15:E15 G15:I15">
    <cfRule type="cellIs" dxfId="447" priority="27" operator="lessThan">
      <formula>0</formula>
    </cfRule>
  </conditionalFormatting>
  <conditionalFormatting sqref="F15">
    <cfRule type="cellIs" dxfId="446" priority="26" operator="lessThan">
      <formula>0</formula>
    </cfRule>
  </conditionalFormatting>
  <conditionalFormatting sqref="B17:E17 G17:I17">
    <cfRule type="cellIs" dxfId="445" priority="25" operator="lessThan">
      <formula>0</formula>
    </cfRule>
  </conditionalFormatting>
  <conditionalFormatting sqref="F17">
    <cfRule type="cellIs" dxfId="444" priority="24" operator="lessThan">
      <formula>0</formula>
    </cfRule>
  </conditionalFormatting>
  <conditionalFormatting sqref="B19:I19">
    <cfRule type="cellIs" dxfId="443" priority="23" operator="lessThan">
      <formula>0</formula>
    </cfRule>
  </conditionalFormatting>
  <conditionalFormatting sqref="B21:E21 G21:I21">
    <cfRule type="cellIs" dxfId="442" priority="22" operator="lessThan">
      <formula>0</formula>
    </cfRule>
  </conditionalFormatting>
  <conditionalFormatting sqref="F21">
    <cfRule type="cellIs" dxfId="441" priority="21" operator="lessThan">
      <formula>0</formula>
    </cfRule>
  </conditionalFormatting>
  <conditionalFormatting sqref="B23:E23 G23:I23">
    <cfRule type="cellIs" dxfId="440" priority="20" operator="lessThan">
      <formula>0</formula>
    </cfRule>
  </conditionalFormatting>
  <conditionalFormatting sqref="F23">
    <cfRule type="cellIs" dxfId="439" priority="19" operator="lessThan">
      <formula>0</formula>
    </cfRule>
  </conditionalFormatting>
  <conditionalFormatting sqref="B25:E25 G25:I25">
    <cfRule type="cellIs" dxfId="438" priority="18" operator="lessThan">
      <formula>0</formula>
    </cfRule>
  </conditionalFormatting>
  <conditionalFormatting sqref="F25">
    <cfRule type="cellIs" dxfId="437" priority="17" operator="lessThan">
      <formula>0</formula>
    </cfRule>
  </conditionalFormatting>
  <conditionalFormatting sqref="B27:I27">
    <cfRule type="cellIs" dxfId="436" priority="16" operator="lessThan">
      <formula>0</formula>
    </cfRule>
  </conditionalFormatting>
  <conditionalFormatting sqref="B29:E29 G29:I29">
    <cfRule type="cellIs" dxfId="435" priority="15" operator="lessThan">
      <formula>0</formula>
    </cfRule>
  </conditionalFormatting>
  <conditionalFormatting sqref="F29">
    <cfRule type="cellIs" dxfId="434" priority="14" operator="lessThan">
      <formula>0</formula>
    </cfRule>
  </conditionalFormatting>
  <conditionalFormatting sqref="M13">
    <cfRule type="cellIs" dxfId="433" priority="13" operator="lessThan">
      <formula>0</formula>
    </cfRule>
  </conditionalFormatting>
  <conditionalFormatting sqref="M15">
    <cfRule type="cellIs" dxfId="432" priority="12" operator="lessThan">
      <formula>0</formula>
    </cfRule>
  </conditionalFormatting>
  <conditionalFormatting sqref="M17">
    <cfRule type="cellIs" dxfId="431" priority="11" operator="lessThan">
      <formula>0</formula>
    </cfRule>
  </conditionalFormatting>
  <conditionalFormatting sqref="M19">
    <cfRule type="cellIs" dxfId="430" priority="10" operator="lessThan">
      <formula>0</formula>
    </cfRule>
  </conditionalFormatting>
  <conditionalFormatting sqref="M27">
    <cfRule type="cellIs" dxfId="429" priority="9" operator="lessThan">
      <formula>0</formula>
    </cfRule>
  </conditionalFormatting>
  <conditionalFormatting sqref="K21">
    <cfRule type="cellIs" dxfId="428" priority="8" operator="lessThan">
      <formula>0</formula>
    </cfRule>
  </conditionalFormatting>
  <conditionalFormatting sqref="L21">
    <cfRule type="cellIs" dxfId="427" priority="7" operator="lessThan">
      <formula>0</formula>
    </cfRule>
  </conditionalFormatting>
  <conditionalFormatting sqref="K23">
    <cfRule type="cellIs" dxfId="426" priority="6" operator="lessThan">
      <formula>0</formula>
    </cfRule>
  </conditionalFormatting>
  <conditionalFormatting sqref="L23">
    <cfRule type="cellIs" dxfId="425" priority="5" operator="lessThan">
      <formula>0</formula>
    </cfRule>
  </conditionalFormatting>
  <conditionalFormatting sqref="K25">
    <cfRule type="cellIs" dxfId="424" priority="4" operator="lessThan">
      <formula>0</formula>
    </cfRule>
  </conditionalFormatting>
  <conditionalFormatting sqref="L25">
    <cfRule type="cellIs" dxfId="423" priority="3" operator="lessThan">
      <formula>0</formula>
    </cfRule>
  </conditionalFormatting>
  <conditionalFormatting sqref="K29">
    <cfRule type="cellIs" dxfId="422" priority="2" operator="lessThan">
      <formula>0</formula>
    </cfRule>
  </conditionalFormatting>
  <conditionalFormatting sqref="L29">
    <cfRule type="cellIs" dxfId="421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E1" sqref="E1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166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652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3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12</v>
      </c>
      <c r="C11" s="346" t="s">
        <v>15</v>
      </c>
      <c r="D11" s="347"/>
      <c r="E11" s="244" t="s">
        <v>619</v>
      </c>
      <c r="F11" s="210" t="s">
        <v>1</v>
      </c>
      <c r="G11" s="208" t="s">
        <v>510</v>
      </c>
      <c r="H11" s="209">
        <v>41944</v>
      </c>
      <c r="I11" s="209">
        <v>42674</v>
      </c>
      <c r="J11" s="245">
        <v>41981</v>
      </c>
      <c r="K11" s="227" t="s">
        <v>698</v>
      </c>
      <c r="L11" s="227" t="s">
        <v>700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ht="18" customHeight="1">
      <c r="B13" s="212">
        <v>38</v>
      </c>
      <c r="C13" s="346" t="s">
        <v>49</v>
      </c>
      <c r="D13" s="347"/>
      <c r="E13" s="244" t="s">
        <v>620</v>
      </c>
      <c r="F13" s="210" t="s">
        <v>1</v>
      </c>
      <c r="G13" s="208" t="s">
        <v>510</v>
      </c>
      <c r="H13" s="209">
        <v>42401</v>
      </c>
      <c r="I13" s="209">
        <v>43131</v>
      </c>
      <c r="J13" s="245">
        <v>42380</v>
      </c>
      <c r="K13" s="274" t="s">
        <v>699</v>
      </c>
      <c r="L13" s="227" t="s">
        <v>701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ht="18" customHeight="1">
      <c r="B15" s="213">
        <v>58</v>
      </c>
      <c r="C15" s="346" t="s">
        <v>73</v>
      </c>
      <c r="D15" s="347"/>
      <c r="E15" s="244" t="s">
        <v>621</v>
      </c>
      <c r="F15" s="210" t="s">
        <v>15</v>
      </c>
      <c r="G15" s="211" t="s">
        <v>518</v>
      </c>
      <c r="H15" s="209">
        <v>42675</v>
      </c>
      <c r="I15" s="209">
        <v>43404</v>
      </c>
      <c r="J15" s="245">
        <v>42648</v>
      </c>
      <c r="K15" s="227" t="s">
        <v>698</v>
      </c>
      <c r="L15" s="227" t="s">
        <v>700</v>
      </c>
      <c r="M15" s="139" t="s">
        <v>1</v>
      </c>
      <c r="N15" s="152">
        <v>43466</v>
      </c>
      <c r="O15" s="270" t="s">
        <v>679</v>
      </c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420" priority="25" operator="lessThan">
      <formula>0</formula>
    </cfRule>
  </conditionalFormatting>
  <conditionalFormatting sqref="F27:F28">
    <cfRule type="cellIs" dxfId="419" priority="24" operator="lessThan">
      <formula>0</formula>
    </cfRule>
  </conditionalFormatting>
  <conditionalFormatting sqref="F31:F32">
    <cfRule type="cellIs" dxfId="418" priority="23" operator="lessThan">
      <formula>0</formula>
    </cfRule>
  </conditionalFormatting>
  <conditionalFormatting sqref="F33">
    <cfRule type="cellIs" dxfId="417" priority="22" operator="lessThan">
      <formula>0</formula>
    </cfRule>
  </conditionalFormatting>
  <conditionalFormatting sqref="M16 M19:M20 M23:M24">
    <cfRule type="cellIs" dxfId="416" priority="21" operator="lessThan">
      <formula>0</formula>
    </cfRule>
  </conditionalFormatting>
  <conditionalFormatting sqref="M17:M18 M21:M22">
    <cfRule type="cellIs" dxfId="415" priority="20" operator="lessThan">
      <formula>0</formula>
    </cfRule>
  </conditionalFormatting>
  <conditionalFormatting sqref="M29:M30">
    <cfRule type="cellIs" dxfId="414" priority="19" operator="lessThan">
      <formula>0</formula>
    </cfRule>
  </conditionalFormatting>
  <conditionalFormatting sqref="K27:K28">
    <cfRule type="cellIs" dxfId="413" priority="18" operator="lessThan">
      <formula>0</formula>
    </cfRule>
  </conditionalFormatting>
  <conditionalFormatting sqref="L27:L28">
    <cfRule type="cellIs" dxfId="412" priority="17" operator="lessThan">
      <formula>0</formula>
    </cfRule>
  </conditionalFormatting>
  <conditionalFormatting sqref="K31:K32">
    <cfRule type="cellIs" dxfId="411" priority="16" operator="lessThan">
      <formula>0</formula>
    </cfRule>
  </conditionalFormatting>
  <conditionalFormatting sqref="L31:L32">
    <cfRule type="cellIs" dxfId="410" priority="15" operator="lessThan">
      <formula>0</formula>
    </cfRule>
  </conditionalFormatting>
  <conditionalFormatting sqref="K33">
    <cfRule type="cellIs" dxfId="409" priority="14" operator="lessThan">
      <formula>0</formula>
    </cfRule>
  </conditionalFormatting>
  <conditionalFormatting sqref="L33">
    <cfRule type="cellIs" dxfId="408" priority="13" operator="lessThan">
      <formula>0</formula>
    </cfRule>
  </conditionalFormatting>
  <conditionalFormatting sqref="F21">
    <cfRule type="cellIs" dxfId="407" priority="12" operator="lessThan">
      <formula>0</formula>
    </cfRule>
  </conditionalFormatting>
  <conditionalFormatting sqref="F17">
    <cfRule type="cellIs" dxfId="406" priority="8" operator="lessThan">
      <formula>0</formula>
    </cfRule>
  </conditionalFormatting>
  <conditionalFormatting sqref="F19">
    <cfRule type="cellIs" dxfId="405" priority="7" operator="lessThan">
      <formula>0</formula>
    </cfRule>
  </conditionalFormatting>
  <conditionalFormatting sqref="F11">
    <cfRule type="cellIs" dxfId="404" priority="6" operator="lessThan">
      <formula>0</formula>
    </cfRule>
  </conditionalFormatting>
  <conditionalFormatting sqref="F13">
    <cfRule type="cellIs" dxfId="403" priority="5" operator="lessThan">
      <formula>0</formula>
    </cfRule>
  </conditionalFormatting>
  <conditionalFormatting sqref="F15">
    <cfRule type="cellIs" dxfId="402" priority="4" operator="lessThan">
      <formula>0</formula>
    </cfRule>
  </conditionalFormatting>
  <conditionalFormatting sqref="M11">
    <cfRule type="cellIs" dxfId="401" priority="3" operator="lessThan">
      <formula>0</formula>
    </cfRule>
  </conditionalFormatting>
  <conditionalFormatting sqref="M15">
    <cfRule type="cellIs" dxfId="400" priority="2" operator="lessThan">
      <formula>0</formula>
    </cfRule>
  </conditionalFormatting>
  <conditionalFormatting sqref="M13">
    <cfRule type="cellIs" dxfId="399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167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653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3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14</v>
      </c>
      <c r="C11" s="346" t="s">
        <v>18</v>
      </c>
      <c r="D11" s="347"/>
      <c r="E11" s="244" t="s">
        <v>616</v>
      </c>
      <c r="F11" s="208" t="s">
        <v>1</v>
      </c>
      <c r="G11" s="208" t="s">
        <v>510</v>
      </c>
      <c r="H11" s="209">
        <v>41974</v>
      </c>
      <c r="I11" s="209">
        <v>42704</v>
      </c>
      <c r="J11" s="251">
        <v>42034</v>
      </c>
      <c r="K11" s="227" t="s">
        <v>702</v>
      </c>
      <c r="L11" s="227" t="s">
        <v>703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2">
        <v>44</v>
      </c>
      <c r="C13" s="346" t="s">
        <v>55</v>
      </c>
      <c r="D13" s="347"/>
      <c r="E13" s="244" t="s">
        <v>617</v>
      </c>
      <c r="F13" s="208" t="s">
        <v>1</v>
      </c>
      <c r="G13" s="208" t="s">
        <v>510</v>
      </c>
      <c r="H13" s="209">
        <v>42401</v>
      </c>
      <c r="I13" s="209">
        <v>43131</v>
      </c>
      <c r="J13" s="251">
        <v>42438</v>
      </c>
      <c r="K13" s="227" t="s">
        <v>704</v>
      </c>
      <c r="L13" s="227" t="s">
        <v>705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ht="18" customHeight="1">
      <c r="B15" s="212">
        <v>52</v>
      </c>
      <c r="C15" s="346" t="s">
        <v>64</v>
      </c>
      <c r="D15" s="347"/>
      <c r="E15" s="244" t="s">
        <v>618</v>
      </c>
      <c r="F15" s="208" t="s">
        <v>1</v>
      </c>
      <c r="G15" s="208" t="s">
        <v>510</v>
      </c>
      <c r="H15" s="209">
        <v>42430</v>
      </c>
      <c r="I15" s="209">
        <v>43159</v>
      </c>
      <c r="J15" s="251">
        <v>42464</v>
      </c>
      <c r="K15" s="227" t="s">
        <v>706</v>
      </c>
      <c r="L15" s="227" t="s">
        <v>707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398" priority="25" operator="lessThan">
      <formula>0</formula>
    </cfRule>
  </conditionalFormatting>
  <conditionalFormatting sqref="F27:F28">
    <cfRule type="cellIs" dxfId="397" priority="24" operator="lessThan">
      <formula>0</formula>
    </cfRule>
  </conditionalFormatting>
  <conditionalFormatting sqref="F31:F32">
    <cfRule type="cellIs" dxfId="396" priority="23" operator="lessThan">
      <formula>0</formula>
    </cfRule>
  </conditionalFormatting>
  <conditionalFormatting sqref="F33">
    <cfRule type="cellIs" dxfId="395" priority="22" operator="lessThan">
      <formula>0</formula>
    </cfRule>
  </conditionalFormatting>
  <conditionalFormatting sqref="M16 M19:M20 M23:M24">
    <cfRule type="cellIs" dxfId="394" priority="21" operator="lessThan">
      <formula>0</formula>
    </cfRule>
  </conditionalFormatting>
  <conditionalFormatting sqref="M17:M18 M21:M22">
    <cfRule type="cellIs" dxfId="393" priority="20" operator="lessThan">
      <formula>0</formula>
    </cfRule>
  </conditionalFormatting>
  <conditionalFormatting sqref="M29:M30">
    <cfRule type="cellIs" dxfId="392" priority="19" operator="lessThan">
      <formula>0</formula>
    </cfRule>
  </conditionalFormatting>
  <conditionalFormatting sqref="K27:K28">
    <cfRule type="cellIs" dxfId="391" priority="18" operator="lessThan">
      <formula>0</formula>
    </cfRule>
  </conditionalFormatting>
  <conditionalFormatting sqref="L27:L28">
    <cfRule type="cellIs" dxfId="390" priority="17" operator="lessThan">
      <formula>0</formula>
    </cfRule>
  </conditionalFormatting>
  <conditionalFormatting sqref="K31:K32">
    <cfRule type="cellIs" dxfId="389" priority="16" operator="lessThan">
      <formula>0</formula>
    </cfRule>
  </conditionalFormatting>
  <conditionalFormatting sqref="L31:L32">
    <cfRule type="cellIs" dxfId="388" priority="15" operator="lessThan">
      <formula>0</formula>
    </cfRule>
  </conditionalFormatting>
  <conditionalFormatting sqref="K33">
    <cfRule type="cellIs" dxfId="387" priority="14" operator="lessThan">
      <formula>0</formula>
    </cfRule>
  </conditionalFormatting>
  <conditionalFormatting sqref="L33">
    <cfRule type="cellIs" dxfId="386" priority="13" operator="lessThan">
      <formula>0</formula>
    </cfRule>
  </conditionalFormatting>
  <conditionalFormatting sqref="F21">
    <cfRule type="cellIs" dxfId="385" priority="12" operator="lessThan">
      <formula>0</formula>
    </cfRule>
  </conditionalFormatting>
  <conditionalFormatting sqref="F17">
    <cfRule type="cellIs" dxfId="384" priority="11" operator="lessThan">
      <formula>0</formula>
    </cfRule>
  </conditionalFormatting>
  <conditionalFormatting sqref="F19">
    <cfRule type="cellIs" dxfId="383" priority="10" operator="lessThan">
      <formula>0</formula>
    </cfRule>
  </conditionalFormatting>
  <conditionalFormatting sqref="F11">
    <cfRule type="cellIs" dxfId="382" priority="6" operator="lessThan">
      <formula>0</formula>
    </cfRule>
  </conditionalFormatting>
  <conditionalFormatting sqref="F13">
    <cfRule type="cellIs" dxfId="381" priority="5" operator="lessThan">
      <formula>0</formula>
    </cfRule>
  </conditionalFormatting>
  <conditionalFormatting sqref="F15">
    <cfRule type="cellIs" dxfId="380" priority="4" operator="lessThan">
      <formula>0</formula>
    </cfRule>
  </conditionalFormatting>
  <conditionalFormatting sqref="M11">
    <cfRule type="cellIs" dxfId="379" priority="3" operator="lessThan">
      <formula>0</formula>
    </cfRule>
  </conditionalFormatting>
  <conditionalFormatting sqref="M13">
    <cfRule type="cellIs" dxfId="378" priority="2" operator="lessThan">
      <formula>0</formula>
    </cfRule>
  </conditionalFormatting>
  <conditionalFormatting sqref="M15">
    <cfRule type="cellIs" dxfId="377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3"/>
  <sheetViews>
    <sheetView showGridLines="0" zoomScaleNormal="100" workbookViewId="0">
      <selection sqref="A1:P35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168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654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8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239"/>
      <c r="K10" s="177"/>
      <c r="L10" s="177"/>
      <c r="M10" s="177"/>
      <c r="N10" s="192"/>
      <c r="O10" s="192"/>
      <c r="P10" s="192"/>
    </row>
    <row r="11" spans="1:17" ht="18" customHeight="1">
      <c r="B11" s="207">
        <v>15</v>
      </c>
      <c r="C11" s="346" t="s">
        <v>20</v>
      </c>
      <c r="D11" s="347"/>
      <c r="E11" s="244" t="s">
        <v>608</v>
      </c>
      <c r="F11" s="208" t="s">
        <v>1</v>
      </c>
      <c r="G11" s="208" t="s">
        <v>510</v>
      </c>
      <c r="H11" s="209">
        <v>42095</v>
      </c>
      <c r="I11" s="209">
        <v>42825</v>
      </c>
      <c r="J11" s="251">
        <v>42142</v>
      </c>
      <c r="K11" s="227" t="s">
        <v>708</v>
      </c>
      <c r="L11" s="227" t="s">
        <v>709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2">
        <v>37</v>
      </c>
      <c r="C13" s="346" t="s">
        <v>48</v>
      </c>
      <c r="D13" s="347"/>
      <c r="E13" s="244" t="s">
        <v>609</v>
      </c>
      <c r="F13" s="208" t="s">
        <v>1</v>
      </c>
      <c r="G13" s="208" t="s">
        <v>510</v>
      </c>
      <c r="H13" s="209">
        <v>42401</v>
      </c>
      <c r="I13" s="209">
        <v>43131</v>
      </c>
      <c r="J13" s="251">
        <v>42361</v>
      </c>
      <c r="K13" s="227" t="s">
        <v>710</v>
      </c>
      <c r="L13" s="227" t="s">
        <v>711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ht="18" customHeight="1">
      <c r="B15" s="212">
        <v>45</v>
      </c>
      <c r="C15" s="346" t="s">
        <v>56</v>
      </c>
      <c r="D15" s="347"/>
      <c r="E15" s="244" t="s">
        <v>610</v>
      </c>
      <c r="F15" s="208" t="s">
        <v>1</v>
      </c>
      <c r="G15" s="208" t="s">
        <v>510</v>
      </c>
      <c r="H15" s="209">
        <v>42430</v>
      </c>
      <c r="I15" s="209">
        <v>43159</v>
      </c>
      <c r="J15" s="251">
        <v>42430</v>
      </c>
      <c r="K15" s="227" t="s">
        <v>712</v>
      </c>
      <c r="L15" s="227" t="s">
        <v>713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238"/>
      <c r="K16" s="155"/>
      <c r="L16" s="155"/>
      <c r="M16" s="159"/>
      <c r="N16" s="160"/>
      <c r="O16" s="160"/>
      <c r="P16" s="155"/>
    </row>
    <row r="17" spans="1:16" ht="18" customHeight="1">
      <c r="B17" s="213">
        <v>53</v>
      </c>
      <c r="C17" s="346" t="s">
        <v>65</v>
      </c>
      <c r="D17" s="347"/>
      <c r="E17" s="244" t="s">
        <v>611</v>
      </c>
      <c r="F17" s="208" t="s">
        <v>1</v>
      </c>
      <c r="G17" s="208" t="s">
        <v>510</v>
      </c>
      <c r="H17" s="209">
        <v>42401</v>
      </c>
      <c r="I17" s="209">
        <v>43131</v>
      </c>
      <c r="J17" s="251">
        <v>42478</v>
      </c>
      <c r="K17" s="227" t="s">
        <v>714</v>
      </c>
      <c r="L17" s="227" t="s">
        <v>715</v>
      </c>
      <c r="M17" s="139" t="s">
        <v>1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238"/>
      <c r="K18" s="165"/>
      <c r="L18" s="165"/>
      <c r="M18" s="162"/>
      <c r="N18" s="160"/>
      <c r="O18" s="160"/>
      <c r="P18" s="155"/>
    </row>
    <row r="19" spans="1:16" ht="18" customHeight="1">
      <c r="B19" s="213">
        <v>61</v>
      </c>
      <c r="C19" s="344" t="s">
        <v>77</v>
      </c>
      <c r="D19" s="345"/>
      <c r="E19" s="247" t="s">
        <v>612</v>
      </c>
      <c r="F19" s="208" t="s">
        <v>1</v>
      </c>
      <c r="G19" s="211" t="s">
        <v>520</v>
      </c>
      <c r="H19" s="223">
        <v>42675</v>
      </c>
      <c r="I19" s="209">
        <v>43404</v>
      </c>
      <c r="J19" s="251">
        <v>42660</v>
      </c>
      <c r="K19" s="139" t="s">
        <v>1</v>
      </c>
      <c r="L19" s="139" t="s">
        <v>1</v>
      </c>
      <c r="M19" s="227" t="s">
        <v>716</v>
      </c>
      <c r="N19" s="152">
        <v>43466</v>
      </c>
      <c r="O19" s="154"/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238"/>
      <c r="K20" s="155"/>
      <c r="L20" s="155"/>
      <c r="M20" s="159"/>
      <c r="N20" s="160"/>
      <c r="O20" s="160"/>
      <c r="P20" s="155"/>
    </row>
    <row r="21" spans="1:16" ht="18" customHeight="1">
      <c r="B21" s="213">
        <v>66</v>
      </c>
      <c r="C21" s="344" t="s">
        <v>83</v>
      </c>
      <c r="D21" s="345"/>
      <c r="E21" s="247" t="s">
        <v>613</v>
      </c>
      <c r="F21" s="208" t="s">
        <v>20</v>
      </c>
      <c r="G21" s="211" t="s">
        <v>518</v>
      </c>
      <c r="H21" s="209">
        <v>42705</v>
      </c>
      <c r="I21" s="209">
        <v>43434</v>
      </c>
      <c r="J21" s="251">
        <v>42681</v>
      </c>
      <c r="K21" s="227" t="s">
        <v>708</v>
      </c>
      <c r="L21" s="227" t="s">
        <v>709</v>
      </c>
      <c r="M21" s="139" t="s">
        <v>1</v>
      </c>
      <c r="N21" s="152">
        <v>43466</v>
      </c>
      <c r="O21" s="270" t="s">
        <v>679</v>
      </c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238"/>
      <c r="K22" s="155"/>
      <c r="L22" s="155"/>
      <c r="M22" s="159"/>
      <c r="N22" s="160"/>
      <c r="O22" s="160"/>
      <c r="P22" s="155"/>
    </row>
    <row r="23" spans="1:16" ht="18" customHeight="1">
      <c r="B23" s="213">
        <v>73</v>
      </c>
      <c r="C23" s="357" t="s">
        <v>93</v>
      </c>
      <c r="D23" s="358"/>
      <c r="E23" s="252" t="s">
        <v>614</v>
      </c>
      <c r="F23" s="208" t="s">
        <v>1</v>
      </c>
      <c r="G23" s="211" t="s">
        <v>520</v>
      </c>
      <c r="H23" s="223">
        <v>42675</v>
      </c>
      <c r="I23" s="209">
        <v>43404</v>
      </c>
      <c r="J23" s="251">
        <v>42691</v>
      </c>
      <c r="K23" s="139" t="s">
        <v>1</v>
      </c>
      <c r="L23" s="139" t="s">
        <v>1</v>
      </c>
      <c r="M23" s="227" t="s">
        <v>717</v>
      </c>
      <c r="N23" s="152">
        <v>43466</v>
      </c>
      <c r="O23" s="154"/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238"/>
      <c r="K24" s="155"/>
      <c r="L24" s="155"/>
      <c r="M24" s="159"/>
      <c r="N24" s="160"/>
      <c r="O24" s="160"/>
      <c r="P24" s="155"/>
    </row>
    <row r="25" spans="1:16" ht="18" customHeight="1">
      <c r="B25" s="213">
        <v>81</v>
      </c>
      <c r="C25" s="346" t="s">
        <v>103</v>
      </c>
      <c r="D25" s="347"/>
      <c r="E25" s="244" t="s">
        <v>615</v>
      </c>
      <c r="F25" s="208" t="s">
        <v>1</v>
      </c>
      <c r="G25" s="211" t="s">
        <v>520</v>
      </c>
      <c r="H25" s="223">
        <v>42705</v>
      </c>
      <c r="I25" s="209">
        <v>43434</v>
      </c>
      <c r="J25" s="251">
        <v>42716</v>
      </c>
      <c r="K25" s="139" t="s">
        <v>1</v>
      </c>
      <c r="L25" s="139" t="s">
        <v>1</v>
      </c>
      <c r="M25" s="227" t="s">
        <v>718</v>
      </c>
      <c r="N25" s="152">
        <v>43466</v>
      </c>
      <c r="O25" s="154"/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238"/>
      <c r="K26" s="155"/>
      <c r="L26" s="155"/>
      <c r="M26" s="155"/>
      <c r="N26" s="160"/>
      <c r="O26" s="160"/>
      <c r="P26" s="155"/>
    </row>
    <row r="27" spans="1:16" s="158" customFormat="1" ht="18" customHeight="1">
      <c r="B27" s="213"/>
      <c r="C27" s="355"/>
      <c r="D27" s="356"/>
      <c r="E27" s="211"/>
      <c r="F27" s="224"/>
      <c r="G27" s="211"/>
      <c r="H27" s="220"/>
      <c r="I27" s="220"/>
      <c r="J27" s="240"/>
      <c r="K27" s="191"/>
      <c r="L27" s="191"/>
      <c r="M27" s="215"/>
      <c r="N27" s="154"/>
      <c r="O27" s="154"/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238"/>
      <c r="K28" s="159"/>
      <c r="L28" s="159"/>
      <c r="M28" s="155"/>
      <c r="N28" s="160"/>
      <c r="O28" s="160"/>
      <c r="P28" s="155"/>
    </row>
    <row r="29" spans="1:16" s="158" customFormat="1" ht="18" customHeight="1">
      <c r="B29" s="213"/>
      <c r="C29" s="355"/>
      <c r="D29" s="356"/>
      <c r="E29" s="211"/>
      <c r="F29" s="211"/>
      <c r="G29" s="211"/>
      <c r="H29" s="223"/>
      <c r="I29" s="220"/>
      <c r="J29" s="240"/>
      <c r="K29" s="215"/>
      <c r="L29" s="215"/>
      <c r="M29" s="191"/>
      <c r="N29" s="154"/>
      <c r="O29" s="154"/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238"/>
      <c r="K30" s="155"/>
      <c r="L30" s="155"/>
      <c r="M30" s="159"/>
      <c r="N30" s="160"/>
      <c r="O30" s="160"/>
      <c r="P30" s="155"/>
    </row>
    <row r="31" spans="1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240"/>
      <c r="K31" s="191"/>
      <c r="L31" s="191"/>
      <c r="M31" s="215"/>
      <c r="N31" s="154"/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238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240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28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28"/>
      <c r="K35" s="217"/>
      <c r="L35" s="217"/>
      <c r="M35" s="217"/>
      <c r="N35" s="217"/>
      <c r="O35" s="217"/>
      <c r="P35" s="155"/>
    </row>
    <row r="36" spans="2:16" s="158" customFormat="1" ht="20.25" customHeight="1">
      <c r="B36" s="217"/>
      <c r="C36" s="217"/>
      <c r="D36" s="217"/>
      <c r="E36" s="217"/>
      <c r="F36" s="217"/>
      <c r="G36" s="217"/>
      <c r="H36" s="218"/>
      <c r="I36" s="218"/>
      <c r="J36" s="228"/>
      <c r="K36" s="217"/>
      <c r="L36" s="217"/>
      <c r="M36" s="217"/>
      <c r="N36" s="217"/>
      <c r="O36" s="217"/>
      <c r="P36" s="217"/>
    </row>
    <row r="37" spans="2:16" s="158" customFormat="1" ht="20.25" customHeight="1">
      <c r="B37" s="217"/>
      <c r="C37" s="217"/>
      <c r="D37" s="217"/>
      <c r="E37" s="217"/>
      <c r="F37" s="217"/>
      <c r="G37" s="217"/>
      <c r="H37" s="218"/>
      <c r="I37" s="218"/>
      <c r="J37" s="228"/>
      <c r="K37" s="217"/>
      <c r="L37" s="217"/>
      <c r="M37" s="217"/>
      <c r="N37" s="217"/>
      <c r="O37" s="217"/>
      <c r="P37" s="217"/>
    </row>
    <row r="38" spans="2:16" s="158" customFormat="1" ht="20.25" customHeight="1">
      <c r="B38" s="217"/>
      <c r="C38" s="217"/>
      <c r="D38" s="217"/>
      <c r="E38" s="217"/>
      <c r="F38" s="217"/>
      <c r="G38" s="217"/>
      <c r="H38" s="218"/>
      <c r="I38" s="218"/>
      <c r="J38" s="228"/>
      <c r="K38" s="217"/>
      <c r="L38" s="217"/>
      <c r="M38" s="217"/>
      <c r="N38" s="217"/>
      <c r="O38" s="217"/>
      <c r="P38" s="217"/>
    </row>
    <row r="39" spans="2:16" s="158" customFormat="1" ht="20.25" customHeight="1">
      <c r="B39" s="217"/>
      <c r="C39" s="217"/>
      <c r="D39" s="217"/>
      <c r="E39" s="217"/>
      <c r="F39" s="217"/>
      <c r="G39" s="217"/>
      <c r="H39" s="218"/>
      <c r="I39" s="218"/>
      <c r="J39" s="217"/>
      <c r="K39" s="217"/>
      <c r="L39" s="217"/>
      <c r="M39" s="217"/>
      <c r="N39" s="217"/>
      <c r="O39" s="217"/>
      <c r="P39" s="217"/>
    </row>
    <row r="40" spans="2:16" s="158" customFormat="1" ht="20.25" customHeight="1">
      <c r="B40" s="217"/>
      <c r="C40" s="217"/>
      <c r="D40" s="217"/>
      <c r="E40" s="217"/>
      <c r="F40" s="217"/>
      <c r="G40" s="217"/>
      <c r="H40" s="218"/>
      <c r="I40" s="218"/>
      <c r="J40" s="217"/>
      <c r="K40" s="217"/>
      <c r="L40" s="217"/>
      <c r="M40" s="217"/>
      <c r="N40" s="217"/>
      <c r="O40" s="217"/>
      <c r="P40" s="217"/>
    </row>
    <row r="41" spans="2:16" s="158" customFormat="1" ht="20.25" customHeight="1">
      <c r="B41" s="217"/>
      <c r="C41" s="217"/>
      <c r="D41" s="217"/>
      <c r="E41" s="217"/>
      <c r="F41" s="217"/>
      <c r="G41" s="217"/>
      <c r="H41" s="218"/>
      <c r="I41" s="218"/>
      <c r="J41" s="217"/>
      <c r="K41" s="217"/>
      <c r="L41" s="217"/>
      <c r="M41" s="217"/>
      <c r="N41" s="217"/>
      <c r="O41" s="217"/>
      <c r="P41" s="217"/>
    </row>
    <row r="42" spans="2:16" s="158" customFormat="1" ht="20.25" customHeight="1">
      <c r="B42" s="217"/>
      <c r="C42" s="217"/>
      <c r="D42" s="217"/>
      <c r="E42" s="217"/>
      <c r="F42" s="217"/>
      <c r="G42" s="217"/>
      <c r="H42" s="218"/>
      <c r="I42" s="218"/>
      <c r="J42" s="217"/>
      <c r="K42" s="217"/>
      <c r="L42" s="217"/>
      <c r="M42" s="217"/>
      <c r="N42" s="217"/>
      <c r="O42" s="217"/>
      <c r="P42" s="217"/>
    </row>
    <row r="43" spans="2:16" s="158" customFormat="1" ht="20.25" customHeight="1">
      <c r="B43" s="217"/>
      <c r="C43" s="217"/>
      <c r="D43" s="217"/>
      <c r="E43" s="217"/>
      <c r="F43" s="217"/>
      <c r="G43" s="217"/>
      <c r="H43" s="218"/>
      <c r="I43" s="218"/>
      <c r="J43" s="217"/>
      <c r="K43" s="217"/>
      <c r="L43" s="217"/>
      <c r="M43" s="217"/>
      <c r="N43" s="217"/>
      <c r="O43" s="217"/>
      <c r="P43" s="217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 F24">
    <cfRule type="cellIs" dxfId="376" priority="53" operator="lessThan">
      <formula>0</formula>
    </cfRule>
  </conditionalFormatting>
  <conditionalFormatting sqref="F28">
    <cfRule type="cellIs" dxfId="375" priority="52" operator="lessThan">
      <formula>0</formula>
    </cfRule>
  </conditionalFormatting>
  <conditionalFormatting sqref="F31:F32">
    <cfRule type="cellIs" dxfId="374" priority="51" operator="lessThan">
      <formula>0</formula>
    </cfRule>
  </conditionalFormatting>
  <conditionalFormatting sqref="F33">
    <cfRule type="cellIs" dxfId="373" priority="50" operator="lessThan">
      <formula>0</formula>
    </cfRule>
  </conditionalFormatting>
  <conditionalFormatting sqref="M16 M20 M24">
    <cfRule type="cellIs" dxfId="372" priority="49" operator="lessThan">
      <formula>0</formula>
    </cfRule>
  </conditionalFormatting>
  <conditionalFormatting sqref="M18 M22">
    <cfRule type="cellIs" dxfId="371" priority="48" operator="lessThan">
      <formula>0</formula>
    </cfRule>
  </conditionalFormatting>
  <conditionalFormatting sqref="M29:M30">
    <cfRule type="cellIs" dxfId="370" priority="47" operator="lessThan">
      <formula>0</formula>
    </cfRule>
  </conditionalFormatting>
  <conditionalFormatting sqref="K27:K28">
    <cfRule type="cellIs" dxfId="369" priority="46" operator="lessThan">
      <formula>0</formula>
    </cfRule>
  </conditionalFormatting>
  <conditionalFormatting sqref="L27:L28">
    <cfRule type="cellIs" dxfId="368" priority="45" operator="lessThan">
      <formula>0</formula>
    </cfRule>
  </conditionalFormatting>
  <conditionalFormatting sqref="K31:K32">
    <cfRule type="cellIs" dxfId="367" priority="44" operator="lessThan">
      <formula>0</formula>
    </cfRule>
  </conditionalFormatting>
  <conditionalFormatting sqref="L31:L32">
    <cfRule type="cellIs" dxfId="366" priority="43" operator="lessThan">
      <formula>0</formula>
    </cfRule>
  </conditionalFormatting>
  <conditionalFormatting sqref="K33">
    <cfRule type="cellIs" dxfId="365" priority="42" operator="lessThan">
      <formula>0</formula>
    </cfRule>
  </conditionalFormatting>
  <conditionalFormatting sqref="L33">
    <cfRule type="cellIs" dxfId="364" priority="41" operator="lessThan">
      <formula>0</formula>
    </cfRule>
  </conditionalFormatting>
  <conditionalFormatting sqref="B27:I27">
    <cfRule type="cellIs" dxfId="363" priority="25" operator="lessThan">
      <formula>0</formula>
    </cfRule>
  </conditionalFormatting>
  <conditionalFormatting sqref="B29:E29 G29:I29">
    <cfRule type="cellIs" dxfId="362" priority="24" operator="lessThan">
      <formula>0</formula>
    </cfRule>
  </conditionalFormatting>
  <conditionalFormatting sqref="F29">
    <cfRule type="cellIs" dxfId="361" priority="23" operator="lessThan">
      <formula>0</formula>
    </cfRule>
  </conditionalFormatting>
  <conditionalFormatting sqref="F11">
    <cfRule type="cellIs" dxfId="360" priority="22" operator="lessThan">
      <formula>0</formula>
    </cfRule>
  </conditionalFormatting>
  <conditionalFormatting sqref="F13">
    <cfRule type="cellIs" dxfId="359" priority="21" operator="lessThan">
      <formula>0</formula>
    </cfRule>
  </conditionalFormatting>
  <conditionalFormatting sqref="F15">
    <cfRule type="cellIs" dxfId="358" priority="20" operator="lessThan">
      <formula>0</formula>
    </cfRule>
  </conditionalFormatting>
  <conditionalFormatting sqref="F17">
    <cfRule type="cellIs" dxfId="357" priority="19" operator="lessThan">
      <formula>0</formula>
    </cfRule>
  </conditionalFormatting>
  <conditionalFormatting sqref="F19">
    <cfRule type="cellIs" dxfId="356" priority="18" operator="lessThan">
      <formula>0</formula>
    </cfRule>
  </conditionalFormatting>
  <conditionalFormatting sqref="F21">
    <cfRule type="cellIs" dxfId="355" priority="17" operator="lessThan">
      <formula>0</formula>
    </cfRule>
  </conditionalFormatting>
  <conditionalFormatting sqref="F23">
    <cfRule type="cellIs" dxfId="354" priority="16" operator="lessThan">
      <formula>0</formula>
    </cfRule>
  </conditionalFormatting>
  <conditionalFormatting sqref="F25">
    <cfRule type="cellIs" dxfId="353" priority="15" operator="lessThan">
      <formula>0</formula>
    </cfRule>
  </conditionalFormatting>
  <conditionalFormatting sqref="M11">
    <cfRule type="cellIs" dxfId="352" priority="14" operator="lessThan">
      <formula>0</formula>
    </cfRule>
  </conditionalFormatting>
  <conditionalFormatting sqref="M13">
    <cfRule type="cellIs" dxfId="351" priority="13" operator="lessThan">
      <formula>0</formula>
    </cfRule>
  </conditionalFormatting>
  <conditionalFormatting sqref="M15">
    <cfRule type="cellIs" dxfId="350" priority="12" operator="lessThan">
      <formula>0</formula>
    </cfRule>
  </conditionalFormatting>
  <conditionalFormatting sqref="M17">
    <cfRule type="cellIs" dxfId="349" priority="11" operator="lessThan">
      <formula>0</formula>
    </cfRule>
  </conditionalFormatting>
  <conditionalFormatting sqref="K19">
    <cfRule type="cellIs" dxfId="348" priority="9" operator="lessThan">
      <formula>0</formula>
    </cfRule>
  </conditionalFormatting>
  <conditionalFormatting sqref="L19">
    <cfRule type="cellIs" dxfId="347" priority="8" operator="lessThan">
      <formula>0</formula>
    </cfRule>
  </conditionalFormatting>
  <conditionalFormatting sqref="K23">
    <cfRule type="cellIs" dxfId="346" priority="5" operator="lessThan">
      <formula>0</formula>
    </cfRule>
  </conditionalFormatting>
  <conditionalFormatting sqref="L23">
    <cfRule type="cellIs" dxfId="345" priority="4" operator="lessThan">
      <formula>0</formula>
    </cfRule>
  </conditionalFormatting>
  <conditionalFormatting sqref="K25">
    <cfRule type="cellIs" dxfId="344" priority="3" operator="lessThan">
      <formula>0</formula>
    </cfRule>
  </conditionalFormatting>
  <conditionalFormatting sqref="L25">
    <cfRule type="cellIs" dxfId="343" priority="2" operator="lessThan">
      <formula>0</formula>
    </cfRule>
  </conditionalFormatting>
  <conditionalFormatting sqref="M21">
    <cfRule type="cellIs" dxfId="342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43"/>
  <sheetViews>
    <sheetView showGridLines="0" topLeftCell="A4" zoomScaleNormal="100" workbookViewId="0">
      <selection activeCell="M19" sqref="M19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169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655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8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239"/>
      <c r="K10" s="177"/>
      <c r="L10" s="177"/>
      <c r="M10" s="177"/>
      <c r="N10" s="192"/>
      <c r="O10" s="192"/>
      <c r="P10" s="192"/>
    </row>
    <row r="11" spans="1:17" ht="18" customHeight="1">
      <c r="B11" s="207">
        <v>18</v>
      </c>
      <c r="C11" s="346" t="s">
        <v>22</v>
      </c>
      <c r="D11" s="347"/>
      <c r="E11" s="244" t="s">
        <v>600</v>
      </c>
      <c r="F11" s="208" t="s">
        <v>1</v>
      </c>
      <c r="G11" s="208" t="s">
        <v>510</v>
      </c>
      <c r="H11" s="209">
        <v>41897</v>
      </c>
      <c r="I11" s="209">
        <v>42627</v>
      </c>
      <c r="J11" s="253">
        <v>42324</v>
      </c>
      <c r="K11" s="227" t="s">
        <v>732</v>
      </c>
      <c r="L11" s="227" t="s">
        <v>733</v>
      </c>
      <c r="M11" s="227" t="s">
        <v>734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ht="18" customHeight="1">
      <c r="B13" s="207">
        <v>19</v>
      </c>
      <c r="C13" s="346" t="s">
        <v>24</v>
      </c>
      <c r="D13" s="347"/>
      <c r="E13" s="244" t="s">
        <v>601</v>
      </c>
      <c r="F13" s="208" t="s">
        <v>1</v>
      </c>
      <c r="G13" s="208" t="s">
        <v>510</v>
      </c>
      <c r="H13" s="209">
        <v>41897</v>
      </c>
      <c r="I13" s="209">
        <v>42627</v>
      </c>
      <c r="J13" s="253">
        <v>42310</v>
      </c>
      <c r="K13" s="227" t="s">
        <v>732</v>
      </c>
      <c r="L13" s="227" t="s">
        <v>733</v>
      </c>
      <c r="M13" s="227" t="s">
        <v>734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ht="18" customHeight="1">
      <c r="B15" s="207">
        <v>20</v>
      </c>
      <c r="C15" s="346" t="s">
        <v>25</v>
      </c>
      <c r="D15" s="347"/>
      <c r="E15" s="244" t="s">
        <v>602</v>
      </c>
      <c r="F15" s="208" t="s">
        <v>1</v>
      </c>
      <c r="G15" s="208" t="s">
        <v>510</v>
      </c>
      <c r="H15" s="209">
        <v>41897</v>
      </c>
      <c r="I15" s="209">
        <v>42627</v>
      </c>
      <c r="J15" s="253">
        <v>42310</v>
      </c>
      <c r="K15" s="227" t="s">
        <v>732</v>
      </c>
      <c r="L15" s="227" t="s">
        <v>733</v>
      </c>
      <c r="M15" s="227" t="s">
        <v>734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1:16" ht="18" customHeight="1">
      <c r="B17" s="207">
        <v>21</v>
      </c>
      <c r="C17" s="346" t="s">
        <v>26</v>
      </c>
      <c r="D17" s="347"/>
      <c r="E17" s="244" t="s">
        <v>603</v>
      </c>
      <c r="F17" s="208" t="s">
        <v>1</v>
      </c>
      <c r="G17" s="208" t="s">
        <v>510</v>
      </c>
      <c r="H17" s="209">
        <v>41897</v>
      </c>
      <c r="I17" s="209">
        <v>42627</v>
      </c>
      <c r="J17" s="253">
        <v>42324</v>
      </c>
      <c r="K17" s="227" t="s">
        <v>732</v>
      </c>
      <c r="L17" s="227" t="s">
        <v>733</v>
      </c>
      <c r="M17" s="227" t="s">
        <v>734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164"/>
      <c r="K18" s="165"/>
      <c r="L18" s="165"/>
      <c r="M18" s="162"/>
      <c r="N18" s="160"/>
      <c r="O18" s="160"/>
      <c r="P18" s="155"/>
    </row>
    <row r="19" spans="1:16" ht="18" customHeight="1">
      <c r="B19" s="212">
        <v>48</v>
      </c>
      <c r="C19" s="344" t="s">
        <v>60</v>
      </c>
      <c r="D19" s="345"/>
      <c r="E19" s="247" t="s">
        <v>604</v>
      </c>
      <c r="F19" s="208" t="s">
        <v>1</v>
      </c>
      <c r="G19" s="208" t="s">
        <v>510</v>
      </c>
      <c r="H19" s="209">
        <v>41897</v>
      </c>
      <c r="I19" s="209">
        <v>42627</v>
      </c>
      <c r="J19" s="253">
        <v>42438</v>
      </c>
      <c r="K19" s="274" t="s">
        <v>743</v>
      </c>
      <c r="L19" s="274" t="s">
        <v>744</v>
      </c>
      <c r="M19" s="227"/>
      <c r="N19" s="152">
        <v>43466</v>
      </c>
      <c r="O19" s="154"/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1:16" ht="18" customHeight="1">
      <c r="B21" s="212">
        <v>51</v>
      </c>
      <c r="C21" s="344" t="s">
        <v>63</v>
      </c>
      <c r="D21" s="345"/>
      <c r="E21" s="247" t="s">
        <v>605</v>
      </c>
      <c r="F21" s="208" t="s">
        <v>1</v>
      </c>
      <c r="G21" s="208" t="s">
        <v>510</v>
      </c>
      <c r="H21" s="209">
        <v>42430</v>
      </c>
      <c r="I21" s="209">
        <v>43159</v>
      </c>
      <c r="J21" s="253">
        <v>42464</v>
      </c>
      <c r="K21" s="227" t="s">
        <v>735</v>
      </c>
      <c r="L21" s="227" t="s">
        <v>736</v>
      </c>
      <c r="M21" s="139" t="s">
        <v>1</v>
      </c>
      <c r="N21" s="152">
        <v>43466</v>
      </c>
      <c r="O21" s="154"/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1:16" ht="18" customHeight="1">
      <c r="B23" s="213">
        <v>69</v>
      </c>
      <c r="C23" s="359" t="s">
        <v>88</v>
      </c>
      <c r="D23" s="345"/>
      <c r="E23" s="247" t="s">
        <v>606</v>
      </c>
      <c r="F23" s="208" t="s">
        <v>22</v>
      </c>
      <c r="G23" s="211" t="s">
        <v>518</v>
      </c>
      <c r="H23" s="209">
        <v>42705</v>
      </c>
      <c r="I23" s="209">
        <v>43434</v>
      </c>
      <c r="J23" s="253">
        <v>42705</v>
      </c>
      <c r="K23" s="227" t="s">
        <v>732</v>
      </c>
      <c r="L23" s="227" t="s">
        <v>733</v>
      </c>
      <c r="M23" s="227" t="s">
        <v>734</v>
      </c>
      <c r="N23" s="152">
        <v>43466</v>
      </c>
      <c r="O23" s="270" t="s">
        <v>679</v>
      </c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1:16" ht="18" customHeight="1">
      <c r="B25" s="213">
        <v>79</v>
      </c>
      <c r="C25" s="346" t="s">
        <v>468</v>
      </c>
      <c r="D25" s="347"/>
      <c r="E25" s="244" t="s">
        <v>607</v>
      </c>
      <c r="F25" s="208" t="s">
        <v>22</v>
      </c>
      <c r="G25" s="211" t="s">
        <v>518</v>
      </c>
      <c r="H25" s="209">
        <v>42705</v>
      </c>
      <c r="I25" s="209">
        <v>43434</v>
      </c>
      <c r="J25" s="253">
        <v>42716</v>
      </c>
      <c r="K25" s="227" t="s">
        <v>732</v>
      </c>
      <c r="L25" s="227" t="s">
        <v>733</v>
      </c>
      <c r="M25" s="227" t="s">
        <v>734</v>
      </c>
      <c r="N25" s="152">
        <v>43466</v>
      </c>
      <c r="O25" s="270" t="s">
        <v>679</v>
      </c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1:16" s="158" customFormat="1" ht="18" customHeight="1">
      <c r="B27" s="213"/>
      <c r="C27" s="355"/>
      <c r="D27" s="356"/>
      <c r="E27" s="211"/>
      <c r="F27" s="224"/>
      <c r="G27" s="211"/>
      <c r="H27" s="220"/>
      <c r="I27" s="220"/>
      <c r="J27" s="136"/>
      <c r="K27" s="191"/>
      <c r="L27" s="191"/>
      <c r="M27" s="215"/>
      <c r="N27" s="154"/>
      <c r="O27" s="154"/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1:16" s="158" customFormat="1" ht="18" customHeight="1">
      <c r="B29" s="213"/>
      <c r="C29" s="355"/>
      <c r="D29" s="356"/>
      <c r="E29" s="211"/>
      <c r="F29" s="211"/>
      <c r="G29" s="211"/>
      <c r="H29" s="223"/>
      <c r="I29" s="220"/>
      <c r="J29" s="136"/>
      <c r="K29" s="215"/>
      <c r="L29" s="215"/>
      <c r="M29" s="191"/>
      <c r="N29" s="154"/>
      <c r="O29" s="154"/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1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  <row r="36" spans="2:16" s="158" customFormat="1" ht="20.25" customHeight="1">
      <c r="B36" s="217"/>
      <c r="C36" s="217"/>
      <c r="D36" s="217"/>
      <c r="E36" s="217"/>
      <c r="F36" s="217"/>
      <c r="G36" s="217"/>
      <c r="H36" s="218"/>
      <c r="I36" s="218"/>
      <c r="J36" s="217"/>
      <c r="K36" s="217"/>
      <c r="L36" s="217"/>
      <c r="M36" s="217"/>
      <c r="N36" s="217"/>
      <c r="O36" s="217"/>
      <c r="P36" s="217"/>
    </row>
    <row r="37" spans="2:16" s="158" customFormat="1" ht="20.25" customHeight="1">
      <c r="B37" s="217"/>
      <c r="C37" s="217"/>
      <c r="D37" s="217"/>
      <c r="E37" s="217"/>
      <c r="F37" s="217"/>
      <c r="G37" s="217"/>
      <c r="H37" s="218"/>
      <c r="I37" s="218"/>
      <c r="J37" s="217"/>
      <c r="K37" s="217"/>
      <c r="L37" s="217"/>
      <c r="M37" s="217"/>
      <c r="N37" s="217"/>
      <c r="O37" s="217"/>
      <c r="P37" s="217"/>
    </row>
    <row r="38" spans="2:16" s="158" customFormat="1" ht="20.25" customHeight="1">
      <c r="B38" s="217"/>
      <c r="C38" s="217"/>
      <c r="D38" s="217"/>
      <c r="E38" s="217"/>
      <c r="F38" s="217"/>
      <c r="G38" s="217"/>
      <c r="H38" s="218"/>
      <c r="I38" s="218"/>
      <c r="J38" s="217"/>
      <c r="K38" s="217"/>
      <c r="L38" s="217"/>
      <c r="M38" s="217"/>
      <c r="N38" s="217"/>
      <c r="O38" s="217"/>
      <c r="P38" s="217"/>
    </row>
    <row r="39" spans="2:16" s="158" customFormat="1" ht="20.25" customHeight="1">
      <c r="B39" s="217"/>
      <c r="C39" s="217"/>
      <c r="D39" s="217"/>
      <c r="E39" s="217"/>
      <c r="F39" s="217"/>
      <c r="G39" s="217"/>
      <c r="H39" s="218"/>
      <c r="I39" s="218"/>
      <c r="J39" s="217"/>
      <c r="K39" s="217"/>
      <c r="L39" s="217"/>
      <c r="M39" s="217"/>
      <c r="N39" s="217"/>
      <c r="O39" s="217"/>
      <c r="P39" s="217"/>
    </row>
    <row r="40" spans="2:16" s="158" customFormat="1" ht="20.25" customHeight="1">
      <c r="B40" s="217"/>
      <c r="C40" s="217"/>
      <c r="D40" s="217"/>
      <c r="E40" s="217"/>
      <c r="F40" s="217"/>
      <c r="G40" s="217"/>
      <c r="H40" s="218"/>
      <c r="I40" s="218"/>
      <c r="J40" s="217"/>
      <c r="K40" s="217"/>
      <c r="L40" s="217"/>
      <c r="M40" s="217"/>
      <c r="N40" s="217"/>
      <c r="O40" s="217"/>
      <c r="P40" s="217"/>
    </row>
    <row r="41" spans="2:16" s="158" customFormat="1" ht="20.25" customHeight="1">
      <c r="B41" s="217"/>
      <c r="C41" s="217"/>
      <c r="D41" s="217"/>
      <c r="E41" s="217"/>
      <c r="F41" s="217"/>
      <c r="G41" s="217"/>
      <c r="H41" s="218"/>
      <c r="I41" s="218"/>
      <c r="J41" s="217"/>
      <c r="K41" s="217"/>
      <c r="L41" s="217"/>
      <c r="M41" s="217"/>
      <c r="N41" s="217"/>
      <c r="O41" s="217"/>
      <c r="P41" s="217"/>
    </row>
    <row r="42" spans="2:16" s="158" customFormat="1" ht="20.25" customHeight="1">
      <c r="B42" s="217"/>
      <c r="C42" s="217"/>
      <c r="D42" s="217"/>
      <c r="E42" s="217"/>
      <c r="F42" s="217"/>
      <c r="G42" s="217"/>
      <c r="H42" s="218"/>
      <c r="I42" s="218"/>
      <c r="J42" s="217"/>
      <c r="K42" s="217"/>
      <c r="L42" s="217"/>
      <c r="M42" s="217"/>
      <c r="N42" s="217"/>
      <c r="O42" s="217"/>
      <c r="P42" s="217"/>
    </row>
    <row r="43" spans="2:16" s="158" customFormat="1" ht="20.25" customHeight="1">
      <c r="B43" s="217"/>
      <c r="C43" s="217"/>
      <c r="D43" s="217"/>
      <c r="E43" s="217"/>
      <c r="F43" s="217"/>
      <c r="G43" s="217"/>
      <c r="H43" s="218"/>
      <c r="I43" s="218"/>
      <c r="J43" s="217"/>
      <c r="K43" s="217"/>
      <c r="L43" s="217"/>
      <c r="M43" s="217"/>
      <c r="N43" s="217"/>
      <c r="O43" s="217"/>
      <c r="P43" s="217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 F24">
    <cfRule type="cellIs" dxfId="341" priority="34" operator="lessThan">
      <formula>0</formula>
    </cfRule>
  </conditionalFormatting>
  <conditionalFormatting sqref="F28">
    <cfRule type="cellIs" dxfId="340" priority="33" operator="lessThan">
      <formula>0</formula>
    </cfRule>
  </conditionalFormatting>
  <conditionalFormatting sqref="F31:F32">
    <cfRule type="cellIs" dxfId="339" priority="32" operator="lessThan">
      <formula>0</formula>
    </cfRule>
  </conditionalFormatting>
  <conditionalFormatting sqref="F33">
    <cfRule type="cellIs" dxfId="338" priority="31" operator="lessThan">
      <formula>0</formula>
    </cfRule>
  </conditionalFormatting>
  <conditionalFormatting sqref="M16 M20 M24">
    <cfRule type="cellIs" dxfId="337" priority="30" operator="lessThan">
      <formula>0</formula>
    </cfRule>
  </conditionalFormatting>
  <conditionalFormatting sqref="M18 M22">
    <cfRule type="cellIs" dxfId="336" priority="29" operator="lessThan">
      <formula>0</formula>
    </cfRule>
  </conditionalFormatting>
  <conditionalFormatting sqref="M29:M30">
    <cfRule type="cellIs" dxfId="335" priority="28" operator="lessThan">
      <formula>0</formula>
    </cfRule>
  </conditionalFormatting>
  <conditionalFormatting sqref="K27:K28">
    <cfRule type="cellIs" dxfId="334" priority="27" operator="lessThan">
      <formula>0</formula>
    </cfRule>
  </conditionalFormatting>
  <conditionalFormatting sqref="L27:L28">
    <cfRule type="cellIs" dxfId="333" priority="26" operator="lessThan">
      <formula>0</formula>
    </cfRule>
  </conditionalFormatting>
  <conditionalFormatting sqref="K31:K32">
    <cfRule type="cellIs" dxfId="332" priority="25" operator="lessThan">
      <formula>0</formula>
    </cfRule>
  </conditionalFormatting>
  <conditionalFormatting sqref="L31:L32">
    <cfRule type="cellIs" dxfId="331" priority="24" operator="lessThan">
      <formula>0</formula>
    </cfRule>
  </conditionalFormatting>
  <conditionalFormatting sqref="K33">
    <cfRule type="cellIs" dxfId="330" priority="23" operator="lessThan">
      <formula>0</formula>
    </cfRule>
  </conditionalFormatting>
  <conditionalFormatting sqref="L33">
    <cfRule type="cellIs" dxfId="329" priority="22" operator="lessThan">
      <formula>0</formula>
    </cfRule>
  </conditionalFormatting>
  <conditionalFormatting sqref="B27:I27">
    <cfRule type="cellIs" dxfId="328" priority="21" operator="lessThan">
      <formula>0</formula>
    </cfRule>
  </conditionalFormatting>
  <conditionalFormatting sqref="B29:E29 G29:I29">
    <cfRule type="cellIs" dxfId="327" priority="20" operator="lessThan">
      <formula>0</formula>
    </cfRule>
  </conditionalFormatting>
  <conditionalFormatting sqref="F29">
    <cfRule type="cellIs" dxfId="326" priority="19" operator="lessThan">
      <formula>0</formula>
    </cfRule>
  </conditionalFormatting>
  <conditionalFormatting sqref="F11">
    <cfRule type="cellIs" dxfId="325" priority="10" operator="lessThan">
      <formula>0</formula>
    </cfRule>
  </conditionalFormatting>
  <conditionalFormatting sqref="F13">
    <cfRule type="cellIs" dxfId="324" priority="9" operator="lessThan">
      <formula>0</formula>
    </cfRule>
  </conditionalFormatting>
  <conditionalFormatting sqref="F15">
    <cfRule type="cellIs" dxfId="323" priority="8" operator="lessThan">
      <formula>0</formula>
    </cfRule>
  </conditionalFormatting>
  <conditionalFormatting sqref="F17">
    <cfRule type="cellIs" dxfId="322" priority="7" operator="lessThan">
      <formula>0</formula>
    </cfRule>
  </conditionalFormatting>
  <conditionalFormatting sqref="F19">
    <cfRule type="cellIs" dxfId="321" priority="6" operator="lessThan">
      <formula>0</formula>
    </cfRule>
  </conditionalFormatting>
  <conditionalFormatting sqref="F21">
    <cfRule type="cellIs" dxfId="320" priority="5" operator="lessThan">
      <formula>0</formula>
    </cfRule>
  </conditionalFormatting>
  <conditionalFormatting sqref="F23">
    <cfRule type="cellIs" dxfId="319" priority="4" operator="lessThan">
      <formula>0</formula>
    </cfRule>
  </conditionalFormatting>
  <conditionalFormatting sqref="F25">
    <cfRule type="cellIs" dxfId="318" priority="3" operator="lessThan">
      <formula>0</formula>
    </cfRule>
  </conditionalFormatting>
  <conditionalFormatting sqref="M21">
    <cfRule type="cellIs" dxfId="317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170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656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22</v>
      </c>
      <c r="C11" s="346" t="s">
        <v>27</v>
      </c>
      <c r="D11" s="347"/>
      <c r="E11" s="244" t="s">
        <v>598</v>
      </c>
      <c r="F11" s="210" t="s">
        <v>1</v>
      </c>
      <c r="G11" s="208" t="s">
        <v>510</v>
      </c>
      <c r="H11" s="209">
        <v>42156</v>
      </c>
      <c r="I11" s="209">
        <v>42886</v>
      </c>
      <c r="J11" s="251">
        <v>42186</v>
      </c>
      <c r="K11" s="227" t="s">
        <v>728</v>
      </c>
      <c r="L11" s="227" t="s">
        <v>729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3">
        <v>59</v>
      </c>
      <c r="C13" s="346" t="s">
        <v>74</v>
      </c>
      <c r="D13" s="347"/>
      <c r="E13" s="244" t="s">
        <v>599</v>
      </c>
      <c r="F13" s="210" t="s">
        <v>27</v>
      </c>
      <c r="G13" s="211" t="s">
        <v>518</v>
      </c>
      <c r="H13" s="209">
        <v>42675</v>
      </c>
      <c r="I13" s="209">
        <v>43404</v>
      </c>
      <c r="J13" s="251">
        <v>42655</v>
      </c>
      <c r="K13" s="227" t="s">
        <v>728</v>
      </c>
      <c r="L13" s="227" t="s">
        <v>729</v>
      </c>
      <c r="M13" s="139" t="s">
        <v>1</v>
      </c>
      <c r="N13" s="152">
        <v>43466</v>
      </c>
      <c r="O13" s="270" t="s">
        <v>679</v>
      </c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2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316" priority="23" operator="lessThan">
      <formula>0</formula>
    </cfRule>
  </conditionalFormatting>
  <conditionalFormatting sqref="F27:F28">
    <cfRule type="cellIs" dxfId="315" priority="22" operator="lessThan">
      <formula>0</formula>
    </cfRule>
  </conditionalFormatting>
  <conditionalFormatting sqref="F31:F32">
    <cfRule type="cellIs" dxfId="314" priority="21" operator="lessThan">
      <formula>0</formula>
    </cfRule>
  </conditionalFormatting>
  <conditionalFormatting sqref="F33">
    <cfRule type="cellIs" dxfId="313" priority="20" operator="lessThan">
      <formula>0</formula>
    </cfRule>
  </conditionalFormatting>
  <conditionalFormatting sqref="M15:M16 M19:M20 M23:M24">
    <cfRule type="cellIs" dxfId="312" priority="19" operator="lessThan">
      <formula>0</formula>
    </cfRule>
  </conditionalFormatting>
  <conditionalFormatting sqref="M17:M18 M21:M22">
    <cfRule type="cellIs" dxfId="311" priority="18" operator="lessThan">
      <formula>0</formula>
    </cfRule>
  </conditionalFormatting>
  <conditionalFormatting sqref="M29:M30">
    <cfRule type="cellIs" dxfId="310" priority="17" operator="lessThan">
      <formula>0</formula>
    </cfRule>
  </conditionalFormatting>
  <conditionalFormatting sqref="K27:K28">
    <cfRule type="cellIs" dxfId="309" priority="16" operator="lessThan">
      <formula>0</formula>
    </cfRule>
  </conditionalFormatting>
  <conditionalFormatting sqref="L27:L28">
    <cfRule type="cellIs" dxfId="308" priority="15" operator="lessThan">
      <formula>0</formula>
    </cfRule>
  </conditionalFormatting>
  <conditionalFormatting sqref="K31:K32">
    <cfRule type="cellIs" dxfId="307" priority="14" operator="lessThan">
      <formula>0</formula>
    </cfRule>
  </conditionalFormatting>
  <conditionalFormatting sqref="L31:L32">
    <cfRule type="cellIs" dxfId="306" priority="13" operator="lessThan">
      <formula>0</formula>
    </cfRule>
  </conditionalFormatting>
  <conditionalFormatting sqref="K33">
    <cfRule type="cellIs" dxfId="305" priority="12" operator="lessThan">
      <formula>0</formula>
    </cfRule>
  </conditionalFormatting>
  <conditionalFormatting sqref="L33">
    <cfRule type="cellIs" dxfId="304" priority="11" operator="lessThan">
      <formula>0</formula>
    </cfRule>
  </conditionalFormatting>
  <conditionalFormatting sqref="F21">
    <cfRule type="cellIs" dxfId="303" priority="10" operator="lessThan">
      <formula>0</formula>
    </cfRule>
  </conditionalFormatting>
  <conditionalFormatting sqref="F17">
    <cfRule type="cellIs" dxfId="302" priority="9" operator="lessThan">
      <formula>0</formula>
    </cfRule>
  </conditionalFormatting>
  <conditionalFormatting sqref="F19">
    <cfRule type="cellIs" dxfId="301" priority="8" operator="lessThan">
      <formula>0</formula>
    </cfRule>
  </conditionalFormatting>
  <conditionalFormatting sqref="F15">
    <cfRule type="cellIs" dxfId="300" priority="5" operator="lessThan">
      <formula>0</formula>
    </cfRule>
  </conditionalFormatting>
  <conditionalFormatting sqref="F11">
    <cfRule type="cellIs" dxfId="299" priority="4" operator="lessThan">
      <formula>0</formula>
    </cfRule>
  </conditionalFormatting>
  <conditionalFormatting sqref="F13">
    <cfRule type="cellIs" dxfId="298" priority="3" operator="lessThan">
      <formula>0</formula>
    </cfRule>
  </conditionalFormatting>
  <conditionalFormatting sqref="M11">
    <cfRule type="cellIs" dxfId="297" priority="2" operator="lessThan">
      <formula>0</formula>
    </cfRule>
  </conditionalFormatting>
  <conditionalFormatting sqref="M13">
    <cfRule type="cellIs" dxfId="296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5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171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657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3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23</v>
      </c>
      <c r="C11" s="346" t="s">
        <v>29</v>
      </c>
      <c r="D11" s="347"/>
      <c r="E11" s="244" t="s">
        <v>595</v>
      </c>
      <c r="F11" s="208" t="s">
        <v>1</v>
      </c>
      <c r="G11" s="208" t="s">
        <v>510</v>
      </c>
      <c r="H11" s="209">
        <v>42156</v>
      </c>
      <c r="I11" s="209">
        <v>42886</v>
      </c>
      <c r="J11" s="248">
        <v>42191</v>
      </c>
      <c r="K11" s="227" t="s">
        <v>728</v>
      </c>
      <c r="L11" s="227" t="s">
        <v>729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2">
        <v>50</v>
      </c>
      <c r="C13" s="346" t="s">
        <v>62</v>
      </c>
      <c r="D13" s="347"/>
      <c r="E13" s="244" t="s">
        <v>596</v>
      </c>
      <c r="F13" s="208" t="s">
        <v>1</v>
      </c>
      <c r="G13" s="208" t="s">
        <v>510</v>
      </c>
      <c r="H13" s="209">
        <v>42430</v>
      </c>
      <c r="I13" s="209">
        <v>43159</v>
      </c>
      <c r="J13" s="248">
        <v>42461</v>
      </c>
      <c r="K13" s="227" t="s">
        <v>730</v>
      </c>
      <c r="L13" s="227" t="s">
        <v>731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ht="18" customHeight="1">
      <c r="B15" s="213">
        <v>65</v>
      </c>
      <c r="C15" s="346" t="s">
        <v>82</v>
      </c>
      <c r="D15" s="347"/>
      <c r="E15" s="244" t="s">
        <v>597</v>
      </c>
      <c r="F15" s="208" t="s">
        <v>29</v>
      </c>
      <c r="G15" s="211" t="s">
        <v>518</v>
      </c>
      <c r="H15" s="209">
        <v>42675</v>
      </c>
      <c r="I15" s="209">
        <v>43404</v>
      </c>
      <c r="J15" s="248">
        <v>42677</v>
      </c>
      <c r="K15" s="227" t="s">
        <v>728</v>
      </c>
      <c r="L15" s="227" t="s">
        <v>729</v>
      </c>
      <c r="M15" s="139" t="s">
        <v>1</v>
      </c>
      <c r="N15" s="152">
        <v>43466</v>
      </c>
      <c r="O15" s="270" t="s">
        <v>679</v>
      </c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95" priority="25" operator="lessThan">
      <formula>0</formula>
    </cfRule>
  </conditionalFormatting>
  <conditionalFormatting sqref="F27:F28">
    <cfRule type="cellIs" dxfId="294" priority="24" operator="lessThan">
      <formula>0</formula>
    </cfRule>
  </conditionalFormatting>
  <conditionalFormatting sqref="F31:F32">
    <cfRule type="cellIs" dxfId="293" priority="23" operator="lessThan">
      <formula>0</formula>
    </cfRule>
  </conditionalFormatting>
  <conditionalFormatting sqref="F33">
    <cfRule type="cellIs" dxfId="292" priority="22" operator="lessThan">
      <formula>0</formula>
    </cfRule>
  </conditionalFormatting>
  <conditionalFormatting sqref="M16 M19:M20 M23:M24">
    <cfRule type="cellIs" dxfId="291" priority="21" operator="lessThan">
      <formula>0</formula>
    </cfRule>
  </conditionalFormatting>
  <conditionalFormatting sqref="M17:M18 M21:M22">
    <cfRule type="cellIs" dxfId="290" priority="20" operator="lessThan">
      <formula>0</formula>
    </cfRule>
  </conditionalFormatting>
  <conditionalFormatting sqref="M29:M30">
    <cfRule type="cellIs" dxfId="289" priority="19" operator="lessThan">
      <formula>0</formula>
    </cfRule>
  </conditionalFormatting>
  <conditionalFormatting sqref="K27:K28">
    <cfRule type="cellIs" dxfId="288" priority="18" operator="lessThan">
      <formula>0</formula>
    </cfRule>
  </conditionalFormatting>
  <conditionalFormatting sqref="L27:L28">
    <cfRule type="cellIs" dxfId="287" priority="17" operator="lessThan">
      <formula>0</formula>
    </cfRule>
  </conditionalFormatting>
  <conditionalFormatting sqref="K31:K32">
    <cfRule type="cellIs" dxfId="286" priority="16" operator="lessThan">
      <formula>0</formula>
    </cfRule>
  </conditionalFormatting>
  <conditionalFormatting sqref="L31:L32">
    <cfRule type="cellIs" dxfId="285" priority="15" operator="lessThan">
      <formula>0</formula>
    </cfRule>
  </conditionalFormatting>
  <conditionalFormatting sqref="K33">
    <cfRule type="cellIs" dxfId="284" priority="14" operator="lessThan">
      <formula>0</formula>
    </cfRule>
  </conditionalFormatting>
  <conditionalFormatting sqref="L33">
    <cfRule type="cellIs" dxfId="283" priority="13" operator="lessThan">
      <formula>0</formula>
    </cfRule>
  </conditionalFormatting>
  <conditionalFormatting sqref="F21">
    <cfRule type="cellIs" dxfId="282" priority="12" operator="lessThan">
      <formula>0</formula>
    </cfRule>
  </conditionalFormatting>
  <conditionalFormatting sqref="F17">
    <cfRule type="cellIs" dxfId="281" priority="11" operator="lessThan">
      <formula>0</formula>
    </cfRule>
  </conditionalFormatting>
  <conditionalFormatting sqref="F19">
    <cfRule type="cellIs" dxfId="280" priority="10" operator="lessThan">
      <formula>0</formula>
    </cfRule>
  </conditionalFormatting>
  <conditionalFormatting sqref="F11">
    <cfRule type="cellIs" dxfId="279" priority="6" operator="lessThan">
      <formula>0</formula>
    </cfRule>
  </conditionalFormatting>
  <conditionalFormatting sqref="F13">
    <cfRule type="cellIs" dxfId="278" priority="5" operator="lessThan">
      <formula>0</formula>
    </cfRule>
  </conditionalFormatting>
  <conditionalFormatting sqref="F15">
    <cfRule type="cellIs" dxfId="277" priority="4" operator="lessThan">
      <formula>0</formula>
    </cfRule>
  </conditionalFormatting>
  <conditionalFormatting sqref="M11">
    <cfRule type="cellIs" dxfId="276" priority="3" operator="lessThan">
      <formula>0</formula>
    </cfRule>
  </conditionalFormatting>
  <conditionalFormatting sqref="M15">
    <cfRule type="cellIs" dxfId="275" priority="2" operator="lessThan">
      <formula>0</formula>
    </cfRule>
  </conditionalFormatting>
  <conditionalFormatting sqref="M13">
    <cfRule type="cellIs" dxfId="274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L11" sqref="L11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172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658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25</v>
      </c>
      <c r="C11" s="346" t="s">
        <v>32</v>
      </c>
      <c r="D11" s="347"/>
      <c r="E11" s="244" t="s">
        <v>594</v>
      </c>
      <c r="F11" s="210" t="s">
        <v>1</v>
      </c>
      <c r="G11" s="208" t="s">
        <v>510</v>
      </c>
      <c r="H11" s="209">
        <v>42186</v>
      </c>
      <c r="I11" s="209">
        <v>42916</v>
      </c>
      <c r="J11" s="251">
        <v>42219</v>
      </c>
      <c r="K11" s="274" t="s">
        <v>745</v>
      </c>
      <c r="L11" s="274" t="s">
        <v>746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73" priority="21" operator="lessThan">
      <formula>0</formula>
    </cfRule>
  </conditionalFormatting>
  <conditionalFormatting sqref="F27:F28">
    <cfRule type="cellIs" dxfId="272" priority="20" operator="lessThan">
      <formula>0</formula>
    </cfRule>
  </conditionalFormatting>
  <conditionalFormatting sqref="F31:F32">
    <cfRule type="cellIs" dxfId="271" priority="19" operator="lessThan">
      <formula>0</formula>
    </cfRule>
  </conditionalFormatting>
  <conditionalFormatting sqref="F33">
    <cfRule type="cellIs" dxfId="270" priority="18" operator="lessThan">
      <formula>0</formula>
    </cfRule>
  </conditionalFormatting>
  <conditionalFormatting sqref="M15:M16 M19:M20 M23:M24">
    <cfRule type="cellIs" dxfId="269" priority="17" operator="lessThan">
      <formula>0</formula>
    </cfRule>
  </conditionalFormatting>
  <conditionalFormatting sqref="M17:M18 M21:M22">
    <cfRule type="cellIs" dxfId="268" priority="16" operator="lessThan">
      <formula>0</formula>
    </cfRule>
  </conditionalFormatting>
  <conditionalFormatting sqref="M29:M30">
    <cfRule type="cellIs" dxfId="267" priority="15" operator="lessThan">
      <formula>0</formula>
    </cfRule>
  </conditionalFormatting>
  <conditionalFormatting sqref="K27:K28">
    <cfRule type="cellIs" dxfId="266" priority="14" operator="lessThan">
      <formula>0</formula>
    </cfRule>
  </conditionalFormatting>
  <conditionalFormatting sqref="L27:L28">
    <cfRule type="cellIs" dxfId="265" priority="13" operator="lessThan">
      <formula>0</formula>
    </cfRule>
  </conditionalFormatting>
  <conditionalFormatting sqref="K31:K32">
    <cfRule type="cellIs" dxfId="264" priority="12" operator="lessThan">
      <formula>0</formula>
    </cfRule>
  </conditionalFormatting>
  <conditionalFormatting sqref="L31:L32">
    <cfRule type="cellIs" dxfId="263" priority="11" operator="lessThan">
      <formula>0</formula>
    </cfRule>
  </conditionalFormatting>
  <conditionalFormatting sqref="K33">
    <cfRule type="cellIs" dxfId="262" priority="10" operator="lessThan">
      <formula>0</formula>
    </cfRule>
  </conditionalFormatting>
  <conditionalFormatting sqref="L33">
    <cfRule type="cellIs" dxfId="261" priority="9" operator="lessThan">
      <formula>0</formula>
    </cfRule>
  </conditionalFormatting>
  <conditionalFormatting sqref="F21">
    <cfRule type="cellIs" dxfId="260" priority="8" operator="lessThan">
      <formula>0</formula>
    </cfRule>
  </conditionalFormatting>
  <conditionalFormatting sqref="F17">
    <cfRule type="cellIs" dxfId="259" priority="7" operator="lessThan">
      <formula>0</formula>
    </cfRule>
  </conditionalFormatting>
  <conditionalFormatting sqref="F19">
    <cfRule type="cellIs" dxfId="258" priority="6" operator="lessThan">
      <formula>0</formula>
    </cfRule>
  </conditionalFormatting>
  <conditionalFormatting sqref="F13">
    <cfRule type="cellIs" dxfId="257" priority="4" operator="lessThan">
      <formula>0</formula>
    </cfRule>
  </conditionalFormatting>
  <conditionalFormatting sqref="F15">
    <cfRule type="cellIs" dxfId="256" priority="3" operator="lessThan">
      <formula>0</formula>
    </cfRule>
  </conditionalFormatting>
  <conditionalFormatting sqref="F11">
    <cfRule type="cellIs" dxfId="255" priority="2" operator="lessThan">
      <formula>0</formula>
    </cfRule>
  </conditionalFormatting>
  <conditionalFormatting sqref="M11">
    <cfRule type="cellIs" dxfId="254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5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20.1406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173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659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26</v>
      </c>
      <c r="C11" s="346" t="s">
        <v>34</v>
      </c>
      <c r="D11" s="347"/>
      <c r="E11" s="244" t="s">
        <v>592</v>
      </c>
      <c r="F11" s="210" t="s">
        <v>1</v>
      </c>
      <c r="G11" s="208" t="s">
        <v>510</v>
      </c>
      <c r="H11" s="209">
        <v>42186</v>
      </c>
      <c r="I11" s="209">
        <v>42916</v>
      </c>
      <c r="J11" s="248">
        <v>42233</v>
      </c>
      <c r="K11" s="227" t="s">
        <v>724</v>
      </c>
      <c r="L11" s="227" t="s">
        <v>725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3">
        <v>74</v>
      </c>
      <c r="C13" s="346" t="s">
        <v>94</v>
      </c>
      <c r="D13" s="347"/>
      <c r="E13" s="244" t="s">
        <v>593</v>
      </c>
      <c r="F13" s="210" t="s">
        <v>1</v>
      </c>
      <c r="G13" s="211" t="s">
        <v>520</v>
      </c>
      <c r="H13" s="209">
        <v>43404</v>
      </c>
      <c r="I13" s="209">
        <v>43434</v>
      </c>
      <c r="J13" s="248">
        <v>42703</v>
      </c>
      <c r="K13" s="139" t="s">
        <v>1</v>
      </c>
      <c r="L13" s="139" t="s">
        <v>1</v>
      </c>
      <c r="M13" s="227" t="s">
        <v>727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53" priority="24" operator="lessThan">
      <formula>0</formula>
    </cfRule>
  </conditionalFormatting>
  <conditionalFormatting sqref="F27:F28">
    <cfRule type="cellIs" dxfId="252" priority="23" operator="lessThan">
      <formula>0</formula>
    </cfRule>
  </conditionalFormatting>
  <conditionalFormatting sqref="F31:F32">
    <cfRule type="cellIs" dxfId="251" priority="22" operator="lessThan">
      <formula>0</formula>
    </cfRule>
  </conditionalFormatting>
  <conditionalFormatting sqref="F33">
    <cfRule type="cellIs" dxfId="250" priority="21" operator="lessThan">
      <formula>0</formula>
    </cfRule>
  </conditionalFormatting>
  <conditionalFormatting sqref="M15:M16 M19:M20 M23:M24">
    <cfRule type="cellIs" dxfId="249" priority="20" operator="lessThan">
      <formula>0</formula>
    </cfRule>
  </conditionalFormatting>
  <conditionalFormatting sqref="M17:M18 M21:M22">
    <cfRule type="cellIs" dxfId="248" priority="19" operator="lessThan">
      <formula>0</formula>
    </cfRule>
  </conditionalFormatting>
  <conditionalFormatting sqref="M29:M30">
    <cfRule type="cellIs" dxfId="247" priority="18" operator="lessThan">
      <formula>0</formula>
    </cfRule>
  </conditionalFormatting>
  <conditionalFormatting sqref="K27:K28">
    <cfRule type="cellIs" dxfId="246" priority="17" operator="lessThan">
      <formula>0</formula>
    </cfRule>
  </conditionalFormatting>
  <conditionalFormatting sqref="L27:L28">
    <cfRule type="cellIs" dxfId="245" priority="16" operator="lessThan">
      <formula>0</formula>
    </cfRule>
  </conditionalFormatting>
  <conditionalFormatting sqref="K31:K32">
    <cfRule type="cellIs" dxfId="244" priority="15" operator="lessThan">
      <formula>0</formula>
    </cfRule>
  </conditionalFormatting>
  <conditionalFormatting sqref="L31:L32">
    <cfRule type="cellIs" dxfId="243" priority="14" operator="lessThan">
      <formula>0</formula>
    </cfRule>
  </conditionalFormatting>
  <conditionalFormatting sqref="K33">
    <cfRule type="cellIs" dxfId="242" priority="13" operator="lessThan">
      <formula>0</formula>
    </cfRule>
  </conditionalFormatting>
  <conditionalFormatting sqref="L33">
    <cfRule type="cellIs" dxfId="241" priority="12" operator="lessThan">
      <formula>0</formula>
    </cfRule>
  </conditionalFormatting>
  <conditionalFormatting sqref="F21">
    <cfRule type="cellIs" dxfId="240" priority="11" operator="lessThan">
      <formula>0</formula>
    </cfRule>
  </conditionalFormatting>
  <conditionalFormatting sqref="F17">
    <cfRule type="cellIs" dxfId="239" priority="10" operator="lessThan">
      <formula>0</formula>
    </cfRule>
  </conditionalFormatting>
  <conditionalFormatting sqref="F19">
    <cfRule type="cellIs" dxfId="238" priority="9" operator="lessThan">
      <formula>0</formula>
    </cfRule>
  </conditionalFormatting>
  <conditionalFormatting sqref="F15">
    <cfRule type="cellIs" dxfId="237" priority="6" operator="lessThan">
      <formula>0</formula>
    </cfRule>
  </conditionalFormatting>
  <conditionalFormatting sqref="F11">
    <cfRule type="cellIs" dxfId="236" priority="5" operator="lessThan">
      <formula>0</formula>
    </cfRule>
  </conditionalFormatting>
  <conditionalFormatting sqref="F13">
    <cfRule type="cellIs" dxfId="235" priority="4" operator="lessThan">
      <formula>0</formula>
    </cfRule>
  </conditionalFormatting>
  <conditionalFormatting sqref="M11">
    <cfRule type="cellIs" dxfId="234" priority="3" operator="lessThan">
      <formula>0</formula>
    </cfRule>
  </conditionalFormatting>
  <conditionalFormatting sqref="K13">
    <cfRule type="cellIs" dxfId="233" priority="2" operator="lessThan">
      <formula>0</formula>
    </cfRule>
  </conditionalFormatting>
  <conditionalFormatting sqref="L13">
    <cfRule type="cellIs" dxfId="232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R37"/>
  <sheetViews>
    <sheetView topLeftCell="A7" zoomScale="82" zoomScaleNormal="82" workbookViewId="0">
      <selection activeCell="K19" sqref="K19"/>
    </sheetView>
  </sheetViews>
  <sheetFormatPr defaultRowHeight="15"/>
  <cols>
    <col min="1" max="1" width="7.5703125" customWidth="1"/>
    <col min="2" max="2" width="14.7109375" customWidth="1"/>
    <col min="3" max="3" width="9.5703125" customWidth="1"/>
    <col min="4" max="4" width="14" customWidth="1"/>
    <col min="5" max="5" width="11.7109375" customWidth="1"/>
    <col min="6" max="8" width="14.7109375" customWidth="1"/>
    <col min="9" max="9" width="18.140625" customWidth="1"/>
    <col min="10" max="11" width="14.85546875" style="10" customWidth="1"/>
    <col min="12" max="13" width="13.5703125" style="10" customWidth="1"/>
    <col min="14" max="14" width="17" style="10" customWidth="1"/>
    <col min="15" max="15" width="16" customWidth="1"/>
    <col min="16" max="16" width="13.7109375" customWidth="1"/>
    <col min="17" max="17" width="17.5703125" customWidth="1"/>
  </cols>
  <sheetData>
    <row r="1" spans="1:18" s="10" customFormat="1"/>
    <row r="2" spans="1:18" s="10" customFormat="1"/>
    <row r="3" spans="1:18" s="10" customFormat="1" ht="18.75" customHeight="1"/>
    <row r="4" spans="1:18" s="10" customFormat="1"/>
    <row r="5" spans="1:18" s="370" customFormat="1" ht="29.25" customHeight="1">
      <c r="A5" s="368" t="s">
        <v>750</v>
      </c>
      <c r="B5" s="369"/>
      <c r="C5" s="369"/>
      <c r="D5" s="369"/>
      <c r="E5" s="369"/>
      <c r="F5" s="369"/>
    </row>
    <row r="6" spans="1:18" s="372" customFormat="1" ht="19.5" customHeight="1">
      <c r="A6" s="371" t="s">
        <v>751</v>
      </c>
      <c r="B6" s="371"/>
      <c r="C6" s="371"/>
    </row>
    <row r="7" spans="1:18" s="373" customFormat="1" ht="3.75" customHeight="1">
      <c r="A7" s="371"/>
      <c r="B7" s="371"/>
      <c r="C7" s="371"/>
    </row>
    <row r="8" spans="1:18" s="373" customFormat="1" ht="19.5" customHeight="1">
      <c r="A8" s="374" t="s">
        <v>752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</row>
    <row r="9" spans="1:18" s="387" customFormat="1" ht="17.25" customHeight="1">
      <c r="A9" s="376" t="s">
        <v>259</v>
      </c>
      <c r="B9" s="377" t="s">
        <v>753</v>
      </c>
      <c r="C9" s="378" t="s">
        <v>754</v>
      </c>
      <c r="D9" s="378" t="s">
        <v>755</v>
      </c>
      <c r="E9" s="379" t="s">
        <v>756</v>
      </c>
      <c r="F9" s="380" t="s">
        <v>757</v>
      </c>
      <c r="G9" s="379" t="s">
        <v>758</v>
      </c>
      <c r="H9" s="378" t="s">
        <v>759</v>
      </c>
      <c r="I9" s="381" t="s">
        <v>760</v>
      </c>
      <c r="J9" s="382" t="s">
        <v>761</v>
      </c>
      <c r="K9" s="378" t="s">
        <v>762</v>
      </c>
      <c r="L9" s="378" t="s">
        <v>763</v>
      </c>
      <c r="M9" s="383" t="s">
        <v>764</v>
      </c>
      <c r="N9" s="383" t="s">
        <v>765</v>
      </c>
      <c r="O9" s="382" t="s">
        <v>766</v>
      </c>
      <c r="P9" s="384" t="s">
        <v>767</v>
      </c>
      <c r="Q9" s="385" t="s">
        <v>768</v>
      </c>
      <c r="R9" s="386"/>
    </row>
    <row r="10" spans="1:18" s="387" customFormat="1" ht="12.75">
      <c r="A10" s="388"/>
      <c r="B10" s="389"/>
      <c r="C10" s="390"/>
      <c r="D10" s="390"/>
      <c r="E10" s="391"/>
      <c r="F10" s="392" t="s">
        <v>769</v>
      </c>
      <c r="G10" s="391"/>
      <c r="H10" s="390"/>
      <c r="I10" s="393"/>
      <c r="J10" s="394"/>
      <c r="K10" s="390"/>
      <c r="L10" s="390"/>
      <c r="M10" s="383"/>
      <c r="N10" s="383"/>
      <c r="O10" s="394"/>
      <c r="P10" s="395"/>
      <c r="Q10" s="385"/>
      <c r="R10" s="386"/>
    </row>
    <row r="11" spans="1:18" s="408" customFormat="1" ht="21.75" customHeight="1">
      <c r="A11" s="396" t="s">
        <v>68</v>
      </c>
      <c r="B11" s="397">
        <v>1231264.5</v>
      </c>
      <c r="C11" s="397">
        <v>0</v>
      </c>
      <c r="D11" s="398">
        <v>0</v>
      </c>
      <c r="E11" s="399">
        <v>806</v>
      </c>
      <c r="F11" s="398">
        <f>C11+B11+D11+E11</f>
        <v>1232070.5</v>
      </c>
      <c r="G11" s="400">
        <f>F11*100/107</f>
        <v>1151467.7570093458</v>
      </c>
      <c r="H11" s="401">
        <f>G11*3%</f>
        <v>34544.032710280371</v>
      </c>
      <c r="I11" s="402">
        <f>F11-H11</f>
        <v>1197526.4672897197</v>
      </c>
      <c r="J11" s="403">
        <v>401139.37000000011</v>
      </c>
      <c r="K11" s="404">
        <v>1203418.1100000001</v>
      </c>
      <c r="L11" s="404">
        <v>133</v>
      </c>
      <c r="M11" s="404">
        <v>5350</v>
      </c>
      <c r="N11" s="404">
        <v>48961.8197</v>
      </c>
      <c r="O11" s="404">
        <v>18590</v>
      </c>
      <c r="P11" s="405">
        <f>ROUND(+J11-K11-L11-M11-N11-O11,2)</f>
        <v>-875313.56</v>
      </c>
      <c r="Q11" s="406">
        <f>((B11+C11+D11)-H11)+(J11-K11-L11-M11-N11-O11)</f>
        <v>321406.90758971975</v>
      </c>
      <c r="R11" s="407"/>
    </row>
    <row r="12" spans="1:18" s="414" customFormat="1" ht="21" customHeight="1">
      <c r="A12" s="409" t="s">
        <v>770</v>
      </c>
      <c r="B12" s="409"/>
      <c r="C12" s="409"/>
      <c r="D12" s="410"/>
      <c r="E12" s="410"/>
      <c r="F12" s="410"/>
      <c r="G12" s="410"/>
      <c r="H12" s="410"/>
      <c r="I12" s="410"/>
      <c r="J12" s="410"/>
      <c r="K12" s="411"/>
      <c r="L12" s="411"/>
      <c r="M12" s="411"/>
      <c r="N12" s="411"/>
      <c r="O12" s="411"/>
      <c r="P12" s="412"/>
      <c r="Q12" s="413"/>
    </row>
    <row r="13" spans="1:18" s="10" customFormat="1">
      <c r="B13" s="415" t="s">
        <v>771</v>
      </c>
      <c r="K13" s="416"/>
    </row>
    <row r="14" spans="1:18">
      <c r="A14" s="10"/>
      <c r="B14" s="10" t="s">
        <v>772</v>
      </c>
      <c r="C14" s="10"/>
      <c r="D14" s="10"/>
      <c r="E14" s="10"/>
      <c r="F14" s="10"/>
      <c r="G14" s="10"/>
      <c r="H14" s="10"/>
      <c r="I14" s="417">
        <f>B11</f>
        <v>1231264.5</v>
      </c>
    </row>
    <row r="15" spans="1:18">
      <c r="A15" s="10"/>
      <c r="B15" s="10" t="s">
        <v>773</v>
      </c>
      <c r="C15" s="10"/>
      <c r="D15" s="10"/>
      <c r="E15" s="10"/>
      <c r="F15" s="10"/>
      <c r="G15" s="10"/>
      <c r="H15" s="10"/>
      <c r="I15" s="417">
        <f>C11</f>
        <v>0</v>
      </c>
      <c r="O15" s="10"/>
      <c r="P15" s="10"/>
      <c r="Q15" s="10"/>
    </row>
    <row r="16" spans="1:18">
      <c r="A16" s="10"/>
      <c r="B16" s="10" t="s">
        <v>774</v>
      </c>
      <c r="C16" s="10"/>
      <c r="D16" s="10"/>
      <c r="E16" s="10"/>
      <c r="F16" s="10"/>
      <c r="G16" s="10"/>
      <c r="H16" s="10"/>
      <c r="I16" s="417">
        <f>D11</f>
        <v>0</v>
      </c>
      <c r="O16" s="10"/>
      <c r="P16" s="10"/>
      <c r="Q16" s="10"/>
    </row>
    <row r="17" spans="1:17" ht="15.75" thickBot="1">
      <c r="A17" s="10"/>
      <c r="B17" s="415" t="s">
        <v>775</v>
      </c>
      <c r="C17" s="88"/>
      <c r="D17" s="88"/>
      <c r="E17" s="88"/>
      <c r="F17" s="88"/>
      <c r="G17" s="88"/>
      <c r="H17" s="88"/>
      <c r="I17" s="418">
        <f>I14+I15+I16</f>
        <v>1231264.5</v>
      </c>
      <c r="P17" s="419"/>
      <c r="Q17" s="10"/>
    </row>
    <row r="18" spans="1:17" ht="15.75">
      <c r="A18" s="10"/>
      <c r="B18" s="415" t="s">
        <v>776</v>
      </c>
      <c r="C18" s="88"/>
      <c r="D18" s="88"/>
      <c r="E18" s="88"/>
      <c r="F18" s="88"/>
      <c r="G18" s="88"/>
      <c r="H18" s="88"/>
      <c r="I18" s="420">
        <f>I17*100/107</f>
        <v>1150714.4859813084</v>
      </c>
      <c r="L18" s="421" t="s">
        <v>777</v>
      </c>
      <c r="M18" s="422"/>
      <c r="N18" s="423"/>
      <c r="O18" s="424">
        <f>I18*3%</f>
        <v>34521.43457943925</v>
      </c>
      <c r="P18" s="419"/>
      <c r="Q18" s="10"/>
    </row>
    <row r="19" spans="1:17" ht="16.5" thickBot="1">
      <c r="A19" s="10"/>
      <c r="B19" s="415" t="s">
        <v>778</v>
      </c>
      <c r="C19" s="88"/>
      <c r="D19" s="88"/>
      <c r="E19" s="88"/>
      <c r="F19" s="88"/>
      <c r="G19" s="88"/>
      <c r="H19" s="88"/>
      <c r="I19" s="425">
        <f>I17-O18</f>
        <v>1196743.0654205608</v>
      </c>
      <c r="L19" s="426"/>
      <c r="M19" s="426"/>
      <c r="N19" s="426"/>
      <c r="O19" s="427"/>
      <c r="P19" s="419"/>
      <c r="Q19" s="10"/>
    </row>
    <row r="20" spans="1:17" s="10" customFormat="1" ht="15.75" thickTop="1">
      <c r="B20" s="415" t="s">
        <v>779</v>
      </c>
      <c r="P20" s="416"/>
    </row>
    <row r="21" spans="1:17">
      <c r="A21" s="10"/>
      <c r="B21" s="10" t="s">
        <v>780</v>
      </c>
      <c r="C21" s="10"/>
      <c r="D21" s="428">
        <f>J11</f>
        <v>401139.37000000011</v>
      </c>
      <c r="E21" s="428"/>
      <c r="F21" s="428"/>
      <c r="G21" s="428"/>
      <c r="H21" s="428"/>
      <c r="I21" s="10"/>
      <c r="O21" s="10"/>
      <c r="P21" s="10"/>
      <c r="Q21" s="10"/>
    </row>
    <row r="22" spans="1:17">
      <c r="A22" s="10"/>
      <c r="B22" s="10" t="s">
        <v>781</v>
      </c>
      <c r="C22" s="10"/>
      <c r="D22" s="429">
        <f>K11</f>
        <v>1203418.1100000001</v>
      </c>
      <c r="E22" s="428"/>
      <c r="F22" s="428"/>
      <c r="G22" s="428"/>
      <c r="H22" s="428"/>
      <c r="I22" s="430">
        <f>D22-D21</f>
        <v>802278.74</v>
      </c>
      <c r="O22" s="416"/>
      <c r="P22" s="10"/>
      <c r="Q22" s="10"/>
    </row>
    <row r="23" spans="1:17">
      <c r="A23" s="10"/>
      <c r="B23" s="10" t="s">
        <v>782</v>
      </c>
      <c r="C23" s="10"/>
      <c r="D23" s="10"/>
      <c r="E23" s="10"/>
      <c r="F23" s="10"/>
      <c r="G23" s="10"/>
      <c r="H23" s="10"/>
      <c r="I23" s="430">
        <f>L11</f>
        <v>133</v>
      </c>
      <c r="O23" s="416"/>
      <c r="P23" s="416"/>
      <c r="Q23" s="10"/>
    </row>
    <row r="24" spans="1:17">
      <c r="A24" s="10"/>
      <c r="B24" s="10" t="s">
        <v>783</v>
      </c>
      <c r="C24" s="10"/>
      <c r="D24" s="10"/>
      <c r="E24" s="10"/>
      <c r="F24" s="10"/>
      <c r="G24" s="10"/>
      <c r="H24" s="10"/>
      <c r="I24" s="430">
        <f>M11</f>
        <v>5350</v>
      </c>
      <c r="N24" s="416"/>
      <c r="O24" s="10"/>
      <c r="P24" s="10"/>
      <c r="Q24" s="10"/>
    </row>
    <row r="25" spans="1:17">
      <c r="A25" s="10"/>
      <c r="B25" s="10" t="s">
        <v>766</v>
      </c>
      <c r="C25" s="10"/>
      <c r="D25" s="10"/>
      <c r="E25" s="10"/>
      <c r="F25" s="10"/>
      <c r="G25" s="10"/>
      <c r="H25" s="10"/>
      <c r="I25" s="430">
        <f>O11</f>
        <v>18590</v>
      </c>
      <c r="O25" s="416"/>
      <c r="P25" s="10"/>
      <c r="Q25" s="10"/>
    </row>
    <row r="26" spans="1:17">
      <c r="A26" s="10"/>
      <c r="B26" s="415" t="s">
        <v>784</v>
      </c>
      <c r="C26" s="88"/>
      <c r="D26" s="88"/>
      <c r="E26" s="88"/>
      <c r="F26" s="88"/>
      <c r="G26" s="88"/>
      <c r="H26" s="88"/>
      <c r="I26" s="431">
        <f>SUM(I22:I25)</f>
        <v>826351.74</v>
      </c>
      <c r="O26" s="10"/>
      <c r="P26" s="10"/>
      <c r="Q26" s="10"/>
    </row>
    <row r="27" spans="1:17" s="10" customFormat="1" ht="15.75">
      <c r="B27" s="432" t="s">
        <v>785</v>
      </c>
      <c r="C27" s="433"/>
      <c r="D27" s="433"/>
      <c r="E27" s="433"/>
      <c r="F27" s="433"/>
      <c r="G27" s="433"/>
      <c r="H27" s="433"/>
      <c r="I27" s="434">
        <f>I19-I26</f>
        <v>370391.32542056078</v>
      </c>
      <c r="L27" s="416"/>
      <c r="O27" s="435"/>
    </row>
    <row r="28" spans="1:17" s="10" customFormat="1">
      <c r="I28" s="416"/>
    </row>
    <row r="29" spans="1:17" s="10" customFormat="1" ht="22.5">
      <c r="A29" s="436" t="s">
        <v>786</v>
      </c>
    </row>
    <row r="30" spans="1:17" s="10" customFormat="1" ht="6.75" customHeight="1">
      <c r="A30" s="437"/>
    </row>
    <row r="31" spans="1:17" s="10" customFormat="1" ht="23.25">
      <c r="A31" s="438" t="s">
        <v>787</v>
      </c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</row>
    <row r="32" spans="1:17" s="10" customFormat="1"/>
    <row r="33" s="10" customFormat="1"/>
    <row r="34" s="10" customFormat="1"/>
    <row r="35" s="10" customFormat="1"/>
    <row r="36" s="10" customFormat="1"/>
    <row r="37" s="10" customFormat="1"/>
  </sheetData>
  <mergeCells count="18">
    <mergeCell ref="M9:M10"/>
    <mergeCell ref="N9:N10"/>
    <mergeCell ref="O9:O10"/>
    <mergeCell ref="P9:P10"/>
    <mergeCell ref="Q9:Q10"/>
    <mergeCell ref="A12:C12"/>
    <mergeCell ref="G9:G10"/>
    <mergeCell ref="H9:H10"/>
    <mergeCell ref="I9:I10"/>
    <mergeCell ref="J9:J10"/>
    <mergeCell ref="K9:K10"/>
    <mergeCell ref="L9:L10"/>
    <mergeCell ref="A6:C7"/>
    <mergeCell ref="A9:A10"/>
    <mergeCell ref="B9:B10"/>
    <mergeCell ref="C9:C10"/>
    <mergeCell ref="D9:D10"/>
    <mergeCell ref="E9:E10"/>
  </mergeCells>
  <pageMargins left="0" right="0" top="0.74803149606299213" bottom="0" header="0.31496062992125984" footer="0.31496062992125984"/>
  <pageSetup paperSize="9" scale="6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5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174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660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s="229" customFormat="1" ht="18" customHeight="1">
      <c r="A11" s="228"/>
      <c r="B11" s="234">
        <v>27</v>
      </c>
      <c r="C11" s="346" t="s">
        <v>36</v>
      </c>
      <c r="D11" s="347"/>
      <c r="E11" s="244" t="s">
        <v>590</v>
      </c>
      <c r="F11" s="210" t="s">
        <v>1</v>
      </c>
      <c r="G11" s="208" t="s">
        <v>510</v>
      </c>
      <c r="H11" s="209">
        <v>42200</v>
      </c>
      <c r="I11" s="209">
        <v>42901</v>
      </c>
      <c r="J11" s="251">
        <v>42240</v>
      </c>
      <c r="K11" s="227" t="s">
        <v>724</v>
      </c>
      <c r="L11" s="227" t="s">
        <v>725</v>
      </c>
      <c r="M11" s="139" t="s">
        <v>1</v>
      </c>
      <c r="N11" s="152">
        <v>43466</v>
      </c>
      <c r="O11" s="231"/>
      <c r="P11" s="232"/>
    </row>
    <row r="12" spans="1:17" s="232" customFormat="1" ht="18" customHeight="1">
      <c r="H12" s="236"/>
      <c r="I12" s="236"/>
      <c r="J12" s="236"/>
      <c r="N12" s="236"/>
      <c r="O12" s="236"/>
    </row>
    <row r="13" spans="1:17" s="229" customFormat="1" ht="18" customHeight="1">
      <c r="A13" s="228"/>
      <c r="B13" s="237">
        <v>49</v>
      </c>
      <c r="C13" s="346" t="s">
        <v>61</v>
      </c>
      <c r="D13" s="347"/>
      <c r="E13" s="244" t="s">
        <v>591</v>
      </c>
      <c r="F13" s="210" t="s">
        <v>1</v>
      </c>
      <c r="G13" s="208" t="s">
        <v>510</v>
      </c>
      <c r="H13" s="209">
        <v>42430</v>
      </c>
      <c r="I13" s="209">
        <v>43159</v>
      </c>
      <c r="J13" s="251">
        <v>42444</v>
      </c>
      <c r="K13" s="227" t="s">
        <v>726</v>
      </c>
      <c r="L13" s="227" t="s">
        <v>705</v>
      </c>
      <c r="M13" s="139" t="s">
        <v>1</v>
      </c>
      <c r="N13" s="152">
        <v>43466</v>
      </c>
      <c r="O13" s="231"/>
      <c r="P13" s="232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31" priority="23" operator="lessThan">
      <formula>0</formula>
    </cfRule>
  </conditionalFormatting>
  <conditionalFormatting sqref="F27:F28">
    <cfRule type="cellIs" dxfId="230" priority="22" operator="lessThan">
      <formula>0</formula>
    </cfRule>
  </conditionalFormatting>
  <conditionalFormatting sqref="F31:F32">
    <cfRule type="cellIs" dxfId="229" priority="21" operator="lessThan">
      <formula>0</formula>
    </cfRule>
  </conditionalFormatting>
  <conditionalFormatting sqref="F33">
    <cfRule type="cellIs" dxfId="228" priority="20" operator="lessThan">
      <formula>0</formula>
    </cfRule>
  </conditionalFormatting>
  <conditionalFormatting sqref="M15:M16 M19:M20 M23:M24">
    <cfRule type="cellIs" dxfId="227" priority="19" operator="lessThan">
      <formula>0</formula>
    </cfRule>
  </conditionalFormatting>
  <conditionalFormatting sqref="M17:M18 M21:M22">
    <cfRule type="cellIs" dxfId="226" priority="18" operator="lessThan">
      <formula>0</formula>
    </cfRule>
  </conditionalFormatting>
  <conditionalFormatting sqref="M29:M30">
    <cfRule type="cellIs" dxfId="225" priority="17" operator="lessThan">
      <formula>0</formula>
    </cfRule>
  </conditionalFormatting>
  <conditionalFormatting sqref="K27:K28">
    <cfRule type="cellIs" dxfId="224" priority="16" operator="lessThan">
      <formula>0</formula>
    </cfRule>
  </conditionalFormatting>
  <conditionalFormatting sqref="L27:L28">
    <cfRule type="cellIs" dxfId="223" priority="15" operator="lessThan">
      <formula>0</formula>
    </cfRule>
  </conditionalFormatting>
  <conditionalFormatting sqref="K31:K32">
    <cfRule type="cellIs" dxfId="222" priority="14" operator="lessThan">
      <formula>0</formula>
    </cfRule>
  </conditionalFormatting>
  <conditionalFormatting sqref="L31:L32">
    <cfRule type="cellIs" dxfId="221" priority="13" operator="lessThan">
      <formula>0</formula>
    </cfRule>
  </conditionalFormatting>
  <conditionalFormatting sqref="K33">
    <cfRule type="cellIs" dxfId="220" priority="12" operator="lessThan">
      <formula>0</formula>
    </cfRule>
  </conditionalFormatting>
  <conditionalFormatting sqref="L33">
    <cfRule type="cellIs" dxfId="219" priority="11" operator="lessThan">
      <formula>0</formula>
    </cfRule>
  </conditionalFormatting>
  <conditionalFormatting sqref="F21">
    <cfRule type="cellIs" dxfId="218" priority="10" operator="lessThan">
      <formula>0</formula>
    </cfRule>
  </conditionalFormatting>
  <conditionalFormatting sqref="F17">
    <cfRule type="cellIs" dxfId="217" priority="9" operator="lessThan">
      <formula>0</formula>
    </cfRule>
  </conditionalFormatting>
  <conditionalFormatting sqref="F19">
    <cfRule type="cellIs" dxfId="216" priority="8" operator="lessThan">
      <formula>0</formula>
    </cfRule>
  </conditionalFormatting>
  <conditionalFormatting sqref="F15">
    <cfRule type="cellIs" dxfId="215" priority="7" operator="lessThan">
      <formula>0</formula>
    </cfRule>
  </conditionalFormatting>
  <conditionalFormatting sqref="F11">
    <cfRule type="cellIs" dxfId="214" priority="4" operator="lessThan">
      <formula>0</formula>
    </cfRule>
  </conditionalFormatting>
  <conditionalFormatting sqref="F13">
    <cfRule type="cellIs" dxfId="213" priority="3" operator="lessThan">
      <formula>0</formula>
    </cfRule>
  </conditionalFormatting>
  <conditionalFormatting sqref="M11">
    <cfRule type="cellIs" dxfId="212" priority="2" operator="lessThan">
      <formula>0</formula>
    </cfRule>
  </conditionalFormatting>
  <conditionalFormatting sqref="M13">
    <cfRule type="cellIs" dxfId="211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1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175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662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s="229" customFormat="1" ht="18" customHeight="1">
      <c r="A11" s="228"/>
      <c r="B11" s="234">
        <v>28</v>
      </c>
      <c r="C11" s="346" t="s">
        <v>38</v>
      </c>
      <c r="D11" s="347"/>
      <c r="E11" s="244" t="s">
        <v>589</v>
      </c>
      <c r="F11" s="210" t="s">
        <v>1</v>
      </c>
      <c r="G11" s="208" t="s">
        <v>510</v>
      </c>
      <c r="H11" s="209">
        <v>42200</v>
      </c>
      <c r="I11" s="209">
        <v>42901</v>
      </c>
      <c r="J11" s="251">
        <v>42242</v>
      </c>
      <c r="K11" s="227" t="s">
        <v>724</v>
      </c>
      <c r="L11" s="227" t="s">
        <v>725</v>
      </c>
      <c r="M11" s="139" t="s">
        <v>1</v>
      </c>
      <c r="N11" s="152">
        <v>43466</v>
      </c>
      <c r="O11" s="231"/>
      <c r="P11" s="232"/>
    </row>
    <row r="12" spans="1:17" s="232" customFormat="1" ht="18" customHeight="1">
      <c r="H12" s="236"/>
      <c r="I12" s="236"/>
      <c r="J12" s="236"/>
      <c r="N12" s="236"/>
      <c r="O12" s="236"/>
    </row>
    <row r="13" spans="1:17" s="229" customFormat="1" ht="18" customHeight="1">
      <c r="A13" s="228"/>
      <c r="B13" s="235">
        <v>84</v>
      </c>
      <c r="C13" s="346" t="s">
        <v>108</v>
      </c>
      <c r="D13" s="347"/>
      <c r="E13" s="244" t="s">
        <v>588</v>
      </c>
      <c r="F13" s="210" t="s">
        <v>38</v>
      </c>
      <c r="G13" s="211" t="s">
        <v>518</v>
      </c>
      <c r="H13" s="209">
        <v>42736</v>
      </c>
      <c r="I13" s="209">
        <v>43465</v>
      </c>
      <c r="J13" s="251">
        <v>42723</v>
      </c>
      <c r="K13" s="227" t="s">
        <v>724</v>
      </c>
      <c r="L13" s="227" t="s">
        <v>725</v>
      </c>
      <c r="M13" s="139" t="s">
        <v>1</v>
      </c>
      <c r="N13" s="152">
        <v>43466</v>
      </c>
      <c r="O13" s="270" t="s">
        <v>679</v>
      </c>
      <c r="P13" s="232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10" priority="23" operator="lessThan">
      <formula>0</formula>
    </cfRule>
  </conditionalFormatting>
  <conditionalFormatting sqref="F27:F28">
    <cfRule type="cellIs" dxfId="209" priority="22" operator="lessThan">
      <formula>0</formula>
    </cfRule>
  </conditionalFormatting>
  <conditionalFormatting sqref="F31:F32">
    <cfRule type="cellIs" dxfId="208" priority="21" operator="lessThan">
      <formula>0</formula>
    </cfRule>
  </conditionalFormatting>
  <conditionalFormatting sqref="F33">
    <cfRule type="cellIs" dxfId="207" priority="20" operator="lessThan">
      <formula>0</formula>
    </cfRule>
  </conditionalFormatting>
  <conditionalFormatting sqref="M15:M16 M19:M20 M23:M24">
    <cfRule type="cellIs" dxfId="206" priority="19" operator="lessThan">
      <formula>0</formula>
    </cfRule>
  </conditionalFormatting>
  <conditionalFormatting sqref="M17:M18 M21:M22">
    <cfRule type="cellIs" dxfId="205" priority="18" operator="lessThan">
      <formula>0</formula>
    </cfRule>
  </conditionalFormatting>
  <conditionalFormatting sqref="M29:M30">
    <cfRule type="cellIs" dxfId="204" priority="17" operator="lessThan">
      <formula>0</formula>
    </cfRule>
  </conditionalFormatting>
  <conditionalFormatting sqref="K27:K28">
    <cfRule type="cellIs" dxfId="203" priority="16" operator="lessThan">
      <formula>0</formula>
    </cfRule>
  </conditionalFormatting>
  <conditionalFormatting sqref="L27:L28">
    <cfRule type="cellIs" dxfId="202" priority="15" operator="lessThan">
      <formula>0</formula>
    </cfRule>
  </conditionalFormatting>
  <conditionalFormatting sqref="K31:K32">
    <cfRule type="cellIs" dxfId="201" priority="14" operator="lessThan">
      <formula>0</formula>
    </cfRule>
  </conditionalFormatting>
  <conditionalFormatting sqref="L31:L32">
    <cfRule type="cellIs" dxfId="200" priority="13" operator="lessThan">
      <formula>0</formula>
    </cfRule>
  </conditionalFormatting>
  <conditionalFormatting sqref="K33">
    <cfRule type="cellIs" dxfId="199" priority="12" operator="lessThan">
      <formula>0</formula>
    </cfRule>
  </conditionalFormatting>
  <conditionalFormatting sqref="L33">
    <cfRule type="cellIs" dxfId="198" priority="11" operator="lessThan">
      <formula>0</formula>
    </cfRule>
  </conditionalFormatting>
  <conditionalFormatting sqref="F21">
    <cfRule type="cellIs" dxfId="197" priority="10" operator="lessThan">
      <formula>0</formula>
    </cfRule>
  </conditionalFormatting>
  <conditionalFormatting sqref="F17">
    <cfRule type="cellIs" dxfId="196" priority="9" operator="lessThan">
      <formula>0</formula>
    </cfRule>
  </conditionalFormatting>
  <conditionalFormatting sqref="F19">
    <cfRule type="cellIs" dxfId="195" priority="8" operator="lessThan">
      <formula>0</formula>
    </cfRule>
  </conditionalFormatting>
  <conditionalFormatting sqref="F15">
    <cfRule type="cellIs" dxfId="194" priority="7" operator="lessThan">
      <formula>0</formula>
    </cfRule>
  </conditionalFormatting>
  <conditionalFormatting sqref="F11">
    <cfRule type="cellIs" dxfId="193" priority="4" operator="lessThan">
      <formula>0</formula>
    </cfRule>
  </conditionalFormatting>
  <conditionalFormatting sqref="F13">
    <cfRule type="cellIs" dxfId="192" priority="3" operator="lessThan">
      <formula>0</formula>
    </cfRule>
  </conditionalFormatting>
  <conditionalFormatting sqref="M11">
    <cfRule type="cellIs" dxfId="191" priority="2" operator="lessThan">
      <formula>0</formula>
    </cfRule>
  </conditionalFormatting>
  <conditionalFormatting sqref="M13">
    <cfRule type="cellIs" dxfId="190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topLeftCell="A25" zoomScaleNormal="100" workbookViewId="0">
      <selection sqref="A1:P35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21.285156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176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661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54</v>
      </c>
      <c r="C11" s="346" t="s">
        <v>66</v>
      </c>
      <c r="D11" s="347"/>
      <c r="E11" s="244" t="s">
        <v>587</v>
      </c>
      <c r="F11" s="210" t="s">
        <v>1</v>
      </c>
      <c r="G11" s="208" t="s">
        <v>510</v>
      </c>
      <c r="H11" s="209">
        <v>42461</v>
      </c>
      <c r="I11" s="209">
        <v>43190</v>
      </c>
      <c r="J11" s="248">
        <v>42506</v>
      </c>
      <c r="K11" s="227" t="s">
        <v>722</v>
      </c>
      <c r="L11" s="227" t="s">
        <v>723</v>
      </c>
      <c r="M11" s="139" t="s">
        <v>1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189" priority="23" operator="lessThan">
      <formula>0</formula>
    </cfRule>
  </conditionalFormatting>
  <conditionalFormatting sqref="F27:F28">
    <cfRule type="cellIs" dxfId="188" priority="22" operator="lessThan">
      <formula>0</formula>
    </cfRule>
  </conditionalFormatting>
  <conditionalFormatting sqref="F31:F32">
    <cfRule type="cellIs" dxfId="187" priority="21" operator="lessThan">
      <formula>0</formula>
    </cfRule>
  </conditionalFormatting>
  <conditionalFormatting sqref="F33">
    <cfRule type="cellIs" dxfId="186" priority="20" operator="lessThan">
      <formula>0</formula>
    </cfRule>
  </conditionalFormatting>
  <conditionalFormatting sqref="M15:M16 M19:M20 M23:M24">
    <cfRule type="cellIs" dxfId="185" priority="19" operator="lessThan">
      <formula>0</formula>
    </cfRule>
  </conditionalFormatting>
  <conditionalFormatting sqref="M17:M18 M21:M22">
    <cfRule type="cellIs" dxfId="184" priority="18" operator="lessThan">
      <formula>0</formula>
    </cfRule>
  </conditionalFormatting>
  <conditionalFormatting sqref="M29:M30">
    <cfRule type="cellIs" dxfId="183" priority="17" operator="lessThan">
      <formula>0</formula>
    </cfRule>
  </conditionalFormatting>
  <conditionalFormatting sqref="K27:K28">
    <cfRule type="cellIs" dxfId="182" priority="16" operator="lessThan">
      <formula>0</formula>
    </cfRule>
  </conditionalFormatting>
  <conditionalFormatting sqref="L27:L28">
    <cfRule type="cellIs" dxfId="181" priority="15" operator="lessThan">
      <formula>0</formula>
    </cfRule>
  </conditionalFormatting>
  <conditionalFormatting sqref="K31:K32">
    <cfRule type="cellIs" dxfId="180" priority="14" operator="lessThan">
      <formula>0</formula>
    </cfRule>
  </conditionalFormatting>
  <conditionalFormatting sqref="L31:L32">
    <cfRule type="cellIs" dxfId="179" priority="13" operator="lessThan">
      <formula>0</formula>
    </cfRule>
  </conditionalFormatting>
  <conditionalFormatting sqref="K33">
    <cfRule type="cellIs" dxfId="178" priority="12" operator="lessThan">
      <formula>0</formula>
    </cfRule>
  </conditionalFormatting>
  <conditionalFormatting sqref="L33">
    <cfRule type="cellIs" dxfId="177" priority="11" operator="lessThan">
      <formula>0</formula>
    </cfRule>
  </conditionalFormatting>
  <conditionalFormatting sqref="F21">
    <cfRule type="cellIs" dxfId="176" priority="10" operator="lessThan">
      <formula>0</formula>
    </cfRule>
  </conditionalFormatting>
  <conditionalFormatting sqref="F17">
    <cfRule type="cellIs" dxfId="175" priority="9" operator="lessThan">
      <formula>0</formula>
    </cfRule>
  </conditionalFormatting>
  <conditionalFormatting sqref="F19">
    <cfRule type="cellIs" dxfId="174" priority="8" operator="lessThan">
      <formula>0</formula>
    </cfRule>
  </conditionalFormatting>
  <conditionalFormatting sqref="F13">
    <cfRule type="cellIs" dxfId="173" priority="7" operator="lessThan">
      <formula>0</formula>
    </cfRule>
  </conditionalFormatting>
  <conditionalFormatting sqref="F15">
    <cfRule type="cellIs" dxfId="172" priority="6" operator="lessThan">
      <formula>0</formula>
    </cfRule>
  </conditionalFormatting>
  <conditionalFormatting sqref="F11">
    <cfRule type="cellIs" dxfId="171" priority="4" operator="lessThan">
      <formula>0</formula>
    </cfRule>
  </conditionalFormatting>
  <conditionalFormatting sqref="M11">
    <cfRule type="cellIs" dxfId="170" priority="1" operator="lessThan">
      <formula>0</formula>
    </cfRule>
  </conditionalFormatting>
  <pageMargins left="0.5" right="0" top="0.23" bottom="0.45" header="0.31496062992126" footer="0.31496062992126"/>
  <pageSetup paperSize="9" scale="55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G11" sqref="G11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177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663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s="228" customFormat="1" ht="18" customHeight="1">
      <c r="B11" s="221">
        <v>55</v>
      </c>
      <c r="C11" s="346" t="s">
        <v>68</v>
      </c>
      <c r="D11" s="347"/>
      <c r="E11" s="244" t="s">
        <v>586</v>
      </c>
      <c r="F11" s="221" t="s">
        <v>1</v>
      </c>
      <c r="G11" s="254" t="s">
        <v>747</v>
      </c>
      <c r="H11" s="220">
        <v>42583</v>
      </c>
      <c r="I11" s="220">
        <v>43677</v>
      </c>
      <c r="J11" s="248">
        <v>42571</v>
      </c>
      <c r="K11" s="271" t="s">
        <v>721</v>
      </c>
      <c r="L11" s="139" t="s">
        <v>1</v>
      </c>
      <c r="M11" s="139" t="s">
        <v>1</v>
      </c>
      <c r="N11" s="273">
        <v>43466</v>
      </c>
      <c r="O11" s="272" t="s">
        <v>664</v>
      </c>
      <c r="P11" s="232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169" priority="23" operator="lessThan">
      <formula>0</formula>
    </cfRule>
  </conditionalFormatting>
  <conditionalFormatting sqref="F27:F28">
    <cfRule type="cellIs" dxfId="168" priority="22" operator="lessThan">
      <formula>0</formula>
    </cfRule>
  </conditionalFormatting>
  <conditionalFormatting sqref="F31:F32">
    <cfRule type="cellIs" dxfId="167" priority="21" operator="lessThan">
      <formula>0</formula>
    </cfRule>
  </conditionalFormatting>
  <conditionalFormatting sqref="F33">
    <cfRule type="cellIs" dxfId="166" priority="20" operator="lessThan">
      <formula>0</formula>
    </cfRule>
  </conditionalFormatting>
  <conditionalFormatting sqref="M15:M16 M19:M20 M23:M24">
    <cfRule type="cellIs" dxfId="165" priority="19" operator="lessThan">
      <formula>0</formula>
    </cfRule>
  </conditionalFormatting>
  <conditionalFormatting sqref="M17:M18 M21:M22">
    <cfRule type="cellIs" dxfId="164" priority="18" operator="lessThan">
      <formula>0</formula>
    </cfRule>
  </conditionalFormatting>
  <conditionalFormatting sqref="M29:M30">
    <cfRule type="cellIs" dxfId="163" priority="17" operator="lessThan">
      <formula>0</formula>
    </cfRule>
  </conditionalFormatting>
  <conditionalFormatting sqref="K27:K28">
    <cfRule type="cellIs" dxfId="162" priority="16" operator="lessThan">
      <formula>0</formula>
    </cfRule>
  </conditionalFormatting>
  <conditionalFormatting sqref="L27:L28">
    <cfRule type="cellIs" dxfId="161" priority="15" operator="lessThan">
      <formula>0</formula>
    </cfRule>
  </conditionalFormatting>
  <conditionalFormatting sqref="K31:K32">
    <cfRule type="cellIs" dxfId="160" priority="14" operator="lessThan">
      <formula>0</formula>
    </cfRule>
  </conditionalFormatting>
  <conditionalFormatting sqref="L31:L32">
    <cfRule type="cellIs" dxfId="159" priority="13" operator="lessThan">
      <formula>0</formula>
    </cfRule>
  </conditionalFormatting>
  <conditionalFormatting sqref="K33">
    <cfRule type="cellIs" dxfId="158" priority="12" operator="lessThan">
      <formula>0</formula>
    </cfRule>
  </conditionalFormatting>
  <conditionalFormatting sqref="L33">
    <cfRule type="cellIs" dxfId="157" priority="11" operator="lessThan">
      <formula>0</formula>
    </cfRule>
  </conditionalFormatting>
  <conditionalFormatting sqref="F21">
    <cfRule type="cellIs" dxfId="156" priority="10" operator="lessThan">
      <formula>0</formula>
    </cfRule>
  </conditionalFormatting>
  <conditionalFormatting sqref="F17">
    <cfRule type="cellIs" dxfId="155" priority="9" operator="lessThan">
      <formula>0</formula>
    </cfRule>
  </conditionalFormatting>
  <conditionalFormatting sqref="F19">
    <cfRule type="cellIs" dxfId="154" priority="8" operator="lessThan">
      <formula>0</formula>
    </cfRule>
  </conditionalFormatting>
  <conditionalFormatting sqref="F13">
    <cfRule type="cellIs" dxfId="153" priority="7" operator="lessThan">
      <formula>0</formula>
    </cfRule>
  </conditionalFormatting>
  <conditionalFormatting sqref="F15">
    <cfRule type="cellIs" dxfId="152" priority="6" operator="lessThan">
      <formula>0</formula>
    </cfRule>
  </conditionalFormatting>
  <conditionalFormatting sqref="F11">
    <cfRule type="cellIs" dxfId="151" priority="4" operator="lessThan">
      <formula>0</formula>
    </cfRule>
  </conditionalFormatting>
  <conditionalFormatting sqref="K11">
    <cfRule type="cellIs" dxfId="150" priority="3" operator="lessThan">
      <formula>0</formula>
    </cfRule>
  </conditionalFormatting>
  <conditionalFormatting sqref="L11">
    <cfRule type="cellIs" dxfId="149" priority="2" operator="lessThan">
      <formula>0</formula>
    </cfRule>
  </conditionalFormatting>
  <conditionalFormatting sqref="M11">
    <cfRule type="cellIs" dxfId="148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G11" sqref="G11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178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665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s="228" customFormat="1" ht="18" customHeight="1">
      <c r="B11" s="221">
        <v>56</v>
      </c>
      <c r="C11" s="346" t="s">
        <v>70</v>
      </c>
      <c r="D11" s="347"/>
      <c r="E11" s="244" t="s">
        <v>585</v>
      </c>
      <c r="F11" s="221" t="s">
        <v>1</v>
      </c>
      <c r="G11" s="254" t="s">
        <v>747</v>
      </c>
      <c r="H11" s="220">
        <v>42583</v>
      </c>
      <c r="I11" s="220">
        <v>43677</v>
      </c>
      <c r="J11" s="248">
        <v>42584</v>
      </c>
      <c r="K11" s="271" t="s">
        <v>720</v>
      </c>
      <c r="L11" s="139" t="s">
        <v>1</v>
      </c>
      <c r="M11" s="139" t="s">
        <v>1</v>
      </c>
      <c r="N11" s="273">
        <v>43466</v>
      </c>
      <c r="O11" s="272" t="s">
        <v>664</v>
      </c>
      <c r="P11" s="232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147" priority="23" operator="lessThan">
      <formula>0</formula>
    </cfRule>
  </conditionalFormatting>
  <conditionalFormatting sqref="F27:F28">
    <cfRule type="cellIs" dxfId="146" priority="22" operator="lessThan">
      <formula>0</formula>
    </cfRule>
  </conditionalFormatting>
  <conditionalFormatting sqref="F31:F32">
    <cfRule type="cellIs" dxfId="145" priority="21" operator="lessThan">
      <formula>0</formula>
    </cfRule>
  </conditionalFormatting>
  <conditionalFormatting sqref="F33">
    <cfRule type="cellIs" dxfId="144" priority="20" operator="lessThan">
      <formula>0</formula>
    </cfRule>
  </conditionalFormatting>
  <conditionalFormatting sqref="M15:M16 M19:M20 M23:M24">
    <cfRule type="cellIs" dxfId="143" priority="19" operator="lessThan">
      <formula>0</formula>
    </cfRule>
  </conditionalFormatting>
  <conditionalFormatting sqref="M17:M18 M21:M22">
    <cfRule type="cellIs" dxfId="142" priority="18" operator="lessThan">
      <formula>0</formula>
    </cfRule>
  </conditionalFormatting>
  <conditionalFormatting sqref="M29:M30">
    <cfRule type="cellIs" dxfId="141" priority="17" operator="lessThan">
      <formula>0</formula>
    </cfRule>
  </conditionalFormatting>
  <conditionalFormatting sqref="K27:K28">
    <cfRule type="cellIs" dxfId="140" priority="16" operator="lessThan">
      <formula>0</formula>
    </cfRule>
  </conditionalFormatting>
  <conditionalFormatting sqref="L27:L28">
    <cfRule type="cellIs" dxfId="139" priority="15" operator="lessThan">
      <formula>0</formula>
    </cfRule>
  </conditionalFormatting>
  <conditionalFormatting sqref="K31:K32">
    <cfRule type="cellIs" dxfId="138" priority="14" operator="lessThan">
      <formula>0</formula>
    </cfRule>
  </conditionalFormatting>
  <conditionalFormatting sqref="L31:L32">
    <cfRule type="cellIs" dxfId="137" priority="13" operator="lessThan">
      <formula>0</formula>
    </cfRule>
  </conditionalFormatting>
  <conditionalFormatting sqref="K33">
    <cfRule type="cellIs" dxfId="136" priority="12" operator="lessThan">
      <formula>0</formula>
    </cfRule>
  </conditionalFormatting>
  <conditionalFormatting sqref="L33">
    <cfRule type="cellIs" dxfId="135" priority="11" operator="lessThan">
      <formula>0</formula>
    </cfRule>
  </conditionalFormatting>
  <conditionalFormatting sqref="F21">
    <cfRule type="cellIs" dxfId="134" priority="10" operator="lessThan">
      <formula>0</formula>
    </cfRule>
  </conditionalFormatting>
  <conditionalFormatting sqref="F17">
    <cfRule type="cellIs" dxfId="133" priority="9" operator="lessThan">
      <formula>0</formula>
    </cfRule>
  </conditionalFormatting>
  <conditionalFormatting sqref="F19">
    <cfRule type="cellIs" dxfId="132" priority="8" operator="lessThan">
      <formula>0</formula>
    </cfRule>
  </conditionalFormatting>
  <conditionalFormatting sqref="F13">
    <cfRule type="cellIs" dxfId="131" priority="7" operator="lessThan">
      <formula>0</formula>
    </cfRule>
  </conditionalFormatting>
  <conditionalFormatting sqref="F15">
    <cfRule type="cellIs" dxfId="130" priority="6" operator="lessThan">
      <formula>0</formula>
    </cfRule>
  </conditionalFormatting>
  <conditionalFormatting sqref="F11">
    <cfRule type="cellIs" dxfId="129" priority="4" operator="lessThan">
      <formula>0</formula>
    </cfRule>
  </conditionalFormatting>
  <conditionalFormatting sqref="K11">
    <cfRule type="cellIs" dxfId="128" priority="3" operator="lessThan">
      <formula>0</formula>
    </cfRule>
  </conditionalFormatting>
  <conditionalFormatting sqref="L11">
    <cfRule type="cellIs" dxfId="127" priority="2" operator="lessThan">
      <formula>0</formula>
    </cfRule>
  </conditionalFormatting>
  <conditionalFormatting sqref="M11">
    <cfRule type="cellIs" dxfId="126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179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666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24">
        <v>60</v>
      </c>
      <c r="C11" s="360" t="s">
        <v>75</v>
      </c>
      <c r="D11" s="361"/>
      <c r="E11" s="255" t="s">
        <v>584</v>
      </c>
      <c r="F11" s="224" t="s">
        <v>1</v>
      </c>
      <c r="G11" s="226" t="s">
        <v>520</v>
      </c>
      <c r="H11" s="223">
        <v>42675</v>
      </c>
      <c r="I11" s="223">
        <v>43404</v>
      </c>
      <c r="J11" s="250">
        <v>42658</v>
      </c>
      <c r="K11" s="139" t="s">
        <v>1</v>
      </c>
      <c r="L11" s="139" t="s">
        <v>1</v>
      </c>
      <c r="M11" s="227" t="s">
        <v>716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125" priority="22" operator="lessThan">
      <formula>0</formula>
    </cfRule>
  </conditionalFormatting>
  <conditionalFormatting sqref="F27:F28">
    <cfRule type="cellIs" dxfId="124" priority="21" operator="lessThan">
      <formula>0</formula>
    </cfRule>
  </conditionalFormatting>
  <conditionalFormatting sqref="F31:F32">
    <cfRule type="cellIs" dxfId="123" priority="20" operator="lessThan">
      <formula>0</formula>
    </cfRule>
  </conditionalFormatting>
  <conditionalFormatting sqref="F33">
    <cfRule type="cellIs" dxfId="122" priority="19" operator="lessThan">
      <formula>0</formula>
    </cfRule>
  </conditionalFormatting>
  <conditionalFormatting sqref="M15:M16 M19:M20 M23:M24">
    <cfRule type="cellIs" dxfId="121" priority="18" operator="lessThan">
      <formula>0</formula>
    </cfRule>
  </conditionalFormatting>
  <conditionalFormatting sqref="M17:M18 M21:M22">
    <cfRule type="cellIs" dxfId="120" priority="17" operator="lessThan">
      <formula>0</formula>
    </cfRule>
  </conditionalFormatting>
  <conditionalFormatting sqref="M29:M30">
    <cfRule type="cellIs" dxfId="119" priority="16" operator="lessThan">
      <formula>0</formula>
    </cfRule>
  </conditionalFormatting>
  <conditionalFormatting sqref="K27:K28">
    <cfRule type="cellIs" dxfId="118" priority="15" operator="lessThan">
      <formula>0</formula>
    </cfRule>
  </conditionalFormatting>
  <conditionalFormatting sqref="L27:L28">
    <cfRule type="cellIs" dxfId="117" priority="14" operator="lessThan">
      <formula>0</formula>
    </cfRule>
  </conditionalFormatting>
  <conditionalFormatting sqref="K31:K32">
    <cfRule type="cellIs" dxfId="116" priority="13" operator="lessThan">
      <formula>0</formula>
    </cfRule>
  </conditionalFormatting>
  <conditionalFormatting sqref="L31:L32">
    <cfRule type="cellIs" dxfId="115" priority="12" operator="lessThan">
      <formula>0</formula>
    </cfRule>
  </conditionalFormatting>
  <conditionalFormatting sqref="K33">
    <cfRule type="cellIs" dxfId="114" priority="11" operator="lessThan">
      <formula>0</formula>
    </cfRule>
  </conditionalFormatting>
  <conditionalFormatting sqref="L33">
    <cfRule type="cellIs" dxfId="113" priority="10" operator="lessThan">
      <formula>0</formula>
    </cfRule>
  </conditionalFormatting>
  <conditionalFormatting sqref="F21">
    <cfRule type="cellIs" dxfId="112" priority="9" operator="lessThan">
      <formula>0</formula>
    </cfRule>
  </conditionalFormatting>
  <conditionalFormatting sqref="F17">
    <cfRule type="cellIs" dxfId="111" priority="8" operator="lessThan">
      <formula>0</formula>
    </cfRule>
  </conditionalFormatting>
  <conditionalFormatting sqref="F19">
    <cfRule type="cellIs" dxfId="110" priority="7" operator="lessThan">
      <formula>0</formula>
    </cfRule>
  </conditionalFormatting>
  <conditionalFormatting sqref="F13">
    <cfRule type="cellIs" dxfId="109" priority="6" operator="lessThan">
      <formula>0</formula>
    </cfRule>
  </conditionalFormatting>
  <conditionalFormatting sqref="F15">
    <cfRule type="cellIs" dxfId="108" priority="5" operator="lessThan">
      <formula>0</formula>
    </cfRule>
  </conditionalFormatting>
  <conditionalFormatting sqref="F11">
    <cfRule type="cellIs" dxfId="107" priority="3" operator="lessThan">
      <formula>0</formula>
    </cfRule>
  </conditionalFormatting>
  <conditionalFormatting sqref="K11">
    <cfRule type="cellIs" dxfId="106" priority="2" operator="lessThan">
      <formula>0</formula>
    </cfRule>
  </conditionalFormatting>
  <conditionalFormatting sqref="L11">
    <cfRule type="cellIs" dxfId="105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180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667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72</v>
      </c>
      <c r="C11" s="346" t="s">
        <v>91</v>
      </c>
      <c r="D11" s="347"/>
      <c r="E11" s="244" t="s">
        <v>583</v>
      </c>
      <c r="F11" s="210" t="s">
        <v>1</v>
      </c>
      <c r="G11" s="208" t="s">
        <v>520</v>
      </c>
      <c r="H11" s="225">
        <v>42705</v>
      </c>
      <c r="I11" s="209">
        <v>43434</v>
      </c>
      <c r="J11" s="250">
        <v>42702</v>
      </c>
      <c r="K11" s="139" t="s">
        <v>1</v>
      </c>
      <c r="L11" s="139" t="s">
        <v>1</v>
      </c>
      <c r="M11" s="227" t="s">
        <v>717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104" priority="22" operator="lessThan">
      <formula>0</formula>
    </cfRule>
  </conditionalFormatting>
  <conditionalFormatting sqref="F27:F28">
    <cfRule type="cellIs" dxfId="103" priority="21" operator="lessThan">
      <formula>0</formula>
    </cfRule>
  </conditionalFormatting>
  <conditionalFormatting sqref="F31:F32">
    <cfRule type="cellIs" dxfId="102" priority="20" operator="lessThan">
      <formula>0</formula>
    </cfRule>
  </conditionalFormatting>
  <conditionalFormatting sqref="F33">
    <cfRule type="cellIs" dxfId="101" priority="19" operator="lessThan">
      <formula>0</formula>
    </cfRule>
  </conditionalFormatting>
  <conditionalFormatting sqref="M15:M16 M19:M20 M23:M24">
    <cfRule type="cellIs" dxfId="100" priority="18" operator="lessThan">
      <formula>0</formula>
    </cfRule>
  </conditionalFormatting>
  <conditionalFormatting sqref="M17:M18 M21:M22">
    <cfRule type="cellIs" dxfId="99" priority="17" operator="lessThan">
      <formula>0</formula>
    </cfRule>
  </conditionalFormatting>
  <conditionalFormatting sqref="M29:M30">
    <cfRule type="cellIs" dxfId="98" priority="16" operator="lessThan">
      <formula>0</formula>
    </cfRule>
  </conditionalFormatting>
  <conditionalFormatting sqref="K27:K28">
    <cfRule type="cellIs" dxfId="97" priority="15" operator="lessThan">
      <formula>0</formula>
    </cfRule>
  </conditionalFormatting>
  <conditionalFormatting sqref="L27:L28">
    <cfRule type="cellIs" dxfId="96" priority="14" operator="lessThan">
      <formula>0</formula>
    </cfRule>
  </conditionalFormatting>
  <conditionalFormatting sqref="K31:K32">
    <cfRule type="cellIs" dxfId="95" priority="13" operator="lessThan">
      <formula>0</formula>
    </cfRule>
  </conditionalFormatting>
  <conditionalFormatting sqref="L31:L32">
    <cfRule type="cellIs" dxfId="94" priority="12" operator="lessThan">
      <formula>0</formula>
    </cfRule>
  </conditionalFormatting>
  <conditionalFormatting sqref="K33">
    <cfRule type="cellIs" dxfId="93" priority="11" operator="lessThan">
      <formula>0</formula>
    </cfRule>
  </conditionalFormatting>
  <conditionalFormatting sqref="L33">
    <cfRule type="cellIs" dxfId="92" priority="10" operator="lessThan">
      <formula>0</formula>
    </cfRule>
  </conditionalFormatting>
  <conditionalFormatting sqref="F21">
    <cfRule type="cellIs" dxfId="91" priority="9" operator="lessThan">
      <formula>0</formula>
    </cfRule>
  </conditionalFormatting>
  <conditionalFormatting sqref="F17">
    <cfRule type="cellIs" dxfId="90" priority="8" operator="lessThan">
      <formula>0</formula>
    </cfRule>
  </conditionalFormatting>
  <conditionalFormatting sqref="F19">
    <cfRule type="cellIs" dxfId="89" priority="7" operator="lessThan">
      <formula>0</formula>
    </cfRule>
  </conditionalFormatting>
  <conditionalFormatting sqref="F13">
    <cfRule type="cellIs" dxfId="88" priority="6" operator="lessThan">
      <formula>0</formula>
    </cfRule>
  </conditionalFormatting>
  <conditionalFormatting sqref="F15">
    <cfRule type="cellIs" dxfId="87" priority="5" operator="lessThan">
      <formula>0</formula>
    </cfRule>
  </conditionalFormatting>
  <conditionalFormatting sqref="F11">
    <cfRule type="cellIs" dxfId="86" priority="3" operator="lessThan">
      <formula>0</formula>
    </cfRule>
  </conditionalFormatting>
  <conditionalFormatting sqref="K11">
    <cfRule type="cellIs" dxfId="85" priority="2" operator="lessThan">
      <formula>0</formula>
    </cfRule>
  </conditionalFormatting>
  <conditionalFormatting sqref="L11">
    <cfRule type="cellIs" dxfId="84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Q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181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668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76</v>
      </c>
      <c r="C11" s="346" t="s">
        <v>96</v>
      </c>
      <c r="D11" s="347"/>
      <c r="E11" s="244" t="s">
        <v>582</v>
      </c>
      <c r="F11" s="210" t="s">
        <v>1</v>
      </c>
      <c r="G11" s="208" t="s">
        <v>520</v>
      </c>
      <c r="H11" s="225">
        <v>42705</v>
      </c>
      <c r="I11" s="209">
        <v>43434</v>
      </c>
      <c r="J11" s="250">
        <v>42702</v>
      </c>
      <c r="K11" s="139" t="s">
        <v>1</v>
      </c>
      <c r="L11" s="139" t="s">
        <v>1</v>
      </c>
      <c r="M11" s="227" t="s">
        <v>717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83" priority="22" operator="lessThan">
      <formula>0</formula>
    </cfRule>
  </conditionalFormatting>
  <conditionalFormatting sqref="F27:F28">
    <cfRule type="cellIs" dxfId="82" priority="21" operator="lessThan">
      <formula>0</formula>
    </cfRule>
  </conditionalFormatting>
  <conditionalFormatting sqref="F31:F32">
    <cfRule type="cellIs" dxfId="81" priority="20" operator="lessThan">
      <formula>0</formula>
    </cfRule>
  </conditionalFormatting>
  <conditionalFormatting sqref="F33">
    <cfRule type="cellIs" dxfId="80" priority="19" operator="lessThan">
      <formula>0</formula>
    </cfRule>
  </conditionalFormatting>
  <conditionalFormatting sqref="M15:M16 M19:M20 M23:M24">
    <cfRule type="cellIs" dxfId="79" priority="18" operator="lessThan">
      <formula>0</formula>
    </cfRule>
  </conditionalFormatting>
  <conditionalFormatting sqref="M17:M18 M21:M22">
    <cfRule type="cellIs" dxfId="78" priority="17" operator="lessThan">
      <formula>0</formula>
    </cfRule>
  </conditionalFormatting>
  <conditionalFormatting sqref="M29:M30">
    <cfRule type="cellIs" dxfId="77" priority="16" operator="lessThan">
      <formula>0</formula>
    </cfRule>
  </conditionalFormatting>
  <conditionalFormatting sqref="K27:K28">
    <cfRule type="cellIs" dxfId="76" priority="15" operator="lessThan">
      <formula>0</formula>
    </cfRule>
  </conditionalFormatting>
  <conditionalFormatting sqref="L27:L28">
    <cfRule type="cellIs" dxfId="75" priority="14" operator="lessThan">
      <formula>0</formula>
    </cfRule>
  </conditionalFormatting>
  <conditionalFormatting sqref="K31:K32">
    <cfRule type="cellIs" dxfId="74" priority="13" operator="lessThan">
      <formula>0</formula>
    </cfRule>
  </conditionalFormatting>
  <conditionalFormatting sqref="L31:L32">
    <cfRule type="cellIs" dxfId="73" priority="12" operator="lessThan">
      <formula>0</formula>
    </cfRule>
  </conditionalFormatting>
  <conditionalFormatting sqref="K33">
    <cfRule type="cellIs" dxfId="72" priority="11" operator="lessThan">
      <formula>0</formula>
    </cfRule>
  </conditionalFormatting>
  <conditionalFormatting sqref="L33">
    <cfRule type="cellIs" dxfId="71" priority="10" operator="lessThan">
      <formula>0</formula>
    </cfRule>
  </conditionalFormatting>
  <conditionalFormatting sqref="F21">
    <cfRule type="cellIs" dxfId="70" priority="9" operator="lessThan">
      <formula>0</formula>
    </cfRule>
  </conditionalFormatting>
  <conditionalFormatting sqref="F17">
    <cfRule type="cellIs" dxfId="69" priority="8" operator="lessThan">
      <formula>0</formula>
    </cfRule>
  </conditionalFormatting>
  <conditionalFormatting sqref="F19">
    <cfRule type="cellIs" dxfId="68" priority="7" operator="lessThan">
      <formula>0</formula>
    </cfRule>
  </conditionalFormatting>
  <conditionalFormatting sqref="F13">
    <cfRule type="cellIs" dxfId="67" priority="6" operator="lessThan">
      <formula>0</formula>
    </cfRule>
  </conditionalFormatting>
  <conditionalFormatting sqref="F15">
    <cfRule type="cellIs" dxfId="66" priority="5" operator="lessThan">
      <formula>0</formula>
    </cfRule>
  </conditionalFormatting>
  <conditionalFormatting sqref="F11">
    <cfRule type="cellIs" dxfId="65" priority="3" operator="lessThan">
      <formula>0</formula>
    </cfRule>
  </conditionalFormatting>
  <conditionalFormatting sqref="K11">
    <cfRule type="cellIs" dxfId="64" priority="2" operator="lessThan">
      <formula>0</formula>
    </cfRule>
  </conditionalFormatting>
  <conditionalFormatting sqref="L11">
    <cfRule type="cellIs" dxfId="63" priority="1" operator="lessThan">
      <formula>0</formula>
    </cfRule>
  </conditionalFormatting>
  <pageMargins left="0.5" right="0" top="0.23" bottom="0.45" header="0.31496062992126" footer="0.31496062992126"/>
  <pageSetup paperSize="9" scale="55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182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669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77</v>
      </c>
      <c r="C11" s="346" t="s">
        <v>98</v>
      </c>
      <c r="D11" s="347"/>
      <c r="E11" s="244" t="s">
        <v>581</v>
      </c>
      <c r="F11" s="210" t="s">
        <v>1</v>
      </c>
      <c r="G11" s="208" t="s">
        <v>520</v>
      </c>
      <c r="H11" s="225">
        <v>42705</v>
      </c>
      <c r="I11" s="209">
        <v>43434</v>
      </c>
      <c r="J11" s="250">
        <v>42705</v>
      </c>
      <c r="K11" s="139" t="s">
        <v>1</v>
      </c>
      <c r="L11" s="139" t="s">
        <v>1</v>
      </c>
      <c r="M11" s="227" t="s">
        <v>719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62" priority="22" operator="lessThan">
      <formula>0</formula>
    </cfRule>
  </conditionalFormatting>
  <conditionalFormatting sqref="F27:F28">
    <cfRule type="cellIs" dxfId="61" priority="21" operator="lessThan">
      <formula>0</formula>
    </cfRule>
  </conditionalFormatting>
  <conditionalFormatting sqref="F31:F32">
    <cfRule type="cellIs" dxfId="60" priority="20" operator="lessThan">
      <formula>0</formula>
    </cfRule>
  </conditionalFormatting>
  <conditionalFormatting sqref="F33">
    <cfRule type="cellIs" dxfId="59" priority="19" operator="lessThan">
      <formula>0</formula>
    </cfRule>
  </conditionalFormatting>
  <conditionalFormatting sqref="M15:M16 M19:M20 M23:M24">
    <cfRule type="cellIs" dxfId="58" priority="18" operator="lessThan">
      <formula>0</formula>
    </cfRule>
  </conditionalFormatting>
  <conditionalFormatting sqref="M17:M18 M21:M22">
    <cfRule type="cellIs" dxfId="57" priority="17" operator="lessThan">
      <formula>0</formula>
    </cfRule>
  </conditionalFormatting>
  <conditionalFormatting sqref="M29:M30">
    <cfRule type="cellIs" dxfId="56" priority="16" operator="lessThan">
      <formula>0</formula>
    </cfRule>
  </conditionalFormatting>
  <conditionalFormatting sqref="K27:K28">
    <cfRule type="cellIs" dxfId="55" priority="15" operator="lessThan">
      <formula>0</formula>
    </cfRule>
  </conditionalFormatting>
  <conditionalFormatting sqref="L27:L28">
    <cfRule type="cellIs" dxfId="54" priority="14" operator="lessThan">
      <formula>0</formula>
    </cfRule>
  </conditionalFormatting>
  <conditionalFormatting sqref="K31:K32">
    <cfRule type="cellIs" dxfId="53" priority="13" operator="lessThan">
      <formula>0</formula>
    </cfRule>
  </conditionalFormatting>
  <conditionalFormatting sqref="L31:L32">
    <cfRule type="cellIs" dxfId="52" priority="12" operator="lessThan">
      <formula>0</formula>
    </cfRule>
  </conditionalFormatting>
  <conditionalFormatting sqref="K33">
    <cfRule type="cellIs" dxfId="51" priority="11" operator="lessThan">
      <formula>0</formula>
    </cfRule>
  </conditionalFormatting>
  <conditionalFormatting sqref="L33">
    <cfRule type="cellIs" dxfId="50" priority="10" operator="lessThan">
      <formula>0</formula>
    </cfRule>
  </conditionalFormatting>
  <conditionalFormatting sqref="F21">
    <cfRule type="cellIs" dxfId="49" priority="9" operator="lessThan">
      <formula>0</formula>
    </cfRule>
  </conditionalFormatting>
  <conditionalFormatting sqref="F17">
    <cfRule type="cellIs" dxfId="48" priority="8" operator="lessThan">
      <formula>0</formula>
    </cfRule>
  </conditionalFormatting>
  <conditionalFormatting sqref="F19">
    <cfRule type="cellIs" dxfId="47" priority="7" operator="lessThan">
      <formula>0</formula>
    </cfRule>
  </conditionalFormatting>
  <conditionalFormatting sqref="F13">
    <cfRule type="cellIs" dxfId="46" priority="6" operator="lessThan">
      <formula>0</formula>
    </cfRule>
  </conditionalFormatting>
  <conditionalFormatting sqref="F15">
    <cfRule type="cellIs" dxfId="45" priority="5" operator="lessThan">
      <formula>0</formula>
    </cfRule>
  </conditionalFormatting>
  <conditionalFormatting sqref="F11">
    <cfRule type="cellIs" dxfId="44" priority="3" operator="lessThan">
      <formula>0</formula>
    </cfRule>
  </conditionalFormatting>
  <conditionalFormatting sqref="K11">
    <cfRule type="cellIs" dxfId="43" priority="2" operator="lessThan">
      <formula>0</formula>
    </cfRule>
  </conditionalFormatting>
  <conditionalFormatting sqref="L11">
    <cfRule type="cellIs" dxfId="42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sqref="A1:P34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20.42578125" style="137" bestFit="1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183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670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82</v>
      </c>
      <c r="C11" s="346" t="s">
        <v>104</v>
      </c>
      <c r="D11" s="347"/>
      <c r="E11" s="244" t="s">
        <v>579</v>
      </c>
      <c r="F11" s="210" t="s">
        <v>1</v>
      </c>
      <c r="G11" s="208" t="s">
        <v>520</v>
      </c>
      <c r="H11" s="209">
        <v>42736</v>
      </c>
      <c r="I11" s="209">
        <v>43464</v>
      </c>
      <c r="J11" s="256">
        <v>42717</v>
      </c>
      <c r="K11" s="139" t="s">
        <v>1</v>
      </c>
      <c r="L11" s="139" t="s">
        <v>1</v>
      </c>
      <c r="M11" s="227" t="s">
        <v>719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41" priority="22" operator="lessThan">
      <formula>0</formula>
    </cfRule>
  </conditionalFormatting>
  <conditionalFormatting sqref="F27:F28">
    <cfRule type="cellIs" dxfId="40" priority="21" operator="lessThan">
      <formula>0</formula>
    </cfRule>
  </conditionalFormatting>
  <conditionalFormatting sqref="F31:F32">
    <cfRule type="cellIs" dxfId="39" priority="20" operator="lessThan">
      <formula>0</formula>
    </cfRule>
  </conditionalFormatting>
  <conditionalFormatting sqref="F33">
    <cfRule type="cellIs" dxfId="38" priority="19" operator="lessThan">
      <formula>0</formula>
    </cfRule>
  </conditionalFormatting>
  <conditionalFormatting sqref="M15:M16 M19:M20 M23:M24">
    <cfRule type="cellIs" dxfId="37" priority="18" operator="lessThan">
      <formula>0</formula>
    </cfRule>
  </conditionalFormatting>
  <conditionalFormatting sqref="M17:M18 M21:M22">
    <cfRule type="cellIs" dxfId="36" priority="17" operator="lessThan">
      <formula>0</formula>
    </cfRule>
  </conditionalFormatting>
  <conditionalFormatting sqref="M29:M30">
    <cfRule type="cellIs" dxfId="35" priority="16" operator="lessThan">
      <formula>0</formula>
    </cfRule>
  </conditionalFormatting>
  <conditionalFormatting sqref="K27:K28">
    <cfRule type="cellIs" dxfId="34" priority="15" operator="lessThan">
      <formula>0</formula>
    </cfRule>
  </conditionalFormatting>
  <conditionalFormatting sqref="L27:L28">
    <cfRule type="cellIs" dxfId="33" priority="14" operator="lessThan">
      <formula>0</formula>
    </cfRule>
  </conditionalFormatting>
  <conditionalFormatting sqref="K31:K32">
    <cfRule type="cellIs" dxfId="32" priority="13" operator="lessThan">
      <formula>0</formula>
    </cfRule>
  </conditionalFormatting>
  <conditionalFormatting sqref="L31:L32">
    <cfRule type="cellIs" dxfId="31" priority="12" operator="lessThan">
      <formula>0</formula>
    </cfRule>
  </conditionalFormatting>
  <conditionalFormatting sqref="K33">
    <cfRule type="cellIs" dxfId="30" priority="11" operator="lessThan">
      <formula>0</formula>
    </cfRule>
  </conditionalFormatting>
  <conditionalFormatting sqref="L33">
    <cfRule type="cellIs" dxfId="29" priority="10" operator="lessThan">
      <formula>0</formula>
    </cfRule>
  </conditionalFormatting>
  <conditionalFormatting sqref="F21">
    <cfRule type="cellIs" dxfId="28" priority="9" operator="lessThan">
      <formula>0</formula>
    </cfRule>
  </conditionalFormatting>
  <conditionalFormatting sqref="F17">
    <cfRule type="cellIs" dxfId="27" priority="8" operator="lessThan">
      <formula>0</formula>
    </cfRule>
  </conditionalFormatting>
  <conditionalFormatting sqref="F19">
    <cfRule type="cellIs" dxfId="26" priority="7" operator="lessThan">
      <formula>0</formula>
    </cfRule>
  </conditionalFormatting>
  <conditionalFormatting sqref="F13">
    <cfRule type="cellIs" dxfId="25" priority="6" operator="lessThan">
      <formula>0</formula>
    </cfRule>
  </conditionalFormatting>
  <conditionalFormatting sqref="F15">
    <cfRule type="cellIs" dxfId="24" priority="5" operator="lessThan">
      <formula>0</formula>
    </cfRule>
  </conditionalFormatting>
  <conditionalFormatting sqref="F11">
    <cfRule type="cellIs" dxfId="23" priority="3" operator="lessThan">
      <formula>0</formula>
    </cfRule>
  </conditionalFormatting>
  <conditionalFormatting sqref="K11">
    <cfRule type="cellIs" dxfId="22" priority="2" operator="lessThan">
      <formula>0</formula>
    </cfRule>
  </conditionalFormatting>
  <conditionalFormatting sqref="L11">
    <cfRule type="cellIs" dxfId="21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U94"/>
  <sheetViews>
    <sheetView zoomScale="71" zoomScaleNormal="71" zoomScaleSheetLayoutView="30" workbookViewId="0">
      <pane xSplit="28" ySplit="11" topLeftCell="AC18" activePane="bottomRight" state="frozen"/>
      <selection pane="topRight" activeCell="T1" sqref="T1"/>
      <selection pane="bottomLeft" activeCell="A7" sqref="A7"/>
      <selection pane="bottomRight" activeCell="S93" sqref="S93"/>
    </sheetView>
  </sheetViews>
  <sheetFormatPr defaultColWidth="9" defaultRowHeight="21.75" customHeight="1"/>
  <cols>
    <col min="1" max="1" width="32.7109375" style="5" hidden="1" customWidth="1"/>
    <col min="2" max="2" width="8.140625" style="50" customWidth="1"/>
    <col min="3" max="3" width="12.140625" style="50" customWidth="1"/>
    <col min="4" max="4" width="12.28515625" style="50" customWidth="1"/>
    <col min="5" max="5" width="16.28515625" style="50" customWidth="1"/>
    <col min="6" max="6" width="14" style="50" customWidth="1"/>
    <col min="7" max="7" width="20.42578125" style="9" customWidth="1"/>
    <col min="8" max="8" width="19.5703125" style="9" customWidth="1"/>
    <col min="9" max="9" width="14.85546875" style="7" customWidth="1"/>
    <col min="10" max="16" width="19.85546875" style="50" hidden="1" customWidth="1"/>
    <col min="17" max="17" width="18.7109375" style="50" customWidth="1"/>
    <col min="18" max="19" width="9.140625" style="2" customWidth="1"/>
    <col min="20" max="20" width="9.7109375" style="2" customWidth="1"/>
    <col min="21" max="21" width="9.42578125" style="2" customWidth="1"/>
    <col min="22" max="22" width="10" style="2" customWidth="1"/>
    <col min="23" max="23" width="9.28515625" style="2" customWidth="1"/>
    <col min="24" max="24" width="9.140625" style="2" customWidth="1"/>
    <col min="25" max="25" width="9.5703125" style="2" customWidth="1"/>
    <col min="26" max="27" width="9.140625" style="2" customWidth="1"/>
    <col min="28" max="28" width="9.42578125" style="2" customWidth="1"/>
    <col min="29" max="29" width="9.140625" style="2" customWidth="1"/>
    <col min="30" max="33" width="9" style="2"/>
    <col min="34" max="34" width="9.7109375" style="2" customWidth="1"/>
    <col min="35" max="41" width="9" style="2"/>
    <col min="42" max="42" width="9.85546875" style="2" customWidth="1"/>
    <col min="43" max="43" width="9.140625" style="2" bestFit="1" customWidth="1"/>
    <col min="44" max="44" width="10.7109375" style="2" customWidth="1"/>
    <col min="45" max="45" width="9.140625" style="2" bestFit="1" customWidth="1"/>
    <col min="46" max="46" width="10.7109375" style="2" customWidth="1"/>
    <col min="47" max="48" width="9.140625" style="2" bestFit="1" customWidth="1"/>
    <col min="49" max="49" width="9.42578125" style="2" bestFit="1" customWidth="1"/>
    <col min="50" max="51" width="9.140625" style="2" bestFit="1" customWidth="1"/>
    <col min="52" max="52" width="9.42578125" style="3" bestFit="1" customWidth="1"/>
    <col min="53" max="53" width="10.85546875" style="123" customWidth="1"/>
    <col min="54" max="125" width="9" style="2"/>
    <col min="126" max="16384" width="9" style="4"/>
  </cols>
  <sheetData>
    <row r="1" spans="1:125" ht="21.75" customHeight="1">
      <c r="A1" s="1"/>
      <c r="B1" s="46"/>
      <c r="C1" s="46"/>
      <c r="D1" s="46"/>
      <c r="E1" s="46"/>
      <c r="F1" s="46"/>
      <c r="G1" s="8"/>
      <c r="H1" s="8"/>
      <c r="I1" s="6"/>
      <c r="J1" s="46"/>
      <c r="K1" s="46"/>
      <c r="L1" s="46"/>
      <c r="M1" s="46"/>
      <c r="N1" s="46"/>
      <c r="O1" s="46"/>
      <c r="P1" s="46"/>
      <c r="Q1" s="46"/>
    </row>
    <row r="2" spans="1:125" ht="21.75" customHeight="1">
      <c r="A2" s="1"/>
      <c r="B2" s="46"/>
      <c r="C2" s="46"/>
      <c r="D2" s="46"/>
      <c r="E2" s="46"/>
      <c r="F2" s="46"/>
      <c r="G2" s="8"/>
      <c r="H2" s="8"/>
      <c r="I2" s="6"/>
      <c r="J2" s="46"/>
      <c r="K2" s="46"/>
      <c r="L2" s="46"/>
      <c r="M2" s="46"/>
      <c r="N2" s="46"/>
      <c r="O2" s="46"/>
      <c r="P2" s="46"/>
      <c r="Q2" s="46"/>
    </row>
    <row r="3" spans="1:125" ht="21.75" customHeight="1">
      <c r="A3" s="1"/>
      <c r="B3" s="46"/>
      <c r="C3" s="46"/>
      <c r="D3" s="46"/>
      <c r="E3" s="46"/>
      <c r="F3" s="46"/>
      <c r="G3" s="8"/>
      <c r="H3" s="8"/>
      <c r="I3" s="6"/>
      <c r="J3" s="46"/>
      <c r="K3" s="46"/>
      <c r="L3" s="46"/>
      <c r="M3" s="46"/>
      <c r="N3" s="46"/>
      <c r="O3" s="46"/>
      <c r="P3" s="46"/>
      <c r="Q3" s="46"/>
    </row>
    <row r="4" spans="1:125" ht="21.75" customHeight="1">
      <c r="A4" s="1"/>
      <c r="B4" s="46"/>
      <c r="C4" s="46"/>
      <c r="D4" s="46"/>
      <c r="E4" s="46"/>
      <c r="F4" s="46"/>
      <c r="G4" s="8"/>
      <c r="H4" s="8"/>
      <c r="I4" s="6"/>
      <c r="J4" s="46"/>
      <c r="K4" s="46"/>
      <c r="L4" s="46"/>
      <c r="M4" s="46"/>
      <c r="N4" s="46"/>
      <c r="O4" s="46"/>
      <c r="P4" s="46"/>
      <c r="Q4" s="46"/>
    </row>
    <row r="5" spans="1:125" s="25" customFormat="1" ht="72" customHeight="1">
      <c r="A5" s="22"/>
      <c r="B5" s="279"/>
      <c r="C5" s="280"/>
      <c r="D5" s="280"/>
      <c r="E5" s="280"/>
      <c r="F5" s="281"/>
      <c r="G5" s="47"/>
      <c r="H5" s="47"/>
      <c r="I5" s="48"/>
      <c r="J5" s="80"/>
      <c r="K5" s="80"/>
      <c r="L5" s="80"/>
      <c r="M5" s="80"/>
      <c r="N5" s="80"/>
      <c r="O5" s="80"/>
      <c r="P5" s="80"/>
      <c r="Q5" s="80"/>
      <c r="R5" s="23"/>
      <c r="S5" s="24"/>
      <c r="T5" s="24"/>
      <c r="U5" s="24"/>
      <c r="V5" s="23"/>
      <c r="W5" s="23"/>
      <c r="X5" s="23"/>
      <c r="Y5" s="23"/>
      <c r="Z5" s="282"/>
      <c r="AA5" s="282"/>
      <c r="AB5" s="282"/>
      <c r="AC5" s="282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82"/>
      <c r="AX5" s="282"/>
      <c r="AY5" s="282"/>
      <c r="AZ5" s="282"/>
      <c r="BA5" s="124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</row>
    <row r="6" spans="1:125" s="40" customFormat="1" ht="38.25" customHeight="1">
      <c r="A6" s="180"/>
      <c r="B6" s="279" t="s">
        <v>542</v>
      </c>
      <c r="C6" s="280"/>
      <c r="D6" s="280"/>
      <c r="E6" s="280"/>
      <c r="F6" s="281"/>
      <c r="G6" s="181"/>
      <c r="H6" s="181"/>
      <c r="I6" s="182"/>
      <c r="J6" s="45"/>
      <c r="K6" s="183"/>
      <c r="L6" s="183"/>
      <c r="M6" s="45"/>
      <c r="N6" s="183"/>
      <c r="O6" s="183"/>
      <c r="P6" s="183"/>
      <c r="Q6" s="183"/>
      <c r="R6" s="39"/>
      <c r="S6" s="21"/>
      <c r="T6" s="21"/>
      <c r="U6" s="21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283" t="s">
        <v>548</v>
      </c>
      <c r="AV6" s="283"/>
      <c r="AW6" s="283"/>
      <c r="AX6" s="283"/>
      <c r="AY6" s="283"/>
      <c r="AZ6" s="283"/>
      <c r="BA6" s="283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</row>
    <row r="7" spans="1:125" s="185" customFormat="1" ht="38.25" customHeight="1">
      <c r="A7" s="180"/>
      <c r="B7" s="187" t="s">
        <v>550</v>
      </c>
      <c r="C7" s="186"/>
      <c r="D7" s="186"/>
      <c r="E7" s="186"/>
      <c r="F7" s="45"/>
      <c r="G7" s="181"/>
      <c r="H7" s="181"/>
      <c r="I7" s="182"/>
      <c r="J7" s="45"/>
      <c r="K7" s="183"/>
      <c r="L7" s="183"/>
      <c r="M7" s="45"/>
      <c r="N7" s="183"/>
      <c r="O7" s="183"/>
      <c r="P7" s="183"/>
      <c r="Q7" s="183"/>
      <c r="R7" s="39"/>
      <c r="S7" s="21"/>
      <c r="T7" s="21"/>
      <c r="U7" s="21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284" t="s">
        <v>547</v>
      </c>
      <c r="AV7" s="284"/>
      <c r="AW7" s="284"/>
      <c r="AX7" s="284"/>
      <c r="AY7" s="284"/>
      <c r="AZ7" s="284"/>
      <c r="BA7" s="284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</row>
    <row r="8" spans="1:125" s="185" customFormat="1" ht="38.25" customHeight="1">
      <c r="A8" s="180"/>
      <c r="B8" s="183"/>
      <c r="C8" s="183"/>
      <c r="D8" s="184"/>
      <c r="E8" s="184"/>
      <c r="F8" s="45"/>
      <c r="G8" s="181"/>
      <c r="H8" s="181"/>
      <c r="I8" s="182"/>
      <c r="J8" s="45"/>
      <c r="K8" s="183"/>
      <c r="L8" s="183"/>
      <c r="M8" s="45"/>
      <c r="N8" s="183"/>
      <c r="O8" s="183"/>
      <c r="P8" s="183"/>
      <c r="Q8" s="183"/>
      <c r="R8" s="39"/>
      <c r="S8" s="21"/>
      <c r="T8" s="21"/>
      <c r="U8" s="21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283" t="s">
        <v>549</v>
      </c>
      <c r="AV8" s="283"/>
      <c r="AW8" s="283"/>
      <c r="AX8" s="283"/>
      <c r="AY8" s="283"/>
      <c r="AZ8" s="283"/>
      <c r="BA8" s="283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</row>
    <row r="9" spans="1:125" s="38" customFormat="1" ht="34.5" customHeight="1">
      <c r="A9" s="37"/>
      <c r="B9" s="49"/>
      <c r="C9" s="49"/>
      <c r="D9" s="49"/>
      <c r="E9" s="49"/>
      <c r="F9" s="49"/>
      <c r="G9" s="44"/>
      <c r="H9" s="44"/>
      <c r="I9" s="43"/>
      <c r="J9" s="49"/>
      <c r="K9" s="49"/>
      <c r="L9" s="49"/>
      <c r="M9" s="49"/>
      <c r="N9" s="49"/>
      <c r="O9" s="49"/>
      <c r="P9" s="49"/>
      <c r="Q9" s="49"/>
      <c r="R9" s="120"/>
      <c r="S9" s="86" t="s">
        <v>215</v>
      </c>
      <c r="T9" s="24"/>
      <c r="U9" s="24"/>
      <c r="V9" s="23"/>
      <c r="W9" s="23"/>
      <c r="X9" s="23"/>
      <c r="Y9" s="23"/>
      <c r="Z9" s="23"/>
      <c r="AA9" s="23"/>
      <c r="AB9" s="23"/>
      <c r="AC9" s="23"/>
      <c r="AD9" s="204">
        <v>2018</v>
      </c>
      <c r="AE9" s="129"/>
      <c r="AF9" s="129"/>
      <c r="AG9" s="129"/>
      <c r="AH9" s="129"/>
      <c r="AI9" s="129"/>
      <c r="AJ9" s="23"/>
      <c r="AK9" s="23"/>
      <c r="AL9" s="23"/>
      <c r="AM9" s="23"/>
      <c r="AN9" s="23"/>
      <c r="AO9" s="23"/>
      <c r="AP9" s="204">
        <v>2018</v>
      </c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</row>
    <row r="10" spans="1:125" s="52" customFormat="1" ht="21" customHeight="1">
      <c r="A10" s="51" t="s">
        <v>0</v>
      </c>
      <c r="B10" s="290" t="s">
        <v>87</v>
      </c>
      <c r="C10" s="290" t="s">
        <v>545</v>
      </c>
      <c r="D10" s="290" t="s">
        <v>117</v>
      </c>
      <c r="E10" s="292" t="s">
        <v>115</v>
      </c>
      <c r="F10" s="294" t="s">
        <v>116</v>
      </c>
      <c r="G10" s="285" t="s">
        <v>113</v>
      </c>
      <c r="H10" s="285" t="s">
        <v>114</v>
      </c>
      <c r="I10" s="287" t="s">
        <v>118</v>
      </c>
      <c r="J10" s="81" t="s">
        <v>211</v>
      </c>
      <c r="K10" s="81" t="s">
        <v>211</v>
      </c>
      <c r="L10" s="81" t="s">
        <v>212</v>
      </c>
      <c r="M10" s="81" t="s">
        <v>212</v>
      </c>
      <c r="N10" s="81" t="s">
        <v>214</v>
      </c>
      <c r="O10" s="81" t="s">
        <v>214</v>
      </c>
      <c r="P10" s="81" t="s">
        <v>225</v>
      </c>
      <c r="Q10" s="121" t="s">
        <v>498</v>
      </c>
      <c r="R10" s="289">
        <v>42736</v>
      </c>
      <c r="S10" s="278">
        <v>42767</v>
      </c>
      <c r="T10" s="278">
        <v>42795</v>
      </c>
      <c r="U10" s="278">
        <v>42826</v>
      </c>
      <c r="V10" s="278">
        <v>42856</v>
      </c>
      <c r="W10" s="278">
        <v>42887</v>
      </c>
      <c r="X10" s="278">
        <v>42917</v>
      </c>
      <c r="Y10" s="278">
        <v>42948</v>
      </c>
      <c r="Z10" s="278">
        <v>42979</v>
      </c>
      <c r="AA10" s="278">
        <v>43009</v>
      </c>
      <c r="AB10" s="278">
        <v>43040</v>
      </c>
      <c r="AC10" s="278">
        <v>43070</v>
      </c>
      <c r="AD10" s="278">
        <v>43101</v>
      </c>
      <c r="AE10" s="278">
        <v>43132</v>
      </c>
      <c r="AF10" s="278">
        <v>43160</v>
      </c>
      <c r="AG10" s="278">
        <v>43191</v>
      </c>
      <c r="AH10" s="278">
        <v>43221</v>
      </c>
      <c r="AI10" s="278">
        <v>43252</v>
      </c>
      <c r="AJ10" s="278">
        <v>43282</v>
      </c>
      <c r="AK10" s="278">
        <v>43313</v>
      </c>
      <c r="AL10" s="278">
        <v>43344</v>
      </c>
      <c r="AM10" s="278">
        <v>43374</v>
      </c>
      <c r="AN10" s="278">
        <v>43405</v>
      </c>
      <c r="AO10" s="278">
        <v>43435</v>
      </c>
      <c r="AP10" s="278">
        <v>43466</v>
      </c>
      <c r="AQ10" s="278">
        <v>43497</v>
      </c>
      <c r="AR10" s="278">
        <v>43525</v>
      </c>
      <c r="AS10" s="278">
        <v>43556</v>
      </c>
      <c r="AT10" s="278">
        <v>43586</v>
      </c>
      <c r="AU10" s="278">
        <v>43617</v>
      </c>
      <c r="AV10" s="278">
        <v>43647</v>
      </c>
      <c r="AW10" s="278">
        <v>43678</v>
      </c>
      <c r="AX10" s="278">
        <v>43709</v>
      </c>
      <c r="AY10" s="278">
        <v>43739</v>
      </c>
      <c r="AZ10" s="278">
        <v>43770</v>
      </c>
      <c r="BA10" s="278">
        <v>43800</v>
      </c>
      <c r="BB10" s="205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</row>
    <row r="11" spans="1:125" s="54" customFormat="1" ht="24" customHeight="1">
      <c r="A11" s="53"/>
      <c r="B11" s="291"/>
      <c r="C11" s="291"/>
      <c r="D11" s="291"/>
      <c r="E11" s="293"/>
      <c r="F11" s="295"/>
      <c r="G11" s="286"/>
      <c r="H11" s="286"/>
      <c r="I11" s="288"/>
      <c r="J11" s="79" t="s">
        <v>213</v>
      </c>
      <c r="K11" s="79" t="s">
        <v>210</v>
      </c>
      <c r="L11" s="79" t="s">
        <v>213</v>
      </c>
      <c r="M11" s="79" t="s">
        <v>210</v>
      </c>
      <c r="N11" s="79" t="s">
        <v>213</v>
      </c>
      <c r="O11" s="79" t="s">
        <v>210</v>
      </c>
      <c r="P11" s="82" t="s">
        <v>210</v>
      </c>
      <c r="Q11" s="122" t="s">
        <v>497</v>
      </c>
      <c r="R11" s="289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05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6"/>
      <c r="CI11" s="126"/>
      <c r="CJ11" s="126"/>
      <c r="CK11" s="126"/>
      <c r="CL11" s="126"/>
      <c r="CM11" s="126"/>
      <c r="CN11" s="126"/>
      <c r="CO11" s="126"/>
      <c r="CP11" s="126"/>
      <c r="CQ11" s="126"/>
      <c r="CR11" s="126"/>
      <c r="CS11" s="126"/>
      <c r="CT11" s="126"/>
      <c r="CU11" s="126"/>
      <c r="CV11" s="126"/>
      <c r="CW11" s="126"/>
      <c r="CX11" s="126"/>
      <c r="CY11" s="126"/>
      <c r="CZ11" s="126"/>
      <c r="DA11" s="126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  <c r="DN11" s="126"/>
      <c r="DO11" s="126"/>
      <c r="DP11" s="126"/>
      <c r="DQ11" s="126"/>
      <c r="DR11" s="126"/>
      <c r="DS11" s="126"/>
      <c r="DT11" s="126"/>
      <c r="DU11" s="126"/>
    </row>
    <row r="12" spans="1:125" s="65" customFormat="1" ht="20.25" customHeight="1">
      <c r="A12" s="61" t="s">
        <v>3</v>
      </c>
      <c r="B12" s="62">
        <v>5</v>
      </c>
      <c r="C12" s="62" t="s">
        <v>546</v>
      </c>
      <c r="D12" s="62" t="s">
        <v>2</v>
      </c>
      <c r="E12" s="62" t="s">
        <v>120</v>
      </c>
      <c r="F12" s="62" t="s">
        <v>1</v>
      </c>
      <c r="G12" s="63">
        <v>41730</v>
      </c>
      <c r="H12" s="63">
        <v>42460</v>
      </c>
      <c r="I12" s="196">
        <v>41714</v>
      </c>
      <c r="J12" s="197" t="s">
        <v>219</v>
      </c>
      <c r="K12" s="197" t="s">
        <v>220</v>
      </c>
      <c r="L12" s="197" t="s">
        <v>217</v>
      </c>
      <c r="M12" s="197" t="s">
        <v>218</v>
      </c>
      <c r="N12" s="197" t="s">
        <v>1</v>
      </c>
      <c r="O12" s="197" t="s">
        <v>1</v>
      </c>
      <c r="P12" s="197" t="s">
        <v>226</v>
      </c>
      <c r="Q12" s="196">
        <v>43344</v>
      </c>
      <c r="R12" s="64">
        <v>0.28000000000000003</v>
      </c>
      <c r="S12" s="64">
        <v>0.28000000000000003</v>
      </c>
      <c r="T12" s="64">
        <v>0.28000000000000003</v>
      </c>
      <c r="U12" s="64">
        <v>0.28000000000000003</v>
      </c>
      <c r="V12" s="64">
        <v>0.28000000000000003</v>
      </c>
      <c r="W12" s="64">
        <v>0.28000000000000003</v>
      </c>
      <c r="X12" s="64">
        <v>0.28000000000000003</v>
      </c>
      <c r="Y12" s="64">
        <v>0.28000000000000003</v>
      </c>
      <c r="Z12" s="64">
        <v>0.28000000000000003</v>
      </c>
      <c r="AA12" s="64">
        <v>0.28000000000000003</v>
      </c>
      <c r="AB12" s="64">
        <v>0.28000000000000003</v>
      </c>
      <c r="AC12" s="64">
        <v>0.28000000000000003</v>
      </c>
      <c r="AD12" s="64">
        <v>0.28000000000000003</v>
      </c>
      <c r="AE12" s="64">
        <v>0.28000000000000003</v>
      </c>
      <c r="AF12" s="64">
        <v>0.28000000000000003</v>
      </c>
      <c r="AG12" s="64">
        <v>0.28000000000000003</v>
      </c>
      <c r="AH12" s="64">
        <v>0.28000000000000003</v>
      </c>
      <c r="AI12" s="64">
        <v>0.28000000000000003</v>
      </c>
      <c r="AJ12" s="64">
        <v>0.28000000000000003</v>
      </c>
      <c r="AK12" s="64">
        <v>0.28000000000000003</v>
      </c>
      <c r="AL12" s="190">
        <v>0.26</v>
      </c>
      <c r="AM12" s="188">
        <v>0.26</v>
      </c>
      <c r="AN12" s="188">
        <v>0.26</v>
      </c>
      <c r="AO12" s="188">
        <v>0.26</v>
      </c>
      <c r="AP12" s="296" t="s">
        <v>499</v>
      </c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</row>
    <row r="13" spans="1:125" s="66" customFormat="1" ht="20.25" customHeight="1">
      <c r="A13" s="61" t="s">
        <v>3</v>
      </c>
      <c r="B13" s="62">
        <v>6</v>
      </c>
      <c r="C13" s="62" t="s">
        <v>546</v>
      </c>
      <c r="D13" s="62" t="s">
        <v>4</v>
      </c>
      <c r="E13" s="62" t="s">
        <v>120</v>
      </c>
      <c r="F13" s="62" t="s">
        <v>1</v>
      </c>
      <c r="G13" s="63">
        <v>41730</v>
      </c>
      <c r="H13" s="63">
        <v>42460</v>
      </c>
      <c r="I13" s="196">
        <v>41867</v>
      </c>
      <c r="J13" s="197" t="s">
        <v>219</v>
      </c>
      <c r="K13" s="197" t="s">
        <v>220</v>
      </c>
      <c r="L13" s="197" t="s">
        <v>217</v>
      </c>
      <c r="M13" s="197" t="s">
        <v>218</v>
      </c>
      <c r="N13" s="197" t="s">
        <v>1</v>
      </c>
      <c r="O13" s="197" t="s">
        <v>1</v>
      </c>
      <c r="P13" s="197" t="s">
        <v>226</v>
      </c>
      <c r="Q13" s="196">
        <v>43435</v>
      </c>
      <c r="R13" s="64">
        <v>0.28000000000000003</v>
      </c>
      <c r="S13" s="64">
        <v>0.28000000000000003</v>
      </c>
      <c r="T13" s="64">
        <v>0.28000000000000003</v>
      </c>
      <c r="U13" s="64">
        <v>0.28000000000000003</v>
      </c>
      <c r="V13" s="64">
        <v>0.28000000000000003</v>
      </c>
      <c r="W13" s="64">
        <v>0.28000000000000003</v>
      </c>
      <c r="X13" s="64">
        <v>0.28000000000000003</v>
      </c>
      <c r="Y13" s="64">
        <v>0.28000000000000003</v>
      </c>
      <c r="Z13" s="64">
        <v>0.28000000000000003</v>
      </c>
      <c r="AA13" s="64">
        <v>0.28000000000000003</v>
      </c>
      <c r="AB13" s="64">
        <v>0.28000000000000003</v>
      </c>
      <c r="AC13" s="64">
        <v>0.28000000000000003</v>
      </c>
      <c r="AD13" s="64">
        <v>0.28000000000000003</v>
      </c>
      <c r="AE13" s="64">
        <v>0.28000000000000003</v>
      </c>
      <c r="AF13" s="64">
        <v>0.28000000000000003</v>
      </c>
      <c r="AG13" s="64">
        <v>0.28000000000000003</v>
      </c>
      <c r="AH13" s="64">
        <v>0.28000000000000003</v>
      </c>
      <c r="AI13" s="64">
        <v>0.28000000000000003</v>
      </c>
      <c r="AJ13" s="64">
        <v>0.28000000000000003</v>
      </c>
      <c r="AK13" s="64">
        <v>0.28000000000000003</v>
      </c>
      <c r="AL13" s="64">
        <v>0.28000000000000003</v>
      </c>
      <c r="AM13" s="64">
        <v>0.28000000000000003</v>
      </c>
      <c r="AN13" s="64">
        <v>0.28000000000000003</v>
      </c>
      <c r="AO13" s="190">
        <v>0.26</v>
      </c>
      <c r="AP13" s="296" t="s">
        <v>499</v>
      </c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</row>
    <row r="14" spans="1:125" s="65" customFormat="1" ht="20.25" customHeight="1">
      <c r="A14" s="61" t="s">
        <v>6</v>
      </c>
      <c r="B14" s="62">
        <v>7</v>
      </c>
      <c r="C14" s="62" t="s">
        <v>551</v>
      </c>
      <c r="D14" s="62" t="s">
        <v>5</v>
      </c>
      <c r="E14" s="62" t="s">
        <v>120</v>
      </c>
      <c r="F14" s="62" t="s">
        <v>1</v>
      </c>
      <c r="G14" s="63">
        <v>41852</v>
      </c>
      <c r="H14" s="63">
        <v>42582</v>
      </c>
      <c r="I14" s="196">
        <v>41877</v>
      </c>
      <c r="J14" s="197" t="s">
        <v>228</v>
      </c>
      <c r="K14" s="197" t="s">
        <v>221</v>
      </c>
      <c r="L14" s="197" t="s">
        <v>216</v>
      </c>
      <c r="M14" s="197" t="s">
        <v>218</v>
      </c>
      <c r="N14" s="197" t="s">
        <v>1</v>
      </c>
      <c r="O14" s="197" t="s">
        <v>1</v>
      </c>
      <c r="P14" s="197" t="s">
        <v>226</v>
      </c>
      <c r="Q14" s="196">
        <v>43344</v>
      </c>
      <c r="R14" s="64">
        <v>0.28000000000000003</v>
      </c>
      <c r="S14" s="64">
        <v>0.28000000000000003</v>
      </c>
      <c r="T14" s="64">
        <v>0.28000000000000003</v>
      </c>
      <c r="U14" s="64">
        <v>0.28000000000000003</v>
      </c>
      <c r="V14" s="64">
        <v>0.28000000000000003</v>
      </c>
      <c r="W14" s="64">
        <v>0.28000000000000003</v>
      </c>
      <c r="X14" s="64">
        <v>0.28000000000000003</v>
      </c>
      <c r="Y14" s="64">
        <v>0.28000000000000003</v>
      </c>
      <c r="Z14" s="64">
        <v>0.28000000000000003</v>
      </c>
      <c r="AA14" s="64">
        <v>0.28000000000000003</v>
      </c>
      <c r="AB14" s="64">
        <v>0.28000000000000003</v>
      </c>
      <c r="AC14" s="64">
        <v>0.28000000000000003</v>
      </c>
      <c r="AD14" s="64">
        <v>0.28000000000000003</v>
      </c>
      <c r="AE14" s="64">
        <v>0.28000000000000003</v>
      </c>
      <c r="AF14" s="64">
        <v>0.28000000000000003</v>
      </c>
      <c r="AG14" s="64">
        <v>0.28000000000000003</v>
      </c>
      <c r="AH14" s="64">
        <v>0.28000000000000003</v>
      </c>
      <c r="AI14" s="64">
        <v>0.28000000000000003</v>
      </c>
      <c r="AJ14" s="64">
        <v>0.28000000000000003</v>
      </c>
      <c r="AK14" s="64">
        <v>0.28000000000000003</v>
      </c>
      <c r="AL14" s="190">
        <v>0.26</v>
      </c>
      <c r="AM14" s="188">
        <v>0.26</v>
      </c>
      <c r="AN14" s="188">
        <v>0.26</v>
      </c>
      <c r="AO14" s="188">
        <v>0.26</v>
      </c>
      <c r="AP14" s="296" t="s">
        <v>499</v>
      </c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</row>
    <row r="15" spans="1:125" s="67" customFormat="1" ht="20.25" customHeight="1">
      <c r="A15" s="61" t="s">
        <v>8</v>
      </c>
      <c r="B15" s="62">
        <v>8</v>
      </c>
      <c r="C15" s="62" t="s">
        <v>552</v>
      </c>
      <c r="D15" s="62" t="s">
        <v>7</v>
      </c>
      <c r="E15" s="62" t="s">
        <v>120</v>
      </c>
      <c r="F15" s="62" t="s">
        <v>1</v>
      </c>
      <c r="G15" s="63">
        <v>41852</v>
      </c>
      <c r="H15" s="63">
        <v>42582</v>
      </c>
      <c r="I15" s="196">
        <v>41879</v>
      </c>
      <c r="J15" s="197" t="s">
        <v>228</v>
      </c>
      <c r="K15" s="197" t="s">
        <v>221</v>
      </c>
      <c r="L15" s="197" t="s">
        <v>216</v>
      </c>
      <c r="M15" s="197" t="s">
        <v>218</v>
      </c>
      <c r="N15" s="197" t="s">
        <v>1</v>
      </c>
      <c r="O15" s="197" t="s">
        <v>1</v>
      </c>
      <c r="P15" s="197" t="s">
        <v>226</v>
      </c>
      <c r="Q15" s="196">
        <v>43344</v>
      </c>
      <c r="R15" s="64">
        <v>0.28000000000000003</v>
      </c>
      <c r="S15" s="64">
        <v>0.28000000000000003</v>
      </c>
      <c r="T15" s="64">
        <v>0.28000000000000003</v>
      </c>
      <c r="U15" s="64">
        <v>0.28000000000000003</v>
      </c>
      <c r="V15" s="64">
        <v>0.28000000000000003</v>
      </c>
      <c r="W15" s="64">
        <v>0.28000000000000003</v>
      </c>
      <c r="X15" s="64">
        <v>0.28000000000000003</v>
      </c>
      <c r="Y15" s="64">
        <v>0.28000000000000003</v>
      </c>
      <c r="Z15" s="64">
        <v>0.28000000000000003</v>
      </c>
      <c r="AA15" s="64">
        <v>0.28000000000000003</v>
      </c>
      <c r="AB15" s="64">
        <v>0.28000000000000003</v>
      </c>
      <c r="AC15" s="64">
        <v>0.28000000000000003</v>
      </c>
      <c r="AD15" s="64">
        <v>0.28000000000000003</v>
      </c>
      <c r="AE15" s="64">
        <v>0.28000000000000003</v>
      </c>
      <c r="AF15" s="64">
        <v>0.28000000000000003</v>
      </c>
      <c r="AG15" s="64">
        <v>0.28000000000000003</v>
      </c>
      <c r="AH15" s="64">
        <v>0.28000000000000003</v>
      </c>
      <c r="AI15" s="64">
        <v>0.28000000000000003</v>
      </c>
      <c r="AJ15" s="64">
        <v>0.28000000000000003</v>
      </c>
      <c r="AK15" s="64">
        <v>0.28000000000000003</v>
      </c>
      <c r="AL15" s="190">
        <v>0.26</v>
      </c>
      <c r="AM15" s="188">
        <v>0.26</v>
      </c>
      <c r="AN15" s="188">
        <v>0.26</v>
      </c>
      <c r="AO15" s="188">
        <v>0.26</v>
      </c>
      <c r="AP15" s="296" t="s">
        <v>499</v>
      </c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  <c r="DO15" s="127"/>
      <c r="DP15" s="127"/>
      <c r="DQ15" s="127"/>
      <c r="DR15" s="127"/>
      <c r="DS15" s="127"/>
      <c r="DT15" s="127"/>
      <c r="DU15" s="127"/>
    </row>
    <row r="16" spans="1:125" s="65" customFormat="1" ht="20.25" customHeight="1">
      <c r="A16" s="61" t="s">
        <v>10</v>
      </c>
      <c r="B16" s="62">
        <v>9</v>
      </c>
      <c r="C16" s="62" t="s">
        <v>553</v>
      </c>
      <c r="D16" s="62" t="s">
        <v>9</v>
      </c>
      <c r="E16" s="62" t="s">
        <v>120</v>
      </c>
      <c r="F16" s="62" t="s">
        <v>1</v>
      </c>
      <c r="G16" s="63">
        <v>41883</v>
      </c>
      <c r="H16" s="63">
        <v>42613</v>
      </c>
      <c r="I16" s="196">
        <v>41891</v>
      </c>
      <c r="J16" s="197" t="s">
        <v>229</v>
      </c>
      <c r="K16" s="197" t="s">
        <v>216</v>
      </c>
      <c r="L16" s="197" t="s">
        <v>230</v>
      </c>
      <c r="M16" s="197" t="s">
        <v>218</v>
      </c>
      <c r="N16" s="197" t="s">
        <v>1</v>
      </c>
      <c r="O16" s="197" t="s">
        <v>1</v>
      </c>
      <c r="P16" s="197" t="s">
        <v>226</v>
      </c>
      <c r="Q16" s="196">
        <v>43344</v>
      </c>
      <c r="R16" s="64">
        <v>0.28000000000000003</v>
      </c>
      <c r="S16" s="64">
        <v>0.28000000000000003</v>
      </c>
      <c r="T16" s="64">
        <v>0.28000000000000003</v>
      </c>
      <c r="U16" s="64">
        <v>0.28000000000000003</v>
      </c>
      <c r="V16" s="64">
        <v>0.28000000000000003</v>
      </c>
      <c r="W16" s="64">
        <v>0.28000000000000003</v>
      </c>
      <c r="X16" s="64">
        <v>0.28000000000000003</v>
      </c>
      <c r="Y16" s="64">
        <v>0.28000000000000003</v>
      </c>
      <c r="Z16" s="64">
        <v>0.28000000000000003</v>
      </c>
      <c r="AA16" s="64">
        <v>0.28000000000000003</v>
      </c>
      <c r="AB16" s="64">
        <v>0.28000000000000003</v>
      </c>
      <c r="AC16" s="64">
        <v>0.28000000000000003</v>
      </c>
      <c r="AD16" s="64">
        <v>0.28000000000000003</v>
      </c>
      <c r="AE16" s="64">
        <v>0.28000000000000003</v>
      </c>
      <c r="AF16" s="64">
        <v>0.28000000000000003</v>
      </c>
      <c r="AG16" s="64">
        <v>0.28000000000000003</v>
      </c>
      <c r="AH16" s="64">
        <v>0.28000000000000003</v>
      </c>
      <c r="AI16" s="64">
        <v>0.28000000000000003</v>
      </c>
      <c r="AJ16" s="64">
        <v>0.28000000000000003</v>
      </c>
      <c r="AK16" s="64">
        <v>0.28000000000000003</v>
      </c>
      <c r="AL16" s="190">
        <v>0.26</v>
      </c>
      <c r="AM16" s="188">
        <v>0.26</v>
      </c>
      <c r="AN16" s="188">
        <v>0.26</v>
      </c>
      <c r="AO16" s="188">
        <v>0.26</v>
      </c>
      <c r="AP16" s="296" t="s">
        <v>499</v>
      </c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</row>
    <row r="17" spans="1:125" s="67" customFormat="1" ht="20.25" customHeight="1">
      <c r="A17" s="61" t="s">
        <v>12</v>
      </c>
      <c r="B17" s="62">
        <v>10</v>
      </c>
      <c r="C17" s="62" t="s">
        <v>554</v>
      </c>
      <c r="D17" s="62" t="s">
        <v>11</v>
      </c>
      <c r="E17" s="62" t="s">
        <v>120</v>
      </c>
      <c r="F17" s="62" t="s">
        <v>1</v>
      </c>
      <c r="G17" s="63">
        <v>41913</v>
      </c>
      <c r="H17" s="63">
        <v>42643</v>
      </c>
      <c r="I17" s="196">
        <v>41941</v>
      </c>
      <c r="J17" s="197" t="s">
        <v>231</v>
      </c>
      <c r="K17" s="197" t="s">
        <v>232</v>
      </c>
      <c r="L17" s="197" t="s">
        <v>235</v>
      </c>
      <c r="M17" s="197" t="s">
        <v>218</v>
      </c>
      <c r="N17" s="197" t="s">
        <v>1</v>
      </c>
      <c r="O17" s="197" t="s">
        <v>1</v>
      </c>
      <c r="P17" s="197" t="s">
        <v>226</v>
      </c>
      <c r="Q17" s="196">
        <v>43405</v>
      </c>
      <c r="R17" s="64">
        <v>0.28000000000000003</v>
      </c>
      <c r="S17" s="64">
        <v>0.28000000000000003</v>
      </c>
      <c r="T17" s="64">
        <v>0.28000000000000003</v>
      </c>
      <c r="U17" s="64">
        <v>0.28000000000000003</v>
      </c>
      <c r="V17" s="64">
        <v>0.28000000000000003</v>
      </c>
      <c r="W17" s="64">
        <v>0.28000000000000003</v>
      </c>
      <c r="X17" s="64">
        <v>0.28000000000000003</v>
      </c>
      <c r="Y17" s="64">
        <v>0.28000000000000003</v>
      </c>
      <c r="Z17" s="64">
        <v>0.28000000000000003</v>
      </c>
      <c r="AA17" s="64">
        <v>0.28000000000000003</v>
      </c>
      <c r="AB17" s="64">
        <v>0.28000000000000003</v>
      </c>
      <c r="AC17" s="64">
        <v>0.28000000000000003</v>
      </c>
      <c r="AD17" s="64">
        <v>0.28000000000000003</v>
      </c>
      <c r="AE17" s="64">
        <v>0.28000000000000003</v>
      </c>
      <c r="AF17" s="64">
        <v>0.28000000000000003</v>
      </c>
      <c r="AG17" s="64">
        <v>0.28000000000000003</v>
      </c>
      <c r="AH17" s="64">
        <v>0.28000000000000003</v>
      </c>
      <c r="AI17" s="64">
        <v>0.28000000000000003</v>
      </c>
      <c r="AJ17" s="64">
        <v>0.28000000000000003</v>
      </c>
      <c r="AK17" s="64">
        <v>0.28000000000000003</v>
      </c>
      <c r="AL17" s="190">
        <v>0.26</v>
      </c>
      <c r="AM17" s="188">
        <v>0.26</v>
      </c>
      <c r="AN17" s="188">
        <v>0.26</v>
      </c>
      <c r="AO17" s="188">
        <v>0.26</v>
      </c>
      <c r="AP17" s="296" t="s">
        <v>499</v>
      </c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</row>
    <row r="18" spans="1:125" s="65" customFormat="1" ht="20.25" customHeight="1">
      <c r="A18" s="61" t="s">
        <v>14</v>
      </c>
      <c r="B18" s="62">
        <v>11</v>
      </c>
      <c r="C18" s="62" t="s">
        <v>555</v>
      </c>
      <c r="D18" s="62" t="s">
        <v>13</v>
      </c>
      <c r="E18" s="62" t="s">
        <v>120</v>
      </c>
      <c r="F18" s="62" t="s">
        <v>1</v>
      </c>
      <c r="G18" s="63">
        <v>41913</v>
      </c>
      <c r="H18" s="63">
        <v>42643</v>
      </c>
      <c r="I18" s="196">
        <v>42093</v>
      </c>
      <c r="J18" s="197" t="s">
        <v>231</v>
      </c>
      <c r="K18" s="197" t="s">
        <v>232</v>
      </c>
      <c r="L18" s="197" t="s">
        <v>235</v>
      </c>
      <c r="M18" s="197" t="s">
        <v>218</v>
      </c>
      <c r="N18" s="197" t="s">
        <v>1</v>
      </c>
      <c r="O18" s="197" t="s">
        <v>1</v>
      </c>
      <c r="P18" s="197" t="s">
        <v>226</v>
      </c>
      <c r="Q18" s="196">
        <v>43374</v>
      </c>
      <c r="R18" s="64">
        <v>0.28000000000000003</v>
      </c>
      <c r="S18" s="64">
        <v>0.28000000000000003</v>
      </c>
      <c r="T18" s="64">
        <v>0.28000000000000003</v>
      </c>
      <c r="U18" s="64">
        <v>0.28000000000000003</v>
      </c>
      <c r="V18" s="64">
        <v>0.28000000000000003</v>
      </c>
      <c r="W18" s="64">
        <v>0.28000000000000003</v>
      </c>
      <c r="X18" s="64">
        <v>0.28000000000000003</v>
      </c>
      <c r="Y18" s="64">
        <v>0.28000000000000003</v>
      </c>
      <c r="Z18" s="64">
        <v>0.28000000000000003</v>
      </c>
      <c r="AA18" s="64">
        <v>0.28000000000000003</v>
      </c>
      <c r="AB18" s="64">
        <v>0.28000000000000003</v>
      </c>
      <c r="AC18" s="64">
        <v>0.28000000000000003</v>
      </c>
      <c r="AD18" s="64">
        <v>0.28000000000000003</v>
      </c>
      <c r="AE18" s="64">
        <v>0.28000000000000003</v>
      </c>
      <c r="AF18" s="64">
        <v>0.28000000000000003</v>
      </c>
      <c r="AG18" s="64">
        <v>0.28000000000000003</v>
      </c>
      <c r="AH18" s="64">
        <v>0.28000000000000003</v>
      </c>
      <c r="AI18" s="64">
        <v>0.28000000000000003</v>
      </c>
      <c r="AJ18" s="64">
        <v>0.28000000000000003</v>
      </c>
      <c r="AK18" s="64">
        <v>0.28000000000000003</v>
      </c>
      <c r="AL18" s="64">
        <v>0.28000000000000003</v>
      </c>
      <c r="AM18" s="190">
        <v>0.26</v>
      </c>
      <c r="AN18" s="188">
        <v>0.26</v>
      </c>
      <c r="AO18" s="188">
        <v>0.26</v>
      </c>
      <c r="AP18" s="296" t="s">
        <v>499</v>
      </c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  <c r="DO18" s="127"/>
      <c r="DP18" s="127"/>
      <c r="DQ18" s="127"/>
      <c r="DR18" s="127"/>
      <c r="DS18" s="127"/>
      <c r="DT18" s="127"/>
      <c r="DU18" s="127"/>
    </row>
    <row r="19" spans="1:125" s="67" customFormat="1" ht="20.25" customHeight="1">
      <c r="A19" s="61" t="s">
        <v>16</v>
      </c>
      <c r="B19" s="62">
        <v>12</v>
      </c>
      <c r="C19" s="62" t="s">
        <v>556</v>
      </c>
      <c r="D19" s="62" t="s">
        <v>15</v>
      </c>
      <c r="E19" s="62" t="s">
        <v>120</v>
      </c>
      <c r="F19" s="62" t="s">
        <v>1</v>
      </c>
      <c r="G19" s="63">
        <v>41944</v>
      </c>
      <c r="H19" s="63">
        <v>42674</v>
      </c>
      <c r="I19" s="196">
        <v>41981</v>
      </c>
      <c r="J19" s="197" t="s">
        <v>236</v>
      </c>
      <c r="K19" s="197" t="s">
        <v>233</v>
      </c>
      <c r="L19" s="197" t="s">
        <v>238</v>
      </c>
      <c r="M19" s="197" t="s">
        <v>218</v>
      </c>
      <c r="N19" s="197" t="s">
        <v>1</v>
      </c>
      <c r="O19" s="197" t="s">
        <v>1</v>
      </c>
      <c r="P19" s="197" t="s">
        <v>226</v>
      </c>
      <c r="Q19" s="196">
        <v>42736</v>
      </c>
      <c r="R19" s="189">
        <v>0.28000000000000003</v>
      </c>
      <c r="S19" s="64">
        <v>0.28000000000000003</v>
      </c>
      <c r="T19" s="64">
        <v>0.28000000000000003</v>
      </c>
      <c r="U19" s="64">
        <v>0.28000000000000003</v>
      </c>
      <c r="V19" s="64">
        <v>0.28000000000000003</v>
      </c>
      <c r="W19" s="64">
        <v>0.28000000000000003</v>
      </c>
      <c r="X19" s="64">
        <v>0.28000000000000003</v>
      </c>
      <c r="Y19" s="64">
        <v>0.28000000000000003</v>
      </c>
      <c r="Z19" s="64">
        <v>0.28000000000000003</v>
      </c>
      <c r="AA19" s="64">
        <v>0.28000000000000003</v>
      </c>
      <c r="AB19" s="64">
        <v>0.28000000000000003</v>
      </c>
      <c r="AC19" s="64">
        <v>0.28000000000000003</v>
      </c>
      <c r="AD19" s="64">
        <v>0.28000000000000003</v>
      </c>
      <c r="AE19" s="64">
        <v>0.28000000000000003</v>
      </c>
      <c r="AF19" s="64">
        <v>0.28000000000000003</v>
      </c>
      <c r="AG19" s="64">
        <v>0.28000000000000003</v>
      </c>
      <c r="AH19" s="64">
        <v>0.28000000000000003</v>
      </c>
      <c r="AI19" s="64">
        <v>0.28000000000000003</v>
      </c>
      <c r="AJ19" s="64">
        <v>0.28000000000000003</v>
      </c>
      <c r="AK19" s="64">
        <v>0.28000000000000003</v>
      </c>
      <c r="AL19" s="64">
        <v>0.28000000000000003</v>
      </c>
      <c r="AM19" s="64">
        <v>0.28000000000000003</v>
      </c>
      <c r="AN19" s="64">
        <v>0.28000000000000003</v>
      </c>
      <c r="AO19" s="64">
        <v>0.28000000000000003</v>
      </c>
      <c r="AP19" s="296" t="s">
        <v>499</v>
      </c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</row>
    <row r="20" spans="1:125" s="65" customFormat="1" ht="20.25" customHeight="1">
      <c r="A20" s="61" t="s">
        <v>3</v>
      </c>
      <c r="B20" s="62">
        <v>13</v>
      </c>
      <c r="C20" s="62" t="s">
        <v>546</v>
      </c>
      <c r="D20" s="62" t="s">
        <v>17</v>
      </c>
      <c r="E20" s="62" t="s">
        <v>120</v>
      </c>
      <c r="F20" s="62" t="s">
        <v>1</v>
      </c>
      <c r="G20" s="63">
        <v>41944</v>
      </c>
      <c r="H20" s="63">
        <v>42674</v>
      </c>
      <c r="I20" s="196">
        <v>41988</v>
      </c>
      <c r="J20" s="197" t="s">
        <v>219</v>
      </c>
      <c r="K20" s="197" t="s">
        <v>220</v>
      </c>
      <c r="L20" s="197" t="s">
        <v>217</v>
      </c>
      <c r="M20" s="197" t="s">
        <v>218</v>
      </c>
      <c r="N20" s="197" t="s">
        <v>1</v>
      </c>
      <c r="O20" s="197" t="s">
        <v>1</v>
      </c>
      <c r="P20" s="197" t="s">
        <v>226</v>
      </c>
      <c r="Q20" s="196">
        <v>42736</v>
      </c>
      <c r="R20" s="189">
        <v>0.28000000000000003</v>
      </c>
      <c r="S20" s="64">
        <v>0.28000000000000003</v>
      </c>
      <c r="T20" s="64">
        <v>0.28000000000000003</v>
      </c>
      <c r="U20" s="64">
        <v>0.28000000000000003</v>
      </c>
      <c r="V20" s="64">
        <v>0.28000000000000003</v>
      </c>
      <c r="W20" s="64">
        <v>0.28000000000000003</v>
      </c>
      <c r="X20" s="64">
        <v>0.28000000000000003</v>
      </c>
      <c r="Y20" s="64">
        <v>0.28000000000000003</v>
      </c>
      <c r="Z20" s="64">
        <v>0.28000000000000003</v>
      </c>
      <c r="AA20" s="64">
        <v>0.28000000000000003</v>
      </c>
      <c r="AB20" s="64">
        <v>0.28000000000000003</v>
      </c>
      <c r="AC20" s="64">
        <v>0.28000000000000003</v>
      </c>
      <c r="AD20" s="64">
        <v>0.28000000000000003</v>
      </c>
      <c r="AE20" s="64">
        <v>0.28000000000000003</v>
      </c>
      <c r="AF20" s="64">
        <v>0.28000000000000003</v>
      </c>
      <c r="AG20" s="64">
        <v>0.28000000000000003</v>
      </c>
      <c r="AH20" s="64">
        <v>0.28000000000000003</v>
      </c>
      <c r="AI20" s="64">
        <v>0.28000000000000003</v>
      </c>
      <c r="AJ20" s="64">
        <v>0.28000000000000003</v>
      </c>
      <c r="AK20" s="64">
        <v>0.28000000000000003</v>
      </c>
      <c r="AL20" s="64">
        <v>0.28000000000000003</v>
      </c>
      <c r="AM20" s="64">
        <v>0.28000000000000003</v>
      </c>
      <c r="AN20" s="64">
        <v>0.28000000000000003</v>
      </c>
      <c r="AO20" s="64">
        <v>0.28000000000000003</v>
      </c>
      <c r="AP20" s="296" t="s">
        <v>499</v>
      </c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</row>
    <row r="21" spans="1:125" s="67" customFormat="1" ht="20.25" customHeight="1">
      <c r="A21" s="61" t="s">
        <v>19</v>
      </c>
      <c r="B21" s="62">
        <v>14</v>
      </c>
      <c r="C21" s="76" t="s">
        <v>557</v>
      </c>
      <c r="D21" s="62" t="s">
        <v>18</v>
      </c>
      <c r="E21" s="62" t="s">
        <v>120</v>
      </c>
      <c r="F21" s="62" t="s">
        <v>1</v>
      </c>
      <c r="G21" s="63">
        <v>41974</v>
      </c>
      <c r="H21" s="63">
        <v>42704</v>
      </c>
      <c r="I21" s="196">
        <v>42034</v>
      </c>
      <c r="J21" s="197" t="s">
        <v>237</v>
      </c>
      <c r="K21" s="197" t="s">
        <v>234</v>
      </c>
      <c r="L21" s="197" t="s">
        <v>239</v>
      </c>
      <c r="M21" s="197" t="s">
        <v>218</v>
      </c>
      <c r="N21" s="197" t="s">
        <v>1</v>
      </c>
      <c r="O21" s="197" t="s">
        <v>1</v>
      </c>
      <c r="P21" s="197" t="s">
        <v>226</v>
      </c>
      <c r="Q21" s="196">
        <v>42795</v>
      </c>
      <c r="R21" s="70">
        <v>0.3</v>
      </c>
      <c r="S21" s="70">
        <v>0.3</v>
      </c>
      <c r="T21" s="189">
        <v>0.28000000000000003</v>
      </c>
      <c r="U21" s="64">
        <v>0.28000000000000003</v>
      </c>
      <c r="V21" s="64">
        <v>0.28000000000000003</v>
      </c>
      <c r="W21" s="64">
        <v>0.28000000000000003</v>
      </c>
      <c r="X21" s="64">
        <v>0.28000000000000003</v>
      </c>
      <c r="Y21" s="64">
        <v>0.28000000000000003</v>
      </c>
      <c r="Z21" s="64">
        <v>0.28000000000000003</v>
      </c>
      <c r="AA21" s="64">
        <v>0.28000000000000003</v>
      </c>
      <c r="AB21" s="64">
        <v>0.28000000000000003</v>
      </c>
      <c r="AC21" s="64">
        <v>0.28000000000000003</v>
      </c>
      <c r="AD21" s="64">
        <v>0.28000000000000003</v>
      </c>
      <c r="AE21" s="64">
        <v>0.28000000000000003</v>
      </c>
      <c r="AF21" s="64">
        <v>0.28000000000000003</v>
      </c>
      <c r="AG21" s="64">
        <v>0.28000000000000003</v>
      </c>
      <c r="AH21" s="64">
        <v>0.28000000000000003</v>
      </c>
      <c r="AI21" s="64">
        <v>0.28000000000000003</v>
      </c>
      <c r="AJ21" s="64">
        <v>0.28000000000000003</v>
      </c>
      <c r="AK21" s="64">
        <v>0.28000000000000003</v>
      </c>
      <c r="AL21" s="64">
        <v>0.28000000000000003</v>
      </c>
      <c r="AM21" s="64">
        <v>0.28000000000000003</v>
      </c>
      <c r="AN21" s="64">
        <v>0.28000000000000003</v>
      </c>
      <c r="AO21" s="64">
        <v>0.28000000000000003</v>
      </c>
      <c r="AP21" s="296" t="s">
        <v>499</v>
      </c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</row>
    <row r="22" spans="1:125" s="65" customFormat="1" ht="20.25" customHeight="1">
      <c r="A22" s="61" t="s">
        <v>21</v>
      </c>
      <c r="B22" s="62">
        <v>15</v>
      </c>
      <c r="C22" s="76" t="s">
        <v>558</v>
      </c>
      <c r="D22" s="62" t="s">
        <v>20</v>
      </c>
      <c r="E22" s="62" t="s">
        <v>120</v>
      </c>
      <c r="F22" s="62" t="s">
        <v>1</v>
      </c>
      <c r="G22" s="69">
        <v>42095</v>
      </c>
      <c r="H22" s="69">
        <v>42825</v>
      </c>
      <c r="I22" s="196">
        <v>42142</v>
      </c>
      <c r="J22" s="197" t="s">
        <v>240</v>
      </c>
      <c r="K22" s="198" t="s">
        <v>224</v>
      </c>
      <c r="L22" s="197" t="s">
        <v>242</v>
      </c>
      <c r="M22" s="197" t="s">
        <v>218</v>
      </c>
      <c r="N22" s="197" t="s">
        <v>1</v>
      </c>
      <c r="O22" s="197" t="s">
        <v>1</v>
      </c>
      <c r="P22" s="197" t="s">
        <v>226</v>
      </c>
      <c r="Q22" s="196">
        <v>42917</v>
      </c>
      <c r="R22" s="70">
        <v>0.3</v>
      </c>
      <c r="S22" s="70">
        <v>0.3</v>
      </c>
      <c r="T22" s="70">
        <v>0.3</v>
      </c>
      <c r="U22" s="70">
        <v>0.3</v>
      </c>
      <c r="V22" s="70">
        <v>0.3</v>
      </c>
      <c r="W22" s="70">
        <v>0.3</v>
      </c>
      <c r="X22" s="189">
        <v>0.28000000000000003</v>
      </c>
      <c r="Y22" s="70">
        <v>0.28000000000000003</v>
      </c>
      <c r="Z22" s="70">
        <v>0.28000000000000003</v>
      </c>
      <c r="AA22" s="70">
        <v>0.28000000000000003</v>
      </c>
      <c r="AB22" s="70">
        <v>0.28000000000000003</v>
      </c>
      <c r="AC22" s="70">
        <v>0.28000000000000003</v>
      </c>
      <c r="AD22" s="64">
        <v>0.28000000000000003</v>
      </c>
      <c r="AE22" s="64">
        <v>0.28000000000000003</v>
      </c>
      <c r="AF22" s="64">
        <v>0.28000000000000003</v>
      </c>
      <c r="AG22" s="64">
        <v>0.28000000000000003</v>
      </c>
      <c r="AH22" s="64">
        <v>0.28000000000000003</v>
      </c>
      <c r="AI22" s="64">
        <v>0.28000000000000003</v>
      </c>
      <c r="AJ22" s="64">
        <v>0.28000000000000003</v>
      </c>
      <c r="AK22" s="64">
        <v>0.28000000000000003</v>
      </c>
      <c r="AL22" s="64">
        <v>0.28000000000000003</v>
      </c>
      <c r="AM22" s="64">
        <v>0.28000000000000003</v>
      </c>
      <c r="AN22" s="64">
        <v>0.28000000000000003</v>
      </c>
      <c r="AO22" s="64">
        <v>0.28000000000000003</v>
      </c>
      <c r="AP22" s="296" t="s">
        <v>499</v>
      </c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</row>
    <row r="23" spans="1:125" s="67" customFormat="1" ht="20.25" customHeight="1">
      <c r="A23" s="61" t="s">
        <v>23</v>
      </c>
      <c r="B23" s="62">
        <v>18</v>
      </c>
      <c r="C23" s="76" t="s">
        <v>559</v>
      </c>
      <c r="D23" s="62" t="s">
        <v>22</v>
      </c>
      <c r="E23" s="62" t="s">
        <v>120</v>
      </c>
      <c r="F23" s="62" t="s">
        <v>1</v>
      </c>
      <c r="G23" s="69">
        <v>41897</v>
      </c>
      <c r="H23" s="69">
        <v>42627</v>
      </c>
      <c r="I23" s="196">
        <v>42324</v>
      </c>
      <c r="J23" s="197" t="s">
        <v>229</v>
      </c>
      <c r="K23" s="197" t="s">
        <v>216</v>
      </c>
      <c r="L23" s="197" t="s">
        <v>230</v>
      </c>
      <c r="M23" s="197" t="s">
        <v>218</v>
      </c>
      <c r="N23" s="197" t="s">
        <v>1</v>
      </c>
      <c r="O23" s="197" t="s">
        <v>1</v>
      </c>
      <c r="P23" s="197" t="s">
        <v>226</v>
      </c>
      <c r="Q23" s="196">
        <v>43344</v>
      </c>
      <c r="R23" s="64">
        <v>0.28000000000000003</v>
      </c>
      <c r="S23" s="64">
        <v>0.28000000000000003</v>
      </c>
      <c r="T23" s="64">
        <v>0.28000000000000003</v>
      </c>
      <c r="U23" s="64">
        <v>0.28000000000000003</v>
      </c>
      <c r="V23" s="64">
        <v>0.28000000000000003</v>
      </c>
      <c r="W23" s="64">
        <v>0.28000000000000003</v>
      </c>
      <c r="X23" s="64">
        <v>0.28000000000000003</v>
      </c>
      <c r="Y23" s="64">
        <v>0.28000000000000003</v>
      </c>
      <c r="Z23" s="64">
        <v>0.28000000000000003</v>
      </c>
      <c r="AA23" s="64">
        <v>0.28000000000000003</v>
      </c>
      <c r="AB23" s="64">
        <v>0.28000000000000003</v>
      </c>
      <c r="AC23" s="64">
        <v>0.28000000000000003</v>
      </c>
      <c r="AD23" s="64">
        <v>0.28000000000000003</v>
      </c>
      <c r="AE23" s="64">
        <v>0.28000000000000003</v>
      </c>
      <c r="AF23" s="64">
        <v>0.28000000000000003</v>
      </c>
      <c r="AG23" s="64">
        <v>0.28000000000000003</v>
      </c>
      <c r="AH23" s="64">
        <v>0.28000000000000003</v>
      </c>
      <c r="AI23" s="64">
        <v>0.28000000000000003</v>
      </c>
      <c r="AJ23" s="64">
        <v>0.28000000000000003</v>
      </c>
      <c r="AK23" s="64">
        <v>0.28000000000000003</v>
      </c>
      <c r="AL23" s="190">
        <v>0.26</v>
      </c>
      <c r="AM23" s="188">
        <v>0.26</v>
      </c>
      <c r="AN23" s="188">
        <v>0.26</v>
      </c>
      <c r="AO23" s="188">
        <v>0.26</v>
      </c>
      <c r="AP23" s="296" t="s">
        <v>499</v>
      </c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</row>
    <row r="24" spans="1:125" s="65" customFormat="1" ht="20.25" customHeight="1">
      <c r="A24" s="61" t="s">
        <v>23</v>
      </c>
      <c r="B24" s="62">
        <v>19</v>
      </c>
      <c r="C24" s="76" t="s">
        <v>559</v>
      </c>
      <c r="D24" s="62" t="s">
        <v>24</v>
      </c>
      <c r="E24" s="62" t="s">
        <v>120</v>
      </c>
      <c r="F24" s="62" t="s">
        <v>1</v>
      </c>
      <c r="G24" s="69">
        <v>41897</v>
      </c>
      <c r="H24" s="69">
        <v>42627</v>
      </c>
      <c r="I24" s="196">
        <v>42310</v>
      </c>
      <c r="J24" s="197" t="s">
        <v>229</v>
      </c>
      <c r="K24" s="197" t="s">
        <v>216</v>
      </c>
      <c r="L24" s="197" t="s">
        <v>230</v>
      </c>
      <c r="M24" s="197" t="s">
        <v>218</v>
      </c>
      <c r="N24" s="197" t="s">
        <v>1</v>
      </c>
      <c r="O24" s="197" t="s">
        <v>1</v>
      </c>
      <c r="P24" s="197" t="s">
        <v>226</v>
      </c>
      <c r="Q24" s="196">
        <v>43344</v>
      </c>
      <c r="R24" s="64">
        <v>0.28000000000000003</v>
      </c>
      <c r="S24" s="64">
        <v>0.28000000000000003</v>
      </c>
      <c r="T24" s="64">
        <v>0.28000000000000003</v>
      </c>
      <c r="U24" s="64">
        <v>0.28000000000000003</v>
      </c>
      <c r="V24" s="64">
        <v>0.28000000000000003</v>
      </c>
      <c r="W24" s="64">
        <v>0.28000000000000003</v>
      </c>
      <c r="X24" s="64">
        <v>0.28000000000000003</v>
      </c>
      <c r="Y24" s="64">
        <v>0.28000000000000003</v>
      </c>
      <c r="Z24" s="64">
        <v>0.28000000000000003</v>
      </c>
      <c r="AA24" s="64">
        <v>0.28000000000000003</v>
      </c>
      <c r="AB24" s="64">
        <v>0.28000000000000003</v>
      </c>
      <c r="AC24" s="64">
        <v>0.28000000000000003</v>
      </c>
      <c r="AD24" s="64">
        <v>0.28000000000000003</v>
      </c>
      <c r="AE24" s="64">
        <v>0.28000000000000003</v>
      </c>
      <c r="AF24" s="64">
        <v>0.28000000000000003</v>
      </c>
      <c r="AG24" s="64">
        <v>0.28000000000000003</v>
      </c>
      <c r="AH24" s="64">
        <v>0.28000000000000003</v>
      </c>
      <c r="AI24" s="64">
        <v>0.28000000000000003</v>
      </c>
      <c r="AJ24" s="64">
        <v>0.28000000000000003</v>
      </c>
      <c r="AK24" s="64">
        <v>0.28000000000000003</v>
      </c>
      <c r="AL24" s="190">
        <v>0.26</v>
      </c>
      <c r="AM24" s="188">
        <v>0.26</v>
      </c>
      <c r="AN24" s="188">
        <v>0.26</v>
      </c>
      <c r="AO24" s="188">
        <v>0.26</v>
      </c>
      <c r="AP24" s="296" t="s">
        <v>499</v>
      </c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</row>
    <row r="25" spans="1:125" s="67" customFormat="1" ht="20.25" customHeight="1">
      <c r="A25" s="61" t="s">
        <v>23</v>
      </c>
      <c r="B25" s="62">
        <v>20</v>
      </c>
      <c r="C25" s="76" t="s">
        <v>559</v>
      </c>
      <c r="D25" s="62" t="s">
        <v>25</v>
      </c>
      <c r="E25" s="62" t="s">
        <v>120</v>
      </c>
      <c r="F25" s="62" t="s">
        <v>1</v>
      </c>
      <c r="G25" s="69">
        <v>41897</v>
      </c>
      <c r="H25" s="69">
        <v>42627</v>
      </c>
      <c r="I25" s="196">
        <v>42310</v>
      </c>
      <c r="J25" s="197" t="s">
        <v>229</v>
      </c>
      <c r="K25" s="197" t="s">
        <v>216</v>
      </c>
      <c r="L25" s="197" t="s">
        <v>230</v>
      </c>
      <c r="M25" s="197" t="s">
        <v>218</v>
      </c>
      <c r="N25" s="197" t="s">
        <v>1</v>
      </c>
      <c r="O25" s="197" t="s">
        <v>1</v>
      </c>
      <c r="P25" s="197" t="s">
        <v>226</v>
      </c>
      <c r="Q25" s="196">
        <v>43344</v>
      </c>
      <c r="R25" s="64">
        <v>0.28000000000000003</v>
      </c>
      <c r="S25" s="64">
        <v>0.28000000000000003</v>
      </c>
      <c r="T25" s="64">
        <v>0.28000000000000003</v>
      </c>
      <c r="U25" s="64">
        <v>0.28000000000000003</v>
      </c>
      <c r="V25" s="64">
        <v>0.28000000000000003</v>
      </c>
      <c r="W25" s="64">
        <v>0.28000000000000003</v>
      </c>
      <c r="X25" s="64">
        <v>0.28000000000000003</v>
      </c>
      <c r="Y25" s="64">
        <v>0.28000000000000003</v>
      </c>
      <c r="Z25" s="64">
        <v>0.28000000000000003</v>
      </c>
      <c r="AA25" s="64">
        <v>0.28000000000000003</v>
      </c>
      <c r="AB25" s="64">
        <v>0.28000000000000003</v>
      </c>
      <c r="AC25" s="64">
        <v>0.28000000000000003</v>
      </c>
      <c r="AD25" s="64">
        <v>0.28000000000000003</v>
      </c>
      <c r="AE25" s="64">
        <v>0.28000000000000003</v>
      </c>
      <c r="AF25" s="64">
        <v>0.28000000000000003</v>
      </c>
      <c r="AG25" s="64">
        <v>0.28000000000000003</v>
      </c>
      <c r="AH25" s="64">
        <v>0.28000000000000003</v>
      </c>
      <c r="AI25" s="64">
        <v>0.28000000000000003</v>
      </c>
      <c r="AJ25" s="64">
        <v>0.28000000000000003</v>
      </c>
      <c r="AK25" s="64">
        <v>0.28000000000000003</v>
      </c>
      <c r="AL25" s="190">
        <v>0.26</v>
      </c>
      <c r="AM25" s="188">
        <v>0.26</v>
      </c>
      <c r="AN25" s="188">
        <v>0.26</v>
      </c>
      <c r="AO25" s="188">
        <v>0.26</v>
      </c>
      <c r="AP25" s="296" t="s">
        <v>499</v>
      </c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  <c r="DO25" s="127"/>
      <c r="DP25" s="127"/>
      <c r="DQ25" s="127"/>
      <c r="DR25" s="127"/>
      <c r="DS25" s="127"/>
      <c r="DT25" s="127"/>
      <c r="DU25" s="127"/>
    </row>
    <row r="26" spans="1:125" s="65" customFormat="1" ht="20.25" customHeight="1">
      <c r="A26" s="61" t="s">
        <v>23</v>
      </c>
      <c r="B26" s="62">
        <v>21</v>
      </c>
      <c r="C26" s="76" t="s">
        <v>559</v>
      </c>
      <c r="D26" s="62" t="s">
        <v>26</v>
      </c>
      <c r="E26" s="62" t="s">
        <v>120</v>
      </c>
      <c r="F26" s="62" t="s">
        <v>1</v>
      </c>
      <c r="G26" s="69">
        <v>41897</v>
      </c>
      <c r="H26" s="69">
        <v>42627</v>
      </c>
      <c r="I26" s="196">
        <v>42324</v>
      </c>
      <c r="J26" s="197" t="s">
        <v>229</v>
      </c>
      <c r="K26" s="197" t="s">
        <v>216</v>
      </c>
      <c r="L26" s="197" t="s">
        <v>230</v>
      </c>
      <c r="M26" s="197" t="s">
        <v>218</v>
      </c>
      <c r="N26" s="197" t="s">
        <v>1</v>
      </c>
      <c r="O26" s="197" t="s">
        <v>1</v>
      </c>
      <c r="P26" s="197" t="s">
        <v>226</v>
      </c>
      <c r="Q26" s="196">
        <v>43344</v>
      </c>
      <c r="R26" s="64">
        <v>0.28000000000000003</v>
      </c>
      <c r="S26" s="64">
        <v>0.28000000000000003</v>
      </c>
      <c r="T26" s="64">
        <v>0.28000000000000003</v>
      </c>
      <c r="U26" s="64">
        <v>0.28000000000000003</v>
      </c>
      <c r="V26" s="64">
        <v>0.28000000000000003</v>
      </c>
      <c r="W26" s="64">
        <v>0.28000000000000003</v>
      </c>
      <c r="X26" s="64">
        <v>0.28000000000000003</v>
      </c>
      <c r="Y26" s="64">
        <v>0.28000000000000003</v>
      </c>
      <c r="Z26" s="64">
        <v>0.28000000000000003</v>
      </c>
      <c r="AA26" s="64">
        <v>0.28000000000000003</v>
      </c>
      <c r="AB26" s="64">
        <v>0.28000000000000003</v>
      </c>
      <c r="AC26" s="64">
        <v>0.28000000000000003</v>
      </c>
      <c r="AD26" s="64">
        <v>0.28000000000000003</v>
      </c>
      <c r="AE26" s="64">
        <v>0.28000000000000003</v>
      </c>
      <c r="AF26" s="64">
        <v>0.28000000000000003</v>
      </c>
      <c r="AG26" s="64">
        <v>0.28000000000000003</v>
      </c>
      <c r="AH26" s="64">
        <v>0.28000000000000003</v>
      </c>
      <c r="AI26" s="64">
        <v>0.28000000000000003</v>
      </c>
      <c r="AJ26" s="64">
        <v>0.28000000000000003</v>
      </c>
      <c r="AK26" s="64">
        <v>0.28000000000000003</v>
      </c>
      <c r="AL26" s="190">
        <v>0.26</v>
      </c>
      <c r="AM26" s="188">
        <v>0.26</v>
      </c>
      <c r="AN26" s="188">
        <v>0.26</v>
      </c>
      <c r="AO26" s="188">
        <v>0.26</v>
      </c>
      <c r="AP26" s="296" t="s">
        <v>499</v>
      </c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</row>
    <row r="27" spans="1:125" s="67" customFormat="1" ht="20.25" customHeight="1">
      <c r="A27" s="61" t="s">
        <v>28</v>
      </c>
      <c r="B27" s="62">
        <v>22</v>
      </c>
      <c r="C27" s="76" t="s">
        <v>560</v>
      </c>
      <c r="D27" s="62" t="s">
        <v>27</v>
      </c>
      <c r="E27" s="62" t="s">
        <v>120</v>
      </c>
      <c r="F27" s="62" t="s">
        <v>1</v>
      </c>
      <c r="G27" s="69">
        <v>42156</v>
      </c>
      <c r="H27" s="69">
        <v>42886</v>
      </c>
      <c r="I27" s="196">
        <v>42186</v>
      </c>
      <c r="J27" s="197" t="s">
        <v>241</v>
      </c>
      <c r="K27" s="197" t="s">
        <v>244</v>
      </c>
      <c r="L27" s="197" t="s">
        <v>243</v>
      </c>
      <c r="M27" s="197" t="s">
        <v>218</v>
      </c>
      <c r="N27" s="197" t="s">
        <v>1</v>
      </c>
      <c r="O27" s="197" t="s">
        <v>1</v>
      </c>
      <c r="P27" s="197" t="s">
        <v>226</v>
      </c>
      <c r="Q27" s="196">
        <v>42948</v>
      </c>
      <c r="R27" s="64">
        <v>0.3</v>
      </c>
      <c r="S27" s="64">
        <v>0.3</v>
      </c>
      <c r="T27" s="64">
        <v>0.3</v>
      </c>
      <c r="U27" s="64">
        <v>0.3</v>
      </c>
      <c r="V27" s="64">
        <v>0.3</v>
      </c>
      <c r="W27" s="64">
        <v>0.3</v>
      </c>
      <c r="X27" s="64">
        <v>0.3</v>
      </c>
      <c r="Y27" s="189">
        <v>0.28000000000000003</v>
      </c>
      <c r="Z27" s="64">
        <v>0.28000000000000003</v>
      </c>
      <c r="AA27" s="64">
        <v>0.28000000000000003</v>
      </c>
      <c r="AB27" s="64">
        <v>0.28000000000000003</v>
      </c>
      <c r="AC27" s="64">
        <v>0.28000000000000003</v>
      </c>
      <c r="AD27" s="64">
        <v>0.28000000000000003</v>
      </c>
      <c r="AE27" s="64">
        <v>0.28000000000000003</v>
      </c>
      <c r="AF27" s="64">
        <v>0.28000000000000003</v>
      </c>
      <c r="AG27" s="64">
        <v>0.28000000000000003</v>
      </c>
      <c r="AH27" s="64">
        <v>0.28000000000000003</v>
      </c>
      <c r="AI27" s="64">
        <v>0.28000000000000003</v>
      </c>
      <c r="AJ27" s="64">
        <v>0.28000000000000003</v>
      </c>
      <c r="AK27" s="64">
        <v>0.28000000000000003</v>
      </c>
      <c r="AL27" s="64">
        <v>0.28000000000000003</v>
      </c>
      <c r="AM27" s="64">
        <v>0.28000000000000003</v>
      </c>
      <c r="AN27" s="64">
        <v>0.28000000000000003</v>
      </c>
      <c r="AO27" s="64">
        <v>0.28000000000000003</v>
      </c>
      <c r="AP27" s="296" t="s">
        <v>499</v>
      </c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  <c r="DO27" s="127"/>
      <c r="DP27" s="127"/>
      <c r="DQ27" s="127"/>
      <c r="DR27" s="127"/>
      <c r="DS27" s="127"/>
      <c r="DT27" s="127"/>
      <c r="DU27" s="127"/>
    </row>
    <row r="28" spans="1:125" s="65" customFormat="1" ht="20.25" customHeight="1">
      <c r="A28" s="61" t="s">
        <v>30</v>
      </c>
      <c r="B28" s="62">
        <v>23</v>
      </c>
      <c r="C28" s="76" t="s">
        <v>561</v>
      </c>
      <c r="D28" s="62" t="s">
        <v>29</v>
      </c>
      <c r="E28" s="62" t="s">
        <v>120</v>
      </c>
      <c r="F28" s="62" t="s">
        <v>1</v>
      </c>
      <c r="G28" s="69">
        <v>42156</v>
      </c>
      <c r="H28" s="69">
        <v>42886</v>
      </c>
      <c r="I28" s="196">
        <v>42191</v>
      </c>
      <c r="J28" s="197" t="s">
        <v>241</v>
      </c>
      <c r="K28" s="197" t="s">
        <v>244</v>
      </c>
      <c r="L28" s="197" t="s">
        <v>243</v>
      </c>
      <c r="M28" s="197" t="s">
        <v>218</v>
      </c>
      <c r="N28" s="197" t="s">
        <v>1</v>
      </c>
      <c r="O28" s="197" t="s">
        <v>1</v>
      </c>
      <c r="P28" s="197" t="s">
        <v>226</v>
      </c>
      <c r="Q28" s="196">
        <v>42948</v>
      </c>
      <c r="R28" s="64">
        <v>0.3</v>
      </c>
      <c r="S28" s="64">
        <v>0.3</v>
      </c>
      <c r="T28" s="64">
        <v>0.3</v>
      </c>
      <c r="U28" s="64">
        <v>0.3</v>
      </c>
      <c r="V28" s="64">
        <v>0.3</v>
      </c>
      <c r="W28" s="64">
        <v>0.3</v>
      </c>
      <c r="X28" s="64">
        <v>0.3</v>
      </c>
      <c r="Y28" s="189">
        <v>0.28000000000000003</v>
      </c>
      <c r="Z28" s="64">
        <v>0.28000000000000003</v>
      </c>
      <c r="AA28" s="64">
        <v>0.28000000000000003</v>
      </c>
      <c r="AB28" s="64">
        <v>0.28000000000000003</v>
      </c>
      <c r="AC28" s="64">
        <v>0.28000000000000003</v>
      </c>
      <c r="AD28" s="64">
        <v>0.28000000000000003</v>
      </c>
      <c r="AE28" s="64">
        <v>0.28000000000000003</v>
      </c>
      <c r="AF28" s="64">
        <v>0.28000000000000003</v>
      </c>
      <c r="AG28" s="64">
        <v>0.28000000000000003</v>
      </c>
      <c r="AH28" s="64">
        <v>0.28000000000000003</v>
      </c>
      <c r="AI28" s="64">
        <v>0.28000000000000003</v>
      </c>
      <c r="AJ28" s="64">
        <v>0.28000000000000003</v>
      </c>
      <c r="AK28" s="64">
        <v>0.28000000000000003</v>
      </c>
      <c r="AL28" s="64">
        <v>0.28000000000000003</v>
      </c>
      <c r="AM28" s="64">
        <v>0.28000000000000003</v>
      </c>
      <c r="AN28" s="64">
        <v>0.28000000000000003</v>
      </c>
      <c r="AO28" s="64">
        <v>0.28000000000000003</v>
      </c>
      <c r="AP28" s="296" t="s">
        <v>499</v>
      </c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  <c r="DO28" s="127"/>
      <c r="DP28" s="127"/>
      <c r="DQ28" s="127"/>
      <c r="DR28" s="127"/>
      <c r="DS28" s="127"/>
      <c r="DT28" s="127"/>
      <c r="DU28" s="127"/>
    </row>
    <row r="29" spans="1:125" s="67" customFormat="1" ht="20.25" customHeight="1">
      <c r="A29" s="61" t="s">
        <v>3</v>
      </c>
      <c r="B29" s="62">
        <v>24</v>
      </c>
      <c r="C29" s="62" t="s">
        <v>546</v>
      </c>
      <c r="D29" s="62" t="s">
        <v>31</v>
      </c>
      <c r="E29" s="62" t="s">
        <v>120</v>
      </c>
      <c r="F29" s="62" t="s">
        <v>1</v>
      </c>
      <c r="G29" s="69">
        <v>42170</v>
      </c>
      <c r="H29" s="69">
        <v>42870</v>
      </c>
      <c r="I29" s="196">
        <v>42212</v>
      </c>
      <c r="J29" s="197" t="s">
        <v>241</v>
      </c>
      <c r="K29" s="197" t="s">
        <v>244</v>
      </c>
      <c r="L29" s="197" t="s">
        <v>243</v>
      </c>
      <c r="M29" s="197" t="s">
        <v>218</v>
      </c>
      <c r="N29" s="197" t="s">
        <v>1</v>
      </c>
      <c r="O29" s="197" t="s">
        <v>1</v>
      </c>
      <c r="P29" s="197" t="s">
        <v>226</v>
      </c>
      <c r="Q29" s="196">
        <v>42979</v>
      </c>
      <c r="R29" s="64">
        <v>0.3</v>
      </c>
      <c r="S29" s="64">
        <v>0.3</v>
      </c>
      <c r="T29" s="64">
        <v>0.3</v>
      </c>
      <c r="U29" s="64">
        <v>0.3</v>
      </c>
      <c r="V29" s="64">
        <v>0.3</v>
      </c>
      <c r="W29" s="64">
        <v>0.3</v>
      </c>
      <c r="X29" s="64">
        <v>0.3</v>
      </c>
      <c r="Y29" s="64">
        <v>0.3</v>
      </c>
      <c r="Z29" s="189">
        <v>0.28000000000000003</v>
      </c>
      <c r="AA29" s="64">
        <v>0.28000000000000003</v>
      </c>
      <c r="AB29" s="64">
        <v>0.28000000000000003</v>
      </c>
      <c r="AC29" s="64">
        <v>0.28000000000000003</v>
      </c>
      <c r="AD29" s="64">
        <v>0.28000000000000003</v>
      </c>
      <c r="AE29" s="64">
        <v>0.28000000000000003</v>
      </c>
      <c r="AF29" s="64">
        <v>0.28000000000000003</v>
      </c>
      <c r="AG29" s="64">
        <v>0.28000000000000003</v>
      </c>
      <c r="AH29" s="64">
        <v>0.28000000000000003</v>
      </c>
      <c r="AI29" s="64">
        <v>0.28000000000000003</v>
      </c>
      <c r="AJ29" s="64">
        <v>0.28000000000000003</v>
      </c>
      <c r="AK29" s="64">
        <v>0.28000000000000003</v>
      </c>
      <c r="AL29" s="64">
        <v>0.28000000000000003</v>
      </c>
      <c r="AM29" s="64">
        <v>0.28000000000000003</v>
      </c>
      <c r="AN29" s="64">
        <v>0.28000000000000003</v>
      </c>
      <c r="AO29" s="64">
        <v>0.28000000000000003</v>
      </c>
      <c r="AP29" s="296" t="s">
        <v>499</v>
      </c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  <c r="DO29" s="127"/>
      <c r="DP29" s="127"/>
      <c r="DQ29" s="127"/>
      <c r="DR29" s="127"/>
      <c r="DS29" s="127"/>
      <c r="DT29" s="127"/>
      <c r="DU29" s="127"/>
    </row>
    <row r="30" spans="1:125" s="67" customFormat="1" ht="20.25" customHeight="1">
      <c r="A30" s="61"/>
      <c r="B30" s="62">
        <v>25</v>
      </c>
      <c r="C30" s="62" t="s">
        <v>562</v>
      </c>
      <c r="D30" s="76" t="s">
        <v>32</v>
      </c>
      <c r="E30" s="62" t="s">
        <v>120</v>
      </c>
      <c r="F30" s="62" t="s">
        <v>1</v>
      </c>
      <c r="G30" s="69">
        <v>42186</v>
      </c>
      <c r="H30" s="69">
        <v>42916</v>
      </c>
      <c r="I30" s="196">
        <v>42219</v>
      </c>
      <c r="J30" s="199"/>
      <c r="K30" s="197"/>
      <c r="L30" s="197"/>
      <c r="M30" s="197"/>
      <c r="N30" s="197"/>
      <c r="O30" s="197"/>
      <c r="P30" s="197"/>
      <c r="Q30" s="196">
        <v>42979</v>
      </c>
      <c r="R30" s="64">
        <v>0.3</v>
      </c>
      <c r="S30" s="64">
        <v>0.3</v>
      </c>
      <c r="T30" s="64">
        <v>0.3</v>
      </c>
      <c r="U30" s="64">
        <v>0.3</v>
      </c>
      <c r="V30" s="64">
        <v>0.3</v>
      </c>
      <c r="W30" s="64">
        <v>0.3</v>
      </c>
      <c r="X30" s="64">
        <v>0.3</v>
      </c>
      <c r="Y30" s="64">
        <v>0.3</v>
      </c>
      <c r="Z30" s="189">
        <v>0.28000000000000003</v>
      </c>
      <c r="AA30" s="64">
        <v>0.28000000000000003</v>
      </c>
      <c r="AB30" s="64">
        <v>0.28000000000000003</v>
      </c>
      <c r="AC30" s="64">
        <v>0.28000000000000003</v>
      </c>
      <c r="AD30" s="64">
        <v>0.28000000000000003</v>
      </c>
      <c r="AE30" s="64">
        <v>0.28000000000000003</v>
      </c>
      <c r="AF30" s="64">
        <v>0.28000000000000003</v>
      </c>
      <c r="AG30" s="64">
        <v>0.28000000000000003</v>
      </c>
      <c r="AH30" s="64">
        <v>0.28000000000000003</v>
      </c>
      <c r="AI30" s="64">
        <v>0.28000000000000003</v>
      </c>
      <c r="AJ30" s="64">
        <v>0.28000000000000003</v>
      </c>
      <c r="AK30" s="64">
        <v>0.28000000000000003</v>
      </c>
      <c r="AL30" s="64">
        <v>0.28000000000000003</v>
      </c>
      <c r="AM30" s="64">
        <v>0.28000000000000003</v>
      </c>
      <c r="AN30" s="64">
        <v>0.28000000000000003</v>
      </c>
      <c r="AO30" s="64">
        <v>0.28000000000000003</v>
      </c>
      <c r="AP30" s="296" t="s">
        <v>499</v>
      </c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</row>
    <row r="31" spans="1:125" s="67" customFormat="1" ht="20.25" customHeight="1">
      <c r="A31" s="61" t="s">
        <v>35</v>
      </c>
      <c r="B31" s="62">
        <v>26</v>
      </c>
      <c r="C31" s="62" t="s">
        <v>563</v>
      </c>
      <c r="D31" s="62" t="s">
        <v>34</v>
      </c>
      <c r="E31" s="62" t="s">
        <v>120</v>
      </c>
      <c r="F31" s="62" t="s">
        <v>1</v>
      </c>
      <c r="G31" s="69">
        <v>42186</v>
      </c>
      <c r="H31" s="69">
        <v>42916</v>
      </c>
      <c r="I31" s="196">
        <v>42233</v>
      </c>
      <c r="J31" s="199" t="s">
        <v>252</v>
      </c>
      <c r="K31" s="197" t="s">
        <v>243</v>
      </c>
      <c r="L31" s="199" t="s">
        <v>251</v>
      </c>
      <c r="M31" s="197" t="s">
        <v>218</v>
      </c>
      <c r="N31" s="197" t="s">
        <v>1</v>
      </c>
      <c r="O31" s="197" t="s">
        <v>1</v>
      </c>
      <c r="P31" s="197" t="s">
        <v>226</v>
      </c>
      <c r="Q31" s="196">
        <v>43009</v>
      </c>
      <c r="R31" s="64">
        <v>0.3</v>
      </c>
      <c r="S31" s="64">
        <v>0.3</v>
      </c>
      <c r="T31" s="64">
        <v>0.3</v>
      </c>
      <c r="U31" s="64">
        <v>0.3</v>
      </c>
      <c r="V31" s="64">
        <v>0.3</v>
      </c>
      <c r="W31" s="64">
        <v>0.3</v>
      </c>
      <c r="X31" s="64">
        <v>0.3</v>
      </c>
      <c r="Y31" s="64">
        <v>0.3</v>
      </c>
      <c r="Z31" s="64">
        <v>0.3</v>
      </c>
      <c r="AA31" s="189">
        <v>0.28000000000000003</v>
      </c>
      <c r="AB31" s="64">
        <v>0.28000000000000003</v>
      </c>
      <c r="AC31" s="64">
        <v>0.28000000000000003</v>
      </c>
      <c r="AD31" s="64">
        <v>0.28000000000000003</v>
      </c>
      <c r="AE31" s="64">
        <v>0.28000000000000003</v>
      </c>
      <c r="AF31" s="64">
        <v>0.28000000000000003</v>
      </c>
      <c r="AG31" s="64">
        <v>0.28000000000000003</v>
      </c>
      <c r="AH31" s="64">
        <v>0.28000000000000003</v>
      </c>
      <c r="AI31" s="64">
        <v>0.28000000000000003</v>
      </c>
      <c r="AJ31" s="64">
        <v>0.28000000000000003</v>
      </c>
      <c r="AK31" s="64">
        <v>0.28000000000000003</v>
      </c>
      <c r="AL31" s="64">
        <v>0.28000000000000003</v>
      </c>
      <c r="AM31" s="64">
        <v>0.28000000000000003</v>
      </c>
      <c r="AN31" s="64">
        <v>0.28000000000000003</v>
      </c>
      <c r="AO31" s="64">
        <v>0.28000000000000003</v>
      </c>
      <c r="AP31" s="296" t="s">
        <v>499</v>
      </c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</row>
    <row r="32" spans="1:125" s="65" customFormat="1" ht="20.25" customHeight="1">
      <c r="A32" s="61" t="s">
        <v>37</v>
      </c>
      <c r="B32" s="62">
        <v>27</v>
      </c>
      <c r="C32" s="76" t="s">
        <v>564</v>
      </c>
      <c r="D32" s="62" t="s">
        <v>36</v>
      </c>
      <c r="E32" s="62" t="s">
        <v>120</v>
      </c>
      <c r="F32" s="62" t="s">
        <v>1</v>
      </c>
      <c r="G32" s="69">
        <v>42200</v>
      </c>
      <c r="H32" s="69">
        <v>42901</v>
      </c>
      <c r="I32" s="196">
        <v>42240</v>
      </c>
      <c r="J32" s="199" t="s">
        <v>252</v>
      </c>
      <c r="K32" s="197" t="s">
        <v>243</v>
      </c>
      <c r="L32" s="197" t="s">
        <v>243</v>
      </c>
      <c r="M32" s="197" t="s">
        <v>218</v>
      </c>
      <c r="N32" s="197" t="s">
        <v>1</v>
      </c>
      <c r="O32" s="197" t="s">
        <v>1</v>
      </c>
      <c r="P32" s="197" t="s">
        <v>226</v>
      </c>
      <c r="Q32" s="196">
        <v>43009</v>
      </c>
      <c r="R32" s="64">
        <v>0.3</v>
      </c>
      <c r="S32" s="64">
        <v>0.3</v>
      </c>
      <c r="T32" s="64">
        <v>0.3</v>
      </c>
      <c r="U32" s="64">
        <v>0.3</v>
      </c>
      <c r="V32" s="64">
        <v>0.3</v>
      </c>
      <c r="W32" s="64">
        <v>0.3</v>
      </c>
      <c r="X32" s="64">
        <v>0.3</v>
      </c>
      <c r="Y32" s="64">
        <v>0.3</v>
      </c>
      <c r="Z32" s="64">
        <v>0.3</v>
      </c>
      <c r="AA32" s="189">
        <v>0.28000000000000003</v>
      </c>
      <c r="AB32" s="64">
        <v>0.28000000000000003</v>
      </c>
      <c r="AC32" s="64">
        <v>0.28000000000000003</v>
      </c>
      <c r="AD32" s="64">
        <v>0.28000000000000003</v>
      </c>
      <c r="AE32" s="64">
        <v>0.28000000000000003</v>
      </c>
      <c r="AF32" s="64">
        <v>0.28000000000000003</v>
      </c>
      <c r="AG32" s="64">
        <v>0.28000000000000003</v>
      </c>
      <c r="AH32" s="64">
        <v>0.28000000000000003</v>
      </c>
      <c r="AI32" s="64">
        <v>0.28000000000000003</v>
      </c>
      <c r="AJ32" s="64">
        <v>0.28000000000000003</v>
      </c>
      <c r="AK32" s="64">
        <v>0.28000000000000003</v>
      </c>
      <c r="AL32" s="64">
        <v>0.28000000000000003</v>
      </c>
      <c r="AM32" s="64">
        <v>0.28000000000000003</v>
      </c>
      <c r="AN32" s="64">
        <v>0.28000000000000003</v>
      </c>
      <c r="AO32" s="64">
        <v>0.28000000000000003</v>
      </c>
      <c r="AP32" s="296" t="s">
        <v>499</v>
      </c>
      <c r="AQ32" s="296"/>
      <c r="AR32" s="296"/>
      <c r="AS32" s="296"/>
      <c r="AT32" s="296"/>
      <c r="AU32" s="296"/>
      <c r="AV32" s="296"/>
      <c r="AW32" s="296"/>
      <c r="AX32" s="296"/>
      <c r="AY32" s="296"/>
      <c r="AZ32" s="296"/>
      <c r="BA32" s="296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  <c r="DO32" s="127"/>
      <c r="DP32" s="127"/>
      <c r="DQ32" s="127"/>
      <c r="DR32" s="127"/>
      <c r="DS32" s="127"/>
      <c r="DT32" s="127"/>
      <c r="DU32" s="127"/>
    </row>
    <row r="33" spans="1:125" s="67" customFormat="1" ht="20.25" customHeight="1">
      <c r="A33" s="61" t="s">
        <v>39</v>
      </c>
      <c r="B33" s="62">
        <v>28</v>
      </c>
      <c r="C33" s="76" t="s">
        <v>565</v>
      </c>
      <c r="D33" s="62" t="s">
        <v>38</v>
      </c>
      <c r="E33" s="62" t="s">
        <v>120</v>
      </c>
      <c r="F33" s="62" t="s">
        <v>1</v>
      </c>
      <c r="G33" s="69">
        <v>42200</v>
      </c>
      <c r="H33" s="69">
        <v>42901</v>
      </c>
      <c r="I33" s="196">
        <v>42242</v>
      </c>
      <c r="J33" s="199" t="s">
        <v>252</v>
      </c>
      <c r="K33" s="197" t="s">
        <v>243</v>
      </c>
      <c r="L33" s="197" t="s">
        <v>243</v>
      </c>
      <c r="M33" s="197" t="s">
        <v>218</v>
      </c>
      <c r="N33" s="197" t="s">
        <v>1</v>
      </c>
      <c r="O33" s="197" t="s">
        <v>1</v>
      </c>
      <c r="P33" s="197" t="s">
        <v>226</v>
      </c>
      <c r="Q33" s="196">
        <v>43009</v>
      </c>
      <c r="R33" s="64">
        <v>0.3</v>
      </c>
      <c r="S33" s="64">
        <v>0.3</v>
      </c>
      <c r="T33" s="64">
        <v>0.3</v>
      </c>
      <c r="U33" s="64">
        <v>0.3</v>
      </c>
      <c r="V33" s="64">
        <v>0.3</v>
      </c>
      <c r="W33" s="64">
        <v>0.3</v>
      </c>
      <c r="X33" s="64">
        <v>0.3</v>
      </c>
      <c r="Y33" s="64">
        <v>0.3</v>
      </c>
      <c r="Z33" s="64">
        <v>0.3</v>
      </c>
      <c r="AA33" s="189">
        <v>0.28000000000000003</v>
      </c>
      <c r="AB33" s="64">
        <v>0.28000000000000003</v>
      </c>
      <c r="AC33" s="64">
        <v>0.28000000000000003</v>
      </c>
      <c r="AD33" s="64">
        <v>0.28000000000000003</v>
      </c>
      <c r="AE33" s="64">
        <v>0.28000000000000003</v>
      </c>
      <c r="AF33" s="64">
        <v>0.28000000000000003</v>
      </c>
      <c r="AG33" s="64">
        <v>0.28000000000000003</v>
      </c>
      <c r="AH33" s="64">
        <v>0.28000000000000003</v>
      </c>
      <c r="AI33" s="64">
        <v>0.28000000000000003</v>
      </c>
      <c r="AJ33" s="64">
        <v>0.28000000000000003</v>
      </c>
      <c r="AK33" s="64">
        <v>0.28000000000000003</v>
      </c>
      <c r="AL33" s="64">
        <v>0.28000000000000003</v>
      </c>
      <c r="AM33" s="64">
        <v>0.28000000000000003</v>
      </c>
      <c r="AN33" s="64">
        <v>0.28000000000000003</v>
      </c>
      <c r="AO33" s="64">
        <v>0.28000000000000003</v>
      </c>
      <c r="AP33" s="296" t="s">
        <v>499</v>
      </c>
      <c r="AQ33" s="296"/>
      <c r="AR33" s="296"/>
      <c r="AS33" s="296"/>
      <c r="AT33" s="296"/>
      <c r="AU33" s="296"/>
      <c r="AV33" s="296"/>
      <c r="AW33" s="296"/>
      <c r="AX33" s="296"/>
      <c r="AY33" s="296"/>
      <c r="AZ33" s="296"/>
      <c r="BA33" s="296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  <c r="DO33" s="127"/>
      <c r="DP33" s="127"/>
      <c r="DQ33" s="127"/>
      <c r="DR33" s="127"/>
      <c r="DS33" s="127"/>
      <c r="DT33" s="127"/>
      <c r="DU33" s="127"/>
    </row>
    <row r="34" spans="1:125" s="65" customFormat="1" ht="20.25" customHeight="1">
      <c r="A34" s="61" t="s">
        <v>6</v>
      </c>
      <c r="B34" s="62">
        <v>29</v>
      </c>
      <c r="C34" s="62" t="s">
        <v>551</v>
      </c>
      <c r="D34" s="62" t="s">
        <v>40</v>
      </c>
      <c r="E34" s="62" t="s">
        <v>120</v>
      </c>
      <c r="F34" s="62" t="s">
        <v>1</v>
      </c>
      <c r="G34" s="69">
        <v>42200</v>
      </c>
      <c r="H34" s="69" t="s">
        <v>121</v>
      </c>
      <c r="I34" s="196">
        <v>42241</v>
      </c>
      <c r="J34" s="199" t="s">
        <v>252</v>
      </c>
      <c r="K34" s="197" t="s">
        <v>243</v>
      </c>
      <c r="L34" s="197" t="s">
        <v>243</v>
      </c>
      <c r="M34" s="197" t="s">
        <v>218</v>
      </c>
      <c r="N34" s="197" t="s">
        <v>1</v>
      </c>
      <c r="O34" s="197" t="s">
        <v>1</v>
      </c>
      <c r="P34" s="197" t="s">
        <v>226</v>
      </c>
      <c r="Q34" s="196">
        <v>43009</v>
      </c>
      <c r="R34" s="64">
        <v>0.3</v>
      </c>
      <c r="S34" s="64">
        <v>0.3</v>
      </c>
      <c r="T34" s="64">
        <v>0.3</v>
      </c>
      <c r="U34" s="64">
        <v>0.3</v>
      </c>
      <c r="V34" s="64">
        <v>0.3</v>
      </c>
      <c r="W34" s="64">
        <v>0.3</v>
      </c>
      <c r="X34" s="64">
        <v>0.3</v>
      </c>
      <c r="Y34" s="64">
        <v>0.3</v>
      </c>
      <c r="Z34" s="64">
        <v>0.3</v>
      </c>
      <c r="AA34" s="189">
        <v>0.28000000000000003</v>
      </c>
      <c r="AB34" s="64">
        <v>0.28000000000000003</v>
      </c>
      <c r="AC34" s="64">
        <v>0.28000000000000003</v>
      </c>
      <c r="AD34" s="64">
        <v>0.28000000000000003</v>
      </c>
      <c r="AE34" s="64">
        <v>0.28000000000000003</v>
      </c>
      <c r="AF34" s="64">
        <v>0.28000000000000003</v>
      </c>
      <c r="AG34" s="64">
        <v>0.28000000000000003</v>
      </c>
      <c r="AH34" s="64">
        <v>0.28000000000000003</v>
      </c>
      <c r="AI34" s="64">
        <v>0.28000000000000003</v>
      </c>
      <c r="AJ34" s="64">
        <v>0.28000000000000003</v>
      </c>
      <c r="AK34" s="64">
        <v>0.28000000000000003</v>
      </c>
      <c r="AL34" s="64">
        <v>0.28000000000000003</v>
      </c>
      <c r="AM34" s="64">
        <v>0.28000000000000003</v>
      </c>
      <c r="AN34" s="64">
        <v>0.28000000000000003</v>
      </c>
      <c r="AO34" s="64">
        <v>0.28000000000000003</v>
      </c>
      <c r="AP34" s="296" t="s">
        <v>499</v>
      </c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6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  <c r="DO34" s="127"/>
      <c r="DP34" s="127"/>
      <c r="DQ34" s="127"/>
      <c r="DR34" s="127"/>
      <c r="DS34" s="127"/>
      <c r="DT34" s="127"/>
      <c r="DU34" s="127"/>
    </row>
    <row r="35" spans="1:125" s="67" customFormat="1" ht="20.25" customHeight="1">
      <c r="A35" s="61" t="s">
        <v>14</v>
      </c>
      <c r="B35" s="62">
        <v>30</v>
      </c>
      <c r="C35" s="62" t="s">
        <v>555</v>
      </c>
      <c r="D35" s="62" t="s">
        <v>41</v>
      </c>
      <c r="E35" s="62" t="s">
        <v>120</v>
      </c>
      <c r="F35" s="62" t="s">
        <v>1</v>
      </c>
      <c r="G35" s="69">
        <v>42248</v>
      </c>
      <c r="H35" s="69">
        <v>43039</v>
      </c>
      <c r="I35" s="200">
        <v>42338</v>
      </c>
      <c r="J35" s="199" t="s">
        <v>253</v>
      </c>
      <c r="K35" s="197" t="s">
        <v>245</v>
      </c>
      <c r="L35" s="199">
        <v>43009</v>
      </c>
      <c r="M35" s="197" t="s">
        <v>218</v>
      </c>
      <c r="N35" s="197" t="s">
        <v>1</v>
      </c>
      <c r="O35" s="197" t="s">
        <v>1</v>
      </c>
      <c r="P35" s="197" t="s">
        <v>226</v>
      </c>
      <c r="Q35" s="196">
        <v>43101</v>
      </c>
      <c r="R35" s="64">
        <v>0.3</v>
      </c>
      <c r="S35" s="64">
        <v>0.3</v>
      </c>
      <c r="T35" s="64">
        <v>0.3</v>
      </c>
      <c r="U35" s="64">
        <v>0.3</v>
      </c>
      <c r="V35" s="64">
        <v>0.3</v>
      </c>
      <c r="W35" s="64">
        <v>0.3</v>
      </c>
      <c r="X35" s="64">
        <v>0.3</v>
      </c>
      <c r="Y35" s="64">
        <v>0.3</v>
      </c>
      <c r="Z35" s="64">
        <v>0.3</v>
      </c>
      <c r="AA35" s="64">
        <v>0.3</v>
      </c>
      <c r="AB35" s="64">
        <v>0.3</v>
      </c>
      <c r="AC35" s="64">
        <v>0.3</v>
      </c>
      <c r="AD35" s="189">
        <v>0.28000000000000003</v>
      </c>
      <c r="AE35" s="64">
        <v>0.28000000000000003</v>
      </c>
      <c r="AF35" s="64">
        <v>0.28000000000000003</v>
      </c>
      <c r="AG35" s="64">
        <v>0.28000000000000003</v>
      </c>
      <c r="AH35" s="64">
        <v>0.28000000000000003</v>
      </c>
      <c r="AI35" s="64">
        <v>0.28000000000000003</v>
      </c>
      <c r="AJ35" s="64">
        <v>0.28000000000000003</v>
      </c>
      <c r="AK35" s="64">
        <v>0.28000000000000003</v>
      </c>
      <c r="AL35" s="64">
        <v>0.28000000000000003</v>
      </c>
      <c r="AM35" s="64">
        <v>0.28000000000000003</v>
      </c>
      <c r="AN35" s="64">
        <v>0.28000000000000003</v>
      </c>
      <c r="AO35" s="64">
        <v>0.28000000000000003</v>
      </c>
      <c r="AP35" s="296" t="s">
        <v>499</v>
      </c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6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</row>
    <row r="36" spans="1:125" s="65" customFormat="1" ht="20.25" customHeight="1">
      <c r="A36" s="61" t="s">
        <v>14</v>
      </c>
      <c r="B36" s="62">
        <v>31</v>
      </c>
      <c r="C36" s="62" t="s">
        <v>555</v>
      </c>
      <c r="D36" s="62" t="s">
        <v>42</v>
      </c>
      <c r="E36" s="62" t="s">
        <v>120</v>
      </c>
      <c r="F36" s="62" t="s">
        <v>1</v>
      </c>
      <c r="G36" s="69">
        <v>42248</v>
      </c>
      <c r="H36" s="69">
        <v>43039</v>
      </c>
      <c r="I36" s="200">
        <v>42338</v>
      </c>
      <c r="J36" s="199" t="s">
        <v>253</v>
      </c>
      <c r="K36" s="197" t="s">
        <v>245</v>
      </c>
      <c r="L36" s="199">
        <v>43009</v>
      </c>
      <c r="M36" s="197" t="s">
        <v>218</v>
      </c>
      <c r="N36" s="197" t="s">
        <v>1</v>
      </c>
      <c r="O36" s="197" t="s">
        <v>1</v>
      </c>
      <c r="P36" s="197" t="s">
        <v>226</v>
      </c>
      <c r="Q36" s="196">
        <v>43101</v>
      </c>
      <c r="R36" s="64">
        <v>0.3</v>
      </c>
      <c r="S36" s="64">
        <v>0.3</v>
      </c>
      <c r="T36" s="64">
        <v>0.3</v>
      </c>
      <c r="U36" s="64">
        <v>0.3</v>
      </c>
      <c r="V36" s="64">
        <v>0.3</v>
      </c>
      <c r="W36" s="64">
        <v>0.3</v>
      </c>
      <c r="X36" s="64">
        <v>0.3</v>
      </c>
      <c r="Y36" s="64">
        <v>0.3</v>
      </c>
      <c r="Z36" s="64">
        <v>0.3</v>
      </c>
      <c r="AA36" s="64">
        <v>0.3</v>
      </c>
      <c r="AB36" s="64">
        <v>0.3</v>
      </c>
      <c r="AC36" s="64">
        <v>0.3</v>
      </c>
      <c r="AD36" s="189">
        <v>0.28000000000000003</v>
      </c>
      <c r="AE36" s="64">
        <v>0.28000000000000003</v>
      </c>
      <c r="AF36" s="64">
        <v>0.28000000000000003</v>
      </c>
      <c r="AG36" s="64">
        <v>0.28000000000000003</v>
      </c>
      <c r="AH36" s="64">
        <v>0.28000000000000003</v>
      </c>
      <c r="AI36" s="64">
        <v>0.28000000000000003</v>
      </c>
      <c r="AJ36" s="64">
        <v>0.28000000000000003</v>
      </c>
      <c r="AK36" s="64">
        <v>0.28000000000000003</v>
      </c>
      <c r="AL36" s="64">
        <v>0.28000000000000003</v>
      </c>
      <c r="AM36" s="64">
        <v>0.28000000000000003</v>
      </c>
      <c r="AN36" s="64">
        <v>0.28000000000000003</v>
      </c>
      <c r="AO36" s="64">
        <v>0.28000000000000003</v>
      </c>
      <c r="AP36" s="296" t="s">
        <v>499</v>
      </c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6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</row>
    <row r="37" spans="1:125" s="67" customFormat="1" ht="20.25" customHeight="1">
      <c r="A37" s="61" t="s">
        <v>14</v>
      </c>
      <c r="B37" s="62">
        <v>32</v>
      </c>
      <c r="C37" s="62" t="s">
        <v>555</v>
      </c>
      <c r="D37" s="62" t="s">
        <v>43</v>
      </c>
      <c r="E37" s="62" t="s">
        <v>120</v>
      </c>
      <c r="F37" s="62" t="s">
        <v>1</v>
      </c>
      <c r="G37" s="69">
        <v>42248</v>
      </c>
      <c r="H37" s="69">
        <v>43039</v>
      </c>
      <c r="I37" s="200">
        <v>42338</v>
      </c>
      <c r="J37" s="199" t="s">
        <v>253</v>
      </c>
      <c r="K37" s="197" t="s">
        <v>245</v>
      </c>
      <c r="L37" s="199">
        <v>43009</v>
      </c>
      <c r="M37" s="197" t="s">
        <v>218</v>
      </c>
      <c r="N37" s="197" t="s">
        <v>1</v>
      </c>
      <c r="O37" s="197" t="s">
        <v>1</v>
      </c>
      <c r="P37" s="197" t="s">
        <v>226</v>
      </c>
      <c r="Q37" s="196">
        <v>43101</v>
      </c>
      <c r="R37" s="64">
        <v>0.3</v>
      </c>
      <c r="S37" s="64">
        <v>0.3</v>
      </c>
      <c r="T37" s="64">
        <v>0.3</v>
      </c>
      <c r="U37" s="64">
        <v>0.3</v>
      </c>
      <c r="V37" s="64">
        <v>0.3</v>
      </c>
      <c r="W37" s="64">
        <v>0.3</v>
      </c>
      <c r="X37" s="64">
        <v>0.3</v>
      </c>
      <c r="Y37" s="64">
        <v>0.3</v>
      </c>
      <c r="Z37" s="64">
        <v>0.3</v>
      </c>
      <c r="AA37" s="64">
        <v>0.3</v>
      </c>
      <c r="AB37" s="64">
        <v>0.3</v>
      </c>
      <c r="AC37" s="64">
        <v>0.3</v>
      </c>
      <c r="AD37" s="189">
        <v>0.28000000000000003</v>
      </c>
      <c r="AE37" s="64">
        <v>0.28000000000000003</v>
      </c>
      <c r="AF37" s="64">
        <v>0.28000000000000003</v>
      </c>
      <c r="AG37" s="64">
        <v>0.28000000000000003</v>
      </c>
      <c r="AH37" s="64">
        <v>0.28000000000000003</v>
      </c>
      <c r="AI37" s="64">
        <v>0.28000000000000003</v>
      </c>
      <c r="AJ37" s="64">
        <v>0.28000000000000003</v>
      </c>
      <c r="AK37" s="64">
        <v>0.28000000000000003</v>
      </c>
      <c r="AL37" s="64">
        <v>0.28000000000000003</v>
      </c>
      <c r="AM37" s="64">
        <v>0.28000000000000003</v>
      </c>
      <c r="AN37" s="64">
        <v>0.28000000000000003</v>
      </c>
      <c r="AO37" s="64">
        <v>0.28000000000000003</v>
      </c>
      <c r="AP37" s="296" t="s">
        <v>499</v>
      </c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  <c r="DO37" s="127"/>
      <c r="DP37" s="127"/>
      <c r="DQ37" s="127"/>
      <c r="DR37" s="127"/>
      <c r="DS37" s="127"/>
      <c r="DT37" s="127"/>
      <c r="DU37" s="127"/>
    </row>
    <row r="38" spans="1:125" s="65" customFormat="1" ht="20.25" customHeight="1">
      <c r="A38" s="61" t="s">
        <v>8</v>
      </c>
      <c r="B38" s="62">
        <v>33</v>
      </c>
      <c r="C38" s="62" t="s">
        <v>552</v>
      </c>
      <c r="D38" s="62" t="s">
        <v>44</v>
      </c>
      <c r="E38" s="62" t="s">
        <v>120</v>
      </c>
      <c r="F38" s="62" t="s">
        <v>1</v>
      </c>
      <c r="G38" s="71">
        <v>42339</v>
      </c>
      <c r="H38" s="69">
        <v>43069</v>
      </c>
      <c r="I38" s="196">
        <v>42347</v>
      </c>
      <c r="J38" s="199" t="s">
        <v>254</v>
      </c>
      <c r="K38" s="197" t="s">
        <v>247</v>
      </c>
      <c r="L38" s="199" t="s">
        <v>248</v>
      </c>
      <c r="M38" s="197" t="s">
        <v>218</v>
      </c>
      <c r="N38" s="197" t="s">
        <v>1</v>
      </c>
      <c r="O38" s="197" t="s">
        <v>1</v>
      </c>
      <c r="P38" s="197" t="s">
        <v>226</v>
      </c>
      <c r="Q38" s="196">
        <v>43132</v>
      </c>
      <c r="R38" s="64">
        <v>0.3</v>
      </c>
      <c r="S38" s="64">
        <v>0.3</v>
      </c>
      <c r="T38" s="64">
        <v>0.3</v>
      </c>
      <c r="U38" s="64">
        <v>0.3</v>
      </c>
      <c r="V38" s="64">
        <v>0.3</v>
      </c>
      <c r="W38" s="64">
        <v>0.3</v>
      </c>
      <c r="X38" s="64">
        <v>0.3</v>
      </c>
      <c r="Y38" s="64">
        <v>0.3</v>
      </c>
      <c r="Z38" s="64">
        <v>0.3</v>
      </c>
      <c r="AA38" s="64">
        <v>0.3</v>
      </c>
      <c r="AB38" s="64">
        <v>0.3</v>
      </c>
      <c r="AC38" s="64">
        <v>0.3</v>
      </c>
      <c r="AD38" s="64">
        <v>0.3</v>
      </c>
      <c r="AE38" s="189">
        <v>0.28000000000000003</v>
      </c>
      <c r="AF38" s="64">
        <v>0.28000000000000003</v>
      </c>
      <c r="AG38" s="64">
        <v>0.28000000000000003</v>
      </c>
      <c r="AH38" s="64">
        <v>0.28000000000000003</v>
      </c>
      <c r="AI38" s="64">
        <v>0.28000000000000003</v>
      </c>
      <c r="AJ38" s="64">
        <v>0.28000000000000003</v>
      </c>
      <c r="AK38" s="64">
        <v>0.28000000000000003</v>
      </c>
      <c r="AL38" s="64">
        <v>0.28000000000000003</v>
      </c>
      <c r="AM38" s="64">
        <v>0.28000000000000003</v>
      </c>
      <c r="AN38" s="64">
        <v>0.28000000000000003</v>
      </c>
      <c r="AO38" s="64">
        <v>0.28000000000000003</v>
      </c>
      <c r="AP38" s="296" t="s">
        <v>499</v>
      </c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96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</row>
    <row r="39" spans="1:125" s="67" customFormat="1" ht="20.25" customHeight="1">
      <c r="A39" s="61" t="s">
        <v>3</v>
      </c>
      <c r="B39" s="62">
        <v>34</v>
      </c>
      <c r="C39" s="62" t="s">
        <v>546</v>
      </c>
      <c r="D39" s="62" t="s">
        <v>45</v>
      </c>
      <c r="E39" s="62" t="s">
        <v>120</v>
      </c>
      <c r="F39" s="62" t="s">
        <v>1</v>
      </c>
      <c r="G39" s="69">
        <v>42353</v>
      </c>
      <c r="H39" s="69">
        <v>43083</v>
      </c>
      <c r="I39" s="196">
        <v>42345</v>
      </c>
      <c r="J39" s="199" t="s">
        <v>254</v>
      </c>
      <c r="K39" s="197" t="s">
        <v>246</v>
      </c>
      <c r="L39" s="199" t="s">
        <v>248</v>
      </c>
      <c r="M39" s="197" t="s">
        <v>218</v>
      </c>
      <c r="N39" s="197" t="s">
        <v>1</v>
      </c>
      <c r="O39" s="197" t="s">
        <v>1</v>
      </c>
      <c r="P39" s="197" t="s">
        <v>226</v>
      </c>
      <c r="Q39" s="196">
        <v>43132</v>
      </c>
      <c r="R39" s="64">
        <v>0.3</v>
      </c>
      <c r="S39" s="64">
        <v>0.3</v>
      </c>
      <c r="T39" s="64">
        <v>0.3</v>
      </c>
      <c r="U39" s="64">
        <v>0.3</v>
      </c>
      <c r="V39" s="64">
        <v>0.3</v>
      </c>
      <c r="W39" s="64">
        <v>0.3</v>
      </c>
      <c r="X39" s="64">
        <v>0.3</v>
      </c>
      <c r="Y39" s="64">
        <v>0.3</v>
      </c>
      <c r="Z39" s="64">
        <v>0.3</v>
      </c>
      <c r="AA39" s="64">
        <v>0.3</v>
      </c>
      <c r="AB39" s="64">
        <v>0.3</v>
      </c>
      <c r="AC39" s="64">
        <v>0.3</v>
      </c>
      <c r="AD39" s="64">
        <v>0.3</v>
      </c>
      <c r="AE39" s="189">
        <v>0.28000000000000003</v>
      </c>
      <c r="AF39" s="64">
        <v>0.28000000000000003</v>
      </c>
      <c r="AG39" s="64">
        <v>0.28000000000000003</v>
      </c>
      <c r="AH39" s="64">
        <v>0.28000000000000003</v>
      </c>
      <c r="AI39" s="64">
        <v>0.28000000000000003</v>
      </c>
      <c r="AJ39" s="64">
        <v>0.28000000000000003</v>
      </c>
      <c r="AK39" s="64">
        <v>0.28000000000000003</v>
      </c>
      <c r="AL39" s="64">
        <v>0.28000000000000003</v>
      </c>
      <c r="AM39" s="64">
        <v>0.28000000000000003</v>
      </c>
      <c r="AN39" s="64">
        <v>0.28000000000000003</v>
      </c>
      <c r="AO39" s="64">
        <v>0.28000000000000003</v>
      </c>
      <c r="AP39" s="296" t="s">
        <v>499</v>
      </c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96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</row>
    <row r="40" spans="1:125" s="65" customFormat="1" ht="20.25" customHeight="1">
      <c r="A40" s="61" t="s">
        <v>3</v>
      </c>
      <c r="B40" s="62">
        <v>35</v>
      </c>
      <c r="C40" s="62" t="s">
        <v>546</v>
      </c>
      <c r="D40" s="62" t="s">
        <v>46</v>
      </c>
      <c r="E40" s="62" t="s">
        <v>120</v>
      </c>
      <c r="F40" s="62" t="s">
        <v>1</v>
      </c>
      <c r="G40" s="69">
        <v>42370</v>
      </c>
      <c r="H40" s="69">
        <v>43465</v>
      </c>
      <c r="I40" s="196">
        <v>42345</v>
      </c>
      <c r="J40" s="199" t="s">
        <v>255</v>
      </c>
      <c r="K40" s="197" t="s">
        <v>248</v>
      </c>
      <c r="L40" s="199" t="s">
        <v>249</v>
      </c>
      <c r="M40" s="197" t="s">
        <v>218</v>
      </c>
      <c r="N40" s="197" t="s">
        <v>1</v>
      </c>
      <c r="O40" s="197" t="s">
        <v>1</v>
      </c>
      <c r="P40" s="197" t="s">
        <v>226</v>
      </c>
      <c r="Q40" s="196">
        <v>43132</v>
      </c>
      <c r="R40" s="64">
        <v>0.3</v>
      </c>
      <c r="S40" s="64">
        <v>0.3</v>
      </c>
      <c r="T40" s="64">
        <v>0.3</v>
      </c>
      <c r="U40" s="64">
        <v>0.3</v>
      </c>
      <c r="V40" s="64">
        <v>0.3</v>
      </c>
      <c r="W40" s="64">
        <v>0.3</v>
      </c>
      <c r="X40" s="64">
        <v>0.3</v>
      </c>
      <c r="Y40" s="64">
        <v>0.3</v>
      </c>
      <c r="Z40" s="64">
        <v>0.3</v>
      </c>
      <c r="AA40" s="64">
        <v>0.3</v>
      </c>
      <c r="AB40" s="64">
        <v>0.3</v>
      </c>
      <c r="AC40" s="64">
        <v>0.3</v>
      </c>
      <c r="AD40" s="64">
        <v>0.3</v>
      </c>
      <c r="AE40" s="189">
        <v>0.28000000000000003</v>
      </c>
      <c r="AF40" s="64">
        <v>0.28000000000000003</v>
      </c>
      <c r="AG40" s="64">
        <v>0.28000000000000003</v>
      </c>
      <c r="AH40" s="64">
        <v>0.28000000000000003</v>
      </c>
      <c r="AI40" s="64">
        <v>0.28000000000000003</v>
      </c>
      <c r="AJ40" s="64">
        <v>0.28000000000000003</v>
      </c>
      <c r="AK40" s="64">
        <v>0.28000000000000003</v>
      </c>
      <c r="AL40" s="64">
        <v>0.28000000000000003</v>
      </c>
      <c r="AM40" s="64">
        <v>0.28000000000000003</v>
      </c>
      <c r="AN40" s="64">
        <v>0.28000000000000003</v>
      </c>
      <c r="AO40" s="64">
        <v>0.28000000000000003</v>
      </c>
      <c r="AP40" s="296" t="s">
        <v>499</v>
      </c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96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</row>
    <row r="41" spans="1:125" s="67" customFormat="1" ht="20.25" customHeight="1">
      <c r="A41" s="61" t="s">
        <v>6</v>
      </c>
      <c r="B41" s="62">
        <v>36</v>
      </c>
      <c r="C41" s="62" t="s">
        <v>551</v>
      </c>
      <c r="D41" s="62" t="s">
        <v>47</v>
      </c>
      <c r="E41" s="62" t="s">
        <v>120</v>
      </c>
      <c r="F41" s="62" t="s">
        <v>1</v>
      </c>
      <c r="G41" s="69">
        <v>42370</v>
      </c>
      <c r="H41" s="69">
        <v>43465</v>
      </c>
      <c r="I41" s="196">
        <v>42359</v>
      </c>
      <c r="J41" s="199" t="s">
        <v>255</v>
      </c>
      <c r="K41" s="197" t="s">
        <v>248</v>
      </c>
      <c r="L41" s="199" t="s">
        <v>249</v>
      </c>
      <c r="M41" s="197" t="s">
        <v>218</v>
      </c>
      <c r="N41" s="197" t="s">
        <v>1</v>
      </c>
      <c r="O41" s="197" t="s">
        <v>1</v>
      </c>
      <c r="P41" s="197" t="s">
        <v>226</v>
      </c>
      <c r="Q41" s="196">
        <v>43132</v>
      </c>
      <c r="R41" s="64">
        <v>0.3</v>
      </c>
      <c r="S41" s="64">
        <v>0.3</v>
      </c>
      <c r="T41" s="64">
        <v>0.3</v>
      </c>
      <c r="U41" s="64">
        <v>0.3</v>
      </c>
      <c r="V41" s="64">
        <v>0.3</v>
      </c>
      <c r="W41" s="64">
        <v>0.3</v>
      </c>
      <c r="X41" s="64">
        <v>0.3</v>
      </c>
      <c r="Y41" s="64">
        <v>0.3</v>
      </c>
      <c r="Z41" s="64">
        <v>0.3</v>
      </c>
      <c r="AA41" s="64">
        <v>0.3</v>
      </c>
      <c r="AB41" s="64">
        <v>0.3</v>
      </c>
      <c r="AC41" s="64">
        <v>0.3</v>
      </c>
      <c r="AD41" s="64">
        <v>0.3</v>
      </c>
      <c r="AE41" s="189">
        <v>0.28000000000000003</v>
      </c>
      <c r="AF41" s="64">
        <v>0.28000000000000003</v>
      </c>
      <c r="AG41" s="64">
        <v>0.28000000000000003</v>
      </c>
      <c r="AH41" s="64">
        <v>0.28000000000000003</v>
      </c>
      <c r="AI41" s="64">
        <v>0.28000000000000003</v>
      </c>
      <c r="AJ41" s="64">
        <v>0.28000000000000003</v>
      </c>
      <c r="AK41" s="64">
        <v>0.28000000000000003</v>
      </c>
      <c r="AL41" s="64">
        <v>0.28000000000000003</v>
      </c>
      <c r="AM41" s="64">
        <v>0.28000000000000003</v>
      </c>
      <c r="AN41" s="64">
        <v>0.28000000000000003</v>
      </c>
      <c r="AO41" s="64">
        <v>0.28000000000000003</v>
      </c>
      <c r="AP41" s="296" t="s">
        <v>499</v>
      </c>
      <c r="AQ41" s="296"/>
      <c r="AR41" s="296"/>
      <c r="AS41" s="296"/>
      <c r="AT41" s="296"/>
      <c r="AU41" s="296"/>
      <c r="AV41" s="296"/>
      <c r="AW41" s="296"/>
      <c r="AX41" s="296"/>
      <c r="AY41" s="296"/>
      <c r="AZ41" s="296"/>
      <c r="BA41" s="296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</row>
    <row r="42" spans="1:125" s="65" customFormat="1" ht="20.25" customHeight="1">
      <c r="A42" s="61" t="s">
        <v>21</v>
      </c>
      <c r="B42" s="62">
        <v>37</v>
      </c>
      <c r="C42" s="76" t="s">
        <v>558</v>
      </c>
      <c r="D42" s="62" t="s">
        <v>48</v>
      </c>
      <c r="E42" s="62" t="s">
        <v>120</v>
      </c>
      <c r="F42" s="62" t="s">
        <v>1</v>
      </c>
      <c r="G42" s="69">
        <v>42401</v>
      </c>
      <c r="H42" s="69">
        <v>43131</v>
      </c>
      <c r="I42" s="196">
        <v>42361</v>
      </c>
      <c r="J42" s="199" t="s">
        <v>256</v>
      </c>
      <c r="K42" s="197" t="s">
        <v>249</v>
      </c>
      <c r="L42" s="199" t="s">
        <v>250</v>
      </c>
      <c r="M42" s="197" t="s">
        <v>218</v>
      </c>
      <c r="N42" s="197" t="s">
        <v>1</v>
      </c>
      <c r="O42" s="197" t="s">
        <v>1</v>
      </c>
      <c r="P42" s="197" t="s">
        <v>226</v>
      </c>
      <c r="Q42" s="196">
        <v>43132</v>
      </c>
      <c r="R42" s="64">
        <v>0.3</v>
      </c>
      <c r="S42" s="64">
        <v>0.3</v>
      </c>
      <c r="T42" s="64">
        <v>0.3</v>
      </c>
      <c r="U42" s="64">
        <v>0.3</v>
      </c>
      <c r="V42" s="64">
        <v>0.3</v>
      </c>
      <c r="W42" s="64">
        <v>0.3</v>
      </c>
      <c r="X42" s="64">
        <v>0.3</v>
      </c>
      <c r="Y42" s="64">
        <v>0.3</v>
      </c>
      <c r="Z42" s="64">
        <v>0.3</v>
      </c>
      <c r="AA42" s="64">
        <v>0.3</v>
      </c>
      <c r="AB42" s="64">
        <v>0.3</v>
      </c>
      <c r="AC42" s="64">
        <v>0.3</v>
      </c>
      <c r="AD42" s="64">
        <v>0.3</v>
      </c>
      <c r="AE42" s="189">
        <v>0.28000000000000003</v>
      </c>
      <c r="AF42" s="64">
        <v>0.28000000000000003</v>
      </c>
      <c r="AG42" s="64">
        <v>0.28000000000000003</v>
      </c>
      <c r="AH42" s="64">
        <v>0.28000000000000003</v>
      </c>
      <c r="AI42" s="64">
        <v>0.28000000000000003</v>
      </c>
      <c r="AJ42" s="64">
        <v>0.28000000000000003</v>
      </c>
      <c r="AK42" s="64">
        <v>0.28000000000000003</v>
      </c>
      <c r="AL42" s="64">
        <v>0.28000000000000003</v>
      </c>
      <c r="AM42" s="64">
        <v>0.28000000000000003</v>
      </c>
      <c r="AN42" s="64">
        <v>0.28000000000000003</v>
      </c>
      <c r="AO42" s="64">
        <v>0.28000000000000003</v>
      </c>
      <c r="AP42" s="296" t="s">
        <v>499</v>
      </c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A42" s="296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</row>
    <row r="43" spans="1:125" s="84" customFormat="1" ht="20.25" customHeight="1">
      <c r="A43" s="75" t="s">
        <v>16</v>
      </c>
      <c r="B43" s="76">
        <v>38</v>
      </c>
      <c r="C43" s="76" t="s">
        <v>556</v>
      </c>
      <c r="D43" s="76" t="s">
        <v>49</v>
      </c>
      <c r="E43" s="76" t="s">
        <v>120</v>
      </c>
      <c r="F43" s="76" t="s">
        <v>1</v>
      </c>
      <c r="G43" s="69">
        <v>42401</v>
      </c>
      <c r="H43" s="69">
        <v>43131</v>
      </c>
      <c r="I43" s="196">
        <v>42380</v>
      </c>
      <c r="J43" s="199" t="s">
        <v>256</v>
      </c>
      <c r="K43" s="197" t="s">
        <v>249</v>
      </c>
      <c r="L43" s="197"/>
      <c r="M43" s="197" t="s">
        <v>218</v>
      </c>
      <c r="N43" s="197" t="s">
        <v>1</v>
      </c>
      <c r="O43" s="197" t="s">
        <v>1</v>
      </c>
      <c r="P43" s="197" t="s">
        <v>226</v>
      </c>
      <c r="Q43" s="196">
        <v>43132</v>
      </c>
      <c r="R43" s="64">
        <v>0.3</v>
      </c>
      <c r="S43" s="64">
        <v>0.3</v>
      </c>
      <c r="T43" s="64">
        <v>0.3</v>
      </c>
      <c r="U43" s="64">
        <v>0.3</v>
      </c>
      <c r="V43" s="64">
        <v>0.3</v>
      </c>
      <c r="W43" s="64">
        <v>0.3</v>
      </c>
      <c r="X43" s="64">
        <v>0.3</v>
      </c>
      <c r="Y43" s="64">
        <v>0.3</v>
      </c>
      <c r="Z43" s="64">
        <v>0.3</v>
      </c>
      <c r="AA43" s="64">
        <v>0.3</v>
      </c>
      <c r="AB43" s="64">
        <v>0.3</v>
      </c>
      <c r="AC43" s="64">
        <v>0.3</v>
      </c>
      <c r="AD43" s="64">
        <v>0.3</v>
      </c>
      <c r="AE43" s="189">
        <v>0.28000000000000003</v>
      </c>
      <c r="AF43" s="64">
        <v>0.28000000000000003</v>
      </c>
      <c r="AG43" s="64">
        <v>0.28000000000000003</v>
      </c>
      <c r="AH43" s="64">
        <v>0.28000000000000003</v>
      </c>
      <c r="AI43" s="64">
        <v>0.28000000000000003</v>
      </c>
      <c r="AJ43" s="64">
        <v>0.28000000000000003</v>
      </c>
      <c r="AK43" s="64">
        <v>0.28000000000000003</v>
      </c>
      <c r="AL43" s="64">
        <v>0.28000000000000003</v>
      </c>
      <c r="AM43" s="64">
        <v>0.28000000000000003</v>
      </c>
      <c r="AN43" s="64">
        <v>0.28000000000000003</v>
      </c>
      <c r="AO43" s="64">
        <v>0.28000000000000003</v>
      </c>
      <c r="AP43" s="296" t="s">
        <v>499</v>
      </c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96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</row>
    <row r="44" spans="1:125" s="65" customFormat="1" ht="20.25" customHeight="1">
      <c r="A44" s="61" t="s">
        <v>10</v>
      </c>
      <c r="B44" s="62">
        <v>39</v>
      </c>
      <c r="C44" s="62" t="s">
        <v>553</v>
      </c>
      <c r="D44" s="62" t="s">
        <v>50</v>
      </c>
      <c r="E44" s="62" t="s">
        <v>120</v>
      </c>
      <c r="F44" s="62" t="s">
        <v>1</v>
      </c>
      <c r="G44" s="69">
        <v>42401</v>
      </c>
      <c r="H44" s="69">
        <v>43131</v>
      </c>
      <c r="I44" s="196">
        <v>42409</v>
      </c>
      <c r="J44" s="199" t="s">
        <v>256</v>
      </c>
      <c r="K44" s="197" t="s">
        <v>249</v>
      </c>
      <c r="L44" s="199" t="s">
        <v>250</v>
      </c>
      <c r="M44" s="197" t="s">
        <v>218</v>
      </c>
      <c r="N44" s="197" t="s">
        <v>1</v>
      </c>
      <c r="O44" s="197" t="s">
        <v>1</v>
      </c>
      <c r="P44" s="197" t="s">
        <v>226</v>
      </c>
      <c r="Q44" s="196">
        <v>43160</v>
      </c>
      <c r="R44" s="64">
        <v>0.3</v>
      </c>
      <c r="S44" s="64">
        <v>0.3</v>
      </c>
      <c r="T44" s="64">
        <v>0.3</v>
      </c>
      <c r="U44" s="64">
        <v>0.3</v>
      </c>
      <c r="V44" s="64">
        <v>0.3</v>
      </c>
      <c r="W44" s="64">
        <v>0.3</v>
      </c>
      <c r="X44" s="64">
        <v>0.3</v>
      </c>
      <c r="Y44" s="64">
        <v>0.3</v>
      </c>
      <c r="Z44" s="64">
        <v>0.3</v>
      </c>
      <c r="AA44" s="64">
        <v>0.3</v>
      </c>
      <c r="AB44" s="64">
        <v>0.3</v>
      </c>
      <c r="AC44" s="64">
        <v>0.3</v>
      </c>
      <c r="AD44" s="64">
        <v>0.3</v>
      </c>
      <c r="AE44" s="64">
        <v>0.3</v>
      </c>
      <c r="AF44" s="189">
        <v>0.28000000000000003</v>
      </c>
      <c r="AG44" s="64">
        <v>0.28000000000000003</v>
      </c>
      <c r="AH44" s="64">
        <v>0.28000000000000003</v>
      </c>
      <c r="AI44" s="64">
        <v>0.28000000000000003</v>
      </c>
      <c r="AJ44" s="64">
        <v>0.28000000000000003</v>
      </c>
      <c r="AK44" s="64">
        <v>0.28000000000000003</v>
      </c>
      <c r="AL44" s="64">
        <v>0.28000000000000003</v>
      </c>
      <c r="AM44" s="64">
        <v>0.28000000000000003</v>
      </c>
      <c r="AN44" s="64">
        <v>0.28000000000000003</v>
      </c>
      <c r="AO44" s="64">
        <v>0.28000000000000003</v>
      </c>
      <c r="AP44" s="296" t="s">
        <v>499</v>
      </c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  <c r="BA44" s="296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  <c r="DO44" s="127"/>
      <c r="DP44" s="127"/>
      <c r="DQ44" s="127"/>
      <c r="DR44" s="127"/>
      <c r="DS44" s="127"/>
      <c r="DT44" s="127"/>
      <c r="DU44" s="127"/>
    </row>
    <row r="45" spans="1:125" s="67" customFormat="1" ht="20.25" customHeight="1">
      <c r="A45" s="61" t="s">
        <v>10</v>
      </c>
      <c r="B45" s="62">
        <v>40</v>
      </c>
      <c r="C45" s="62" t="s">
        <v>553</v>
      </c>
      <c r="D45" s="62" t="s">
        <v>51</v>
      </c>
      <c r="E45" s="62" t="s">
        <v>120</v>
      </c>
      <c r="F45" s="62" t="s">
        <v>1</v>
      </c>
      <c r="G45" s="69">
        <v>42401</v>
      </c>
      <c r="H45" s="69">
        <v>43131</v>
      </c>
      <c r="I45" s="196">
        <v>42415</v>
      </c>
      <c r="J45" s="199" t="s">
        <v>256</v>
      </c>
      <c r="K45" s="197" t="s">
        <v>249</v>
      </c>
      <c r="L45" s="199" t="s">
        <v>250</v>
      </c>
      <c r="M45" s="197" t="s">
        <v>218</v>
      </c>
      <c r="N45" s="197" t="s">
        <v>1</v>
      </c>
      <c r="O45" s="197" t="s">
        <v>1</v>
      </c>
      <c r="P45" s="197" t="s">
        <v>226</v>
      </c>
      <c r="Q45" s="196">
        <v>43160</v>
      </c>
      <c r="R45" s="64">
        <v>0.3</v>
      </c>
      <c r="S45" s="64">
        <v>0.3</v>
      </c>
      <c r="T45" s="64">
        <v>0.3</v>
      </c>
      <c r="U45" s="64">
        <v>0.3</v>
      </c>
      <c r="V45" s="64">
        <v>0.3</v>
      </c>
      <c r="W45" s="64">
        <v>0.3</v>
      </c>
      <c r="X45" s="64">
        <v>0.3</v>
      </c>
      <c r="Y45" s="64">
        <v>0.3</v>
      </c>
      <c r="Z45" s="64">
        <v>0.3</v>
      </c>
      <c r="AA45" s="64">
        <v>0.3</v>
      </c>
      <c r="AB45" s="64">
        <v>0.3</v>
      </c>
      <c r="AC45" s="64">
        <v>0.3</v>
      </c>
      <c r="AD45" s="64">
        <v>0.3</v>
      </c>
      <c r="AE45" s="64">
        <v>0.3</v>
      </c>
      <c r="AF45" s="189">
        <v>0.28000000000000003</v>
      </c>
      <c r="AG45" s="64">
        <v>0.28000000000000003</v>
      </c>
      <c r="AH45" s="64">
        <v>0.28000000000000003</v>
      </c>
      <c r="AI45" s="64">
        <v>0.28000000000000003</v>
      </c>
      <c r="AJ45" s="64">
        <v>0.28000000000000003</v>
      </c>
      <c r="AK45" s="64">
        <v>0.28000000000000003</v>
      </c>
      <c r="AL45" s="64">
        <v>0.28000000000000003</v>
      </c>
      <c r="AM45" s="64">
        <v>0.28000000000000003</v>
      </c>
      <c r="AN45" s="64">
        <v>0.28000000000000003</v>
      </c>
      <c r="AO45" s="64">
        <v>0.28000000000000003</v>
      </c>
      <c r="AP45" s="296" t="s">
        <v>499</v>
      </c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6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</row>
    <row r="46" spans="1:125" s="65" customFormat="1" ht="20.25" customHeight="1">
      <c r="A46" s="61" t="s">
        <v>10</v>
      </c>
      <c r="B46" s="62">
        <v>41</v>
      </c>
      <c r="C46" s="62" t="s">
        <v>553</v>
      </c>
      <c r="D46" s="62" t="s">
        <v>52</v>
      </c>
      <c r="E46" s="62" t="s">
        <v>120</v>
      </c>
      <c r="F46" s="62" t="s">
        <v>1</v>
      </c>
      <c r="G46" s="69">
        <v>42401</v>
      </c>
      <c r="H46" s="69">
        <v>43131</v>
      </c>
      <c r="I46" s="196">
        <v>42423</v>
      </c>
      <c r="J46" s="199" t="s">
        <v>256</v>
      </c>
      <c r="K46" s="197" t="s">
        <v>249</v>
      </c>
      <c r="L46" s="199" t="s">
        <v>250</v>
      </c>
      <c r="M46" s="197" t="s">
        <v>218</v>
      </c>
      <c r="N46" s="197" t="s">
        <v>1</v>
      </c>
      <c r="O46" s="197" t="s">
        <v>1</v>
      </c>
      <c r="P46" s="197" t="s">
        <v>226</v>
      </c>
      <c r="Q46" s="196">
        <v>43160</v>
      </c>
      <c r="R46" s="64">
        <v>0.3</v>
      </c>
      <c r="S46" s="64">
        <v>0.3</v>
      </c>
      <c r="T46" s="64">
        <v>0.3</v>
      </c>
      <c r="U46" s="64">
        <v>0.3</v>
      </c>
      <c r="V46" s="64">
        <v>0.3</v>
      </c>
      <c r="W46" s="64">
        <v>0.3</v>
      </c>
      <c r="X46" s="64">
        <v>0.3</v>
      </c>
      <c r="Y46" s="64">
        <v>0.3</v>
      </c>
      <c r="Z46" s="64">
        <v>0.3</v>
      </c>
      <c r="AA46" s="64">
        <v>0.3</v>
      </c>
      <c r="AB46" s="64">
        <v>0.3</v>
      </c>
      <c r="AC46" s="64">
        <v>0.3</v>
      </c>
      <c r="AD46" s="64">
        <v>0.3</v>
      </c>
      <c r="AE46" s="64">
        <v>0.3</v>
      </c>
      <c r="AF46" s="189">
        <v>0.28000000000000003</v>
      </c>
      <c r="AG46" s="64">
        <v>0.28000000000000003</v>
      </c>
      <c r="AH46" s="64">
        <v>0.28000000000000003</v>
      </c>
      <c r="AI46" s="64">
        <v>0.28000000000000003</v>
      </c>
      <c r="AJ46" s="64">
        <v>0.28000000000000003</v>
      </c>
      <c r="AK46" s="64">
        <v>0.28000000000000003</v>
      </c>
      <c r="AL46" s="64">
        <v>0.28000000000000003</v>
      </c>
      <c r="AM46" s="64">
        <v>0.28000000000000003</v>
      </c>
      <c r="AN46" s="64">
        <v>0.28000000000000003</v>
      </c>
      <c r="AO46" s="64">
        <v>0.28000000000000003</v>
      </c>
      <c r="AP46" s="296" t="s">
        <v>499</v>
      </c>
      <c r="AQ46" s="296"/>
      <c r="AR46" s="296"/>
      <c r="AS46" s="296"/>
      <c r="AT46" s="296"/>
      <c r="AU46" s="296"/>
      <c r="AV46" s="296"/>
      <c r="AW46" s="296"/>
      <c r="AX46" s="296"/>
      <c r="AY46" s="296"/>
      <c r="AZ46" s="296"/>
      <c r="BA46" s="296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  <c r="DO46" s="127"/>
      <c r="DP46" s="127"/>
      <c r="DQ46" s="127"/>
      <c r="DR46" s="127"/>
      <c r="DS46" s="127"/>
      <c r="DT46" s="127"/>
      <c r="DU46" s="127"/>
    </row>
    <row r="47" spans="1:125" s="67" customFormat="1" ht="20.25" customHeight="1">
      <c r="A47" s="72" t="s">
        <v>8</v>
      </c>
      <c r="B47" s="62">
        <v>42</v>
      </c>
      <c r="C47" s="62" t="s">
        <v>552</v>
      </c>
      <c r="D47" s="73" t="s">
        <v>53</v>
      </c>
      <c r="E47" s="73" t="s">
        <v>120</v>
      </c>
      <c r="F47" s="73" t="s">
        <v>1</v>
      </c>
      <c r="G47" s="69">
        <v>42401</v>
      </c>
      <c r="H47" s="69">
        <v>43131</v>
      </c>
      <c r="I47" s="201">
        <v>42415</v>
      </c>
      <c r="J47" s="199" t="s">
        <v>256</v>
      </c>
      <c r="K47" s="197" t="s">
        <v>249</v>
      </c>
      <c r="L47" s="199" t="s">
        <v>250</v>
      </c>
      <c r="M47" s="197" t="s">
        <v>218</v>
      </c>
      <c r="N47" s="197" t="s">
        <v>1</v>
      </c>
      <c r="O47" s="197" t="s">
        <v>1</v>
      </c>
      <c r="P47" s="197" t="s">
        <v>226</v>
      </c>
      <c r="Q47" s="196">
        <v>43160</v>
      </c>
      <c r="R47" s="64">
        <v>0.3</v>
      </c>
      <c r="S47" s="64">
        <v>0.3</v>
      </c>
      <c r="T47" s="64">
        <v>0.3</v>
      </c>
      <c r="U47" s="64">
        <v>0.3</v>
      </c>
      <c r="V47" s="64">
        <v>0.3</v>
      </c>
      <c r="W47" s="64">
        <v>0.3</v>
      </c>
      <c r="X47" s="64">
        <v>0.3</v>
      </c>
      <c r="Y47" s="64">
        <v>0.3</v>
      </c>
      <c r="Z47" s="64">
        <v>0.3</v>
      </c>
      <c r="AA47" s="64">
        <v>0.3</v>
      </c>
      <c r="AB47" s="64">
        <v>0.3</v>
      </c>
      <c r="AC47" s="64">
        <v>0.3</v>
      </c>
      <c r="AD47" s="64">
        <v>0.3</v>
      </c>
      <c r="AE47" s="64">
        <v>0.3</v>
      </c>
      <c r="AF47" s="189">
        <v>0.28000000000000003</v>
      </c>
      <c r="AG47" s="64">
        <v>0.28000000000000003</v>
      </c>
      <c r="AH47" s="64">
        <v>0.28000000000000003</v>
      </c>
      <c r="AI47" s="64">
        <v>0.28000000000000003</v>
      </c>
      <c r="AJ47" s="64">
        <v>0.28000000000000003</v>
      </c>
      <c r="AK47" s="64">
        <v>0.28000000000000003</v>
      </c>
      <c r="AL47" s="64">
        <v>0.28000000000000003</v>
      </c>
      <c r="AM47" s="64">
        <v>0.28000000000000003</v>
      </c>
      <c r="AN47" s="64">
        <v>0.28000000000000003</v>
      </c>
      <c r="AO47" s="64">
        <v>0.28000000000000003</v>
      </c>
      <c r="AP47" s="296" t="s">
        <v>499</v>
      </c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  <c r="DO47" s="127"/>
      <c r="DP47" s="127"/>
      <c r="DQ47" s="127"/>
      <c r="DR47" s="127"/>
      <c r="DS47" s="127"/>
      <c r="DT47" s="127"/>
      <c r="DU47" s="127"/>
    </row>
    <row r="48" spans="1:125" s="65" customFormat="1" ht="20.25" customHeight="1">
      <c r="A48" s="61" t="s">
        <v>3</v>
      </c>
      <c r="B48" s="62">
        <v>43</v>
      </c>
      <c r="C48" s="62" t="s">
        <v>546</v>
      </c>
      <c r="D48" s="62" t="s">
        <v>54</v>
      </c>
      <c r="E48" s="62" t="s">
        <v>120</v>
      </c>
      <c r="F48" s="62" t="s">
        <v>1</v>
      </c>
      <c r="G48" s="69">
        <v>42401</v>
      </c>
      <c r="H48" s="69">
        <v>43131</v>
      </c>
      <c r="I48" s="196">
        <v>42425</v>
      </c>
      <c r="J48" s="199" t="s">
        <v>256</v>
      </c>
      <c r="K48" s="197" t="s">
        <v>249</v>
      </c>
      <c r="L48" s="199" t="s">
        <v>250</v>
      </c>
      <c r="M48" s="197" t="s">
        <v>218</v>
      </c>
      <c r="N48" s="197" t="s">
        <v>1</v>
      </c>
      <c r="O48" s="197" t="s">
        <v>1</v>
      </c>
      <c r="P48" s="197" t="s">
        <v>226</v>
      </c>
      <c r="Q48" s="196">
        <v>43191</v>
      </c>
      <c r="R48" s="64">
        <v>0.3</v>
      </c>
      <c r="S48" s="64">
        <v>0.3</v>
      </c>
      <c r="T48" s="64">
        <v>0.3</v>
      </c>
      <c r="U48" s="64">
        <v>0.3</v>
      </c>
      <c r="V48" s="64">
        <v>0.3</v>
      </c>
      <c r="W48" s="64">
        <v>0.3</v>
      </c>
      <c r="X48" s="64">
        <v>0.3</v>
      </c>
      <c r="Y48" s="64">
        <v>0.3</v>
      </c>
      <c r="Z48" s="64">
        <v>0.3</v>
      </c>
      <c r="AA48" s="64">
        <v>0.3</v>
      </c>
      <c r="AB48" s="64">
        <v>0.3</v>
      </c>
      <c r="AC48" s="64">
        <v>0.3</v>
      </c>
      <c r="AD48" s="64">
        <v>0.3</v>
      </c>
      <c r="AE48" s="64">
        <v>0.3</v>
      </c>
      <c r="AF48" s="64">
        <v>0.3</v>
      </c>
      <c r="AG48" s="189">
        <v>0.28000000000000003</v>
      </c>
      <c r="AH48" s="64">
        <v>0.28000000000000003</v>
      </c>
      <c r="AI48" s="64">
        <v>0.28000000000000003</v>
      </c>
      <c r="AJ48" s="64">
        <v>0.28000000000000003</v>
      </c>
      <c r="AK48" s="64">
        <v>0.28000000000000003</v>
      </c>
      <c r="AL48" s="64">
        <v>0.28000000000000003</v>
      </c>
      <c r="AM48" s="64">
        <v>0.28000000000000003</v>
      </c>
      <c r="AN48" s="64">
        <v>0.28000000000000003</v>
      </c>
      <c r="AO48" s="64">
        <v>0.28000000000000003</v>
      </c>
      <c r="AP48" s="296" t="s">
        <v>499</v>
      </c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</row>
    <row r="49" spans="1:125" s="67" customFormat="1" ht="20.25" customHeight="1">
      <c r="A49" s="61" t="s">
        <v>19</v>
      </c>
      <c r="B49" s="62">
        <v>44</v>
      </c>
      <c r="C49" s="76" t="s">
        <v>557</v>
      </c>
      <c r="D49" s="62" t="s">
        <v>55</v>
      </c>
      <c r="E49" s="62" t="s">
        <v>120</v>
      </c>
      <c r="F49" s="62" t="s">
        <v>1</v>
      </c>
      <c r="G49" s="69">
        <v>42401</v>
      </c>
      <c r="H49" s="69">
        <v>43131</v>
      </c>
      <c r="I49" s="196">
        <v>42438</v>
      </c>
      <c r="J49" s="199" t="s">
        <v>256</v>
      </c>
      <c r="K49" s="197" t="s">
        <v>249</v>
      </c>
      <c r="L49" s="199" t="s">
        <v>250</v>
      </c>
      <c r="M49" s="197" t="s">
        <v>218</v>
      </c>
      <c r="N49" s="197" t="s">
        <v>1</v>
      </c>
      <c r="O49" s="197" t="s">
        <v>1</v>
      </c>
      <c r="P49" s="197" t="s">
        <v>226</v>
      </c>
      <c r="Q49" s="196">
        <v>43191</v>
      </c>
      <c r="R49" s="64">
        <v>0.3</v>
      </c>
      <c r="S49" s="64">
        <v>0.3</v>
      </c>
      <c r="T49" s="64">
        <v>0.3</v>
      </c>
      <c r="U49" s="64">
        <v>0.3</v>
      </c>
      <c r="V49" s="64">
        <v>0.3</v>
      </c>
      <c r="W49" s="64">
        <v>0.3</v>
      </c>
      <c r="X49" s="64">
        <v>0.3</v>
      </c>
      <c r="Y49" s="64">
        <v>0.3</v>
      </c>
      <c r="Z49" s="64">
        <v>0.3</v>
      </c>
      <c r="AA49" s="64">
        <v>0.3</v>
      </c>
      <c r="AB49" s="64">
        <v>0.3</v>
      </c>
      <c r="AC49" s="64">
        <v>0.3</v>
      </c>
      <c r="AD49" s="64">
        <v>0.3</v>
      </c>
      <c r="AE49" s="64">
        <v>0.3</v>
      </c>
      <c r="AF49" s="64">
        <v>0.3</v>
      </c>
      <c r="AG49" s="189">
        <v>0.28000000000000003</v>
      </c>
      <c r="AH49" s="64">
        <v>0.28000000000000003</v>
      </c>
      <c r="AI49" s="64">
        <v>0.28000000000000003</v>
      </c>
      <c r="AJ49" s="64">
        <v>0.28000000000000003</v>
      </c>
      <c r="AK49" s="64">
        <v>0.28000000000000003</v>
      </c>
      <c r="AL49" s="64">
        <v>0.28000000000000003</v>
      </c>
      <c r="AM49" s="64">
        <v>0.28000000000000003</v>
      </c>
      <c r="AN49" s="64">
        <v>0.28000000000000003</v>
      </c>
      <c r="AO49" s="64">
        <v>0.28000000000000003</v>
      </c>
      <c r="AP49" s="296" t="s">
        <v>499</v>
      </c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  <c r="DO49" s="127"/>
      <c r="DP49" s="127"/>
      <c r="DQ49" s="127"/>
      <c r="DR49" s="127"/>
      <c r="DS49" s="127"/>
      <c r="DT49" s="127"/>
      <c r="DU49" s="127"/>
    </row>
    <row r="50" spans="1:125" s="65" customFormat="1" ht="20.25" customHeight="1">
      <c r="A50" s="74" t="s">
        <v>57</v>
      </c>
      <c r="B50" s="62">
        <v>45</v>
      </c>
      <c r="C50" s="76" t="s">
        <v>558</v>
      </c>
      <c r="D50" s="62" t="s">
        <v>56</v>
      </c>
      <c r="E50" s="62" t="s">
        <v>120</v>
      </c>
      <c r="F50" s="62" t="s">
        <v>1</v>
      </c>
      <c r="G50" s="69">
        <v>42430</v>
      </c>
      <c r="H50" s="69">
        <v>43159</v>
      </c>
      <c r="I50" s="196">
        <v>42430</v>
      </c>
      <c r="J50" s="199" t="s">
        <v>220</v>
      </c>
      <c r="K50" s="199" t="s">
        <v>250</v>
      </c>
      <c r="L50" s="199" t="s">
        <v>250</v>
      </c>
      <c r="M50" s="197" t="s">
        <v>218</v>
      </c>
      <c r="N50" s="197" t="s">
        <v>1</v>
      </c>
      <c r="O50" s="197" t="s">
        <v>1</v>
      </c>
      <c r="P50" s="197" t="s">
        <v>226</v>
      </c>
      <c r="Q50" s="196">
        <v>43191</v>
      </c>
      <c r="R50" s="64">
        <v>0.3</v>
      </c>
      <c r="S50" s="64">
        <v>0.3</v>
      </c>
      <c r="T50" s="64">
        <v>0.3</v>
      </c>
      <c r="U50" s="64">
        <v>0.3</v>
      </c>
      <c r="V50" s="64">
        <v>0.3</v>
      </c>
      <c r="W50" s="64">
        <v>0.3</v>
      </c>
      <c r="X50" s="64">
        <v>0.3</v>
      </c>
      <c r="Y50" s="64">
        <v>0.3</v>
      </c>
      <c r="Z50" s="64">
        <v>0.3</v>
      </c>
      <c r="AA50" s="64">
        <v>0.3</v>
      </c>
      <c r="AB50" s="64">
        <v>0.3</v>
      </c>
      <c r="AC50" s="64">
        <v>0.3</v>
      </c>
      <c r="AD50" s="64">
        <v>0.3</v>
      </c>
      <c r="AE50" s="64">
        <v>0.3</v>
      </c>
      <c r="AF50" s="64">
        <v>0.3</v>
      </c>
      <c r="AG50" s="189">
        <v>0.28000000000000003</v>
      </c>
      <c r="AH50" s="64">
        <v>0.28000000000000003</v>
      </c>
      <c r="AI50" s="64">
        <v>0.28000000000000003</v>
      </c>
      <c r="AJ50" s="64">
        <v>0.28000000000000003</v>
      </c>
      <c r="AK50" s="64">
        <v>0.28000000000000003</v>
      </c>
      <c r="AL50" s="64">
        <v>0.28000000000000003</v>
      </c>
      <c r="AM50" s="64">
        <v>0.28000000000000003</v>
      </c>
      <c r="AN50" s="64">
        <v>0.28000000000000003</v>
      </c>
      <c r="AO50" s="64">
        <v>0.28000000000000003</v>
      </c>
      <c r="AP50" s="296" t="s">
        <v>499</v>
      </c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  <c r="DO50" s="127"/>
      <c r="DP50" s="127"/>
      <c r="DQ50" s="127"/>
      <c r="DR50" s="127"/>
      <c r="DS50" s="127"/>
      <c r="DT50" s="127"/>
      <c r="DU50" s="127"/>
    </row>
    <row r="51" spans="1:125" s="67" customFormat="1" ht="20.25" customHeight="1">
      <c r="A51" s="61" t="s">
        <v>6</v>
      </c>
      <c r="B51" s="62">
        <v>46</v>
      </c>
      <c r="C51" s="62" t="s">
        <v>551</v>
      </c>
      <c r="D51" s="62" t="s">
        <v>58</v>
      </c>
      <c r="E51" s="62" t="s">
        <v>120</v>
      </c>
      <c r="F51" s="62" t="s">
        <v>1</v>
      </c>
      <c r="G51" s="69">
        <v>42430</v>
      </c>
      <c r="H51" s="69">
        <v>43159</v>
      </c>
      <c r="I51" s="196">
        <v>42437</v>
      </c>
      <c r="J51" s="199" t="s">
        <v>220</v>
      </c>
      <c r="K51" s="199" t="s">
        <v>250</v>
      </c>
      <c r="L51" s="199" t="s">
        <v>250</v>
      </c>
      <c r="M51" s="197" t="s">
        <v>218</v>
      </c>
      <c r="N51" s="197" t="s">
        <v>1</v>
      </c>
      <c r="O51" s="197" t="s">
        <v>1</v>
      </c>
      <c r="P51" s="197" t="s">
        <v>226</v>
      </c>
      <c r="Q51" s="196">
        <v>43191</v>
      </c>
      <c r="R51" s="64">
        <v>0.3</v>
      </c>
      <c r="S51" s="64">
        <v>0.3</v>
      </c>
      <c r="T51" s="64">
        <v>0.3</v>
      </c>
      <c r="U51" s="64">
        <v>0.3</v>
      </c>
      <c r="V51" s="64">
        <v>0.3</v>
      </c>
      <c r="W51" s="64">
        <v>0.3</v>
      </c>
      <c r="X51" s="64">
        <v>0.3</v>
      </c>
      <c r="Y51" s="64">
        <v>0.3</v>
      </c>
      <c r="Z51" s="64">
        <v>0.3</v>
      </c>
      <c r="AA51" s="64">
        <v>0.3</v>
      </c>
      <c r="AB51" s="64">
        <v>0.3</v>
      </c>
      <c r="AC51" s="64">
        <v>0.3</v>
      </c>
      <c r="AD51" s="64">
        <v>0.3</v>
      </c>
      <c r="AE51" s="64">
        <v>0.3</v>
      </c>
      <c r="AF51" s="64">
        <v>0.3</v>
      </c>
      <c r="AG51" s="189">
        <v>0.28000000000000003</v>
      </c>
      <c r="AH51" s="64">
        <v>0.28000000000000003</v>
      </c>
      <c r="AI51" s="64">
        <v>0.28000000000000003</v>
      </c>
      <c r="AJ51" s="64">
        <v>0.28000000000000003</v>
      </c>
      <c r="AK51" s="64">
        <v>0.28000000000000003</v>
      </c>
      <c r="AL51" s="64">
        <v>0.28000000000000003</v>
      </c>
      <c r="AM51" s="64">
        <v>0.28000000000000003</v>
      </c>
      <c r="AN51" s="64">
        <v>0.28000000000000003</v>
      </c>
      <c r="AO51" s="64">
        <v>0.28000000000000003</v>
      </c>
      <c r="AP51" s="296" t="s">
        <v>499</v>
      </c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  <c r="DO51" s="127"/>
      <c r="DP51" s="127"/>
      <c r="DQ51" s="127"/>
      <c r="DR51" s="127"/>
      <c r="DS51" s="127"/>
      <c r="DT51" s="127"/>
      <c r="DU51" s="127"/>
    </row>
    <row r="52" spans="1:125" s="65" customFormat="1" ht="20.25" customHeight="1">
      <c r="A52" s="61" t="s">
        <v>8</v>
      </c>
      <c r="B52" s="62">
        <v>47</v>
      </c>
      <c r="C52" s="62" t="s">
        <v>552</v>
      </c>
      <c r="D52" s="62" t="s">
        <v>59</v>
      </c>
      <c r="E52" s="62" t="s">
        <v>120</v>
      </c>
      <c r="F52" s="62" t="s">
        <v>1</v>
      </c>
      <c r="G52" s="69">
        <v>42430</v>
      </c>
      <c r="H52" s="69">
        <v>43159</v>
      </c>
      <c r="I52" s="201">
        <v>42436</v>
      </c>
      <c r="J52" s="199" t="s">
        <v>220</v>
      </c>
      <c r="K52" s="199" t="s">
        <v>250</v>
      </c>
      <c r="L52" s="199" t="s">
        <v>250</v>
      </c>
      <c r="M52" s="197" t="s">
        <v>218</v>
      </c>
      <c r="N52" s="197" t="s">
        <v>1</v>
      </c>
      <c r="O52" s="197" t="s">
        <v>1</v>
      </c>
      <c r="P52" s="197" t="s">
        <v>226</v>
      </c>
      <c r="Q52" s="196">
        <v>43191</v>
      </c>
      <c r="R52" s="64">
        <v>0.3</v>
      </c>
      <c r="S52" s="64">
        <v>0.3</v>
      </c>
      <c r="T52" s="64">
        <v>0.3</v>
      </c>
      <c r="U52" s="64">
        <v>0.3</v>
      </c>
      <c r="V52" s="64">
        <v>0.3</v>
      </c>
      <c r="W52" s="64">
        <v>0.3</v>
      </c>
      <c r="X52" s="64">
        <v>0.3</v>
      </c>
      <c r="Y52" s="64">
        <v>0.3</v>
      </c>
      <c r="Z52" s="64">
        <v>0.3</v>
      </c>
      <c r="AA52" s="64">
        <v>0.3</v>
      </c>
      <c r="AB52" s="64">
        <v>0.3</v>
      </c>
      <c r="AC52" s="64">
        <v>0.3</v>
      </c>
      <c r="AD52" s="64">
        <v>0.3</v>
      </c>
      <c r="AE52" s="64">
        <v>0.3</v>
      </c>
      <c r="AF52" s="64">
        <v>0.3</v>
      </c>
      <c r="AG52" s="189">
        <v>0.28000000000000003</v>
      </c>
      <c r="AH52" s="64">
        <v>0.28000000000000003</v>
      </c>
      <c r="AI52" s="64">
        <v>0.28000000000000003</v>
      </c>
      <c r="AJ52" s="64">
        <v>0.28000000000000003</v>
      </c>
      <c r="AK52" s="64">
        <v>0.28000000000000003</v>
      </c>
      <c r="AL52" s="64">
        <v>0.28000000000000003</v>
      </c>
      <c r="AM52" s="64">
        <v>0.28000000000000003</v>
      </c>
      <c r="AN52" s="64">
        <v>0.28000000000000003</v>
      </c>
      <c r="AO52" s="64">
        <v>0.28000000000000003</v>
      </c>
      <c r="AP52" s="296" t="s">
        <v>499</v>
      </c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  <c r="DO52" s="127"/>
      <c r="DP52" s="127"/>
      <c r="DQ52" s="127"/>
      <c r="DR52" s="127"/>
      <c r="DS52" s="127"/>
      <c r="DT52" s="127"/>
      <c r="DU52" s="127"/>
    </row>
    <row r="53" spans="1:125" s="67" customFormat="1" ht="20.25" customHeight="1">
      <c r="A53" s="61" t="s">
        <v>23</v>
      </c>
      <c r="B53" s="62">
        <v>48</v>
      </c>
      <c r="C53" s="76" t="s">
        <v>559</v>
      </c>
      <c r="D53" s="62" t="s">
        <v>60</v>
      </c>
      <c r="E53" s="62" t="s">
        <v>120</v>
      </c>
      <c r="F53" s="62" t="s">
        <v>1</v>
      </c>
      <c r="G53" s="69">
        <v>41897</v>
      </c>
      <c r="H53" s="69">
        <v>42627</v>
      </c>
      <c r="I53" s="196">
        <v>42438</v>
      </c>
      <c r="J53" s="197" t="s">
        <v>229</v>
      </c>
      <c r="K53" s="197" t="s">
        <v>216</v>
      </c>
      <c r="L53" s="199" t="s">
        <v>250</v>
      </c>
      <c r="M53" s="197" t="s">
        <v>218</v>
      </c>
      <c r="N53" s="197" t="s">
        <v>1</v>
      </c>
      <c r="O53" s="197" t="s">
        <v>1</v>
      </c>
      <c r="P53" s="197" t="s">
        <v>226</v>
      </c>
      <c r="Q53" s="196">
        <v>43344</v>
      </c>
      <c r="R53" s="64">
        <v>0.28000000000000003</v>
      </c>
      <c r="S53" s="64">
        <v>0.28000000000000003</v>
      </c>
      <c r="T53" s="64">
        <v>0.28000000000000003</v>
      </c>
      <c r="U53" s="64">
        <v>0.28000000000000003</v>
      </c>
      <c r="V53" s="64">
        <v>0.28000000000000003</v>
      </c>
      <c r="W53" s="64">
        <v>0.28000000000000003</v>
      </c>
      <c r="X53" s="64">
        <v>0.28000000000000003</v>
      </c>
      <c r="Y53" s="64">
        <v>0.28000000000000003</v>
      </c>
      <c r="Z53" s="64">
        <v>0.28000000000000003</v>
      </c>
      <c r="AA53" s="64">
        <v>0.28000000000000003</v>
      </c>
      <c r="AB53" s="64">
        <v>0.28000000000000003</v>
      </c>
      <c r="AC53" s="64">
        <v>0.28000000000000003</v>
      </c>
      <c r="AD53" s="64">
        <v>0.28000000000000003</v>
      </c>
      <c r="AE53" s="64">
        <v>0.28000000000000003</v>
      </c>
      <c r="AF53" s="64">
        <v>0.28000000000000003</v>
      </c>
      <c r="AG53" s="64">
        <v>0.28000000000000003</v>
      </c>
      <c r="AH53" s="64">
        <v>0.28000000000000003</v>
      </c>
      <c r="AI53" s="64">
        <v>0.28000000000000003</v>
      </c>
      <c r="AJ53" s="64">
        <v>0.28000000000000003</v>
      </c>
      <c r="AK53" s="64">
        <v>0.28000000000000003</v>
      </c>
      <c r="AL53" s="190">
        <v>0.26</v>
      </c>
      <c r="AM53" s="188">
        <v>0.26</v>
      </c>
      <c r="AN53" s="188">
        <v>0.26</v>
      </c>
      <c r="AO53" s="188">
        <v>0.26</v>
      </c>
      <c r="AP53" s="296" t="s">
        <v>499</v>
      </c>
      <c r="AQ53" s="296"/>
      <c r="AR53" s="296"/>
      <c r="AS53" s="296"/>
      <c r="AT53" s="296"/>
      <c r="AU53" s="296"/>
      <c r="AV53" s="296"/>
      <c r="AW53" s="296"/>
      <c r="AX53" s="296"/>
      <c r="AY53" s="296"/>
      <c r="AZ53" s="296"/>
      <c r="BA53" s="296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  <c r="DO53" s="127"/>
      <c r="DP53" s="127"/>
      <c r="DQ53" s="127"/>
      <c r="DR53" s="127"/>
      <c r="DS53" s="127"/>
      <c r="DT53" s="127"/>
      <c r="DU53" s="127"/>
    </row>
    <row r="54" spans="1:125" s="65" customFormat="1" ht="20.25" customHeight="1">
      <c r="A54" s="61" t="s">
        <v>37</v>
      </c>
      <c r="B54" s="62">
        <v>49</v>
      </c>
      <c r="C54" s="76" t="s">
        <v>564</v>
      </c>
      <c r="D54" s="62" t="s">
        <v>61</v>
      </c>
      <c r="E54" s="62" t="s">
        <v>120</v>
      </c>
      <c r="F54" s="62" t="s">
        <v>1</v>
      </c>
      <c r="G54" s="69">
        <v>42430</v>
      </c>
      <c r="H54" s="69">
        <v>43159</v>
      </c>
      <c r="I54" s="196">
        <v>42444</v>
      </c>
      <c r="J54" s="199" t="s">
        <v>220</v>
      </c>
      <c r="K54" s="199" t="s">
        <v>250</v>
      </c>
      <c r="L54" s="199" t="s">
        <v>250</v>
      </c>
      <c r="M54" s="197" t="s">
        <v>218</v>
      </c>
      <c r="N54" s="197" t="s">
        <v>1</v>
      </c>
      <c r="O54" s="197" t="s">
        <v>1</v>
      </c>
      <c r="P54" s="197" t="s">
        <v>226</v>
      </c>
      <c r="Q54" s="196">
        <v>43221</v>
      </c>
      <c r="R54" s="64">
        <v>0.3</v>
      </c>
      <c r="S54" s="64">
        <v>0.3</v>
      </c>
      <c r="T54" s="64">
        <v>0.3</v>
      </c>
      <c r="U54" s="64">
        <v>0.3</v>
      </c>
      <c r="V54" s="64">
        <v>0.3</v>
      </c>
      <c r="W54" s="64">
        <v>0.3</v>
      </c>
      <c r="X54" s="64">
        <v>0.3</v>
      </c>
      <c r="Y54" s="64">
        <v>0.3</v>
      </c>
      <c r="Z54" s="64">
        <v>0.3</v>
      </c>
      <c r="AA54" s="64">
        <v>0.3</v>
      </c>
      <c r="AB54" s="64">
        <v>0.3</v>
      </c>
      <c r="AC54" s="64">
        <v>0.3</v>
      </c>
      <c r="AD54" s="64">
        <v>0.3</v>
      </c>
      <c r="AE54" s="64">
        <v>0.3</v>
      </c>
      <c r="AF54" s="64">
        <v>0.3</v>
      </c>
      <c r="AG54" s="64">
        <v>0.3</v>
      </c>
      <c r="AH54" s="189">
        <v>0.28000000000000003</v>
      </c>
      <c r="AI54" s="64">
        <v>0.28000000000000003</v>
      </c>
      <c r="AJ54" s="64">
        <v>0.28000000000000003</v>
      </c>
      <c r="AK54" s="64">
        <v>0.28000000000000003</v>
      </c>
      <c r="AL54" s="64">
        <v>0.28000000000000003</v>
      </c>
      <c r="AM54" s="64">
        <v>0.28000000000000003</v>
      </c>
      <c r="AN54" s="64">
        <v>0.28000000000000003</v>
      </c>
      <c r="AO54" s="64">
        <v>0.28000000000000003</v>
      </c>
      <c r="AP54" s="296" t="s">
        <v>499</v>
      </c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  <c r="DO54" s="127"/>
      <c r="DP54" s="127"/>
      <c r="DQ54" s="127"/>
      <c r="DR54" s="127"/>
      <c r="DS54" s="127"/>
      <c r="DT54" s="127"/>
      <c r="DU54" s="127"/>
    </row>
    <row r="55" spans="1:125" s="67" customFormat="1" ht="20.25" customHeight="1">
      <c r="A55" s="74" t="s">
        <v>30</v>
      </c>
      <c r="B55" s="62">
        <v>50</v>
      </c>
      <c r="C55" s="76" t="s">
        <v>561</v>
      </c>
      <c r="D55" s="62" t="s">
        <v>62</v>
      </c>
      <c r="E55" s="62" t="s">
        <v>120</v>
      </c>
      <c r="F55" s="62" t="s">
        <v>1</v>
      </c>
      <c r="G55" s="69">
        <v>42430</v>
      </c>
      <c r="H55" s="69">
        <v>43159</v>
      </c>
      <c r="I55" s="196">
        <v>42461</v>
      </c>
      <c r="J55" s="199" t="s">
        <v>220</v>
      </c>
      <c r="K55" s="199" t="s">
        <v>250</v>
      </c>
      <c r="L55" s="199" t="s">
        <v>250</v>
      </c>
      <c r="M55" s="197" t="s">
        <v>218</v>
      </c>
      <c r="N55" s="197" t="s">
        <v>1</v>
      </c>
      <c r="O55" s="197" t="s">
        <v>1</v>
      </c>
      <c r="P55" s="197" t="s">
        <v>226</v>
      </c>
      <c r="Q55" s="196">
        <v>43221</v>
      </c>
      <c r="R55" s="64">
        <v>0.3</v>
      </c>
      <c r="S55" s="64">
        <v>0.3</v>
      </c>
      <c r="T55" s="64">
        <v>0.3</v>
      </c>
      <c r="U55" s="64">
        <v>0.3</v>
      </c>
      <c r="V55" s="64">
        <v>0.3</v>
      </c>
      <c r="W55" s="64">
        <v>0.3</v>
      </c>
      <c r="X55" s="64">
        <v>0.3</v>
      </c>
      <c r="Y55" s="64">
        <v>0.3</v>
      </c>
      <c r="Z55" s="64">
        <v>0.3</v>
      </c>
      <c r="AA55" s="64">
        <v>0.3</v>
      </c>
      <c r="AB55" s="64">
        <v>0.3</v>
      </c>
      <c r="AC55" s="64">
        <v>0.3</v>
      </c>
      <c r="AD55" s="64">
        <v>0.3</v>
      </c>
      <c r="AE55" s="64">
        <v>0.3</v>
      </c>
      <c r="AF55" s="64">
        <v>0.3</v>
      </c>
      <c r="AG55" s="64">
        <v>0.3</v>
      </c>
      <c r="AH55" s="189">
        <v>0.28000000000000003</v>
      </c>
      <c r="AI55" s="64">
        <v>0.28000000000000003</v>
      </c>
      <c r="AJ55" s="64">
        <v>0.28000000000000003</v>
      </c>
      <c r="AK55" s="64">
        <v>0.28000000000000003</v>
      </c>
      <c r="AL55" s="64">
        <v>0.28000000000000003</v>
      </c>
      <c r="AM55" s="64">
        <v>0.28000000000000003</v>
      </c>
      <c r="AN55" s="64">
        <v>0.28000000000000003</v>
      </c>
      <c r="AO55" s="64">
        <v>0.28000000000000003</v>
      </c>
      <c r="AP55" s="296" t="s">
        <v>499</v>
      </c>
      <c r="AQ55" s="296"/>
      <c r="AR55" s="296"/>
      <c r="AS55" s="296"/>
      <c r="AT55" s="296"/>
      <c r="AU55" s="296"/>
      <c r="AV55" s="296"/>
      <c r="AW55" s="296"/>
      <c r="AX55" s="296"/>
      <c r="AY55" s="296"/>
      <c r="AZ55" s="296"/>
      <c r="BA55" s="296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  <c r="DO55" s="127"/>
      <c r="DP55" s="127"/>
      <c r="DQ55" s="127"/>
      <c r="DR55" s="127"/>
      <c r="DS55" s="127"/>
      <c r="DT55" s="127"/>
      <c r="DU55" s="127"/>
    </row>
    <row r="56" spans="1:125" s="65" customFormat="1" ht="20.25" customHeight="1">
      <c r="A56" s="61" t="s">
        <v>23</v>
      </c>
      <c r="B56" s="62">
        <v>51</v>
      </c>
      <c r="C56" s="76" t="s">
        <v>559</v>
      </c>
      <c r="D56" s="62" t="s">
        <v>63</v>
      </c>
      <c r="E56" s="62" t="s">
        <v>120</v>
      </c>
      <c r="F56" s="62" t="s">
        <v>1</v>
      </c>
      <c r="G56" s="69">
        <v>42430</v>
      </c>
      <c r="H56" s="69">
        <v>43159</v>
      </c>
      <c r="I56" s="196">
        <v>42464</v>
      </c>
      <c r="J56" s="199" t="s">
        <v>220</v>
      </c>
      <c r="K56" s="199" t="s">
        <v>250</v>
      </c>
      <c r="L56" s="199" t="s">
        <v>250</v>
      </c>
      <c r="M56" s="197" t="s">
        <v>218</v>
      </c>
      <c r="N56" s="197" t="s">
        <v>1</v>
      </c>
      <c r="O56" s="197" t="s">
        <v>1</v>
      </c>
      <c r="P56" s="197" t="s">
        <v>226</v>
      </c>
      <c r="Q56" s="196">
        <v>43221</v>
      </c>
      <c r="R56" s="64">
        <v>0.3</v>
      </c>
      <c r="S56" s="64">
        <v>0.3</v>
      </c>
      <c r="T56" s="64">
        <v>0.3</v>
      </c>
      <c r="U56" s="64">
        <v>0.3</v>
      </c>
      <c r="V56" s="64">
        <v>0.3</v>
      </c>
      <c r="W56" s="64">
        <v>0.3</v>
      </c>
      <c r="X56" s="64">
        <v>0.3</v>
      </c>
      <c r="Y56" s="64">
        <v>0.3</v>
      </c>
      <c r="Z56" s="64">
        <v>0.3</v>
      </c>
      <c r="AA56" s="64">
        <v>0.3</v>
      </c>
      <c r="AB56" s="64">
        <v>0.3</v>
      </c>
      <c r="AC56" s="64">
        <v>0.3</v>
      </c>
      <c r="AD56" s="64">
        <v>0.3</v>
      </c>
      <c r="AE56" s="64">
        <v>0.3</v>
      </c>
      <c r="AF56" s="64">
        <v>0.3</v>
      </c>
      <c r="AG56" s="64">
        <v>0.3</v>
      </c>
      <c r="AH56" s="189">
        <v>0.28000000000000003</v>
      </c>
      <c r="AI56" s="64">
        <v>0.28000000000000003</v>
      </c>
      <c r="AJ56" s="64">
        <v>0.28000000000000003</v>
      </c>
      <c r="AK56" s="64">
        <v>0.28000000000000003</v>
      </c>
      <c r="AL56" s="64">
        <v>0.28000000000000003</v>
      </c>
      <c r="AM56" s="64">
        <v>0.28000000000000003</v>
      </c>
      <c r="AN56" s="64">
        <v>0.28000000000000003</v>
      </c>
      <c r="AO56" s="64">
        <v>0.28000000000000003</v>
      </c>
      <c r="AP56" s="296" t="s">
        <v>499</v>
      </c>
      <c r="AQ56" s="296"/>
      <c r="AR56" s="296"/>
      <c r="AS56" s="296"/>
      <c r="AT56" s="296"/>
      <c r="AU56" s="296"/>
      <c r="AV56" s="296"/>
      <c r="AW56" s="296"/>
      <c r="AX56" s="296"/>
      <c r="AY56" s="296"/>
      <c r="AZ56" s="296"/>
      <c r="BA56" s="296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  <c r="DO56" s="127"/>
      <c r="DP56" s="127"/>
      <c r="DQ56" s="127"/>
      <c r="DR56" s="127"/>
      <c r="DS56" s="127"/>
      <c r="DT56" s="127"/>
      <c r="DU56" s="127"/>
    </row>
    <row r="57" spans="1:125" s="67" customFormat="1" ht="20.25" customHeight="1">
      <c r="A57" s="61" t="s">
        <v>19</v>
      </c>
      <c r="B57" s="62">
        <v>52</v>
      </c>
      <c r="C57" s="76" t="s">
        <v>557</v>
      </c>
      <c r="D57" s="62" t="s">
        <v>64</v>
      </c>
      <c r="E57" s="62" t="s">
        <v>120</v>
      </c>
      <c r="F57" s="62" t="s">
        <v>1</v>
      </c>
      <c r="G57" s="69">
        <v>42430</v>
      </c>
      <c r="H57" s="69">
        <v>43159</v>
      </c>
      <c r="I57" s="196">
        <v>42464</v>
      </c>
      <c r="J57" s="199" t="s">
        <v>220</v>
      </c>
      <c r="K57" s="199" t="s">
        <v>250</v>
      </c>
      <c r="L57" s="199" t="s">
        <v>250</v>
      </c>
      <c r="M57" s="197" t="s">
        <v>218</v>
      </c>
      <c r="N57" s="197" t="s">
        <v>1</v>
      </c>
      <c r="O57" s="197" t="s">
        <v>1</v>
      </c>
      <c r="P57" s="197" t="s">
        <v>226</v>
      </c>
      <c r="Q57" s="196">
        <v>43221</v>
      </c>
      <c r="R57" s="64">
        <v>0.3</v>
      </c>
      <c r="S57" s="64">
        <v>0.3</v>
      </c>
      <c r="T57" s="64">
        <v>0.3</v>
      </c>
      <c r="U57" s="64">
        <v>0.3</v>
      </c>
      <c r="V57" s="64">
        <v>0.3</v>
      </c>
      <c r="W57" s="64">
        <v>0.3</v>
      </c>
      <c r="X57" s="64">
        <v>0.3</v>
      </c>
      <c r="Y57" s="64">
        <v>0.3</v>
      </c>
      <c r="Z57" s="64">
        <v>0.3</v>
      </c>
      <c r="AA57" s="64">
        <v>0.3</v>
      </c>
      <c r="AB57" s="64">
        <v>0.3</v>
      </c>
      <c r="AC57" s="64">
        <v>0.3</v>
      </c>
      <c r="AD57" s="64">
        <v>0.3</v>
      </c>
      <c r="AE57" s="64">
        <v>0.3</v>
      </c>
      <c r="AF57" s="64">
        <v>0.3</v>
      </c>
      <c r="AG57" s="64">
        <v>0.3</v>
      </c>
      <c r="AH57" s="189">
        <v>0.28000000000000003</v>
      </c>
      <c r="AI57" s="64">
        <v>0.28000000000000003</v>
      </c>
      <c r="AJ57" s="64">
        <v>0.28000000000000003</v>
      </c>
      <c r="AK57" s="64">
        <v>0.28000000000000003</v>
      </c>
      <c r="AL57" s="64">
        <v>0.28000000000000003</v>
      </c>
      <c r="AM57" s="64">
        <v>0.28000000000000003</v>
      </c>
      <c r="AN57" s="64">
        <v>0.28000000000000003</v>
      </c>
      <c r="AO57" s="64">
        <v>0.28000000000000003</v>
      </c>
      <c r="AP57" s="296" t="s">
        <v>499</v>
      </c>
      <c r="AQ57" s="296"/>
      <c r="AR57" s="296"/>
      <c r="AS57" s="296"/>
      <c r="AT57" s="296"/>
      <c r="AU57" s="296"/>
      <c r="AV57" s="296"/>
      <c r="AW57" s="296"/>
      <c r="AX57" s="296"/>
      <c r="AY57" s="296"/>
      <c r="AZ57" s="296"/>
      <c r="BA57" s="296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  <c r="DO57" s="127"/>
      <c r="DP57" s="127"/>
      <c r="DQ57" s="127"/>
      <c r="DR57" s="127"/>
      <c r="DS57" s="127"/>
      <c r="DT57" s="127"/>
      <c r="DU57" s="127"/>
    </row>
    <row r="58" spans="1:125" s="65" customFormat="1" ht="20.25" customHeight="1">
      <c r="A58" s="61" t="s">
        <v>21</v>
      </c>
      <c r="B58" s="76">
        <v>53</v>
      </c>
      <c r="C58" s="76" t="s">
        <v>558</v>
      </c>
      <c r="D58" s="76" t="s">
        <v>65</v>
      </c>
      <c r="E58" s="76" t="s">
        <v>120</v>
      </c>
      <c r="F58" s="76" t="s">
        <v>1</v>
      </c>
      <c r="G58" s="69">
        <v>42401</v>
      </c>
      <c r="H58" s="69">
        <v>43131</v>
      </c>
      <c r="I58" s="196">
        <v>42478</v>
      </c>
      <c r="J58" s="199" t="s">
        <v>256</v>
      </c>
      <c r="K58" s="197" t="s">
        <v>249</v>
      </c>
      <c r="L58" s="199" t="s">
        <v>250</v>
      </c>
      <c r="M58" s="197" t="s">
        <v>218</v>
      </c>
      <c r="N58" s="197" t="s">
        <v>1</v>
      </c>
      <c r="O58" s="197" t="s">
        <v>1</v>
      </c>
      <c r="P58" s="197" t="s">
        <v>226</v>
      </c>
      <c r="Q58" s="196">
        <v>43252</v>
      </c>
      <c r="R58" s="64">
        <v>0.3</v>
      </c>
      <c r="S58" s="64">
        <v>0.3</v>
      </c>
      <c r="T58" s="64">
        <v>0.3</v>
      </c>
      <c r="U58" s="64">
        <v>0.3</v>
      </c>
      <c r="V58" s="64">
        <v>0.3</v>
      </c>
      <c r="W58" s="64">
        <v>0.3</v>
      </c>
      <c r="X58" s="64">
        <v>0.3</v>
      </c>
      <c r="Y58" s="64">
        <v>0.3</v>
      </c>
      <c r="Z58" s="64">
        <v>0.3</v>
      </c>
      <c r="AA58" s="64">
        <v>0.3</v>
      </c>
      <c r="AB58" s="64">
        <v>0.3</v>
      </c>
      <c r="AC58" s="64">
        <v>0.3</v>
      </c>
      <c r="AD58" s="64">
        <v>0.3</v>
      </c>
      <c r="AE58" s="64">
        <v>0.3</v>
      </c>
      <c r="AF58" s="64">
        <v>0.3</v>
      </c>
      <c r="AG58" s="64">
        <v>0.3</v>
      </c>
      <c r="AH58" s="64">
        <v>0.3</v>
      </c>
      <c r="AI58" s="189">
        <v>0.28000000000000003</v>
      </c>
      <c r="AJ58" s="64">
        <v>0.28000000000000003</v>
      </c>
      <c r="AK58" s="64">
        <v>0.28000000000000003</v>
      </c>
      <c r="AL58" s="64">
        <v>0.28000000000000003</v>
      </c>
      <c r="AM58" s="64">
        <v>0.28000000000000003</v>
      </c>
      <c r="AN58" s="64">
        <v>0.28000000000000003</v>
      </c>
      <c r="AO58" s="64">
        <v>0.28000000000000003</v>
      </c>
      <c r="AP58" s="296" t="s">
        <v>499</v>
      </c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  <c r="DO58" s="127"/>
      <c r="DP58" s="127"/>
      <c r="DQ58" s="127"/>
      <c r="DR58" s="127"/>
      <c r="DS58" s="127"/>
      <c r="DT58" s="127"/>
      <c r="DU58" s="127"/>
    </row>
    <row r="59" spans="1:125" s="67" customFormat="1" ht="20.25" customHeight="1">
      <c r="A59" s="61" t="s">
        <v>67</v>
      </c>
      <c r="B59" s="76">
        <v>54</v>
      </c>
      <c r="C59" s="76" t="s">
        <v>566</v>
      </c>
      <c r="D59" s="76" t="s">
        <v>66</v>
      </c>
      <c r="E59" s="76" t="s">
        <v>120</v>
      </c>
      <c r="F59" s="76" t="s">
        <v>1</v>
      </c>
      <c r="G59" s="69">
        <v>42461</v>
      </c>
      <c r="H59" s="69">
        <v>43190</v>
      </c>
      <c r="I59" s="196">
        <v>42506</v>
      </c>
      <c r="J59" s="199" t="s">
        <v>256</v>
      </c>
      <c r="K59" s="197" t="s">
        <v>249</v>
      </c>
      <c r="L59" s="199" t="s">
        <v>250</v>
      </c>
      <c r="M59" s="197" t="s">
        <v>218</v>
      </c>
      <c r="N59" s="197" t="s">
        <v>1</v>
      </c>
      <c r="O59" s="197" t="s">
        <v>1</v>
      </c>
      <c r="P59" s="197" t="s">
        <v>226</v>
      </c>
      <c r="Q59" s="196">
        <v>43282</v>
      </c>
      <c r="R59" s="64">
        <v>0.3</v>
      </c>
      <c r="S59" s="64">
        <v>0.3</v>
      </c>
      <c r="T59" s="64">
        <v>0.3</v>
      </c>
      <c r="U59" s="64">
        <v>0.3</v>
      </c>
      <c r="V59" s="64">
        <v>0.3</v>
      </c>
      <c r="W59" s="64">
        <v>0.3</v>
      </c>
      <c r="X59" s="64">
        <v>0.3</v>
      </c>
      <c r="Y59" s="64">
        <v>0.3</v>
      </c>
      <c r="Z59" s="64">
        <v>0.3</v>
      </c>
      <c r="AA59" s="64">
        <v>0.3</v>
      </c>
      <c r="AB59" s="64">
        <v>0.3</v>
      </c>
      <c r="AC59" s="64">
        <v>0.3</v>
      </c>
      <c r="AD59" s="64">
        <v>0.3</v>
      </c>
      <c r="AE59" s="64">
        <v>0.3</v>
      </c>
      <c r="AF59" s="64">
        <v>0.3</v>
      </c>
      <c r="AG59" s="64">
        <v>0.3</v>
      </c>
      <c r="AH59" s="64">
        <v>0.3</v>
      </c>
      <c r="AI59" s="64">
        <v>0.3</v>
      </c>
      <c r="AJ59" s="189">
        <v>0.28000000000000003</v>
      </c>
      <c r="AK59" s="64">
        <v>0.28000000000000003</v>
      </c>
      <c r="AL59" s="64">
        <v>0.28000000000000003</v>
      </c>
      <c r="AM59" s="64">
        <v>0.28000000000000003</v>
      </c>
      <c r="AN59" s="64">
        <v>0.28000000000000003</v>
      </c>
      <c r="AO59" s="64">
        <v>0.28000000000000003</v>
      </c>
      <c r="AP59" s="296" t="s">
        <v>499</v>
      </c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  <c r="DO59" s="127"/>
      <c r="DP59" s="127"/>
      <c r="DQ59" s="127"/>
      <c r="DR59" s="127"/>
      <c r="DS59" s="127"/>
      <c r="DT59" s="127"/>
      <c r="DU59" s="127"/>
    </row>
    <row r="60" spans="1:125" s="84" customFormat="1" ht="20.25" customHeight="1">
      <c r="A60" s="83" t="s">
        <v>69</v>
      </c>
      <c r="B60" s="76">
        <v>55</v>
      </c>
      <c r="C60" s="76" t="s">
        <v>567</v>
      </c>
      <c r="D60" s="76" t="s">
        <v>68</v>
      </c>
      <c r="E60" s="76" t="s">
        <v>120</v>
      </c>
      <c r="F60" s="76" t="s">
        <v>1</v>
      </c>
      <c r="G60" s="119">
        <v>42583</v>
      </c>
      <c r="H60" s="119">
        <v>43677</v>
      </c>
      <c r="I60" s="196">
        <v>42571</v>
      </c>
      <c r="J60" s="197"/>
      <c r="K60" s="197"/>
      <c r="L60" s="197"/>
      <c r="M60" s="197" t="s">
        <v>218</v>
      </c>
      <c r="N60" s="197" t="s">
        <v>1</v>
      </c>
      <c r="O60" s="197" t="s">
        <v>1</v>
      </c>
      <c r="P60" s="197" t="s">
        <v>226</v>
      </c>
      <c r="Q60" s="196">
        <v>43709</v>
      </c>
      <c r="R60" s="64">
        <v>0.3</v>
      </c>
      <c r="S60" s="64">
        <v>0.3</v>
      </c>
      <c r="T60" s="64">
        <v>0.3</v>
      </c>
      <c r="U60" s="64">
        <v>0.3</v>
      </c>
      <c r="V60" s="64">
        <v>0.3</v>
      </c>
      <c r="W60" s="64">
        <v>0.3</v>
      </c>
      <c r="X60" s="64">
        <v>0.3</v>
      </c>
      <c r="Y60" s="64">
        <v>0.3</v>
      </c>
      <c r="Z60" s="64">
        <v>0.3</v>
      </c>
      <c r="AA60" s="64">
        <v>0.3</v>
      </c>
      <c r="AB60" s="64">
        <v>0.3</v>
      </c>
      <c r="AC60" s="64">
        <v>0.3</v>
      </c>
      <c r="AD60" s="64">
        <v>0.3</v>
      </c>
      <c r="AE60" s="64">
        <v>0.3</v>
      </c>
      <c r="AF60" s="64">
        <v>0.3</v>
      </c>
      <c r="AG60" s="64">
        <v>0.3</v>
      </c>
      <c r="AH60" s="64">
        <v>0.3</v>
      </c>
      <c r="AI60" s="64">
        <v>0.3</v>
      </c>
      <c r="AJ60" s="64">
        <v>0.3</v>
      </c>
      <c r="AK60" s="64">
        <v>0.3</v>
      </c>
      <c r="AL60" s="189">
        <v>0.28000000000000003</v>
      </c>
      <c r="AM60" s="64">
        <v>0.28000000000000003</v>
      </c>
      <c r="AN60" s="64">
        <v>0.28000000000000003</v>
      </c>
      <c r="AO60" s="64">
        <v>0.28000000000000003</v>
      </c>
      <c r="AP60" s="296" t="s">
        <v>499</v>
      </c>
      <c r="AQ60" s="296"/>
      <c r="AR60" s="296"/>
      <c r="AS60" s="296"/>
      <c r="AT60" s="296"/>
      <c r="AU60" s="296"/>
      <c r="AV60" s="296"/>
      <c r="AW60" s="296"/>
      <c r="AX60" s="296"/>
      <c r="AY60" s="296"/>
      <c r="AZ60" s="296"/>
      <c r="BA60" s="296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  <c r="DO60" s="127"/>
      <c r="DP60" s="127"/>
      <c r="DQ60" s="127"/>
      <c r="DR60" s="127"/>
      <c r="DS60" s="127"/>
      <c r="DT60" s="127"/>
      <c r="DU60" s="127"/>
    </row>
    <row r="61" spans="1:125" s="84" customFormat="1" ht="20.25" customHeight="1">
      <c r="A61" s="83" t="s">
        <v>71</v>
      </c>
      <c r="B61" s="76">
        <v>56</v>
      </c>
      <c r="C61" s="76" t="s">
        <v>568</v>
      </c>
      <c r="D61" s="76" t="s">
        <v>70</v>
      </c>
      <c r="E61" s="76" t="s">
        <v>120</v>
      </c>
      <c r="F61" s="76" t="s">
        <v>1</v>
      </c>
      <c r="G61" s="119">
        <v>42583</v>
      </c>
      <c r="H61" s="119">
        <v>43677</v>
      </c>
      <c r="I61" s="196">
        <v>42584</v>
      </c>
      <c r="J61" s="197"/>
      <c r="K61" s="197"/>
      <c r="L61" s="197"/>
      <c r="M61" s="197" t="s">
        <v>218</v>
      </c>
      <c r="N61" s="197" t="s">
        <v>1</v>
      </c>
      <c r="O61" s="197" t="s">
        <v>1</v>
      </c>
      <c r="P61" s="197" t="s">
        <v>226</v>
      </c>
      <c r="Q61" s="196">
        <v>43709</v>
      </c>
      <c r="R61" s="64">
        <v>0.3</v>
      </c>
      <c r="S61" s="64">
        <v>0.3</v>
      </c>
      <c r="T61" s="64">
        <v>0.3</v>
      </c>
      <c r="U61" s="64">
        <v>0.3</v>
      </c>
      <c r="V61" s="64">
        <v>0.3</v>
      </c>
      <c r="W61" s="64">
        <v>0.3</v>
      </c>
      <c r="X61" s="64">
        <v>0.3</v>
      </c>
      <c r="Y61" s="64">
        <v>0.3</v>
      </c>
      <c r="Z61" s="64">
        <v>0.3</v>
      </c>
      <c r="AA61" s="64">
        <v>0.3</v>
      </c>
      <c r="AB61" s="64">
        <v>0.3</v>
      </c>
      <c r="AC61" s="64">
        <v>0.3</v>
      </c>
      <c r="AD61" s="64">
        <v>0.3</v>
      </c>
      <c r="AE61" s="64">
        <v>0.3</v>
      </c>
      <c r="AF61" s="64">
        <v>0.3</v>
      </c>
      <c r="AG61" s="64">
        <v>0.3</v>
      </c>
      <c r="AH61" s="64">
        <v>0.3</v>
      </c>
      <c r="AI61" s="64">
        <v>0.3</v>
      </c>
      <c r="AJ61" s="64">
        <v>0.3</v>
      </c>
      <c r="AK61" s="64">
        <v>0.3</v>
      </c>
      <c r="AL61" s="189">
        <v>0.28000000000000003</v>
      </c>
      <c r="AM61" s="64">
        <v>0.28000000000000003</v>
      </c>
      <c r="AN61" s="64">
        <v>0.28000000000000003</v>
      </c>
      <c r="AO61" s="64">
        <v>0.28000000000000003</v>
      </c>
      <c r="AP61" s="296" t="s">
        <v>499</v>
      </c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  <c r="DO61" s="127"/>
      <c r="DP61" s="127"/>
      <c r="DQ61" s="127"/>
      <c r="DR61" s="127"/>
      <c r="DS61" s="127"/>
      <c r="DT61" s="127"/>
      <c r="DU61" s="127"/>
    </row>
    <row r="62" spans="1:125" s="67" customFormat="1" ht="20.25" customHeight="1">
      <c r="A62" s="61" t="s">
        <v>3</v>
      </c>
      <c r="B62" s="76">
        <v>57</v>
      </c>
      <c r="C62" s="62" t="s">
        <v>546</v>
      </c>
      <c r="D62" s="76" t="s">
        <v>72</v>
      </c>
      <c r="E62" s="76" t="s">
        <v>119</v>
      </c>
      <c r="F62" s="76" t="s">
        <v>2</v>
      </c>
      <c r="G62" s="68">
        <v>42644</v>
      </c>
      <c r="H62" s="68">
        <v>43373</v>
      </c>
      <c r="I62" s="196">
        <v>42628</v>
      </c>
      <c r="J62" s="197" t="s">
        <v>219</v>
      </c>
      <c r="K62" s="197" t="s">
        <v>220</v>
      </c>
      <c r="L62" s="197" t="s">
        <v>217</v>
      </c>
      <c r="M62" s="197" t="s">
        <v>218</v>
      </c>
      <c r="N62" s="197" t="s">
        <v>1</v>
      </c>
      <c r="O62" s="197" t="s">
        <v>1</v>
      </c>
      <c r="P62" s="197" t="s">
        <v>226</v>
      </c>
      <c r="Q62" s="196">
        <v>43374</v>
      </c>
      <c r="R62" s="64">
        <v>0.28000000000000003</v>
      </c>
      <c r="S62" s="64">
        <v>0.28000000000000003</v>
      </c>
      <c r="T62" s="64">
        <v>0.28000000000000003</v>
      </c>
      <c r="U62" s="64">
        <v>0.28000000000000003</v>
      </c>
      <c r="V62" s="64">
        <v>0.28000000000000003</v>
      </c>
      <c r="W62" s="64">
        <v>0.28000000000000003</v>
      </c>
      <c r="X62" s="64">
        <v>0.28000000000000003</v>
      </c>
      <c r="Y62" s="64">
        <v>0.28000000000000003</v>
      </c>
      <c r="Z62" s="64">
        <v>0.28000000000000003</v>
      </c>
      <c r="AA62" s="64">
        <v>0.28000000000000003</v>
      </c>
      <c r="AB62" s="64">
        <v>0.28000000000000003</v>
      </c>
      <c r="AC62" s="64">
        <v>0.28000000000000003</v>
      </c>
      <c r="AD62" s="64">
        <v>0.28000000000000003</v>
      </c>
      <c r="AE62" s="64">
        <v>0.28000000000000003</v>
      </c>
      <c r="AF62" s="64">
        <v>0.28000000000000003</v>
      </c>
      <c r="AG62" s="64">
        <v>0.28000000000000003</v>
      </c>
      <c r="AH62" s="64">
        <v>0.28000000000000003</v>
      </c>
      <c r="AI62" s="64">
        <v>0.28000000000000003</v>
      </c>
      <c r="AJ62" s="64">
        <v>0.28000000000000003</v>
      </c>
      <c r="AK62" s="64">
        <v>0.28000000000000003</v>
      </c>
      <c r="AL62" s="190">
        <v>0.26</v>
      </c>
      <c r="AM62" s="188">
        <v>0.26</v>
      </c>
      <c r="AN62" s="188">
        <v>0.26</v>
      </c>
      <c r="AO62" s="188">
        <v>0.26</v>
      </c>
      <c r="AP62" s="296" t="s">
        <v>499</v>
      </c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</row>
    <row r="63" spans="1:125" s="67" customFormat="1" ht="20.25" customHeight="1">
      <c r="A63" s="61" t="s">
        <v>16</v>
      </c>
      <c r="B63" s="76">
        <v>58</v>
      </c>
      <c r="C63" s="76" t="s">
        <v>556</v>
      </c>
      <c r="D63" s="76" t="s">
        <v>73</v>
      </c>
      <c r="E63" s="76" t="s">
        <v>119</v>
      </c>
      <c r="F63" s="76" t="s">
        <v>15</v>
      </c>
      <c r="G63" s="68">
        <v>42675</v>
      </c>
      <c r="H63" s="68">
        <v>43404</v>
      </c>
      <c r="I63" s="196">
        <v>42648</v>
      </c>
      <c r="J63" s="197" t="s">
        <v>236</v>
      </c>
      <c r="K63" s="197" t="s">
        <v>233</v>
      </c>
      <c r="L63" s="197" t="s">
        <v>238</v>
      </c>
      <c r="M63" s="197" t="s">
        <v>218</v>
      </c>
      <c r="N63" s="197" t="s">
        <v>1</v>
      </c>
      <c r="O63" s="197" t="s">
        <v>1</v>
      </c>
      <c r="P63" s="197" t="s">
        <v>226</v>
      </c>
      <c r="Q63" s="196">
        <v>43405</v>
      </c>
      <c r="R63" s="189">
        <v>0.28000000000000003</v>
      </c>
      <c r="S63" s="64">
        <v>0.28000000000000003</v>
      </c>
      <c r="T63" s="64">
        <v>0.28000000000000003</v>
      </c>
      <c r="U63" s="64">
        <v>0.28000000000000003</v>
      </c>
      <c r="V63" s="64">
        <v>0.28000000000000003</v>
      </c>
      <c r="W63" s="64">
        <v>0.28000000000000003</v>
      </c>
      <c r="X63" s="64">
        <v>0.28000000000000003</v>
      </c>
      <c r="Y63" s="64">
        <v>0.28000000000000003</v>
      </c>
      <c r="Z63" s="64">
        <v>0.28000000000000003</v>
      </c>
      <c r="AA63" s="64">
        <v>0.28000000000000003</v>
      </c>
      <c r="AB63" s="64">
        <v>0.28000000000000003</v>
      </c>
      <c r="AC63" s="64">
        <v>0.28000000000000003</v>
      </c>
      <c r="AD63" s="64">
        <v>0.28000000000000003</v>
      </c>
      <c r="AE63" s="64">
        <v>0.28000000000000003</v>
      </c>
      <c r="AF63" s="64">
        <v>0.28000000000000003</v>
      </c>
      <c r="AG63" s="64">
        <v>0.28000000000000003</v>
      </c>
      <c r="AH63" s="64">
        <v>0.28000000000000003</v>
      </c>
      <c r="AI63" s="64">
        <v>0.28000000000000003</v>
      </c>
      <c r="AJ63" s="64">
        <v>0.28000000000000003</v>
      </c>
      <c r="AK63" s="64">
        <v>0.28000000000000003</v>
      </c>
      <c r="AL63" s="64">
        <v>0.28000000000000003</v>
      </c>
      <c r="AM63" s="64">
        <v>0.28000000000000003</v>
      </c>
      <c r="AN63" s="64">
        <v>0.28000000000000003</v>
      </c>
      <c r="AO63" s="64">
        <v>0.28000000000000003</v>
      </c>
      <c r="AP63" s="296" t="s">
        <v>499</v>
      </c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</row>
    <row r="64" spans="1:125" s="67" customFormat="1" ht="20.25" customHeight="1">
      <c r="A64" s="75" t="s">
        <v>28</v>
      </c>
      <c r="B64" s="76">
        <v>59</v>
      </c>
      <c r="C64" s="76" t="s">
        <v>560</v>
      </c>
      <c r="D64" s="76" t="s">
        <v>74</v>
      </c>
      <c r="E64" s="76" t="s">
        <v>119</v>
      </c>
      <c r="F64" s="76" t="s">
        <v>27</v>
      </c>
      <c r="G64" s="69">
        <v>42675</v>
      </c>
      <c r="H64" s="69">
        <v>43404</v>
      </c>
      <c r="I64" s="196">
        <v>42655</v>
      </c>
      <c r="J64" s="197" t="s">
        <v>241</v>
      </c>
      <c r="K64" s="197" t="s">
        <v>244</v>
      </c>
      <c r="L64" s="197" t="s">
        <v>243</v>
      </c>
      <c r="M64" s="197" t="s">
        <v>218</v>
      </c>
      <c r="N64" s="197" t="s">
        <v>1</v>
      </c>
      <c r="O64" s="197" t="s">
        <v>1</v>
      </c>
      <c r="P64" s="197" t="s">
        <v>226</v>
      </c>
      <c r="Q64" s="196">
        <v>43405</v>
      </c>
      <c r="R64" s="64">
        <v>0.3</v>
      </c>
      <c r="S64" s="64">
        <v>0.3</v>
      </c>
      <c r="T64" s="64">
        <v>0.3</v>
      </c>
      <c r="U64" s="64">
        <v>0.3</v>
      </c>
      <c r="V64" s="64">
        <v>0.3</v>
      </c>
      <c r="W64" s="64">
        <v>0.3</v>
      </c>
      <c r="X64" s="64">
        <v>0.3</v>
      </c>
      <c r="Y64" s="189">
        <v>0.28000000000000003</v>
      </c>
      <c r="Z64" s="64">
        <v>0.28000000000000003</v>
      </c>
      <c r="AA64" s="64">
        <v>0.28000000000000003</v>
      </c>
      <c r="AB64" s="64">
        <v>0.28000000000000003</v>
      </c>
      <c r="AC64" s="64">
        <v>0.28000000000000003</v>
      </c>
      <c r="AD64" s="64">
        <v>0.28000000000000003</v>
      </c>
      <c r="AE64" s="64">
        <v>0.28000000000000003</v>
      </c>
      <c r="AF64" s="64">
        <v>0.28000000000000003</v>
      </c>
      <c r="AG64" s="64">
        <v>0.28000000000000003</v>
      </c>
      <c r="AH64" s="64">
        <v>0.28000000000000003</v>
      </c>
      <c r="AI64" s="64">
        <v>0.28000000000000003</v>
      </c>
      <c r="AJ64" s="64">
        <v>0.28000000000000003</v>
      </c>
      <c r="AK64" s="64">
        <v>0.28000000000000003</v>
      </c>
      <c r="AL64" s="64">
        <v>0.28000000000000003</v>
      </c>
      <c r="AM64" s="64">
        <v>0.28000000000000003</v>
      </c>
      <c r="AN64" s="64">
        <v>0.28000000000000003</v>
      </c>
      <c r="AO64" s="64">
        <v>0.28000000000000003</v>
      </c>
      <c r="AP64" s="296" t="s">
        <v>499</v>
      </c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</row>
    <row r="65" spans="1:125" s="67" customFormat="1" ht="20.25" customHeight="1">
      <c r="A65" s="77" t="s">
        <v>76</v>
      </c>
      <c r="B65" s="78">
        <v>60</v>
      </c>
      <c r="C65" s="76" t="s">
        <v>569</v>
      </c>
      <c r="D65" s="78" t="s">
        <v>75</v>
      </c>
      <c r="E65" s="78" t="s">
        <v>120</v>
      </c>
      <c r="F65" s="78" t="s">
        <v>1</v>
      </c>
      <c r="G65" s="69">
        <v>42675</v>
      </c>
      <c r="H65" s="69">
        <v>43404</v>
      </c>
      <c r="I65" s="196">
        <v>42658</v>
      </c>
      <c r="J65" s="197" t="s">
        <v>1</v>
      </c>
      <c r="K65" s="197" t="s">
        <v>1</v>
      </c>
      <c r="L65" s="197" t="s">
        <v>1</v>
      </c>
      <c r="M65" s="197" t="s">
        <v>218</v>
      </c>
      <c r="N65" s="198" t="s">
        <v>222</v>
      </c>
      <c r="O65" s="197" t="s">
        <v>218</v>
      </c>
      <c r="P65" s="197" t="s">
        <v>226</v>
      </c>
      <c r="Q65" s="196">
        <v>43405</v>
      </c>
      <c r="R65" s="64">
        <v>0.26</v>
      </c>
      <c r="S65" s="64">
        <v>0.26</v>
      </c>
      <c r="T65" s="64">
        <v>0.26</v>
      </c>
      <c r="U65" s="64">
        <v>0.26</v>
      </c>
      <c r="V65" s="64">
        <v>0.26</v>
      </c>
      <c r="W65" s="64">
        <v>0.26</v>
      </c>
      <c r="X65" s="64">
        <v>0.26</v>
      </c>
      <c r="Y65" s="64">
        <v>0.26</v>
      </c>
      <c r="Z65" s="64">
        <v>0.26</v>
      </c>
      <c r="AA65" s="64">
        <v>0.26</v>
      </c>
      <c r="AB65" s="64">
        <v>0.26</v>
      </c>
      <c r="AC65" s="64">
        <v>0.26</v>
      </c>
      <c r="AD65" s="64">
        <v>0.26</v>
      </c>
      <c r="AE65" s="64">
        <v>0.26</v>
      </c>
      <c r="AF65" s="64">
        <v>0.26</v>
      </c>
      <c r="AG65" s="64">
        <v>0.26</v>
      </c>
      <c r="AH65" s="64">
        <v>0.26</v>
      </c>
      <c r="AI65" s="64">
        <v>0.26</v>
      </c>
      <c r="AJ65" s="64">
        <v>0.26</v>
      </c>
      <c r="AK65" s="64">
        <v>0.26</v>
      </c>
      <c r="AL65" s="64">
        <v>0.26</v>
      </c>
      <c r="AM65" s="64">
        <v>0.26</v>
      </c>
      <c r="AN65" s="64">
        <v>0.26</v>
      </c>
      <c r="AO65" s="64">
        <v>0.26</v>
      </c>
      <c r="AP65" s="296" t="s">
        <v>499</v>
      </c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</row>
    <row r="66" spans="1:125" s="67" customFormat="1" ht="20.25" customHeight="1">
      <c r="A66" s="77" t="s">
        <v>78</v>
      </c>
      <c r="B66" s="78">
        <v>61</v>
      </c>
      <c r="C66" s="76" t="s">
        <v>558</v>
      </c>
      <c r="D66" s="78" t="s">
        <v>77</v>
      </c>
      <c r="E66" s="78" t="s">
        <v>120</v>
      </c>
      <c r="F66" s="78" t="s">
        <v>1</v>
      </c>
      <c r="G66" s="69">
        <v>42675</v>
      </c>
      <c r="H66" s="69">
        <v>43404</v>
      </c>
      <c r="I66" s="196">
        <v>42660</v>
      </c>
      <c r="J66" s="197" t="s">
        <v>1</v>
      </c>
      <c r="K66" s="197" t="s">
        <v>1</v>
      </c>
      <c r="L66" s="197" t="s">
        <v>1</v>
      </c>
      <c r="M66" s="197" t="s">
        <v>218</v>
      </c>
      <c r="N66" s="202" t="s">
        <v>222</v>
      </c>
      <c r="O66" s="197" t="s">
        <v>218</v>
      </c>
      <c r="P66" s="197" t="s">
        <v>226</v>
      </c>
      <c r="Q66" s="196">
        <v>43405</v>
      </c>
      <c r="R66" s="64">
        <v>0.26</v>
      </c>
      <c r="S66" s="64">
        <v>0.26</v>
      </c>
      <c r="T66" s="64">
        <v>0.26</v>
      </c>
      <c r="U66" s="64">
        <v>0.26</v>
      </c>
      <c r="V66" s="64">
        <v>0.26</v>
      </c>
      <c r="W66" s="64">
        <v>0.26</v>
      </c>
      <c r="X66" s="64">
        <v>0.26</v>
      </c>
      <c r="Y66" s="64">
        <v>0.26</v>
      </c>
      <c r="Z66" s="64">
        <v>0.26</v>
      </c>
      <c r="AA66" s="64">
        <v>0.26</v>
      </c>
      <c r="AB66" s="64">
        <v>0.26</v>
      </c>
      <c r="AC66" s="64">
        <v>0.26</v>
      </c>
      <c r="AD66" s="64">
        <v>0.26</v>
      </c>
      <c r="AE66" s="64">
        <v>0.26</v>
      </c>
      <c r="AF66" s="64">
        <v>0.26</v>
      </c>
      <c r="AG66" s="64">
        <v>0.26</v>
      </c>
      <c r="AH66" s="64">
        <v>0.26</v>
      </c>
      <c r="AI66" s="64">
        <v>0.26</v>
      </c>
      <c r="AJ66" s="64">
        <v>0.26</v>
      </c>
      <c r="AK66" s="64">
        <v>0.26</v>
      </c>
      <c r="AL66" s="64">
        <v>0.26</v>
      </c>
      <c r="AM66" s="64">
        <v>0.26</v>
      </c>
      <c r="AN66" s="64">
        <v>0.26</v>
      </c>
      <c r="AO66" s="64">
        <v>0.26</v>
      </c>
      <c r="AP66" s="296" t="s">
        <v>499</v>
      </c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  <c r="DO66" s="127"/>
      <c r="DP66" s="127"/>
      <c r="DQ66" s="127"/>
      <c r="DR66" s="127"/>
      <c r="DS66" s="127"/>
      <c r="DT66" s="127"/>
      <c r="DU66" s="127"/>
    </row>
    <row r="67" spans="1:125" s="67" customFormat="1" ht="20.25" customHeight="1">
      <c r="A67" s="77" t="s">
        <v>3</v>
      </c>
      <c r="B67" s="78">
        <v>62</v>
      </c>
      <c r="C67" s="62" t="s">
        <v>546</v>
      </c>
      <c r="D67" s="78" t="s">
        <v>79</v>
      </c>
      <c r="E67" s="78" t="s">
        <v>120</v>
      </c>
      <c r="F67" s="78" t="s">
        <v>1</v>
      </c>
      <c r="G67" s="69">
        <v>42675</v>
      </c>
      <c r="H67" s="69">
        <v>43404</v>
      </c>
      <c r="I67" s="196">
        <v>42668</v>
      </c>
      <c r="J67" s="197" t="s">
        <v>1</v>
      </c>
      <c r="K67" s="197" t="s">
        <v>1</v>
      </c>
      <c r="L67" s="197" t="s">
        <v>1</v>
      </c>
      <c r="M67" s="197" t="s">
        <v>218</v>
      </c>
      <c r="N67" s="202" t="s">
        <v>222</v>
      </c>
      <c r="O67" s="197" t="s">
        <v>218</v>
      </c>
      <c r="P67" s="197" t="s">
        <v>226</v>
      </c>
      <c r="Q67" s="196">
        <v>43405</v>
      </c>
      <c r="R67" s="64">
        <v>0.26</v>
      </c>
      <c r="S67" s="64">
        <v>0.26</v>
      </c>
      <c r="T67" s="64">
        <v>0.26</v>
      </c>
      <c r="U67" s="64">
        <v>0.26</v>
      </c>
      <c r="V67" s="64">
        <v>0.26</v>
      </c>
      <c r="W67" s="64">
        <v>0.26</v>
      </c>
      <c r="X67" s="64">
        <v>0.26</v>
      </c>
      <c r="Y67" s="64">
        <v>0.26</v>
      </c>
      <c r="Z67" s="64">
        <v>0.26</v>
      </c>
      <c r="AA67" s="64">
        <v>0.26</v>
      </c>
      <c r="AB67" s="64">
        <v>0.26</v>
      </c>
      <c r="AC67" s="64">
        <v>0.26</v>
      </c>
      <c r="AD67" s="64">
        <v>0.26</v>
      </c>
      <c r="AE67" s="64">
        <v>0.26</v>
      </c>
      <c r="AF67" s="64">
        <v>0.26</v>
      </c>
      <c r="AG67" s="64">
        <v>0.26</v>
      </c>
      <c r="AH67" s="64">
        <v>0.26</v>
      </c>
      <c r="AI67" s="64">
        <v>0.26</v>
      </c>
      <c r="AJ67" s="64">
        <v>0.26</v>
      </c>
      <c r="AK67" s="64">
        <v>0.26</v>
      </c>
      <c r="AL67" s="64">
        <v>0.26</v>
      </c>
      <c r="AM67" s="64">
        <v>0.26</v>
      </c>
      <c r="AN67" s="64">
        <v>0.26</v>
      </c>
      <c r="AO67" s="64">
        <v>0.26</v>
      </c>
      <c r="AP67" s="296" t="s">
        <v>499</v>
      </c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  <c r="DO67" s="127"/>
      <c r="DP67" s="127"/>
      <c r="DQ67" s="127"/>
      <c r="DR67" s="127"/>
      <c r="DS67" s="127"/>
      <c r="DT67" s="127"/>
      <c r="DU67" s="127"/>
    </row>
    <row r="68" spans="1:125" s="67" customFormat="1" ht="20.25" customHeight="1">
      <c r="A68" s="75" t="s">
        <v>8</v>
      </c>
      <c r="B68" s="76">
        <v>63</v>
      </c>
      <c r="C68" s="62" t="s">
        <v>552</v>
      </c>
      <c r="D68" s="76" t="s">
        <v>80</v>
      </c>
      <c r="E68" s="76" t="s">
        <v>119</v>
      </c>
      <c r="F68" s="76" t="s">
        <v>7</v>
      </c>
      <c r="G68" s="63">
        <v>42675</v>
      </c>
      <c r="H68" s="63">
        <v>43404</v>
      </c>
      <c r="I68" s="196">
        <v>42670</v>
      </c>
      <c r="J68" s="197" t="s">
        <v>228</v>
      </c>
      <c r="K68" s="197" t="s">
        <v>221</v>
      </c>
      <c r="L68" s="197" t="s">
        <v>216</v>
      </c>
      <c r="M68" s="197" t="s">
        <v>218</v>
      </c>
      <c r="N68" s="197" t="s">
        <v>1</v>
      </c>
      <c r="O68" s="197" t="s">
        <v>1</v>
      </c>
      <c r="P68" s="197" t="s">
        <v>226</v>
      </c>
      <c r="Q68" s="196">
        <v>43405</v>
      </c>
      <c r="R68" s="64">
        <v>0.28000000000000003</v>
      </c>
      <c r="S68" s="64">
        <v>0.28000000000000003</v>
      </c>
      <c r="T68" s="64">
        <v>0.28000000000000003</v>
      </c>
      <c r="U68" s="64">
        <v>0.28000000000000003</v>
      </c>
      <c r="V68" s="64">
        <v>0.28000000000000003</v>
      </c>
      <c r="W68" s="64">
        <v>0.28000000000000003</v>
      </c>
      <c r="X68" s="64">
        <v>0.28000000000000003</v>
      </c>
      <c r="Y68" s="64">
        <v>0.28000000000000003</v>
      </c>
      <c r="Z68" s="64">
        <v>0.28000000000000003</v>
      </c>
      <c r="AA68" s="64">
        <v>0.28000000000000003</v>
      </c>
      <c r="AB68" s="64">
        <v>0.28000000000000003</v>
      </c>
      <c r="AC68" s="64">
        <v>0.28000000000000003</v>
      </c>
      <c r="AD68" s="64">
        <v>0.28000000000000003</v>
      </c>
      <c r="AE68" s="64">
        <v>0.28000000000000003</v>
      </c>
      <c r="AF68" s="64">
        <v>0.28000000000000003</v>
      </c>
      <c r="AG68" s="64">
        <v>0.28000000000000003</v>
      </c>
      <c r="AH68" s="64">
        <v>0.28000000000000003</v>
      </c>
      <c r="AI68" s="64">
        <v>0.28000000000000003</v>
      </c>
      <c r="AJ68" s="64">
        <v>0.28000000000000003</v>
      </c>
      <c r="AK68" s="64">
        <v>0.28000000000000003</v>
      </c>
      <c r="AL68" s="190">
        <v>0.26</v>
      </c>
      <c r="AM68" s="188">
        <v>0.26</v>
      </c>
      <c r="AN68" s="188">
        <v>0.26</v>
      </c>
      <c r="AO68" s="188">
        <v>0.26</v>
      </c>
      <c r="AP68" s="296" t="s">
        <v>499</v>
      </c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  <c r="DO68" s="127"/>
      <c r="DP68" s="127"/>
      <c r="DQ68" s="127"/>
      <c r="DR68" s="127"/>
      <c r="DS68" s="127"/>
      <c r="DT68" s="127"/>
      <c r="DU68" s="127"/>
    </row>
    <row r="69" spans="1:125" s="67" customFormat="1" ht="20.25" customHeight="1">
      <c r="A69" s="75" t="s">
        <v>12</v>
      </c>
      <c r="B69" s="76">
        <v>64</v>
      </c>
      <c r="C69" s="62" t="s">
        <v>554</v>
      </c>
      <c r="D69" s="76" t="s">
        <v>81</v>
      </c>
      <c r="E69" s="76" t="s">
        <v>119</v>
      </c>
      <c r="F69" s="76" t="s">
        <v>11</v>
      </c>
      <c r="G69" s="63">
        <v>42705</v>
      </c>
      <c r="H69" s="63">
        <v>43434</v>
      </c>
      <c r="I69" s="196">
        <v>42677</v>
      </c>
      <c r="J69" s="197" t="s">
        <v>231</v>
      </c>
      <c r="K69" s="197" t="s">
        <v>257</v>
      </c>
      <c r="L69" s="197" t="s">
        <v>235</v>
      </c>
      <c r="M69" s="197" t="s">
        <v>218</v>
      </c>
      <c r="N69" s="197" t="s">
        <v>1</v>
      </c>
      <c r="O69" s="197" t="s">
        <v>1</v>
      </c>
      <c r="P69" s="197" t="s">
        <v>226</v>
      </c>
      <c r="Q69" s="196">
        <v>43405</v>
      </c>
      <c r="R69" s="64">
        <v>0.28000000000000003</v>
      </c>
      <c r="S69" s="64">
        <v>0.28000000000000003</v>
      </c>
      <c r="T69" s="64">
        <v>0.28000000000000003</v>
      </c>
      <c r="U69" s="64">
        <v>0.28000000000000003</v>
      </c>
      <c r="V69" s="64">
        <v>0.28000000000000003</v>
      </c>
      <c r="W69" s="64">
        <v>0.28000000000000003</v>
      </c>
      <c r="X69" s="64">
        <v>0.28000000000000003</v>
      </c>
      <c r="Y69" s="64">
        <v>0.28000000000000003</v>
      </c>
      <c r="Z69" s="64">
        <v>0.28000000000000003</v>
      </c>
      <c r="AA69" s="64">
        <v>0.28000000000000003</v>
      </c>
      <c r="AB69" s="64">
        <v>0.28000000000000003</v>
      </c>
      <c r="AC69" s="64">
        <v>0.28000000000000003</v>
      </c>
      <c r="AD69" s="64">
        <v>0.28000000000000003</v>
      </c>
      <c r="AE69" s="64">
        <v>0.28000000000000003</v>
      </c>
      <c r="AF69" s="64">
        <v>0.28000000000000003</v>
      </c>
      <c r="AG69" s="64">
        <v>0.28000000000000003</v>
      </c>
      <c r="AH69" s="64">
        <v>0.28000000000000003</v>
      </c>
      <c r="AI69" s="64">
        <v>0.28000000000000003</v>
      </c>
      <c r="AJ69" s="64">
        <v>0.28000000000000003</v>
      </c>
      <c r="AK69" s="64">
        <v>0.28000000000000003</v>
      </c>
      <c r="AL69" s="190">
        <v>0.26</v>
      </c>
      <c r="AM69" s="188">
        <v>0.26</v>
      </c>
      <c r="AN69" s="188">
        <v>0.26</v>
      </c>
      <c r="AO69" s="188">
        <v>0.26</v>
      </c>
      <c r="AP69" s="296" t="s">
        <v>499</v>
      </c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  <c r="DO69" s="127"/>
      <c r="DP69" s="127"/>
      <c r="DQ69" s="127"/>
      <c r="DR69" s="127"/>
      <c r="DS69" s="127"/>
      <c r="DT69" s="127"/>
      <c r="DU69" s="127"/>
    </row>
    <row r="70" spans="1:125" s="67" customFormat="1" ht="20.25" customHeight="1">
      <c r="A70" s="75" t="s">
        <v>30</v>
      </c>
      <c r="B70" s="76">
        <v>65</v>
      </c>
      <c r="C70" s="76" t="s">
        <v>561</v>
      </c>
      <c r="D70" s="76" t="s">
        <v>82</v>
      </c>
      <c r="E70" s="76" t="s">
        <v>119</v>
      </c>
      <c r="F70" s="76" t="s">
        <v>29</v>
      </c>
      <c r="G70" s="69">
        <v>42675</v>
      </c>
      <c r="H70" s="69">
        <v>43404</v>
      </c>
      <c r="I70" s="196">
        <v>42677</v>
      </c>
      <c r="J70" s="197" t="s">
        <v>241</v>
      </c>
      <c r="K70" s="197" t="s">
        <v>244</v>
      </c>
      <c r="L70" s="197" t="s">
        <v>243</v>
      </c>
      <c r="M70" s="197" t="s">
        <v>218</v>
      </c>
      <c r="N70" s="197" t="s">
        <v>1</v>
      </c>
      <c r="O70" s="197" t="s">
        <v>1</v>
      </c>
      <c r="P70" s="197" t="s">
        <v>226</v>
      </c>
      <c r="Q70" s="196">
        <v>43405</v>
      </c>
      <c r="R70" s="64">
        <v>0.3</v>
      </c>
      <c r="S70" s="64">
        <v>0.3</v>
      </c>
      <c r="T70" s="64">
        <v>0.3</v>
      </c>
      <c r="U70" s="64">
        <v>0.3</v>
      </c>
      <c r="V70" s="64">
        <v>0.3</v>
      </c>
      <c r="W70" s="64">
        <v>0.3</v>
      </c>
      <c r="X70" s="64">
        <v>0.3</v>
      </c>
      <c r="Y70" s="189">
        <v>0.28000000000000003</v>
      </c>
      <c r="Z70" s="64">
        <v>0.28000000000000003</v>
      </c>
      <c r="AA70" s="64">
        <v>0.28000000000000003</v>
      </c>
      <c r="AB70" s="64">
        <v>0.28000000000000003</v>
      </c>
      <c r="AC70" s="64">
        <v>0.28000000000000003</v>
      </c>
      <c r="AD70" s="64">
        <v>0.28000000000000003</v>
      </c>
      <c r="AE70" s="64">
        <v>0.28000000000000003</v>
      </c>
      <c r="AF70" s="64">
        <v>0.28000000000000003</v>
      </c>
      <c r="AG70" s="64">
        <v>0.28000000000000003</v>
      </c>
      <c r="AH70" s="64">
        <v>0.28000000000000003</v>
      </c>
      <c r="AI70" s="64">
        <v>0.28000000000000003</v>
      </c>
      <c r="AJ70" s="64">
        <v>0.28000000000000003</v>
      </c>
      <c r="AK70" s="64">
        <v>0.28000000000000003</v>
      </c>
      <c r="AL70" s="64">
        <v>0.28000000000000003</v>
      </c>
      <c r="AM70" s="64">
        <v>0.28000000000000003</v>
      </c>
      <c r="AN70" s="64">
        <v>0.28000000000000003</v>
      </c>
      <c r="AO70" s="64">
        <v>0.28000000000000003</v>
      </c>
      <c r="AP70" s="296" t="s">
        <v>499</v>
      </c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  <c r="DO70" s="127"/>
      <c r="DP70" s="127"/>
      <c r="DQ70" s="127"/>
      <c r="DR70" s="127"/>
      <c r="DS70" s="127"/>
      <c r="DT70" s="127"/>
      <c r="DU70" s="127"/>
    </row>
    <row r="71" spans="1:125" s="67" customFormat="1" ht="20.25" customHeight="1">
      <c r="A71" s="75" t="s">
        <v>21</v>
      </c>
      <c r="B71" s="76">
        <v>66</v>
      </c>
      <c r="C71" s="76" t="s">
        <v>558</v>
      </c>
      <c r="D71" s="76" t="s">
        <v>83</v>
      </c>
      <c r="E71" s="76" t="s">
        <v>119</v>
      </c>
      <c r="F71" s="76" t="s">
        <v>20</v>
      </c>
      <c r="G71" s="69">
        <v>42705</v>
      </c>
      <c r="H71" s="69">
        <v>43434</v>
      </c>
      <c r="I71" s="196">
        <v>42681</v>
      </c>
      <c r="J71" s="197" t="s">
        <v>240</v>
      </c>
      <c r="K71" s="198" t="s">
        <v>224</v>
      </c>
      <c r="L71" s="197" t="s">
        <v>242</v>
      </c>
      <c r="M71" s="197" t="s">
        <v>218</v>
      </c>
      <c r="N71" s="197" t="s">
        <v>1</v>
      </c>
      <c r="O71" s="197" t="s">
        <v>1</v>
      </c>
      <c r="P71" s="197" t="s">
        <v>226</v>
      </c>
      <c r="Q71" s="196">
        <v>43405</v>
      </c>
      <c r="R71" s="70">
        <v>0.3</v>
      </c>
      <c r="S71" s="70">
        <v>0.3</v>
      </c>
      <c r="T71" s="70">
        <v>0.3</v>
      </c>
      <c r="U71" s="70">
        <v>0.3</v>
      </c>
      <c r="V71" s="70">
        <v>0.3</v>
      </c>
      <c r="W71" s="70">
        <v>0.3</v>
      </c>
      <c r="X71" s="189">
        <v>0.28000000000000003</v>
      </c>
      <c r="Y71" s="70">
        <v>0.28000000000000003</v>
      </c>
      <c r="Z71" s="70">
        <v>0.28000000000000003</v>
      </c>
      <c r="AA71" s="70">
        <v>0.28000000000000003</v>
      </c>
      <c r="AB71" s="70">
        <v>0.28000000000000003</v>
      </c>
      <c r="AC71" s="70">
        <v>0.28000000000000003</v>
      </c>
      <c r="AD71" s="64">
        <v>0.28000000000000003</v>
      </c>
      <c r="AE71" s="64">
        <v>0.28000000000000003</v>
      </c>
      <c r="AF71" s="64">
        <v>0.28000000000000003</v>
      </c>
      <c r="AG71" s="64">
        <v>0.28000000000000003</v>
      </c>
      <c r="AH71" s="64">
        <v>0.28000000000000003</v>
      </c>
      <c r="AI71" s="64">
        <v>0.28000000000000003</v>
      </c>
      <c r="AJ71" s="64">
        <v>0.28000000000000003</v>
      </c>
      <c r="AK71" s="64">
        <v>0.28000000000000003</v>
      </c>
      <c r="AL71" s="64">
        <v>0.28000000000000003</v>
      </c>
      <c r="AM71" s="64">
        <v>0.28000000000000003</v>
      </c>
      <c r="AN71" s="64">
        <v>0.28000000000000003</v>
      </c>
      <c r="AO71" s="64">
        <v>0.28000000000000003</v>
      </c>
      <c r="AP71" s="296" t="s">
        <v>499</v>
      </c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  <c r="DO71" s="127"/>
      <c r="DP71" s="127"/>
      <c r="DQ71" s="127"/>
      <c r="DR71" s="127"/>
      <c r="DS71" s="127"/>
      <c r="DT71" s="127"/>
      <c r="DU71" s="127"/>
    </row>
    <row r="72" spans="1:125" s="67" customFormat="1" ht="20.25" customHeight="1">
      <c r="A72" s="75" t="s">
        <v>3</v>
      </c>
      <c r="B72" s="76">
        <v>67</v>
      </c>
      <c r="C72" s="62" t="s">
        <v>546</v>
      </c>
      <c r="D72" s="76" t="s">
        <v>84</v>
      </c>
      <c r="E72" s="76" t="s">
        <v>119</v>
      </c>
      <c r="F72" s="76" t="s">
        <v>46</v>
      </c>
      <c r="G72" s="69">
        <v>42705</v>
      </c>
      <c r="H72" s="69">
        <v>43434</v>
      </c>
      <c r="I72" s="196">
        <v>42688</v>
      </c>
      <c r="J72" s="199">
        <v>42401</v>
      </c>
      <c r="K72" s="197" t="s">
        <v>248</v>
      </c>
      <c r="L72" s="199" t="s">
        <v>249</v>
      </c>
      <c r="M72" s="197" t="s">
        <v>218</v>
      </c>
      <c r="N72" s="197" t="s">
        <v>1</v>
      </c>
      <c r="O72" s="197" t="s">
        <v>1</v>
      </c>
      <c r="P72" s="197" t="s">
        <v>226</v>
      </c>
      <c r="Q72" s="196">
        <v>43405</v>
      </c>
      <c r="R72" s="64">
        <v>0.3</v>
      </c>
      <c r="S72" s="64">
        <v>0.3</v>
      </c>
      <c r="T72" s="64">
        <v>0.3</v>
      </c>
      <c r="U72" s="64">
        <v>0.3</v>
      </c>
      <c r="V72" s="64">
        <v>0.3</v>
      </c>
      <c r="W72" s="64">
        <v>0.3</v>
      </c>
      <c r="X72" s="64">
        <v>0.3</v>
      </c>
      <c r="Y72" s="64">
        <v>0.3</v>
      </c>
      <c r="Z72" s="64">
        <v>0.3</v>
      </c>
      <c r="AA72" s="64">
        <v>0.3</v>
      </c>
      <c r="AB72" s="64">
        <v>0.3</v>
      </c>
      <c r="AC72" s="64">
        <v>0.3</v>
      </c>
      <c r="AD72" s="64">
        <v>0.3</v>
      </c>
      <c r="AE72" s="189">
        <v>0.28000000000000003</v>
      </c>
      <c r="AF72" s="64">
        <v>0.28000000000000003</v>
      </c>
      <c r="AG72" s="64">
        <v>0.28000000000000003</v>
      </c>
      <c r="AH72" s="64">
        <v>0.28000000000000003</v>
      </c>
      <c r="AI72" s="64">
        <v>0.28000000000000003</v>
      </c>
      <c r="AJ72" s="64">
        <v>0.28000000000000003</v>
      </c>
      <c r="AK72" s="64">
        <v>0.28000000000000003</v>
      </c>
      <c r="AL72" s="64">
        <v>0.28000000000000003</v>
      </c>
      <c r="AM72" s="64">
        <v>0.28000000000000003</v>
      </c>
      <c r="AN72" s="64">
        <v>0.28000000000000003</v>
      </c>
      <c r="AO72" s="64">
        <v>0.28000000000000003</v>
      </c>
      <c r="AP72" s="296" t="s">
        <v>499</v>
      </c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  <c r="DO72" s="127"/>
      <c r="DP72" s="127"/>
      <c r="DQ72" s="127"/>
      <c r="DR72" s="127"/>
      <c r="DS72" s="127"/>
      <c r="DT72" s="127"/>
      <c r="DU72" s="127"/>
    </row>
    <row r="73" spans="1:125" s="67" customFormat="1" ht="20.25" customHeight="1">
      <c r="A73" s="77" t="s">
        <v>86</v>
      </c>
      <c r="B73" s="78">
        <v>68</v>
      </c>
      <c r="C73" s="62" t="s">
        <v>555</v>
      </c>
      <c r="D73" s="78" t="s">
        <v>85</v>
      </c>
      <c r="E73" s="78" t="s">
        <v>119</v>
      </c>
      <c r="F73" s="78" t="s">
        <v>43</v>
      </c>
      <c r="G73" s="69">
        <v>42705</v>
      </c>
      <c r="H73" s="69">
        <v>43434</v>
      </c>
      <c r="I73" s="200">
        <v>42683</v>
      </c>
      <c r="J73" s="199" t="s">
        <v>253</v>
      </c>
      <c r="K73" s="197" t="s">
        <v>245</v>
      </c>
      <c r="L73" s="199">
        <v>43009</v>
      </c>
      <c r="M73" s="197" t="s">
        <v>218</v>
      </c>
      <c r="N73" s="197" t="s">
        <v>1</v>
      </c>
      <c r="O73" s="197" t="s">
        <v>1</v>
      </c>
      <c r="P73" s="197" t="s">
        <v>226</v>
      </c>
      <c r="Q73" s="196">
        <v>43405</v>
      </c>
      <c r="R73" s="64">
        <v>0.3</v>
      </c>
      <c r="S73" s="64">
        <v>0.3</v>
      </c>
      <c r="T73" s="64">
        <v>0.3</v>
      </c>
      <c r="U73" s="64">
        <v>0.3</v>
      </c>
      <c r="V73" s="64">
        <v>0.3</v>
      </c>
      <c r="W73" s="64">
        <v>0.3</v>
      </c>
      <c r="X73" s="64">
        <v>0.3</v>
      </c>
      <c r="Y73" s="64">
        <v>0.3</v>
      </c>
      <c r="Z73" s="64">
        <v>0.3</v>
      </c>
      <c r="AA73" s="64">
        <v>0.3</v>
      </c>
      <c r="AB73" s="64">
        <v>0.3</v>
      </c>
      <c r="AC73" s="64">
        <v>0.3</v>
      </c>
      <c r="AD73" s="189">
        <v>0.28000000000000003</v>
      </c>
      <c r="AE73" s="64">
        <v>0.28000000000000003</v>
      </c>
      <c r="AF73" s="64">
        <v>0.28000000000000003</v>
      </c>
      <c r="AG73" s="64">
        <v>0.28000000000000003</v>
      </c>
      <c r="AH73" s="64">
        <v>0.28000000000000003</v>
      </c>
      <c r="AI73" s="64">
        <v>0.28000000000000003</v>
      </c>
      <c r="AJ73" s="64">
        <v>0.28000000000000003</v>
      </c>
      <c r="AK73" s="64">
        <v>0.28000000000000003</v>
      </c>
      <c r="AL73" s="64">
        <v>0.28000000000000003</v>
      </c>
      <c r="AM73" s="64">
        <v>0.28000000000000003</v>
      </c>
      <c r="AN73" s="64">
        <v>0.28000000000000003</v>
      </c>
      <c r="AO73" s="64">
        <v>0.28000000000000003</v>
      </c>
      <c r="AP73" s="296" t="s">
        <v>499</v>
      </c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  <c r="DO73" s="127"/>
      <c r="DP73" s="127"/>
      <c r="DQ73" s="127"/>
      <c r="DR73" s="127"/>
      <c r="DS73" s="127"/>
      <c r="DT73" s="127"/>
      <c r="DU73" s="127"/>
    </row>
    <row r="74" spans="1:125" s="67" customFormat="1" ht="20.25" customHeight="1">
      <c r="A74" s="75" t="s">
        <v>23</v>
      </c>
      <c r="B74" s="76">
        <v>69</v>
      </c>
      <c r="C74" s="76" t="s">
        <v>559</v>
      </c>
      <c r="D74" s="76" t="s">
        <v>88</v>
      </c>
      <c r="E74" s="76" t="s">
        <v>119</v>
      </c>
      <c r="F74" s="76" t="s">
        <v>22</v>
      </c>
      <c r="G74" s="69">
        <v>42705</v>
      </c>
      <c r="H74" s="69">
        <v>43434</v>
      </c>
      <c r="I74" s="196">
        <v>42705</v>
      </c>
      <c r="J74" s="199" t="s">
        <v>253</v>
      </c>
      <c r="K74" s="197" t="s">
        <v>216</v>
      </c>
      <c r="L74" s="197" t="s">
        <v>230</v>
      </c>
      <c r="M74" s="197" t="s">
        <v>218</v>
      </c>
      <c r="N74" s="197" t="s">
        <v>1</v>
      </c>
      <c r="O74" s="197" t="s">
        <v>1</v>
      </c>
      <c r="P74" s="197" t="s">
        <v>226</v>
      </c>
      <c r="Q74" s="196">
        <v>43435</v>
      </c>
      <c r="R74" s="64">
        <v>0.28000000000000003</v>
      </c>
      <c r="S74" s="64">
        <v>0.28000000000000003</v>
      </c>
      <c r="T74" s="64">
        <v>0.28000000000000003</v>
      </c>
      <c r="U74" s="64">
        <v>0.28000000000000003</v>
      </c>
      <c r="V74" s="64">
        <v>0.28000000000000003</v>
      </c>
      <c r="W74" s="64">
        <v>0.28000000000000003</v>
      </c>
      <c r="X74" s="64">
        <v>0.28000000000000003</v>
      </c>
      <c r="Y74" s="64">
        <v>0.28000000000000003</v>
      </c>
      <c r="Z74" s="64">
        <v>0.28000000000000003</v>
      </c>
      <c r="AA74" s="64">
        <v>0.28000000000000003</v>
      </c>
      <c r="AB74" s="64">
        <v>0.28000000000000003</v>
      </c>
      <c r="AC74" s="64">
        <v>0.28000000000000003</v>
      </c>
      <c r="AD74" s="64">
        <v>0.28000000000000003</v>
      </c>
      <c r="AE74" s="64">
        <v>0.28000000000000003</v>
      </c>
      <c r="AF74" s="64">
        <v>0.28000000000000003</v>
      </c>
      <c r="AG74" s="64">
        <v>0.28000000000000003</v>
      </c>
      <c r="AH74" s="64">
        <v>0.28000000000000003</v>
      </c>
      <c r="AI74" s="64">
        <v>0.28000000000000003</v>
      </c>
      <c r="AJ74" s="64">
        <v>0.28000000000000003</v>
      </c>
      <c r="AK74" s="64">
        <v>0.28000000000000003</v>
      </c>
      <c r="AL74" s="190">
        <v>0.26</v>
      </c>
      <c r="AM74" s="188">
        <v>0.26</v>
      </c>
      <c r="AN74" s="188">
        <v>0.26</v>
      </c>
      <c r="AO74" s="188">
        <v>0.26</v>
      </c>
      <c r="AP74" s="296" t="s">
        <v>499</v>
      </c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  <c r="DO74" s="127"/>
      <c r="DP74" s="127"/>
      <c r="DQ74" s="127"/>
      <c r="DR74" s="127"/>
      <c r="DS74" s="127"/>
      <c r="DT74" s="127"/>
      <c r="DU74" s="127"/>
    </row>
    <row r="75" spans="1:125" s="67" customFormat="1" ht="20.25" customHeight="1">
      <c r="A75" s="77" t="s">
        <v>3</v>
      </c>
      <c r="B75" s="78">
        <v>70</v>
      </c>
      <c r="C75" s="62" t="s">
        <v>546</v>
      </c>
      <c r="D75" s="78" t="s">
        <v>89</v>
      </c>
      <c r="E75" s="78" t="s">
        <v>120</v>
      </c>
      <c r="F75" s="78" t="s">
        <v>1</v>
      </c>
      <c r="G75" s="69">
        <v>42675</v>
      </c>
      <c r="H75" s="69">
        <v>43404</v>
      </c>
      <c r="I75" s="196">
        <v>42685</v>
      </c>
      <c r="J75" s="197" t="s">
        <v>1</v>
      </c>
      <c r="K75" s="197" t="s">
        <v>1</v>
      </c>
      <c r="L75" s="197" t="s">
        <v>1</v>
      </c>
      <c r="M75" s="197" t="s">
        <v>218</v>
      </c>
      <c r="N75" s="202" t="s">
        <v>222</v>
      </c>
      <c r="O75" s="197" t="s">
        <v>218</v>
      </c>
      <c r="P75" s="197" t="s">
        <v>226</v>
      </c>
      <c r="Q75" s="196">
        <v>43405</v>
      </c>
      <c r="R75" s="64">
        <v>0.26</v>
      </c>
      <c r="S75" s="64">
        <v>0.26</v>
      </c>
      <c r="T75" s="64">
        <v>0.26</v>
      </c>
      <c r="U75" s="64">
        <v>0.26</v>
      </c>
      <c r="V75" s="64">
        <v>0.26</v>
      </c>
      <c r="W75" s="64">
        <v>0.26</v>
      </c>
      <c r="X75" s="64">
        <v>0.26</v>
      </c>
      <c r="Y75" s="64">
        <v>0.26</v>
      </c>
      <c r="Z75" s="64">
        <v>0.26</v>
      </c>
      <c r="AA75" s="64">
        <v>0.26</v>
      </c>
      <c r="AB75" s="64">
        <v>0.26</v>
      </c>
      <c r="AC75" s="64">
        <v>0.26</v>
      </c>
      <c r="AD75" s="64">
        <v>0.26</v>
      </c>
      <c r="AE75" s="64">
        <v>0.26</v>
      </c>
      <c r="AF75" s="64">
        <v>0.26</v>
      </c>
      <c r="AG75" s="64">
        <v>0.26</v>
      </c>
      <c r="AH75" s="64">
        <v>0.26</v>
      </c>
      <c r="AI75" s="64">
        <v>0.26</v>
      </c>
      <c r="AJ75" s="64">
        <v>0.26</v>
      </c>
      <c r="AK75" s="64">
        <v>0.26</v>
      </c>
      <c r="AL75" s="64">
        <v>0.26</v>
      </c>
      <c r="AM75" s="64">
        <v>0.26</v>
      </c>
      <c r="AN75" s="64">
        <v>0.26</v>
      </c>
      <c r="AO75" s="64">
        <v>0.26</v>
      </c>
      <c r="AP75" s="296" t="s">
        <v>499</v>
      </c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  <c r="DO75" s="127"/>
      <c r="DP75" s="127"/>
      <c r="DQ75" s="127"/>
      <c r="DR75" s="127"/>
      <c r="DS75" s="127"/>
      <c r="DT75" s="127"/>
      <c r="DU75" s="127"/>
    </row>
    <row r="76" spans="1:125" s="67" customFormat="1" ht="18.75">
      <c r="A76" s="77" t="s">
        <v>86</v>
      </c>
      <c r="B76" s="78">
        <v>71</v>
      </c>
      <c r="C76" s="62" t="s">
        <v>555</v>
      </c>
      <c r="D76" s="78" t="s">
        <v>90</v>
      </c>
      <c r="E76" s="78" t="s">
        <v>120</v>
      </c>
      <c r="F76" s="78" t="s">
        <v>1</v>
      </c>
      <c r="G76" s="69">
        <v>42705</v>
      </c>
      <c r="H76" s="69">
        <v>43434</v>
      </c>
      <c r="I76" s="196">
        <v>42688</v>
      </c>
      <c r="J76" s="197" t="s">
        <v>1</v>
      </c>
      <c r="K76" s="197" t="s">
        <v>1</v>
      </c>
      <c r="L76" s="197" t="s">
        <v>1</v>
      </c>
      <c r="M76" s="197" t="s">
        <v>218</v>
      </c>
      <c r="N76" s="202" t="s">
        <v>223</v>
      </c>
      <c r="O76" s="197" t="s">
        <v>218</v>
      </c>
      <c r="P76" s="197" t="s">
        <v>226</v>
      </c>
      <c r="Q76" s="196">
        <v>43435</v>
      </c>
      <c r="R76" s="64">
        <v>0.26</v>
      </c>
      <c r="S76" s="64">
        <v>0.26</v>
      </c>
      <c r="T76" s="64">
        <v>0.26</v>
      </c>
      <c r="U76" s="64">
        <v>0.26</v>
      </c>
      <c r="V76" s="64">
        <v>0.26</v>
      </c>
      <c r="W76" s="64">
        <v>0.26</v>
      </c>
      <c r="X76" s="64">
        <v>0.26</v>
      </c>
      <c r="Y76" s="64">
        <v>0.26</v>
      </c>
      <c r="Z76" s="64">
        <v>0.26</v>
      </c>
      <c r="AA76" s="64">
        <v>0.26</v>
      </c>
      <c r="AB76" s="64">
        <v>0.26</v>
      </c>
      <c r="AC76" s="64">
        <v>0.26</v>
      </c>
      <c r="AD76" s="64">
        <v>0.26</v>
      </c>
      <c r="AE76" s="64">
        <v>0.26</v>
      </c>
      <c r="AF76" s="64">
        <v>0.26</v>
      </c>
      <c r="AG76" s="64">
        <v>0.26</v>
      </c>
      <c r="AH76" s="64">
        <v>0.26</v>
      </c>
      <c r="AI76" s="64">
        <v>0.26</v>
      </c>
      <c r="AJ76" s="64">
        <v>0.26</v>
      </c>
      <c r="AK76" s="64">
        <v>0.26</v>
      </c>
      <c r="AL76" s="64">
        <v>0.26</v>
      </c>
      <c r="AM76" s="64">
        <v>0.26</v>
      </c>
      <c r="AN76" s="64">
        <v>0.26</v>
      </c>
      <c r="AO76" s="64">
        <v>0.26</v>
      </c>
      <c r="AP76" s="296" t="s">
        <v>499</v>
      </c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  <c r="DO76" s="127"/>
      <c r="DP76" s="127"/>
      <c r="DQ76" s="127"/>
      <c r="DR76" s="127"/>
      <c r="DS76" s="127"/>
      <c r="DT76" s="127"/>
      <c r="DU76" s="127"/>
    </row>
    <row r="77" spans="1:125" s="67" customFormat="1" ht="20.25" customHeight="1">
      <c r="A77" s="77" t="s">
        <v>92</v>
      </c>
      <c r="B77" s="78">
        <v>72</v>
      </c>
      <c r="C77" s="62" t="s">
        <v>570</v>
      </c>
      <c r="D77" s="78" t="s">
        <v>91</v>
      </c>
      <c r="E77" s="78" t="s">
        <v>120</v>
      </c>
      <c r="F77" s="78" t="s">
        <v>1</v>
      </c>
      <c r="G77" s="69">
        <v>42705</v>
      </c>
      <c r="H77" s="69">
        <v>43434</v>
      </c>
      <c r="I77" s="196">
        <v>42690</v>
      </c>
      <c r="J77" s="197" t="s">
        <v>1</v>
      </c>
      <c r="K77" s="197" t="s">
        <v>1</v>
      </c>
      <c r="L77" s="197" t="s">
        <v>1</v>
      </c>
      <c r="M77" s="197" t="s">
        <v>218</v>
      </c>
      <c r="N77" s="202" t="s">
        <v>223</v>
      </c>
      <c r="O77" s="197" t="s">
        <v>218</v>
      </c>
      <c r="P77" s="197" t="s">
        <v>226</v>
      </c>
      <c r="Q77" s="196">
        <v>43435</v>
      </c>
      <c r="R77" s="64">
        <v>0.26</v>
      </c>
      <c r="S77" s="64">
        <v>0.26</v>
      </c>
      <c r="T77" s="64">
        <v>0.26</v>
      </c>
      <c r="U77" s="64">
        <v>0.26</v>
      </c>
      <c r="V77" s="64">
        <v>0.26</v>
      </c>
      <c r="W77" s="64">
        <v>0.26</v>
      </c>
      <c r="X77" s="64">
        <v>0.26</v>
      </c>
      <c r="Y77" s="64">
        <v>0.26</v>
      </c>
      <c r="Z77" s="64">
        <v>0.26</v>
      </c>
      <c r="AA77" s="64">
        <v>0.26</v>
      </c>
      <c r="AB77" s="64">
        <v>0.26</v>
      </c>
      <c r="AC77" s="64">
        <v>0.26</v>
      </c>
      <c r="AD77" s="64">
        <v>0.26</v>
      </c>
      <c r="AE77" s="64">
        <v>0.26</v>
      </c>
      <c r="AF77" s="64">
        <v>0.26</v>
      </c>
      <c r="AG77" s="64">
        <v>0.26</v>
      </c>
      <c r="AH77" s="64">
        <v>0.26</v>
      </c>
      <c r="AI77" s="64">
        <v>0.26</v>
      </c>
      <c r="AJ77" s="64">
        <v>0.26</v>
      </c>
      <c r="AK77" s="64">
        <v>0.26</v>
      </c>
      <c r="AL77" s="64">
        <v>0.26</v>
      </c>
      <c r="AM77" s="64">
        <v>0.26</v>
      </c>
      <c r="AN77" s="64">
        <v>0.26</v>
      </c>
      <c r="AO77" s="64">
        <v>0.26</v>
      </c>
      <c r="AP77" s="296" t="s">
        <v>499</v>
      </c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  <c r="DO77" s="127"/>
      <c r="DP77" s="127"/>
      <c r="DQ77" s="127"/>
      <c r="DR77" s="127"/>
      <c r="DS77" s="127"/>
      <c r="DT77" s="127"/>
      <c r="DU77" s="127"/>
    </row>
    <row r="78" spans="1:125" s="67" customFormat="1" ht="20.25" customHeight="1">
      <c r="A78" s="77" t="s">
        <v>78</v>
      </c>
      <c r="B78" s="78">
        <v>73</v>
      </c>
      <c r="C78" s="76" t="s">
        <v>558</v>
      </c>
      <c r="D78" s="78" t="s">
        <v>93</v>
      </c>
      <c r="E78" s="78" t="s">
        <v>120</v>
      </c>
      <c r="F78" s="78" t="s">
        <v>1</v>
      </c>
      <c r="G78" s="69">
        <v>42675</v>
      </c>
      <c r="H78" s="69">
        <v>43404</v>
      </c>
      <c r="I78" s="196">
        <v>42691</v>
      </c>
      <c r="J78" s="197" t="s">
        <v>1</v>
      </c>
      <c r="K78" s="197" t="s">
        <v>1</v>
      </c>
      <c r="L78" s="197" t="s">
        <v>1</v>
      </c>
      <c r="M78" s="197" t="s">
        <v>218</v>
      </c>
      <c r="N78" s="202" t="s">
        <v>222</v>
      </c>
      <c r="O78" s="197" t="s">
        <v>218</v>
      </c>
      <c r="P78" s="197" t="s">
        <v>226</v>
      </c>
      <c r="Q78" s="196">
        <v>43405</v>
      </c>
      <c r="R78" s="64">
        <v>0.26</v>
      </c>
      <c r="S78" s="64">
        <v>0.26</v>
      </c>
      <c r="T78" s="64">
        <v>0.26</v>
      </c>
      <c r="U78" s="64">
        <v>0.26</v>
      </c>
      <c r="V78" s="64">
        <v>0.26</v>
      </c>
      <c r="W78" s="64">
        <v>0.26</v>
      </c>
      <c r="X78" s="64">
        <v>0.26</v>
      </c>
      <c r="Y78" s="64">
        <v>0.26</v>
      </c>
      <c r="Z78" s="64">
        <v>0.26</v>
      </c>
      <c r="AA78" s="64">
        <v>0.26</v>
      </c>
      <c r="AB78" s="64">
        <v>0.26</v>
      </c>
      <c r="AC78" s="64">
        <v>0.26</v>
      </c>
      <c r="AD78" s="64">
        <v>0.26</v>
      </c>
      <c r="AE78" s="64">
        <v>0.26</v>
      </c>
      <c r="AF78" s="64">
        <v>0.26</v>
      </c>
      <c r="AG78" s="64">
        <v>0.26</v>
      </c>
      <c r="AH78" s="64">
        <v>0.26</v>
      </c>
      <c r="AI78" s="64">
        <v>0.26</v>
      </c>
      <c r="AJ78" s="64">
        <v>0.26</v>
      </c>
      <c r="AK78" s="64">
        <v>0.26</v>
      </c>
      <c r="AL78" s="64">
        <v>0.26</v>
      </c>
      <c r="AM78" s="64">
        <v>0.26</v>
      </c>
      <c r="AN78" s="64">
        <v>0.26</v>
      </c>
      <c r="AO78" s="64">
        <v>0.26</v>
      </c>
      <c r="AP78" s="296" t="s">
        <v>499</v>
      </c>
      <c r="AQ78" s="296"/>
      <c r="AR78" s="296"/>
      <c r="AS78" s="296"/>
      <c r="AT78" s="296"/>
      <c r="AU78" s="296"/>
      <c r="AV78" s="296"/>
      <c r="AW78" s="296"/>
      <c r="AX78" s="296"/>
      <c r="AY78" s="296"/>
      <c r="AZ78" s="296"/>
      <c r="BA78" s="296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  <c r="DO78" s="127"/>
      <c r="DP78" s="127"/>
      <c r="DQ78" s="127"/>
      <c r="DR78" s="127"/>
      <c r="DS78" s="127"/>
      <c r="DT78" s="127"/>
      <c r="DU78" s="127"/>
    </row>
    <row r="79" spans="1:125" s="67" customFormat="1" ht="20.25" customHeight="1">
      <c r="A79" s="77" t="s">
        <v>35</v>
      </c>
      <c r="B79" s="78">
        <v>74</v>
      </c>
      <c r="C79" s="62" t="s">
        <v>563</v>
      </c>
      <c r="D79" s="78" t="s">
        <v>94</v>
      </c>
      <c r="E79" s="78" t="s">
        <v>120</v>
      </c>
      <c r="F79" s="78" t="s">
        <v>1</v>
      </c>
      <c r="G79" s="69">
        <v>42644</v>
      </c>
      <c r="H79" s="69">
        <v>43434</v>
      </c>
      <c r="I79" s="196">
        <v>42703</v>
      </c>
      <c r="J79" s="197" t="s">
        <v>1</v>
      </c>
      <c r="K79" s="197" t="s">
        <v>1</v>
      </c>
      <c r="L79" s="197" t="s">
        <v>1</v>
      </c>
      <c r="M79" s="197" t="s">
        <v>218</v>
      </c>
      <c r="N79" s="202" t="s">
        <v>222</v>
      </c>
      <c r="O79" s="197" t="s">
        <v>218</v>
      </c>
      <c r="P79" s="197" t="s">
        <v>226</v>
      </c>
      <c r="Q79" s="196">
        <v>43435</v>
      </c>
      <c r="R79" s="64">
        <v>0.26</v>
      </c>
      <c r="S79" s="64">
        <v>0.26</v>
      </c>
      <c r="T79" s="64">
        <v>0.26</v>
      </c>
      <c r="U79" s="64">
        <v>0.26</v>
      </c>
      <c r="V79" s="64">
        <v>0.26</v>
      </c>
      <c r="W79" s="64">
        <v>0.26</v>
      </c>
      <c r="X79" s="64">
        <v>0.26</v>
      </c>
      <c r="Y79" s="64">
        <v>0.26</v>
      </c>
      <c r="Z79" s="64">
        <v>0.26</v>
      </c>
      <c r="AA79" s="64">
        <v>0.26</v>
      </c>
      <c r="AB79" s="64">
        <v>0.26</v>
      </c>
      <c r="AC79" s="64">
        <v>0.26</v>
      </c>
      <c r="AD79" s="64">
        <v>0.26</v>
      </c>
      <c r="AE79" s="64">
        <v>0.26</v>
      </c>
      <c r="AF79" s="64">
        <v>0.26</v>
      </c>
      <c r="AG79" s="64">
        <v>0.26</v>
      </c>
      <c r="AH79" s="64">
        <v>0.26</v>
      </c>
      <c r="AI79" s="64">
        <v>0.26</v>
      </c>
      <c r="AJ79" s="64">
        <v>0.26</v>
      </c>
      <c r="AK79" s="64">
        <v>0.26</v>
      </c>
      <c r="AL79" s="64">
        <v>0.26</v>
      </c>
      <c r="AM79" s="64">
        <v>0.26</v>
      </c>
      <c r="AN79" s="64">
        <v>0.26</v>
      </c>
      <c r="AO79" s="64">
        <v>0.26</v>
      </c>
      <c r="AP79" s="296" t="s">
        <v>499</v>
      </c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  <c r="DO79" s="127"/>
      <c r="DP79" s="127"/>
      <c r="DQ79" s="127"/>
      <c r="DR79" s="127"/>
      <c r="DS79" s="127"/>
      <c r="DT79" s="127"/>
      <c r="DU79" s="127"/>
    </row>
    <row r="80" spans="1:125" s="84" customFormat="1" ht="20.25" customHeight="1">
      <c r="A80" s="85" t="s">
        <v>86</v>
      </c>
      <c r="B80" s="78">
        <v>75</v>
      </c>
      <c r="C80" s="62" t="s">
        <v>555</v>
      </c>
      <c r="D80" s="78" t="s">
        <v>95</v>
      </c>
      <c r="E80" s="78" t="s">
        <v>120</v>
      </c>
      <c r="F80" s="78" t="s">
        <v>1</v>
      </c>
      <c r="G80" s="68">
        <v>42705</v>
      </c>
      <c r="H80" s="69">
        <v>43434</v>
      </c>
      <c r="I80" s="196">
        <v>42706</v>
      </c>
      <c r="J80" s="197" t="s">
        <v>1</v>
      </c>
      <c r="K80" s="197" t="s">
        <v>1</v>
      </c>
      <c r="L80" s="197" t="s">
        <v>1</v>
      </c>
      <c r="M80" s="197" t="s">
        <v>218</v>
      </c>
      <c r="N80" s="202" t="s">
        <v>223</v>
      </c>
      <c r="O80" s="197" t="s">
        <v>218</v>
      </c>
      <c r="P80" s="197" t="s">
        <v>226</v>
      </c>
      <c r="Q80" s="196">
        <v>43435</v>
      </c>
      <c r="R80" s="64">
        <v>0.26</v>
      </c>
      <c r="S80" s="64">
        <v>0.26</v>
      </c>
      <c r="T80" s="64">
        <v>0.26</v>
      </c>
      <c r="U80" s="64">
        <v>0.26</v>
      </c>
      <c r="V80" s="64">
        <v>0.26</v>
      </c>
      <c r="W80" s="64">
        <v>0.26</v>
      </c>
      <c r="X80" s="64">
        <v>0.26</v>
      </c>
      <c r="Y80" s="64">
        <v>0.26</v>
      </c>
      <c r="Z80" s="64">
        <v>0.26</v>
      </c>
      <c r="AA80" s="64">
        <v>0.26</v>
      </c>
      <c r="AB80" s="64">
        <v>0.26</v>
      </c>
      <c r="AC80" s="64">
        <v>0.26</v>
      </c>
      <c r="AD80" s="64">
        <v>0.26</v>
      </c>
      <c r="AE80" s="64">
        <v>0.26</v>
      </c>
      <c r="AF80" s="64">
        <v>0.26</v>
      </c>
      <c r="AG80" s="64">
        <v>0.26</v>
      </c>
      <c r="AH80" s="64">
        <v>0.26</v>
      </c>
      <c r="AI80" s="64">
        <v>0.26</v>
      </c>
      <c r="AJ80" s="64">
        <v>0.26</v>
      </c>
      <c r="AK80" s="64">
        <v>0.26</v>
      </c>
      <c r="AL80" s="64">
        <v>0.26</v>
      </c>
      <c r="AM80" s="64">
        <v>0.26</v>
      </c>
      <c r="AN80" s="64">
        <v>0.26</v>
      </c>
      <c r="AO80" s="64">
        <v>0.26</v>
      </c>
      <c r="AP80" s="296" t="s">
        <v>499</v>
      </c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  <c r="DO80" s="127"/>
      <c r="DP80" s="127"/>
      <c r="DQ80" s="127"/>
      <c r="DR80" s="127"/>
      <c r="DS80" s="127"/>
      <c r="DT80" s="127"/>
      <c r="DU80" s="127"/>
    </row>
    <row r="81" spans="1:125" s="67" customFormat="1" ht="20.25" customHeight="1">
      <c r="A81" s="77" t="s">
        <v>97</v>
      </c>
      <c r="B81" s="78">
        <v>76</v>
      </c>
      <c r="C81" s="62" t="s">
        <v>571</v>
      </c>
      <c r="D81" s="78" t="s">
        <v>96</v>
      </c>
      <c r="E81" s="78" t="s">
        <v>120</v>
      </c>
      <c r="F81" s="78" t="s">
        <v>1</v>
      </c>
      <c r="G81" s="69">
        <v>42705</v>
      </c>
      <c r="H81" s="69">
        <v>43434</v>
      </c>
      <c r="I81" s="196">
        <v>42702</v>
      </c>
      <c r="J81" s="197" t="s">
        <v>1</v>
      </c>
      <c r="K81" s="197" t="s">
        <v>1</v>
      </c>
      <c r="L81" s="197" t="s">
        <v>1</v>
      </c>
      <c r="M81" s="197" t="s">
        <v>218</v>
      </c>
      <c r="N81" s="202" t="s">
        <v>222</v>
      </c>
      <c r="O81" s="197" t="s">
        <v>218</v>
      </c>
      <c r="P81" s="197" t="s">
        <v>226</v>
      </c>
      <c r="Q81" s="196">
        <v>43435</v>
      </c>
      <c r="R81" s="64">
        <v>0.26</v>
      </c>
      <c r="S81" s="64">
        <v>0.26</v>
      </c>
      <c r="T81" s="64">
        <v>0.26</v>
      </c>
      <c r="U81" s="64">
        <v>0.26</v>
      </c>
      <c r="V81" s="64">
        <v>0.26</v>
      </c>
      <c r="W81" s="64">
        <v>0.26</v>
      </c>
      <c r="X81" s="64">
        <v>0.26</v>
      </c>
      <c r="Y81" s="64">
        <v>0.26</v>
      </c>
      <c r="Z81" s="64">
        <v>0.26</v>
      </c>
      <c r="AA81" s="64">
        <v>0.26</v>
      </c>
      <c r="AB81" s="64">
        <v>0.26</v>
      </c>
      <c r="AC81" s="64">
        <v>0.26</v>
      </c>
      <c r="AD81" s="64">
        <v>0.26</v>
      </c>
      <c r="AE81" s="64">
        <v>0.26</v>
      </c>
      <c r="AF81" s="64">
        <v>0.26</v>
      </c>
      <c r="AG81" s="64">
        <v>0.26</v>
      </c>
      <c r="AH81" s="64">
        <v>0.26</v>
      </c>
      <c r="AI81" s="64">
        <v>0.26</v>
      </c>
      <c r="AJ81" s="64">
        <v>0.26</v>
      </c>
      <c r="AK81" s="64">
        <v>0.26</v>
      </c>
      <c r="AL81" s="64">
        <v>0.26</v>
      </c>
      <c r="AM81" s="64">
        <v>0.26</v>
      </c>
      <c r="AN81" s="64">
        <v>0.26</v>
      </c>
      <c r="AO81" s="64">
        <v>0.26</v>
      </c>
      <c r="AP81" s="296" t="s">
        <v>499</v>
      </c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  <c r="DT81" s="127"/>
      <c r="DU81" s="127"/>
    </row>
    <row r="82" spans="1:125" s="67" customFormat="1" ht="20.25" customHeight="1">
      <c r="A82" s="77" t="s">
        <v>99</v>
      </c>
      <c r="B82" s="78">
        <v>77</v>
      </c>
      <c r="C82" s="62" t="s">
        <v>572</v>
      </c>
      <c r="D82" s="78" t="s">
        <v>98</v>
      </c>
      <c r="E82" s="78" t="s">
        <v>120</v>
      </c>
      <c r="F82" s="78" t="s">
        <v>1</v>
      </c>
      <c r="G82" s="69">
        <v>42705</v>
      </c>
      <c r="H82" s="69">
        <v>43434</v>
      </c>
      <c r="I82" s="196">
        <v>42705</v>
      </c>
      <c r="J82" s="197" t="s">
        <v>1</v>
      </c>
      <c r="K82" s="197" t="s">
        <v>1</v>
      </c>
      <c r="L82" s="197" t="s">
        <v>1</v>
      </c>
      <c r="M82" s="197" t="s">
        <v>218</v>
      </c>
      <c r="N82" s="202" t="s">
        <v>223</v>
      </c>
      <c r="O82" s="197" t="s">
        <v>218</v>
      </c>
      <c r="P82" s="197" t="s">
        <v>226</v>
      </c>
      <c r="Q82" s="196">
        <v>43435</v>
      </c>
      <c r="R82" s="64">
        <v>0.26</v>
      </c>
      <c r="S82" s="64">
        <v>0.26</v>
      </c>
      <c r="T82" s="64">
        <v>0.26</v>
      </c>
      <c r="U82" s="64">
        <v>0.26</v>
      </c>
      <c r="V82" s="64">
        <v>0.26</v>
      </c>
      <c r="W82" s="64">
        <v>0.26</v>
      </c>
      <c r="X82" s="64">
        <v>0.26</v>
      </c>
      <c r="Y82" s="64">
        <v>0.26</v>
      </c>
      <c r="Z82" s="64">
        <v>0.26</v>
      </c>
      <c r="AA82" s="64">
        <v>0.26</v>
      </c>
      <c r="AB82" s="64">
        <v>0.26</v>
      </c>
      <c r="AC82" s="64">
        <v>0.26</v>
      </c>
      <c r="AD82" s="64">
        <v>0.26</v>
      </c>
      <c r="AE82" s="64">
        <v>0.26</v>
      </c>
      <c r="AF82" s="64">
        <v>0.26</v>
      </c>
      <c r="AG82" s="64">
        <v>0.26</v>
      </c>
      <c r="AH82" s="64">
        <v>0.26</v>
      </c>
      <c r="AI82" s="64">
        <v>0.26</v>
      </c>
      <c r="AJ82" s="64">
        <v>0.26</v>
      </c>
      <c r="AK82" s="64">
        <v>0.26</v>
      </c>
      <c r="AL82" s="64">
        <v>0.26</v>
      </c>
      <c r="AM82" s="64">
        <v>0.26</v>
      </c>
      <c r="AN82" s="64">
        <v>0.26</v>
      </c>
      <c r="AO82" s="64">
        <v>0.26</v>
      </c>
      <c r="AP82" s="296" t="s">
        <v>499</v>
      </c>
      <c r="AQ82" s="296"/>
      <c r="AR82" s="296"/>
      <c r="AS82" s="296"/>
      <c r="AT82" s="296"/>
      <c r="AU82" s="296"/>
      <c r="AV82" s="296"/>
      <c r="AW82" s="296"/>
      <c r="AX82" s="296"/>
      <c r="AY82" s="296"/>
      <c r="AZ82" s="296"/>
      <c r="BA82" s="296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</row>
    <row r="83" spans="1:125" s="84" customFormat="1" ht="20.25" customHeight="1">
      <c r="A83" s="85" t="s">
        <v>3</v>
      </c>
      <c r="B83" s="78">
        <v>78</v>
      </c>
      <c r="C83" s="62" t="s">
        <v>546</v>
      </c>
      <c r="D83" s="78" t="s">
        <v>100</v>
      </c>
      <c r="E83" s="78" t="s">
        <v>120</v>
      </c>
      <c r="F83" s="78" t="s">
        <v>1</v>
      </c>
      <c r="G83" s="69">
        <v>42705</v>
      </c>
      <c r="H83" s="69">
        <v>43434</v>
      </c>
      <c r="I83" s="196">
        <v>42705</v>
      </c>
      <c r="J83" s="197" t="s">
        <v>1</v>
      </c>
      <c r="K83" s="197" t="s">
        <v>1</v>
      </c>
      <c r="L83" s="197" t="s">
        <v>1</v>
      </c>
      <c r="M83" s="197" t="s">
        <v>218</v>
      </c>
      <c r="N83" s="202" t="s">
        <v>223</v>
      </c>
      <c r="O83" s="197" t="s">
        <v>218</v>
      </c>
      <c r="P83" s="197" t="s">
        <v>226</v>
      </c>
      <c r="Q83" s="196">
        <v>43435</v>
      </c>
      <c r="R83" s="64">
        <v>0.26</v>
      </c>
      <c r="S83" s="64">
        <v>0.26</v>
      </c>
      <c r="T83" s="64">
        <v>0.26</v>
      </c>
      <c r="U83" s="64">
        <v>0.26</v>
      </c>
      <c r="V83" s="64">
        <v>0.26</v>
      </c>
      <c r="W83" s="64">
        <v>0.26</v>
      </c>
      <c r="X83" s="64">
        <v>0.26</v>
      </c>
      <c r="Y83" s="64">
        <v>0.26</v>
      </c>
      <c r="Z83" s="64">
        <v>0.26</v>
      </c>
      <c r="AA83" s="64">
        <v>0.26</v>
      </c>
      <c r="AB83" s="64">
        <v>0.26</v>
      </c>
      <c r="AC83" s="64">
        <v>0.26</v>
      </c>
      <c r="AD83" s="64">
        <v>0.26</v>
      </c>
      <c r="AE83" s="64">
        <v>0.26</v>
      </c>
      <c r="AF83" s="64">
        <v>0.26</v>
      </c>
      <c r="AG83" s="64">
        <v>0.26</v>
      </c>
      <c r="AH83" s="64">
        <v>0.26</v>
      </c>
      <c r="AI83" s="64">
        <v>0.26</v>
      </c>
      <c r="AJ83" s="64">
        <v>0.26</v>
      </c>
      <c r="AK83" s="64">
        <v>0.26</v>
      </c>
      <c r="AL83" s="64">
        <v>0.26</v>
      </c>
      <c r="AM83" s="64">
        <v>0.26</v>
      </c>
      <c r="AN83" s="64">
        <v>0.26</v>
      </c>
      <c r="AO83" s="64">
        <v>0.26</v>
      </c>
      <c r="AP83" s="296" t="s">
        <v>499</v>
      </c>
      <c r="AQ83" s="296"/>
      <c r="AR83" s="296"/>
      <c r="AS83" s="296"/>
      <c r="AT83" s="296"/>
      <c r="AU83" s="296"/>
      <c r="AV83" s="296"/>
      <c r="AW83" s="296"/>
      <c r="AX83" s="296"/>
      <c r="AY83" s="296"/>
      <c r="AZ83" s="296"/>
      <c r="BA83" s="296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</row>
    <row r="84" spans="1:125" s="67" customFormat="1" ht="20.25" customHeight="1">
      <c r="A84" s="75" t="s">
        <v>23</v>
      </c>
      <c r="B84" s="76">
        <v>79</v>
      </c>
      <c r="C84" s="76" t="s">
        <v>559</v>
      </c>
      <c r="D84" s="76" t="s">
        <v>101</v>
      </c>
      <c r="E84" s="76" t="s">
        <v>119</v>
      </c>
      <c r="F84" s="76" t="s">
        <v>22</v>
      </c>
      <c r="G84" s="69">
        <v>42705</v>
      </c>
      <c r="H84" s="69">
        <v>43434</v>
      </c>
      <c r="I84" s="196">
        <v>42716</v>
      </c>
      <c r="J84" s="197" t="s">
        <v>229</v>
      </c>
      <c r="K84" s="197" t="s">
        <v>216</v>
      </c>
      <c r="L84" s="197" t="s">
        <v>230</v>
      </c>
      <c r="M84" s="197" t="s">
        <v>218</v>
      </c>
      <c r="N84" s="197" t="s">
        <v>1</v>
      </c>
      <c r="O84" s="197" t="s">
        <v>1</v>
      </c>
      <c r="P84" s="197" t="s">
        <v>226</v>
      </c>
      <c r="Q84" s="196">
        <v>42705</v>
      </c>
      <c r="R84" s="64">
        <v>0.28000000000000003</v>
      </c>
      <c r="S84" s="64">
        <v>0.28000000000000003</v>
      </c>
      <c r="T84" s="64">
        <v>0.28000000000000003</v>
      </c>
      <c r="U84" s="64">
        <v>0.28000000000000003</v>
      </c>
      <c r="V84" s="64">
        <v>0.28000000000000003</v>
      </c>
      <c r="W84" s="64">
        <v>0.28000000000000003</v>
      </c>
      <c r="X84" s="64">
        <v>0.28000000000000003</v>
      </c>
      <c r="Y84" s="64">
        <v>0.28000000000000003</v>
      </c>
      <c r="Z84" s="64">
        <v>0.28000000000000003</v>
      </c>
      <c r="AA84" s="64">
        <v>0.28000000000000003</v>
      </c>
      <c r="AB84" s="64">
        <v>0.28000000000000003</v>
      </c>
      <c r="AC84" s="64">
        <v>0.28000000000000003</v>
      </c>
      <c r="AD84" s="64">
        <v>0.28000000000000003</v>
      </c>
      <c r="AE84" s="64">
        <v>0.28000000000000003</v>
      </c>
      <c r="AF84" s="64">
        <v>0.28000000000000003</v>
      </c>
      <c r="AG84" s="64">
        <v>0.28000000000000003</v>
      </c>
      <c r="AH84" s="64">
        <v>0.28000000000000003</v>
      </c>
      <c r="AI84" s="64">
        <v>0.28000000000000003</v>
      </c>
      <c r="AJ84" s="64">
        <v>0.28000000000000003</v>
      </c>
      <c r="AK84" s="64">
        <v>0.28000000000000003</v>
      </c>
      <c r="AL84" s="195">
        <v>0.26</v>
      </c>
      <c r="AM84" s="128">
        <v>0.26</v>
      </c>
      <c r="AN84" s="128">
        <v>0.26</v>
      </c>
      <c r="AO84" s="128">
        <v>0.26</v>
      </c>
      <c r="AP84" s="296" t="s">
        <v>499</v>
      </c>
      <c r="AQ84" s="296"/>
      <c r="AR84" s="296"/>
      <c r="AS84" s="296"/>
      <c r="AT84" s="296"/>
      <c r="AU84" s="296"/>
      <c r="AV84" s="296"/>
      <c r="AW84" s="296"/>
      <c r="AX84" s="296"/>
      <c r="AY84" s="296"/>
      <c r="AZ84" s="296"/>
      <c r="BA84" s="296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  <c r="DO84" s="127"/>
      <c r="DP84" s="127"/>
      <c r="DQ84" s="127"/>
      <c r="DR84" s="127"/>
      <c r="DS84" s="127"/>
      <c r="DT84" s="127"/>
      <c r="DU84" s="127"/>
    </row>
    <row r="85" spans="1:125" s="84" customFormat="1" ht="20.25" customHeight="1">
      <c r="A85" s="85" t="s">
        <v>86</v>
      </c>
      <c r="B85" s="78">
        <v>80</v>
      </c>
      <c r="C85" s="62" t="s">
        <v>555</v>
      </c>
      <c r="D85" s="78" t="s">
        <v>102</v>
      </c>
      <c r="E85" s="78" t="s">
        <v>120</v>
      </c>
      <c r="F85" s="78" t="s">
        <v>1</v>
      </c>
      <c r="G85" s="69">
        <v>42705</v>
      </c>
      <c r="H85" s="69">
        <v>43434</v>
      </c>
      <c r="I85" s="196">
        <v>42713</v>
      </c>
      <c r="J85" s="197" t="s">
        <v>1</v>
      </c>
      <c r="K85" s="197" t="s">
        <v>1</v>
      </c>
      <c r="L85" s="197" t="s">
        <v>1</v>
      </c>
      <c r="M85" s="197" t="s">
        <v>218</v>
      </c>
      <c r="N85" s="202" t="s">
        <v>223</v>
      </c>
      <c r="O85" s="197" t="s">
        <v>218</v>
      </c>
      <c r="P85" s="197" t="s">
        <v>226</v>
      </c>
      <c r="Q85" s="196">
        <v>43435</v>
      </c>
      <c r="R85" s="64">
        <v>0.26</v>
      </c>
      <c r="S85" s="64">
        <v>0.26</v>
      </c>
      <c r="T85" s="64">
        <v>0.26</v>
      </c>
      <c r="U85" s="64">
        <v>0.26</v>
      </c>
      <c r="V85" s="64">
        <v>0.26</v>
      </c>
      <c r="W85" s="64">
        <v>0.26</v>
      </c>
      <c r="X85" s="64">
        <v>0.26</v>
      </c>
      <c r="Y85" s="64">
        <v>0.26</v>
      </c>
      <c r="Z85" s="64">
        <v>0.26</v>
      </c>
      <c r="AA85" s="64">
        <v>0.26</v>
      </c>
      <c r="AB85" s="64">
        <v>0.26</v>
      </c>
      <c r="AC85" s="64">
        <v>0.26</v>
      </c>
      <c r="AD85" s="64">
        <v>0.26</v>
      </c>
      <c r="AE85" s="64">
        <v>0.26</v>
      </c>
      <c r="AF85" s="64">
        <v>0.26</v>
      </c>
      <c r="AG85" s="64">
        <v>0.26</v>
      </c>
      <c r="AH85" s="64">
        <v>0.26</v>
      </c>
      <c r="AI85" s="64">
        <v>0.26</v>
      </c>
      <c r="AJ85" s="64">
        <v>0.26</v>
      </c>
      <c r="AK85" s="64">
        <v>0.26</v>
      </c>
      <c r="AL85" s="64">
        <v>0.26</v>
      </c>
      <c r="AM85" s="64">
        <v>0.26</v>
      </c>
      <c r="AN85" s="64">
        <v>0.26</v>
      </c>
      <c r="AO85" s="64">
        <v>0.26</v>
      </c>
      <c r="AP85" s="296" t="s">
        <v>499</v>
      </c>
      <c r="AQ85" s="296"/>
      <c r="AR85" s="296"/>
      <c r="AS85" s="296"/>
      <c r="AT85" s="296"/>
      <c r="AU85" s="296"/>
      <c r="AV85" s="296"/>
      <c r="AW85" s="296"/>
      <c r="AX85" s="296"/>
      <c r="AY85" s="296"/>
      <c r="AZ85" s="296"/>
      <c r="BA85" s="296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  <c r="DO85" s="127"/>
      <c r="DP85" s="127"/>
      <c r="DQ85" s="127"/>
      <c r="DR85" s="127"/>
      <c r="DS85" s="127"/>
      <c r="DT85" s="127"/>
      <c r="DU85" s="127"/>
    </row>
    <row r="86" spans="1:125" s="84" customFormat="1" ht="20.25" customHeight="1">
      <c r="A86" s="85" t="s">
        <v>78</v>
      </c>
      <c r="B86" s="78">
        <v>81</v>
      </c>
      <c r="C86" s="76" t="s">
        <v>558</v>
      </c>
      <c r="D86" s="78" t="s">
        <v>103</v>
      </c>
      <c r="E86" s="78" t="s">
        <v>120</v>
      </c>
      <c r="F86" s="78" t="s">
        <v>1</v>
      </c>
      <c r="G86" s="69">
        <v>42705</v>
      </c>
      <c r="H86" s="69">
        <v>43434</v>
      </c>
      <c r="I86" s="196">
        <v>42716</v>
      </c>
      <c r="J86" s="197" t="s">
        <v>1</v>
      </c>
      <c r="K86" s="197" t="s">
        <v>1</v>
      </c>
      <c r="L86" s="197" t="s">
        <v>1</v>
      </c>
      <c r="M86" s="197" t="s">
        <v>218</v>
      </c>
      <c r="N86" s="202" t="s">
        <v>223</v>
      </c>
      <c r="O86" s="197" t="s">
        <v>218</v>
      </c>
      <c r="P86" s="197" t="s">
        <v>226</v>
      </c>
      <c r="Q86" s="196">
        <v>43435</v>
      </c>
      <c r="R86" s="64">
        <v>0.26</v>
      </c>
      <c r="S86" s="64">
        <v>0.26</v>
      </c>
      <c r="T86" s="64">
        <v>0.26</v>
      </c>
      <c r="U86" s="64">
        <v>0.26</v>
      </c>
      <c r="V86" s="64">
        <v>0.26</v>
      </c>
      <c r="W86" s="64">
        <v>0.26</v>
      </c>
      <c r="X86" s="64">
        <v>0.26</v>
      </c>
      <c r="Y86" s="64">
        <v>0.26</v>
      </c>
      <c r="Z86" s="64">
        <v>0.26</v>
      </c>
      <c r="AA86" s="64">
        <v>0.26</v>
      </c>
      <c r="AB86" s="64">
        <v>0.26</v>
      </c>
      <c r="AC86" s="64">
        <v>0.26</v>
      </c>
      <c r="AD86" s="64">
        <v>0.26</v>
      </c>
      <c r="AE86" s="64">
        <v>0.26</v>
      </c>
      <c r="AF86" s="64">
        <v>0.26</v>
      </c>
      <c r="AG86" s="64">
        <v>0.26</v>
      </c>
      <c r="AH86" s="64">
        <v>0.26</v>
      </c>
      <c r="AI86" s="64">
        <v>0.26</v>
      </c>
      <c r="AJ86" s="64">
        <v>0.26</v>
      </c>
      <c r="AK86" s="64">
        <v>0.26</v>
      </c>
      <c r="AL86" s="64">
        <v>0.26</v>
      </c>
      <c r="AM86" s="64">
        <v>0.26</v>
      </c>
      <c r="AN86" s="64">
        <v>0.26</v>
      </c>
      <c r="AO86" s="64">
        <v>0.26</v>
      </c>
      <c r="AP86" s="296" t="s">
        <v>499</v>
      </c>
      <c r="AQ86" s="296"/>
      <c r="AR86" s="296"/>
      <c r="AS86" s="296"/>
      <c r="AT86" s="296"/>
      <c r="AU86" s="296"/>
      <c r="AV86" s="296"/>
      <c r="AW86" s="296"/>
      <c r="AX86" s="296"/>
      <c r="AY86" s="296"/>
      <c r="AZ86" s="296"/>
      <c r="BA86" s="296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  <c r="DO86" s="127"/>
      <c r="DP86" s="127"/>
      <c r="DQ86" s="127"/>
      <c r="DR86" s="127"/>
      <c r="DS86" s="127"/>
      <c r="DT86" s="127"/>
      <c r="DU86" s="127"/>
    </row>
    <row r="87" spans="1:125" s="67" customFormat="1" ht="20.25" customHeight="1">
      <c r="A87" s="77" t="s">
        <v>105</v>
      </c>
      <c r="B87" s="78">
        <v>82</v>
      </c>
      <c r="C87" s="76" t="s">
        <v>573</v>
      </c>
      <c r="D87" s="78" t="s">
        <v>104</v>
      </c>
      <c r="E87" s="78" t="s">
        <v>120</v>
      </c>
      <c r="F87" s="78" t="s">
        <v>1</v>
      </c>
      <c r="G87" s="69">
        <v>42736</v>
      </c>
      <c r="H87" s="69">
        <v>42734</v>
      </c>
      <c r="I87" s="196">
        <v>42718</v>
      </c>
      <c r="J87" s="197" t="s">
        <v>1</v>
      </c>
      <c r="K87" s="197" t="s">
        <v>1</v>
      </c>
      <c r="L87" s="197" t="s">
        <v>1</v>
      </c>
      <c r="M87" s="197" t="s">
        <v>218</v>
      </c>
      <c r="N87" s="202" t="s">
        <v>223</v>
      </c>
      <c r="O87" s="197" t="s">
        <v>218</v>
      </c>
      <c r="P87" s="197" t="s">
        <v>226</v>
      </c>
      <c r="Q87" s="198">
        <v>43435</v>
      </c>
      <c r="R87" s="64">
        <v>0.26</v>
      </c>
      <c r="S87" s="64">
        <v>0.26</v>
      </c>
      <c r="T87" s="64">
        <v>0.26</v>
      </c>
      <c r="U87" s="64">
        <v>0.26</v>
      </c>
      <c r="V87" s="64">
        <v>0.26</v>
      </c>
      <c r="W87" s="64">
        <v>0.26</v>
      </c>
      <c r="X87" s="64">
        <v>0.26</v>
      </c>
      <c r="Y87" s="64">
        <v>0.26</v>
      </c>
      <c r="Z87" s="64">
        <v>0.26</v>
      </c>
      <c r="AA87" s="64">
        <v>0.26</v>
      </c>
      <c r="AB87" s="64">
        <v>0.26</v>
      </c>
      <c r="AC87" s="64">
        <v>0.26</v>
      </c>
      <c r="AD87" s="64">
        <v>0.26</v>
      </c>
      <c r="AE87" s="64">
        <v>0.26</v>
      </c>
      <c r="AF87" s="64">
        <v>0.26</v>
      </c>
      <c r="AG87" s="64">
        <v>0.26</v>
      </c>
      <c r="AH87" s="64">
        <v>0.26</v>
      </c>
      <c r="AI87" s="64">
        <v>0.26</v>
      </c>
      <c r="AJ87" s="64">
        <v>0.26</v>
      </c>
      <c r="AK87" s="64">
        <v>0.26</v>
      </c>
      <c r="AL87" s="64">
        <v>0.26</v>
      </c>
      <c r="AM87" s="64">
        <v>0.26</v>
      </c>
      <c r="AN87" s="64">
        <v>0.26</v>
      </c>
      <c r="AO87" s="64">
        <v>0.26</v>
      </c>
      <c r="AP87" s="296" t="s">
        <v>499</v>
      </c>
      <c r="AQ87" s="296"/>
      <c r="AR87" s="296"/>
      <c r="AS87" s="296"/>
      <c r="AT87" s="296"/>
      <c r="AU87" s="296"/>
      <c r="AV87" s="296"/>
      <c r="AW87" s="296"/>
      <c r="AX87" s="296"/>
      <c r="AY87" s="296"/>
      <c r="AZ87" s="296"/>
      <c r="BA87" s="296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  <c r="DO87" s="127"/>
      <c r="DP87" s="127"/>
      <c r="DQ87" s="127"/>
      <c r="DR87" s="127"/>
      <c r="DS87" s="127"/>
      <c r="DT87" s="127"/>
      <c r="DU87" s="127"/>
    </row>
    <row r="88" spans="1:125" s="67" customFormat="1" ht="20.25" customHeight="1">
      <c r="A88" s="77" t="s">
        <v>107</v>
      </c>
      <c r="B88" s="78">
        <v>83</v>
      </c>
      <c r="C88" s="76" t="s">
        <v>574</v>
      </c>
      <c r="D88" s="78" t="s">
        <v>106</v>
      </c>
      <c r="E88" s="78" t="s">
        <v>120</v>
      </c>
      <c r="F88" s="78" t="s">
        <v>1</v>
      </c>
      <c r="G88" s="69">
        <v>42736</v>
      </c>
      <c r="H88" s="68">
        <v>42734</v>
      </c>
      <c r="I88" s="196">
        <v>42717</v>
      </c>
      <c r="J88" s="197" t="s">
        <v>1</v>
      </c>
      <c r="K88" s="197" t="s">
        <v>1</v>
      </c>
      <c r="L88" s="197" t="s">
        <v>1</v>
      </c>
      <c r="M88" s="197" t="s">
        <v>218</v>
      </c>
      <c r="N88" s="202" t="s">
        <v>223</v>
      </c>
      <c r="O88" s="197" t="s">
        <v>218</v>
      </c>
      <c r="P88" s="197" t="s">
        <v>226</v>
      </c>
      <c r="Q88" s="198">
        <v>43435</v>
      </c>
      <c r="R88" s="64">
        <v>0.26</v>
      </c>
      <c r="S88" s="64">
        <v>0.26</v>
      </c>
      <c r="T88" s="64">
        <v>0.26</v>
      </c>
      <c r="U88" s="64">
        <v>0.26</v>
      </c>
      <c r="V88" s="64">
        <v>0.26</v>
      </c>
      <c r="W88" s="64">
        <v>0.26</v>
      </c>
      <c r="X88" s="64">
        <v>0.26</v>
      </c>
      <c r="Y88" s="64">
        <v>0.26</v>
      </c>
      <c r="Z88" s="64">
        <v>0.26</v>
      </c>
      <c r="AA88" s="64">
        <v>0.26</v>
      </c>
      <c r="AB88" s="64">
        <v>0.26</v>
      </c>
      <c r="AC88" s="64">
        <v>0.26</v>
      </c>
      <c r="AD88" s="64">
        <v>0.26</v>
      </c>
      <c r="AE88" s="64">
        <v>0.26</v>
      </c>
      <c r="AF88" s="64">
        <v>0.26</v>
      </c>
      <c r="AG88" s="64">
        <v>0.26</v>
      </c>
      <c r="AH88" s="64">
        <v>0.26</v>
      </c>
      <c r="AI88" s="64">
        <v>0.26</v>
      </c>
      <c r="AJ88" s="64">
        <v>0.26</v>
      </c>
      <c r="AK88" s="64">
        <v>0.26</v>
      </c>
      <c r="AL88" s="64">
        <v>0.26</v>
      </c>
      <c r="AM88" s="64">
        <v>0.26</v>
      </c>
      <c r="AN88" s="64">
        <v>0.26</v>
      </c>
      <c r="AO88" s="64">
        <v>0.26</v>
      </c>
      <c r="AP88" s="296" t="s">
        <v>499</v>
      </c>
      <c r="AQ88" s="296"/>
      <c r="AR88" s="296"/>
      <c r="AS88" s="296"/>
      <c r="AT88" s="296"/>
      <c r="AU88" s="296"/>
      <c r="AV88" s="296"/>
      <c r="AW88" s="296"/>
      <c r="AX88" s="296"/>
      <c r="AY88" s="296"/>
      <c r="AZ88" s="296"/>
      <c r="BA88" s="296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  <c r="DO88" s="127"/>
      <c r="DP88" s="127"/>
      <c r="DQ88" s="127"/>
      <c r="DR88" s="127"/>
      <c r="DS88" s="127"/>
      <c r="DT88" s="127"/>
      <c r="DU88" s="127"/>
    </row>
    <row r="89" spans="1:125" s="67" customFormat="1" ht="20.25" customHeight="1">
      <c r="A89" s="75" t="s">
        <v>39</v>
      </c>
      <c r="B89" s="76">
        <v>84</v>
      </c>
      <c r="C89" s="76" t="s">
        <v>565</v>
      </c>
      <c r="D89" s="76" t="s">
        <v>108</v>
      </c>
      <c r="E89" s="76" t="s">
        <v>119</v>
      </c>
      <c r="F89" s="76" t="s">
        <v>38</v>
      </c>
      <c r="G89" s="69">
        <v>42736</v>
      </c>
      <c r="H89" s="69">
        <v>43465</v>
      </c>
      <c r="I89" s="196">
        <v>42723</v>
      </c>
      <c r="J89" s="199" t="s">
        <v>252</v>
      </c>
      <c r="K89" s="197" t="s">
        <v>243</v>
      </c>
      <c r="L89" s="197" t="s">
        <v>243</v>
      </c>
      <c r="M89" s="197" t="s">
        <v>218</v>
      </c>
      <c r="N89" s="197" t="s">
        <v>1</v>
      </c>
      <c r="O89" s="197" t="s">
        <v>1</v>
      </c>
      <c r="P89" s="197" t="s">
        <v>226</v>
      </c>
      <c r="Q89" s="198">
        <v>43435</v>
      </c>
      <c r="R89" s="64">
        <v>0.3</v>
      </c>
      <c r="S89" s="64">
        <v>0.3</v>
      </c>
      <c r="T89" s="64">
        <v>0.3</v>
      </c>
      <c r="U89" s="64">
        <v>0.3</v>
      </c>
      <c r="V89" s="64">
        <v>0.3</v>
      </c>
      <c r="W89" s="64">
        <v>0.3</v>
      </c>
      <c r="X89" s="64">
        <v>0.3</v>
      </c>
      <c r="Y89" s="64">
        <v>0.3</v>
      </c>
      <c r="Z89" s="64">
        <v>0.3</v>
      </c>
      <c r="AA89" s="189">
        <v>0.28000000000000003</v>
      </c>
      <c r="AB89" s="64">
        <v>0.28000000000000003</v>
      </c>
      <c r="AC89" s="64">
        <v>0.28000000000000003</v>
      </c>
      <c r="AD89" s="64">
        <v>0.28000000000000003</v>
      </c>
      <c r="AE89" s="64">
        <v>0.28000000000000003</v>
      </c>
      <c r="AF89" s="64">
        <v>0.28000000000000003</v>
      </c>
      <c r="AG89" s="64">
        <v>0.28000000000000003</v>
      </c>
      <c r="AH89" s="64">
        <v>0.28000000000000003</v>
      </c>
      <c r="AI89" s="64">
        <v>0.28000000000000003</v>
      </c>
      <c r="AJ89" s="64">
        <v>0.28000000000000003</v>
      </c>
      <c r="AK89" s="64">
        <v>0.28000000000000003</v>
      </c>
      <c r="AL89" s="64">
        <v>0.28000000000000003</v>
      </c>
      <c r="AM89" s="64">
        <v>0.28000000000000003</v>
      </c>
      <c r="AN89" s="64">
        <v>0.28000000000000003</v>
      </c>
      <c r="AO89" s="64">
        <v>0.28000000000000003</v>
      </c>
      <c r="AP89" s="296" t="s">
        <v>499</v>
      </c>
      <c r="AQ89" s="296"/>
      <c r="AR89" s="296"/>
      <c r="AS89" s="296"/>
      <c r="AT89" s="296"/>
      <c r="AU89" s="296"/>
      <c r="AV89" s="296"/>
      <c r="AW89" s="296"/>
      <c r="AX89" s="296"/>
      <c r="AY89" s="296"/>
      <c r="AZ89" s="296"/>
      <c r="BA89" s="296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  <c r="DO89" s="127"/>
      <c r="DP89" s="127"/>
      <c r="DQ89" s="127"/>
      <c r="DR89" s="127"/>
      <c r="DS89" s="127"/>
      <c r="DT89" s="127"/>
      <c r="DU89" s="127"/>
    </row>
    <row r="90" spans="1:125" s="67" customFormat="1" ht="20.25" customHeight="1">
      <c r="A90" s="75" t="s">
        <v>6</v>
      </c>
      <c r="B90" s="76">
        <v>85</v>
      </c>
      <c r="C90" s="62" t="s">
        <v>551</v>
      </c>
      <c r="D90" s="76" t="s">
        <v>109</v>
      </c>
      <c r="E90" s="76" t="s">
        <v>119</v>
      </c>
      <c r="F90" s="76" t="s">
        <v>58</v>
      </c>
      <c r="G90" s="69">
        <v>42736</v>
      </c>
      <c r="H90" s="69">
        <v>43465</v>
      </c>
      <c r="I90" s="196">
        <v>42738</v>
      </c>
      <c r="J90" s="199" t="s">
        <v>220</v>
      </c>
      <c r="K90" s="199" t="s">
        <v>250</v>
      </c>
      <c r="L90" s="199" t="s">
        <v>250</v>
      </c>
      <c r="M90" s="197" t="s">
        <v>218</v>
      </c>
      <c r="N90" s="197" t="s">
        <v>1</v>
      </c>
      <c r="O90" s="197" t="s">
        <v>1</v>
      </c>
      <c r="P90" s="197" t="s">
        <v>226</v>
      </c>
      <c r="Q90" s="198">
        <v>43435</v>
      </c>
      <c r="R90" s="64">
        <v>0.3</v>
      </c>
      <c r="S90" s="64">
        <v>0.3</v>
      </c>
      <c r="T90" s="64">
        <v>0.3</v>
      </c>
      <c r="U90" s="64">
        <v>0.3</v>
      </c>
      <c r="V90" s="64">
        <v>0.3</v>
      </c>
      <c r="W90" s="64">
        <v>0.3</v>
      </c>
      <c r="X90" s="64">
        <v>0.3</v>
      </c>
      <c r="Y90" s="64">
        <v>0.3</v>
      </c>
      <c r="Z90" s="64">
        <v>0.3</v>
      </c>
      <c r="AA90" s="64">
        <v>0.3</v>
      </c>
      <c r="AB90" s="64">
        <v>0.3</v>
      </c>
      <c r="AC90" s="64">
        <v>0.3</v>
      </c>
      <c r="AD90" s="64">
        <v>0.3</v>
      </c>
      <c r="AE90" s="64">
        <v>0.3</v>
      </c>
      <c r="AF90" s="64">
        <v>0.3</v>
      </c>
      <c r="AG90" s="189">
        <v>0.28000000000000003</v>
      </c>
      <c r="AH90" s="64">
        <v>0.28000000000000003</v>
      </c>
      <c r="AI90" s="64">
        <v>0.28000000000000003</v>
      </c>
      <c r="AJ90" s="64">
        <v>0.28000000000000003</v>
      </c>
      <c r="AK90" s="64">
        <v>0.28000000000000003</v>
      </c>
      <c r="AL90" s="64">
        <v>0.28000000000000003</v>
      </c>
      <c r="AM90" s="64">
        <v>0.28000000000000003</v>
      </c>
      <c r="AN90" s="64">
        <v>0.28000000000000003</v>
      </c>
      <c r="AO90" s="64">
        <v>0.28000000000000003</v>
      </c>
      <c r="AP90" s="296" t="s">
        <v>499</v>
      </c>
      <c r="AQ90" s="296"/>
      <c r="AR90" s="296"/>
      <c r="AS90" s="296"/>
      <c r="AT90" s="296"/>
      <c r="AU90" s="296"/>
      <c r="AV90" s="296"/>
      <c r="AW90" s="296"/>
      <c r="AX90" s="296"/>
      <c r="AY90" s="296"/>
      <c r="AZ90" s="296"/>
      <c r="BA90" s="296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27"/>
      <c r="DP90" s="127"/>
      <c r="DQ90" s="127"/>
      <c r="DR90" s="127"/>
      <c r="DS90" s="127"/>
      <c r="DT90" s="127"/>
      <c r="DU90" s="127"/>
    </row>
    <row r="91" spans="1:125" s="67" customFormat="1" ht="20.25" customHeight="1">
      <c r="A91" s="75" t="s">
        <v>14</v>
      </c>
      <c r="B91" s="76">
        <v>86</v>
      </c>
      <c r="C91" s="62" t="s">
        <v>555</v>
      </c>
      <c r="D91" s="76" t="s">
        <v>110</v>
      </c>
      <c r="E91" s="76" t="s">
        <v>119</v>
      </c>
      <c r="F91" s="76" t="s">
        <v>41</v>
      </c>
      <c r="G91" s="69">
        <v>42736</v>
      </c>
      <c r="H91" s="69">
        <v>43465</v>
      </c>
      <c r="I91" s="200">
        <v>42727</v>
      </c>
      <c r="J91" s="199" t="s">
        <v>253</v>
      </c>
      <c r="K91" s="197" t="s">
        <v>245</v>
      </c>
      <c r="L91" s="199">
        <v>43009</v>
      </c>
      <c r="M91" s="197" t="s">
        <v>218</v>
      </c>
      <c r="N91" s="197" t="s">
        <v>1</v>
      </c>
      <c r="O91" s="197" t="s">
        <v>1</v>
      </c>
      <c r="P91" s="197" t="s">
        <v>226</v>
      </c>
      <c r="Q91" s="198">
        <v>43435</v>
      </c>
      <c r="R91" s="64">
        <v>0.3</v>
      </c>
      <c r="S91" s="64">
        <v>0.3</v>
      </c>
      <c r="T91" s="64">
        <v>0.3</v>
      </c>
      <c r="U91" s="64">
        <v>0.3</v>
      </c>
      <c r="V91" s="64">
        <v>0.3</v>
      </c>
      <c r="W91" s="64">
        <v>0.3</v>
      </c>
      <c r="X91" s="64">
        <v>0.3</v>
      </c>
      <c r="Y91" s="64">
        <v>0.3</v>
      </c>
      <c r="Z91" s="64">
        <v>0.3</v>
      </c>
      <c r="AA91" s="64">
        <v>0.3</v>
      </c>
      <c r="AB91" s="64">
        <v>0.3</v>
      </c>
      <c r="AC91" s="64">
        <v>0.3</v>
      </c>
      <c r="AD91" s="189">
        <v>0.28000000000000003</v>
      </c>
      <c r="AE91" s="64">
        <v>0.28000000000000003</v>
      </c>
      <c r="AF91" s="64">
        <v>0.28000000000000003</v>
      </c>
      <c r="AG91" s="64">
        <v>0.28000000000000003</v>
      </c>
      <c r="AH91" s="64">
        <v>0.28000000000000003</v>
      </c>
      <c r="AI91" s="64">
        <v>0.28000000000000003</v>
      </c>
      <c r="AJ91" s="64">
        <v>0.28000000000000003</v>
      </c>
      <c r="AK91" s="64">
        <v>0.28000000000000003</v>
      </c>
      <c r="AL91" s="64">
        <v>0.28000000000000003</v>
      </c>
      <c r="AM91" s="64">
        <v>0.28000000000000003</v>
      </c>
      <c r="AN91" s="64">
        <v>0.28000000000000003</v>
      </c>
      <c r="AO91" s="64">
        <v>0.28000000000000003</v>
      </c>
      <c r="AP91" s="296" t="s">
        <v>499</v>
      </c>
      <c r="AQ91" s="296"/>
      <c r="AR91" s="296"/>
      <c r="AS91" s="296"/>
      <c r="AT91" s="296"/>
      <c r="AU91" s="296"/>
      <c r="AV91" s="296"/>
      <c r="AW91" s="296"/>
      <c r="AX91" s="296"/>
      <c r="AY91" s="296"/>
      <c r="AZ91" s="296"/>
      <c r="BA91" s="296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  <c r="DO91" s="127"/>
      <c r="DP91" s="127"/>
      <c r="DQ91" s="127"/>
      <c r="DR91" s="127"/>
      <c r="DS91" s="127"/>
      <c r="DT91" s="127"/>
      <c r="DU91" s="127"/>
    </row>
    <row r="92" spans="1:125" s="67" customFormat="1" ht="20.25" customHeight="1">
      <c r="A92" s="77" t="s">
        <v>86</v>
      </c>
      <c r="B92" s="78">
        <v>87</v>
      </c>
      <c r="C92" s="62" t="s">
        <v>555</v>
      </c>
      <c r="D92" s="78" t="s">
        <v>111</v>
      </c>
      <c r="E92" s="78" t="s">
        <v>120</v>
      </c>
      <c r="F92" s="78" t="s">
        <v>1</v>
      </c>
      <c r="G92" s="69">
        <v>42736</v>
      </c>
      <c r="H92" s="69">
        <v>43465</v>
      </c>
      <c r="I92" s="196">
        <v>42728</v>
      </c>
      <c r="J92" s="197" t="s">
        <v>1</v>
      </c>
      <c r="K92" s="197" t="s">
        <v>1</v>
      </c>
      <c r="L92" s="197" t="s">
        <v>1</v>
      </c>
      <c r="M92" s="197" t="s">
        <v>218</v>
      </c>
      <c r="N92" s="202" t="s">
        <v>223</v>
      </c>
      <c r="O92" s="197" t="s">
        <v>218</v>
      </c>
      <c r="P92" s="197" t="s">
        <v>226</v>
      </c>
      <c r="Q92" s="198">
        <v>43435</v>
      </c>
      <c r="R92" s="64">
        <v>0.26</v>
      </c>
      <c r="S92" s="64">
        <v>0.26</v>
      </c>
      <c r="T92" s="64">
        <v>0.26</v>
      </c>
      <c r="U92" s="64">
        <v>0.26</v>
      </c>
      <c r="V92" s="64">
        <v>0.26</v>
      </c>
      <c r="W92" s="64">
        <v>0.26</v>
      </c>
      <c r="X92" s="64">
        <v>0.26</v>
      </c>
      <c r="Y92" s="64">
        <v>0.26</v>
      </c>
      <c r="Z92" s="64">
        <v>0.26</v>
      </c>
      <c r="AA92" s="64">
        <v>0.26</v>
      </c>
      <c r="AB92" s="64">
        <v>0.26</v>
      </c>
      <c r="AC92" s="64">
        <v>0.26</v>
      </c>
      <c r="AD92" s="64">
        <v>0.26</v>
      </c>
      <c r="AE92" s="64">
        <v>0.26</v>
      </c>
      <c r="AF92" s="64">
        <v>0.26</v>
      </c>
      <c r="AG92" s="64">
        <v>0.26</v>
      </c>
      <c r="AH92" s="64">
        <v>0.26</v>
      </c>
      <c r="AI92" s="64">
        <v>0.26</v>
      </c>
      <c r="AJ92" s="64">
        <v>0.26</v>
      </c>
      <c r="AK92" s="64">
        <v>0.26</v>
      </c>
      <c r="AL92" s="64">
        <v>0.26</v>
      </c>
      <c r="AM92" s="64">
        <v>0.26</v>
      </c>
      <c r="AN92" s="64">
        <v>0.26</v>
      </c>
      <c r="AO92" s="64">
        <v>0.26</v>
      </c>
      <c r="AP92" s="296" t="s">
        <v>499</v>
      </c>
      <c r="AQ92" s="296"/>
      <c r="AR92" s="296"/>
      <c r="AS92" s="296"/>
      <c r="AT92" s="296"/>
      <c r="AU92" s="296"/>
      <c r="AV92" s="296"/>
      <c r="AW92" s="296"/>
      <c r="AX92" s="296"/>
      <c r="AY92" s="296"/>
      <c r="AZ92" s="296"/>
      <c r="BA92" s="296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  <c r="DO92" s="127"/>
      <c r="DP92" s="127"/>
      <c r="DQ92" s="127"/>
      <c r="DR92" s="127"/>
      <c r="DS92" s="127"/>
      <c r="DT92" s="127"/>
      <c r="DU92" s="127"/>
    </row>
    <row r="93" spans="1:125" s="67" customFormat="1" ht="20.25" customHeight="1">
      <c r="A93" s="75" t="s">
        <v>6</v>
      </c>
      <c r="B93" s="76">
        <v>88</v>
      </c>
      <c r="C93" s="62" t="s">
        <v>551</v>
      </c>
      <c r="D93" s="76" t="s">
        <v>112</v>
      </c>
      <c r="E93" s="76" t="s">
        <v>119</v>
      </c>
      <c r="F93" s="76" t="s">
        <v>47</v>
      </c>
      <c r="G93" s="69">
        <v>42736</v>
      </c>
      <c r="H93" s="69">
        <v>43465</v>
      </c>
      <c r="I93" s="196">
        <v>42738</v>
      </c>
      <c r="J93" s="199" t="s">
        <v>255</v>
      </c>
      <c r="K93" s="197" t="s">
        <v>248</v>
      </c>
      <c r="L93" s="199" t="s">
        <v>249</v>
      </c>
      <c r="M93" s="197" t="s">
        <v>218</v>
      </c>
      <c r="N93" s="197" t="s">
        <v>1</v>
      </c>
      <c r="O93" s="197" t="s">
        <v>1</v>
      </c>
      <c r="P93" s="197" t="s">
        <v>226</v>
      </c>
      <c r="Q93" s="198">
        <v>43435</v>
      </c>
      <c r="R93" s="64">
        <v>0.3</v>
      </c>
      <c r="S93" s="64">
        <v>0.3</v>
      </c>
      <c r="T93" s="64">
        <v>0.3</v>
      </c>
      <c r="U93" s="64">
        <v>0.3</v>
      </c>
      <c r="V93" s="64">
        <v>0.3</v>
      </c>
      <c r="W93" s="64">
        <v>0.3</v>
      </c>
      <c r="X93" s="64">
        <v>0.3</v>
      </c>
      <c r="Y93" s="64">
        <v>0.3</v>
      </c>
      <c r="Z93" s="64">
        <v>0.3</v>
      </c>
      <c r="AA93" s="64">
        <v>0.3</v>
      </c>
      <c r="AB93" s="64">
        <v>0.3</v>
      </c>
      <c r="AC93" s="64">
        <v>0.3</v>
      </c>
      <c r="AD93" s="64">
        <v>0.3</v>
      </c>
      <c r="AE93" s="189">
        <v>0.28000000000000003</v>
      </c>
      <c r="AF93" s="64">
        <v>0.28000000000000003</v>
      </c>
      <c r="AG93" s="64">
        <v>0.28000000000000003</v>
      </c>
      <c r="AH93" s="64">
        <v>0.28000000000000003</v>
      </c>
      <c r="AI93" s="64">
        <v>0.28000000000000003</v>
      </c>
      <c r="AJ93" s="64">
        <v>0.28000000000000003</v>
      </c>
      <c r="AK93" s="64">
        <v>0.28000000000000003</v>
      </c>
      <c r="AL93" s="64">
        <v>0.28000000000000003</v>
      </c>
      <c r="AM93" s="64">
        <v>0.28000000000000003</v>
      </c>
      <c r="AN93" s="64">
        <v>0.28000000000000003</v>
      </c>
      <c r="AO93" s="64">
        <v>0.28000000000000003</v>
      </c>
      <c r="AP93" s="296" t="s">
        <v>499</v>
      </c>
      <c r="AQ93" s="296"/>
      <c r="AR93" s="296"/>
      <c r="AS93" s="296"/>
      <c r="AT93" s="296"/>
      <c r="AU93" s="296"/>
      <c r="AV93" s="296"/>
      <c r="AW93" s="296"/>
      <c r="AX93" s="296"/>
      <c r="AY93" s="296"/>
      <c r="AZ93" s="296"/>
      <c r="BA93" s="296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  <c r="DO93" s="127"/>
      <c r="DP93" s="127"/>
      <c r="DQ93" s="127"/>
      <c r="DR93" s="127"/>
      <c r="DS93" s="127"/>
      <c r="DT93" s="127"/>
      <c r="DU93" s="127"/>
    </row>
    <row r="94" spans="1:125" s="60" customFormat="1" ht="21.75" customHeight="1">
      <c r="A94" s="55"/>
      <c r="B94" s="56"/>
      <c r="C94" s="56"/>
      <c r="D94" s="56"/>
      <c r="E94" s="56"/>
      <c r="F94" s="56"/>
      <c r="G94" s="57"/>
      <c r="H94" s="57"/>
      <c r="I94" s="58"/>
      <c r="J94" s="56"/>
      <c r="K94" s="56"/>
      <c r="L94" s="56"/>
      <c r="M94" s="56"/>
      <c r="N94" s="56"/>
      <c r="O94" s="56"/>
      <c r="P94" s="56"/>
      <c r="Q94" s="56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59"/>
      <c r="BA94" s="125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</row>
  </sheetData>
  <mergeCells count="133">
    <mergeCell ref="B6:F6"/>
    <mergeCell ref="AP88:BA88"/>
    <mergeCell ref="AP89:BA89"/>
    <mergeCell ref="AP90:BA90"/>
    <mergeCell ref="AP91:BA91"/>
    <mergeCell ref="AP92:BA92"/>
    <mergeCell ref="AP93:BA93"/>
    <mergeCell ref="AP82:BA82"/>
    <mergeCell ref="AP83:BA83"/>
    <mergeCell ref="AP84:BA84"/>
    <mergeCell ref="AP85:BA85"/>
    <mergeCell ref="AP86:BA86"/>
    <mergeCell ref="AP87:BA87"/>
    <mergeCell ref="AP76:BA76"/>
    <mergeCell ref="AP77:BA77"/>
    <mergeCell ref="AP78:BA78"/>
    <mergeCell ref="AP79:BA79"/>
    <mergeCell ref="AP80:BA80"/>
    <mergeCell ref="AP81:BA81"/>
    <mergeCell ref="AP70:BA70"/>
    <mergeCell ref="AP71:BA71"/>
    <mergeCell ref="AP72:BA72"/>
    <mergeCell ref="AP73:BA73"/>
    <mergeCell ref="AP74:BA74"/>
    <mergeCell ref="AP75:BA75"/>
    <mergeCell ref="AP64:BA64"/>
    <mergeCell ref="AP65:BA65"/>
    <mergeCell ref="AP66:BA66"/>
    <mergeCell ref="AP67:BA67"/>
    <mergeCell ref="AP68:BA68"/>
    <mergeCell ref="AP69:BA69"/>
    <mergeCell ref="AP58:BA58"/>
    <mergeCell ref="AP59:BA59"/>
    <mergeCell ref="AP60:BA60"/>
    <mergeCell ref="AP61:BA61"/>
    <mergeCell ref="AP62:BA62"/>
    <mergeCell ref="AP63:BA63"/>
    <mergeCell ref="AP52:BA52"/>
    <mergeCell ref="AP53:BA53"/>
    <mergeCell ref="AP54:BA54"/>
    <mergeCell ref="AP55:BA55"/>
    <mergeCell ref="AP56:BA56"/>
    <mergeCell ref="AP57:BA57"/>
    <mergeCell ref="AP46:BA46"/>
    <mergeCell ref="AP47:BA47"/>
    <mergeCell ref="AP48:BA48"/>
    <mergeCell ref="AP49:BA49"/>
    <mergeCell ref="AP50:BA50"/>
    <mergeCell ref="AP51:BA51"/>
    <mergeCell ref="AP40:BA40"/>
    <mergeCell ref="AP41:BA41"/>
    <mergeCell ref="AP42:BA42"/>
    <mergeCell ref="AP43:BA43"/>
    <mergeCell ref="AP44:BA44"/>
    <mergeCell ref="AP45:BA45"/>
    <mergeCell ref="AP34:BA34"/>
    <mergeCell ref="AP35:BA35"/>
    <mergeCell ref="AP36:BA36"/>
    <mergeCell ref="AP37:BA37"/>
    <mergeCell ref="AP38:BA38"/>
    <mergeCell ref="AP39:BA39"/>
    <mergeCell ref="AP28:BA28"/>
    <mergeCell ref="AP29:BA29"/>
    <mergeCell ref="AP30:BA30"/>
    <mergeCell ref="AP31:BA31"/>
    <mergeCell ref="AP32:BA32"/>
    <mergeCell ref="AP33:BA33"/>
    <mergeCell ref="AP22:BA22"/>
    <mergeCell ref="AP23:BA23"/>
    <mergeCell ref="AP24:BA24"/>
    <mergeCell ref="AP25:BA25"/>
    <mergeCell ref="AP26:BA26"/>
    <mergeCell ref="AP27:BA27"/>
    <mergeCell ref="AP16:BA16"/>
    <mergeCell ref="AP17:BA17"/>
    <mergeCell ref="AP18:BA18"/>
    <mergeCell ref="AP19:BA19"/>
    <mergeCell ref="AP20:BA20"/>
    <mergeCell ref="AP21:BA21"/>
    <mergeCell ref="AZ10:AZ11"/>
    <mergeCell ref="BA10:BA11"/>
    <mergeCell ref="AP12:BA12"/>
    <mergeCell ref="AP13:BA13"/>
    <mergeCell ref="AP14:BA14"/>
    <mergeCell ref="AP15:BA15"/>
    <mergeCell ref="AT10:AT11"/>
    <mergeCell ref="AU10:AU11"/>
    <mergeCell ref="AV10:AV11"/>
    <mergeCell ref="AW10:AW11"/>
    <mergeCell ref="AX10:AX11"/>
    <mergeCell ref="AY10:AY11"/>
    <mergeCell ref="AQ10:AQ11"/>
    <mergeCell ref="AR10:AR11"/>
    <mergeCell ref="AS10:AS11"/>
    <mergeCell ref="AH10:AH11"/>
    <mergeCell ref="AI10:AI11"/>
    <mergeCell ref="AJ10:AJ11"/>
    <mergeCell ref="AK10:AK11"/>
    <mergeCell ref="AL10:AL11"/>
    <mergeCell ref="AM10:AM11"/>
    <mergeCell ref="V10:V11"/>
    <mergeCell ref="W10:W11"/>
    <mergeCell ref="X10:X11"/>
    <mergeCell ref="Y10:Y11"/>
    <mergeCell ref="Z10:Z11"/>
    <mergeCell ref="AA10:AA11"/>
    <mergeCell ref="AE10:AE11"/>
    <mergeCell ref="AF10:AF11"/>
    <mergeCell ref="AG10:AG11"/>
    <mergeCell ref="AN10:AN11"/>
    <mergeCell ref="AO10:AO11"/>
    <mergeCell ref="AP10:AP11"/>
    <mergeCell ref="B5:F5"/>
    <mergeCell ref="Z5:AC5"/>
    <mergeCell ref="AW5:AZ5"/>
    <mergeCell ref="AU6:BA6"/>
    <mergeCell ref="AU7:BA7"/>
    <mergeCell ref="AU8:BA8"/>
    <mergeCell ref="H10:H11"/>
    <mergeCell ref="I10:I11"/>
    <mergeCell ref="R10:R11"/>
    <mergeCell ref="S10:S11"/>
    <mergeCell ref="T10:T11"/>
    <mergeCell ref="U10:U11"/>
    <mergeCell ref="B10:B11"/>
    <mergeCell ref="C10:C11"/>
    <mergeCell ref="D10:D11"/>
    <mergeCell ref="E10:E11"/>
    <mergeCell ref="F10:F11"/>
    <mergeCell ref="G10:G11"/>
    <mergeCell ref="AB10:AB11"/>
    <mergeCell ref="AC10:AC11"/>
    <mergeCell ref="AD10:AD11"/>
  </mergeCells>
  <pageMargins left="0.5" right="0" top="0" bottom="0" header="0.31496062992126" footer="0.31496062992126"/>
  <pageSetup scale="50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L18" sqref="L18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20.285156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184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671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83</v>
      </c>
      <c r="C11" s="346" t="s">
        <v>106</v>
      </c>
      <c r="D11" s="347"/>
      <c r="E11" s="244" t="s">
        <v>580</v>
      </c>
      <c r="F11" s="210" t="s">
        <v>1</v>
      </c>
      <c r="G11" s="208" t="s">
        <v>520</v>
      </c>
      <c r="H11" s="209">
        <v>42736</v>
      </c>
      <c r="I11" s="209">
        <v>43464</v>
      </c>
      <c r="J11" s="256">
        <v>42718</v>
      </c>
      <c r="K11" s="139" t="s">
        <v>1</v>
      </c>
      <c r="L11" s="139" t="s">
        <v>1</v>
      </c>
      <c r="M11" s="227" t="s">
        <v>719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s="158" customFormat="1" ht="18" customHeight="1">
      <c r="B13" s="213"/>
      <c r="C13" s="355"/>
      <c r="D13" s="356"/>
      <c r="E13" s="211"/>
      <c r="F13" s="211"/>
      <c r="G13" s="211"/>
      <c r="H13" s="220"/>
      <c r="I13" s="220"/>
      <c r="J13" s="136"/>
      <c r="K13" s="215"/>
      <c r="L13" s="215"/>
      <c r="M13" s="215"/>
      <c r="N13" s="154"/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s="158" customFormat="1" ht="18" customHeight="1">
      <c r="B15" s="213"/>
      <c r="C15" s="355"/>
      <c r="D15" s="356"/>
      <c r="E15" s="211"/>
      <c r="F15" s="211"/>
      <c r="G15" s="211"/>
      <c r="H15" s="220"/>
      <c r="I15" s="220"/>
      <c r="J15" s="136"/>
      <c r="K15" s="215"/>
      <c r="L15" s="215"/>
      <c r="M15" s="191"/>
      <c r="N15" s="154"/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2:16" s="158" customFormat="1" ht="18" customHeight="1">
      <c r="B17" s="213"/>
      <c r="C17" s="355"/>
      <c r="D17" s="356"/>
      <c r="E17" s="211"/>
      <c r="F17" s="211"/>
      <c r="G17" s="211"/>
      <c r="H17" s="220"/>
      <c r="I17" s="220"/>
      <c r="J17" s="136"/>
      <c r="K17" s="215"/>
      <c r="L17" s="215"/>
      <c r="M17" s="191"/>
      <c r="N17" s="154"/>
      <c r="O17" s="154"/>
      <c r="P17" s="155"/>
    </row>
    <row r="18" spans="2:16" s="161" customFormat="1" ht="18" customHeight="1">
      <c r="B18" s="159"/>
      <c r="C18" s="159"/>
      <c r="D18" s="159"/>
      <c r="E18" s="159"/>
      <c r="F18" s="159"/>
      <c r="G18" s="159"/>
      <c r="H18" s="168"/>
      <c r="I18" s="160"/>
      <c r="J18" s="164"/>
      <c r="K18" s="155"/>
      <c r="L18" s="155"/>
      <c r="M18" s="159"/>
      <c r="N18" s="160"/>
      <c r="O18" s="160"/>
      <c r="P18" s="155"/>
    </row>
    <row r="19" spans="2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2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2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2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2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2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2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2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2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2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2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2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2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2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20" priority="22" operator="lessThan">
      <formula>0</formula>
    </cfRule>
  </conditionalFormatting>
  <conditionalFormatting sqref="F27:F28">
    <cfRule type="cellIs" dxfId="19" priority="21" operator="lessThan">
      <formula>0</formula>
    </cfRule>
  </conditionalFormatting>
  <conditionalFormatting sqref="F31:F32">
    <cfRule type="cellIs" dxfId="18" priority="20" operator="lessThan">
      <formula>0</formula>
    </cfRule>
  </conditionalFormatting>
  <conditionalFormatting sqref="F33">
    <cfRule type="cellIs" dxfId="17" priority="19" operator="lessThan">
      <formula>0</formula>
    </cfRule>
  </conditionalFormatting>
  <conditionalFormatting sqref="M15:M16 M19:M20 M23:M24">
    <cfRule type="cellIs" dxfId="16" priority="18" operator="lessThan">
      <formula>0</formula>
    </cfRule>
  </conditionalFormatting>
  <conditionalFormatting sqref="M17:M18 M21:M22">
    <cfRule type="cellIs" dxfId="15" priority="17" operator="lessThan">
      <formula>0</formula>
    </cfRule>
  </conditionalFormatting>
  <conditionalFormatting sqref="M29:M30">
    <cfRule type="cellIs" dxfId="14" priority="16" operator="lessThan">
      <formula>0</formula>
    </cfRule>
  </conditionalFormatting>
  <conditionalFormatting sqref="K27:K28">
    <cfRule type="cellIs" dxfId="13" priority="15" operator="lessThan">
      <formula>0</formula>
    </cfRule>
  </conditionalFormatting>
  <conditionalFormatting sqref="L27:L28">
    <cfRule type="cellIs" dxfId="12" priority="14" operator="lessThan">
      <formula>0</formula>
    </cfRule>
  </conditionalFormatting>
  <conditionalFormatting sqref="K31:K32">
    <cfRule type="cellIs" dxfId="11" priority="13" operator="lessThan">
      <formula>0</formula>
    </cfRule>
  </conditionalFormatting>
  <conditionalFormatting sqref="L31:L32">
    <cfRule type="cellIs" dxfId="10" priority="12" operator="lessThan">
      <formula>0</formula>
    </cfRule>
  </conditionalFormatting>
  <conditionalFormatting sqref="K33">
    <cfRule type="cellIs" dxfId="9" priority="11" operator="lessThan">
      <formula>0</formula>
    </cfRule>
  </conditionalFormatting>
  <conditionalFormatting sqref="L33">
    <cfRule type="cellIs" dxfId="8" priority="10" operator="lessThan">
      <formula>0</formula>
    </cfRule>
  </conditionalFormatting>
  <conditionalFormatting sqref="F21">
    <cfRule type="cellIs" dxfId="7" priority="9" operator="lessThan">
      <formula>0</formula>
    </cfRule>
  </conditionalFormatting>
  <conditionalFormatting sqref="F17">
    <cfRule type="cellIs" dxfId="6" priority="8" operator="lessThan">
      <formula>0</formula>
    </cfRule>
  </conditionalFormatting>
  <conditionalFormatting sqref="F19">
    <cfRule type="cellIs" dxfId="5" priority="7" operator="lessThan">
      <formula>0</formula>
    </cfRule>
  </conditionalFormatting>
  <conditionalFormatting sqref="F13">
    <cfRule type="cellIs" dxfId="4" priority="6" operator="lessThan">
      <formula>0</formula>
    </cfRule>
  </conditionalFormatting>
  <conditionalFormatting sqref="F15">
    <cfRule type="cellIs" dxfId="3" priority="5" operator="lessThan">
      <formula>0</formula>
    </cfRule>
  </conditionalFormatting>
  <conditionalFormatting sqref="F11">
    <cfRule type="cellIs" dxfId="2" priority="3" operator="lessThan">
      <formula>0</formula>
    </cfRule>
  </conditionalFormatting>
  <conditionalFormatting sqref="K11">
    <cfRule type="cellIs" dxfId="1" priority="2" operator="lessThan">
      <formula>0</formula>
    </cfRule>
  </conditionalFormatting>
  <conditionalFormatting sqref="L11">
    <cfRule type="cellIs" dxfId="0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123"/>
  <sheetViews>
    <sheetView zoomScale="84" zoomScaleNormal="84" workbookViewId="0">
      <selection activeCell="I50" sqref="I50:I52"/>
    </sheetView>
  </sheetViews>
  <sheetFormatPr defaultRowHeight="15"/>
  <cols>
    <col min="1" max="1" width="6" style="10" customWidth="1"/>
    <col min="5" max="5" width="25.5703125" customWidth="1"/>
    <col min="6" max="6" width="9.85546875" style="87" bestFit="1" customWidth="1"/>
    <col min="7" max="7" width="42.140625" style="87" bestFit="1" customWidth="1"/>
    <col min="8" max="8" width="18" bestFit="1" customWidth="1"/>
    <col min="9" max="9" width="12.28515625" bestFit="1" customWidth="1"/>
    <col min="10" max="10" width="13" bestFit="1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17.5703125" customWidth="1"/>
    <col min="16" max="16" width="23" customWidth="1"/>
    <col min="17" max="30" width="9.140625" style="10"/>
  </cols>
  <sheetData>
    <row r="1" spans="1:30" s="10" customFormat="1">
      <c r="F1" s="89"/>
      <c r="G1" s="89"/>
    </row>
    <row r="2" spans="1:30" s="10" customFormat="1">
      <c r="F2" s="89"/>
      <c r="G2" s="89"/>
    </row>
    <row r="3" spans="1:30" s="10" customFormat="1">
      <c r="F3" s="89"/>
      <c r="G3" s="89"/>
    </row>
    <row r="4" spans="1:30" s="10" customFormat="1">
      <c r="A4" s="88" t="s">
        <v>265</v>
      </c>
      <c r="F4" s="89"/>
      <c r="G4" s="89"/>
    </row>
    <row r="5" spans="1:30" s="10" customFormat="1">
      <c r="A5" s="130" t="s">
        <v>749</v>
      </c>
      <c r="F5" s="89"/>
      <c r="G5" s="89"/>
      <c r="O5" s="324" t="s">
        <v>471</v>
      </c>
      <c r="P5" s="324"/>
    </row>
    <row r="6" spans="1:30" s="10" customFormat="1">
      <c r="F6" s="89"/>
      <c r="G6" s="89"/>
      <c r="O6" s="325"/>
      <c r="P6" s="325"/>
    </row>
    <row r="7" spans="1:30" s="95" customFormat="1" ht="28.5" customHeight="1">
      <c r="A7" s="90"/>
      <c r="B7" s="91" t="s">
        <v>264</v>
      </c>
      <c r="C7" s="91" t="s">
        <v>258</v>
      </c>
      <c r="D7" s="92" t="s">
        <v>259</v>
      </c>
      <c r="E7" s="93" t="s">
        <v>122</v>
      </c>
      <c r="F7" s="93" t="s">
        <v>122</v>
      </c>
      <c r="G7" s="91" t="s">
        <v>260</v>
      </c>
      <c r="H7" s="91" t="s">
        <v>297</v>
      </c>
      <c r="I7" s="91" t="s">
        <v>261</v>
      </c>
      <c r="J7" s="91" t="s">
        <v>296</v>
      </c>
      <c r="K7" s="91" t="s">
        <v>469</v>
      </c>
      <c r="L7" s="91" t="s">
        <v>287</v>
      </c>
      <c r="M7" s="91" t="s">
        <v>288</v>
      </c>
      <c r="N7" s="91" t="s">
        <v>289</v>
      </c>
      <c r="O7" s="94" t="s">
        <v>262</v>
      </c>
      <c r="P7" s="94" t="s">
        <v>263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 spans="1:30" s="108" customFormat="1" ht="20.25">
      <c r="A8" s="107"/>
      <c r="B8" s="308" t="s">
        <v>160</v>
      </c>
      <c r="C8" s="97">
        <v>1</v>
      </c>
      <c r="D8" s="98" t="s">
        <v>2</v>
      </c>
      <c r="E8" s="310" t="s">
        <v>576</v>
      </c>
      <c r="F8" s="307" t="s">
        <v>138</v>
      </c>
      <c r="G8" s="298" t="s">
        <v>293</v>
      </c>
      <c r="H8" s="319" t="s">
        <v>299</v>
      </c>
      <c r="I8" s="298" t="s">
        <v>294</v>
      </c>
      <c r="J8" s="303" t="s">
        <v>298</v>
      </c>
      <c r="K8" s="316" t="s">
        <v>474</v>
      </c>
      <c r="L8" s="302" t="s">
        <v>278</v>
      </c>
      <c r="M8" s="298" t="s">
        <v>1</v>
      </c>
      <c r="N8" s="298" t="s">
        <v>1</v>
      </c>
      <c r="O8" s="298"/>
      <c r="P8" s="298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1:30" s="108" customFormat="1" ht="20.25">
      <c r="A9" s="107"/>
      <c r="B9" s="308"/>
      <c r="C9" s="97">
        <v>2</v>
      </c>
      <c r="D9" s="98" t="s">
        <v>4</v>
      </c>
      <c r="E9" s="310"/>
      <c r="F9" s="307"/>
      <c r="G9" s="298"/>
      <c r="H9" s="311"/>
      <c r="I9" s="298"/>
      <c r="J9" s="311"/>
      <c r="K9" s="310"/>
      <c r="L9" s="298"/>
      <c r="M9" s="298"/>
      <c r="N9" s="298"/>
      <c r="O9" s="298"/>
      <c r="P9" s="298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</row>
    <row r="10" spans="1:30" s="108" customFormat="1" ht="20.25">
      <c r="A10" s="107"/>
      <c r="B10" s="308"/>
      <c r="C10" s="97">
        <v>3</v>
      </c>
      <c r="D10" s="98" t="s">
        <v>54</v>
      </c>
      <c r="E10" s="310"/>
      <c r="F10" s="307"/>
      <c r="G10" s="298"/>
      <c r="H10" s="311"/>
      <c r="I10" s="298"/>
      <c r="J10" s="311"/>
      <c r="K10" s="310"/>
      <c r="L10" s="298"/>
      <c r="M10" s="298"/>
      <c r="N10" s="298"/>
      <c r="O10" s="298"/>
      <c r="P10" s="298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</row>
    <row r="11" spans="1:30" s="108" customFormat="1" ht="20.25">
      <c r="A11" s="107"/>
      <c r="B11" s="308"/>
      <c r="C11" s="97">
        <v>4</v>
      </c>
      <c r="D11" s="98" t="s">
        <v>17</v>
      </c>
      <c r="E11" s="310"/>
      <c r="F11" s="307"/>
      <c r="G11" s="298"/>
      <c r="H11" s="311"/>
      <c r="I11" s="298"/>
      <c r="J11" s="311"/>
      <c r="K11" s="310"/>
      <c r="L11" s="298"/>
      <c r="M11" s="298"/>
      <c r="N11" s="298"/>
      <c r="O11" s="298"/>
      <c r="P11" s="298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</row>
    <row r="12" spans="1:30" s="108" customFormat="1" ht="20.25">
      <c r="A12" s="107"/>
      <c r="B12" s="308"/>
      <c r="C12" s="97">
        <v>5</v>
      </c>
      <c r="D12" s="98" t="s">
        <v>31</v>
      </c>
      <c r="E12" s="310"/>
      <c r="F12" s="307"/>
      <c r="G12" s="298"/>
      <c r="H12" s="311"/>
      <c r="I12" s="298"/>
      <c r="J12" s="311"/>
      <c r="K12" s="310"/>
      <c r="L12" s="298"/>
      <c r="M12" s="298"/>
      <c r="N12" s="298"/>
      <c r="O12" s="298"/>
      <c r="P12" s="298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0" s="108" customFormat="1" ht="20.25">
      <c r="A13" s="107"/>
      <c r="B13" s="308"/>
      <c r="C13" s="97">
        <v>6</v>
      </c>
      <c r="D13" s="98" t="s">
        <v>72</v>
      </c>
      <c r="E13" s="310"/>
      <c r="F13" s="307"/>
      <c r="G13" s="298"/>
      <c r="H13" s="311"/>
      <c r="I13" s="298"/>
      <c r="J13" s="311"/>
      <c r="K13" s="310"/>
      <c r="L13" s="298"/>
      <c r="M13" s="298"/>
      <c r="N13" s="298"/>
      <c r="O13" s="298"/>
      <c r="P13" s="298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</row>
    <row r="14" spans="1:30" s="108" customFormat="1" ht="20.25">
      <c r="A14" s="107"/>
      <c r="B14" s="308"/>
      <c r="C14" s="97">
        <v>7</v>
      </c>
      <c r="D14" s="97" t="s">
        <v>79</v>
      </c>
      <c r="E14" s="310"/>
      <c r="F14" s="307"/>
      <c r="G14" s="298"/>
      <c r="H14" s="311"/>
      <c r="I14" s="298"/>
      <c r="J14" s="311"/>
      <c r="K14" s="310"/>
      <c r="L14" s="298"/>
      <c r="M14" s="298"/>
      <c r="N14" s="298"/>
      <c r="O14" s="298"/>
      <c r="P14" s="298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</row>
    <row r="15" spans="1:30" s="108" customFormat="1" ht="20.25">
      <c r="A15" s="107"/>
      <c r="B15" s="308"/>
      <c r="C15" s="97">
        <v>8</v>
      </c>
      <c r="D15" s="97" t="s">
        <v>89</v>
      </c>
      <c r="E15" s="310"/>
      <c r="F15" s="307"/>
      <c r="G15" s="298"/>
      <c r="H15" s="311"/>
      <c r="I15" s="298"/>
      <c r="J15" s="311"/>
      <c r="K15" s="310"/>
      <c r="L15" s="298"/>
      <c r="M15" s="298"/>
      <c r="N15" s="298"/>
      <c r="O15" s="298"/>
      <c r="P15" s="298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30" s="108" customFormat="1" ht="20.25">
      <c r="A16" s="107"/>
      <c r="B16" s="308"/>
      <c r="C16" s="97">
        <v>9</v>
      </c>
      <c r="D16" s="98" t="s">
        <v>139</v>
      </c>
      <c r="E16" s="310"/>
      <c r="F16" s="307"/>
      <c r="G16" s="298"/>
      <c r="H16" s="304"/>
      <c r="I16" s="298"/>
      <c r="J16" s="304"/>
      <c r="K16" s="310"/>
      <c r="L16" s="298"/>
      <c r="M16" s="298"/>
      <c r="N16" s="298"/>
      <c r="O16" s="298"/>
      <c r="P16" s="298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1:30" s="108" customFormat="1" ht="20.25">
      <c r="A17" s="107"/>
      <c r="B17" s="308"/>
      <c r="C17" s="97">
        <v>10</v>
      </c>
      <c r="D17" s="98" t="s">
        <v>46</v>
      </c>
      <c r="E17" s="310"/>
      <c r="F17" s="307"/>
      <c r="G17" s="298" t="s">
        <v>295</v>
      </c>
      <c r="H17" s="319" t="s">
        <v>301</v>
      </c>
      <c r="I17" s="298" t="s">
        <v>294</v>
      </c>
      <c r="J17" s="303" t="s">
        <v>300</v>
      </c>
      <c r="K17" s="310"/>
      <c r="L17" s="298"/>
      <c r="M17" s="298"/>
      <c r="N17" s="298"/>
      <c r="O17" s="298"/>
      <c r="P17" s="298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8" spans="1:30" s="108" customFormat="1" ht="20.25">
      <c r="A18" s="107"/>
      <c r="B18" s="308"/>
      <c r="C18" s="97">
        <v>11</v>
      </c>
      <c r="D18" s="97" t="s">
        <v>45</v>
      </c>
      <c r="E18" s="310"/>
      <c r="F18" s="307"/>
      <c r="G18" s="298"/>
      <c r="H18" s="311"/>
      <c r="I18" s="298"/>
      <c r="J18" s="311"/>
      <c r="K18" s="310"/>
      <c r="L18" s="298"/>
      <c r="M18" s="298"/>
      <c r="N18" s="298"/>
      <c r="O18" s="298"/>
      <c r="P18" s="298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spans="1:30" s="108" customFormat="1" ht="20.25">
      <c r="A19" s="107"/>
      <c r="B19" s="308"/>
      <c r="C19" s="97">
        <v>12</v>
      </c>
      <c r="D19" s="97" t="s">
        <v>100</v>
      </c>
      <c r="E19" s="310"/>
      <c r="F19" s="307"/>
      <c r="G19" s="298"/>
      <c r="H19" s="304"/>
      <c r="I19" s="298"/>
      <c r="J19" s="304"/>
      <c r="K19" s="310"/>
      <c r="L19" s="298"/>
      <c r="M19" s="298"/>
      <c r="N19" s="298"/>
      <c r="O19" s="298"/>
      <c r="P19" s="298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spans="1:30" s="109" customFormat="1" ht="20.25">
      <c r="A20" s="107"/>
      <c r="B20" s="305" t="s">
        <v>161</v>
      </c>
      <c r="C20" s="99">
        <v>1</v>
      </c>
      <c r="D20" s="100" t="s">
        <v>5</v>
      </c>
      <c r="E20" s="306" t="s">
        <v>6</v>
      </c>
      <c r="F20" s="306" t="s">
        <v>142</v>
      </c>
      <c r="G20" s="299" t="s">
        <v>302</v>
      </c>
      <c r="H20" s="320" t="s">
        <v>303</v>
      </c>
      <c r="I20" s="323" t="s">
        <v>294</v>
      </c>
      <c r="J20" s="323" t="s">
        <v>304</v>
      </c>
      <c r="K20" s="317" t="s">
        <v>475</v>
      </c>
      <c r="L20" s="331" t="s">
        <v>470</v>
      </c>
      <c r="M20" s="297" t="s">
        <v>1</v>
      </c>
      <c r="N20" s="297" t="s">
        <v>1</v>
      </c>
      <c r="O20" s="297"/>
      <c r="P20" s="29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</row>
    <row r="21" spans="1:30" s="109" customFormat="1" ht="20.25">
      <c r="A21" s="107"/>
      <c r="B21" s="305"/>
      <c r="C21" s="99">
        <v>2</v>
      </c>
      <c r="D21" s="100" t="s">
        <v>40</v>
      </c>
      <c r="E21" s="306"/>
      <c r="F21" s="306"/>
      <c r="G21" s="312"/>
      <c r="H21" s="321"/>
      <c r="I21" s="321"/>
      <c r="J21" s="321"/>
      <c r="K21" s="318"/>
      <c r="L21" s="332"/>
      <c r="M21" s="297"/>
      <c r="N21" s="297"/>
      <c r="O21" s="297"/>
      <c r="P21" s="29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spans="1:30" s="109" customFormat="1" ht="20.25">
      <c r="A22" s="107"/>
      <c r="B22" s="305"/>
      <c r="C22" s="99">
        <v>3</v>
      </c>
      <c r="D22" s="100" t="s">
        <v>47</v>
      </c>
      <c r="E22" s="306"/>
      <c r="F22" s="306"/>
      <c r="G22" s="312"/>
      <c r="H22" s="321"/>
      <c r="I22" s="321"/>
      <c r="J22" s="321"/>
      <c r="K22" s="318"/>
      <c r="L22" s="332"/>
      <c r="M22" s="297"/>
      <c r="N22" s="297"/>
      <c r="O22" s="297"/>
      <c r="P22" s="29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</row>
    <row r="23" spans="1:30" s="109" customFormat="1" ht="18" customHeight="1">
      <c r="A23" s="107"/>
      <c r="B23" s="305"/>
      <c r="C23" s="99">
        <v>4</v>
      </c>
      <c r="D23" s="100" t="s">
        <v>58</v>
      </c>
      <c r="E23" s="306"/>
      <c r="F23" s="306"/>
      <c r="G23" s="312"/>
      <c r="H23" s="321"/>
      <c r="I23" s="321"/>
      <c r="J23" s="321"/>
      <c r="K23" s="318"/>
      <c r="L23" s="332"/>
      <c r="M23" s="297"/>
      <c r="N23" s="297"/>
      <c r="O23" s="297"/>
      <c r="P23" s="29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</row>
    <row r="24" spans="1:30" s="109" customFormat="1" ht="20.25">
      <c r="A24" s="107"/>
      <c r="B24" s="305"/>
      <c r="C24" s="99">
        <v>5</v>
      </c>
      <c r="D24" s="100" t="s">
        <v>109</v>
      </c>
      <c r="E24" s="306"/>
      <c r="F24" s="306"/>
      <c r="G24" s="312"/>
      <c r="H24" s="321"/>
      <c r="I24" s="321"/>
      <c r="J24" s="321"/>
      <c r="K24" s="318"/>
      <c r="L24" s="332"/>
      <c r="M24" s="297"/>
      <c r="N24" s="297"/>
      <c r="O24" s="297"/>
      <c r="P24" s="29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</row>
    <row r="25" spans="1:30" s="109" customFormat="1" ht="20.25">
      <c r="A25" s="107"/>
      <c r="B25" s="305"/>
      <c r="C25" s="99">
        <v>6</v>
      </c>
      <c r="D25" s="100" t="s">
        <v>112</v>
      </c>
      <c r="E25" s="306"/>
      <c r="F25" s="306"/>
      <c r="G25" s="300"/>
      <c r="H25" s="322"/>
      <c r="I25" s="322"/>
      <c r="J25" s="322"/>
      <c r="K25" s="318"/>
      <c r="L25" s="332"/>
      <c r="M25" s="297"/>
      <c r="N25" s="297"/>
      <c r="O25" s="297"/>
      <c r="P25" s="29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</row>
    <row r="26" spans="1:30" s="108" customFormat="1" ht="20.25">
      <c r="A26" s="107"/>
      <c r="B26" s="308" t="s">
        <v>162</v>
      </c>
      <c r="C26" s="97">
        <v>1</v>
      </c>
      <c r="D26" s="98" t="s">
        <v>7</v>
      </c>
      <c r="E26" s="307" t="s">
        <v>186</v>
      </c>
      <c r="F26" s="307" t="s">
        <v>143</v>
      </c>
      <c r="G26" s="303" t="s">
        <v>351</v>
      </c>
      <c r="H26" s="303" t="s">
        <v>353</v>
      </c>
      <c r="I26" s="303" t="s">
        <v>294</v>
      </c>
      <c r="J26" s="303" t="s">
        <v>352</v>
      </c>
      <c r="K26" s="316" t="s">
        <v>476</v>
      </c>
      <c r="L26" s="302" t="s">
        <v>286</v>
      </c>
      <c r="M26" s="298" t="s">
        <v>1</v>
      </c>
      <c r="N26" s="298" t="s">
        <v>1</v>
      </c>
      <c r="O26" s="298"/>
      <c r="P26" s="298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</row>
    <row r="27" spans="1:30" s="108" customFormat="1" ht="20.25">
      <c r="A27" s="107"/>
      <c r="B27" s="308"/>
      <c r="C27" s="97">
        <v>2</v>
      </c>
      <c r="D27" s="98" t="s">
        <v>44</v>
      </c>
      <c r="E27" s="307"/>
      <c r="F27" s="307"/>
      <c r="G27" s="304"/>
      <c r="H27" s="304"/>
      <c r="I27" s="304"/>
      <c r="J27" s="304"/>
      <c r="K27" s="310"/>
      <c r="L27" s="298"/>
      <c r="M27" s="298"/>
      <c r="N27" s="298"/>
      <c r="O27" s="298"/>
      <c r="P27" s="298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</row>
    <row r="28" spans="1:30" s="108" customFormat="1" ht="20.25">
      <c r="A28" s="107"/>
      <c r="B28" s="308"/>
      <c r="C28" s="97">
        <v>3</v>
      </c>
      <c r="D28" s="98" t="s">
        <v>53</v>
      </c>
      <c r="E28" s="307"/>
      <c r="F28" s="307"/>
      <c r="G28" s="303" t="s">
        <v>354</v>
      </c>
      <c r="H28" s="319" t="s">
        <v>356</v>
      </c>
      <c r="I28" s="303" t="s">
        <v>294</v>
      </c>
      <c r="J28" s="303" t="s">
        <v>355</v>
      </c>
      <c r="K28" s="310"/>
      <c r="L28" s="298"/>
      <c r="M28" s="298"/>
      <c r="N28" s="298"/>
      <c r="O28" s="298"/>
      <c r="P28" s="298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</row>
    <row r="29" spans="1:30" s="108" customFormat="1" ht="20.25">
      <c r="A29" s="107"/>
      <c r="B29" s="308"/>
      <c r="C29" s="97">
        <v>4</v>
      </c>
      <c r="D29" s="98" t="s">
        <v>144</v>
      </c>
      <c r="E29" s="307"/>
      <c r="F29" s="307"/>
      <c r="G29" s="304"/>
      <c r="H29" s="304"/>
      <c r="I29" s="304"/>
      <c r="J29" s="304"/>
      <c r="K29" s="310"/>
      <c r="L29" s="298"/>
      <c r="M29" s="298"/>
      <c r="N29" s="298"/>
      <c r="O29" s="298"/>
      <c r="P29" s="298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</row>
    <row r="30" spans="1:30" s="108" customFormat="1" ht="20.25">
      <c r="A30" s="107"/>
      <c r="B30" s="308"/>
      <c r="C30" s="97">
        <v>5</v>
      </c>
      <c r="D30" s="97" t="s">
        <v>80</v>
      </c>
      <c r="E30" s="307"/>
      <c r="F30" s="307"/>
      <c r="G30" s="276" t="s">
        <v>357</v>
      </c>
      <c r="H30" s="97" t="s">
        <v>359</v>
      </c>
      <c r="I30" s="97" t="s">
        <v>294</v>
      </c>
      <c r="J30" s="97" t="s">
        <v>358</v>
      </c>
      <c r="K30" s="310"/>
      <c r="L30" s="298"/>
      <c r="M30" s="298"/>
      <c r="N30" s="298"/>
      <c r="O30" s="298"/>
      <c r="P30" s="298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</row>
    <row r="31" spans="1:30" s="109" customFormat="1" ht="20.25">
      <c r="A31" s="107"/>
      <c r="B31" s="305" t="s">
        <v>163</v>
      </c>
      <c r="C31" s="99">
        <v>1</v>
      </c>
      <c r="D31" s="100" t="s">
        <v>9</v>
      </c>
      <c r="E31" s="306" t="s">
        <v>10</v>
      </c>
      <c r="F31" s="306" t="s">
        <v>145</v>
      </c>
      <c r="G31" s="100" t="s">
        <v>365</v>
      </c>
      <c r="H31" s="99" t="s">
        <v>367</v>
      </c>
      <c r="I31" s="99" t="s">
        <v>294</v>
      </c>
      <c r="J31" s="99" t="s">
        <v>366</v>
      </c>
      <c r="K31" s="317" t="s">
        <v>477</v>
      </c>
      <c r="L31" s="301" t="s">
        <v>285</v>
      </c>
      <c r="M31" s="297" t="s">
        <v>1</v>
      </c>
      <c r="N31" s="297" t="s">
        <v>1</v>
      </c>
      <c r="O31" s="297"/>
      <c r="P31" s="29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</row>
    <row r="32" spans="1:30" s="109" customFormat="1" ht="20.25">
      <c r="A32" s="107"/>
      <c r="B32" s="305"/>
      <c r="C32" s="99">
        <v>2</v>
      </c>
      <c r="D32" s="100" t="s">
        <v>50</v>
      </c>
      <c r="E32" s="306"/>
      <c r="F32" s="306"/>
      <c r="G32" s="299" t="s">
        <v>368</v>
      </c>
      <c r="H32" s="313" t="s">
        <v>370</v>
      </c>
      <c r="I32" s="299" t="s">
        <v>294</v>
      </c>
      <c r="J32" s="299" t="s">
        <v>369</v>
      </c>
      <c r="K32" s="318"/>
      <c r="L32" s="297"/>
      <c r="M32" s="297"/>
      <c r="N32" s="297"/>
      <c r="O32" s="297"/>
      <c r="P32" s="29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</row>
    <row r="33" spans="1:30" s="109" customFormat="1" ht="20.25">
      <c r="A33" s="107"/>
      <c r="B33" s="305"/>
      <c r="C33" s="99">
        <v>3</v>
      </c>
      <c r="D33" s="100" t="s">
        <v>51</v>
      </c>
      <c r="E33" s="306"/>
      <c r="F33" s="306"/>
      <c r="G33" s="312"/>
      <c r="H33" s="312"/>
      <c r="I33" s="312"/>
      <c r="J33" s="312"/>
      <c r="K33" s="318"/>
      <c r="L33" s="297"/>
      <c r="M33" s="297"/>
      <c r="N33" s="297"/>
      <c r="O33" s="297"/>
      <c r="P33" s="29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spans="1:30" s="109" customFormat="1" ht="20.25">
      <c r="A34" s="107"/>
      <c r="B34" s="305"/>
      <c r="C34" s="99">
        <v>4</v>
      </c>
      <c r="D34" s="100" t="s">
        <v>52</v>
      </c>
      <c r="E34" s="306"/>
      <c r="F34" s="306"/>
      <c r="G34" s="300"/>
      <c r="H34" s="300"/>
      <c r="I34" s="300"/>
      <c r="J34" s="300"/>
      <c r="K34" s="318"/>
      <c r="L34" s="297"/>
      <c r="M34" s="297"/>
      <c r="N34" s="297"/>
      <c r="O34" s="297"/>
      <c r="P34" s="29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0" s="108" customFormat="1" ht="39" customHeight="1">
      <c r="A35" s="107"/>
      <c r="B35" s="308" t="s">
        <v>164</v>
      </c>
      <c r="C35" s="97">
        <v>1</v>
      </c>
      <c r="D35" s="98" t="s">
        <v>11</v>
      </c>
      <c r="E35" s="307" t="s">
        <v>12</v>
      </c>
      <c r="F35" s="307" t="s">
        <v>150</v>
      </c>
      <c r="G35" s="276" t="s">
        <v>371</v>
      </c>
      <c r="H35" s="97" t="s">
        <v>373</v>
      </c>
      <c r="I35" s="97" t="s">
        <v>294</v>
      </c>
      <c r="J35" s="97" t="s">
        <v>372</v>
      </c>
      <c r="K35" s="316" t="s">
        <v>478</v>
      </c>
      <c r="L35" s="333" t="s">
        <v>575</v>
      </c>
      <c r="M35" s="298" t="s">
        <v>1</v>
      </c>
      <c r="N35" s="298" t="s">
        <v>1</v>
      </c>
      <c r="O35" s="298"/>
      <c r="P35" s="298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</row>
    <row r="36" spans="1:30" s="108" customFormat="1" ht="39" customHeight="1">
      <c r="A36" s="107"/>
      <c r="B36" s="308"/>
      <c r="C36" s="97">
        <v>2</v>
      </c>
      <c r="D36" s="97" t="s">
        <v>81</v>
      </c>
      <c r="E36" s="307"/>
      <c r="F36" s="307"/>
      <c r="G36" s="276" t="s">
        <v>374</v>
      </c>
      <c r="H36" s="97" t="s">
        <v>376</v>
      </c>
      <c r="I36" s="365" t="s">
        <v>317</v>
      </c>
      <c r="J36" s="97" t="s">
        <v>375</v>
      </c>
      <c r="K36" s="310"/>
      <c r="L36" s="334"/>
      <c r="M36" s="298"/>
      <c r="N36" s="298"/>
      <c r="O36" s="298"/>
      <c r="P36" s="298"/>
      <c r="Q36" s="110"/>
      <c r="R36" s="110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</row>
    <row r="37" spans="1:30" s="109" customFormat="1" ht="20.25">
      <c r="A37" s="107"/>
      <c r="B37" s="305" t="s">
        <v>165</v>
      </c>
      <c r="C37" s="99">
        <v>1</v>
      </c>
      <c r="D37" s="100" t="s">
        <v>13</v>
      </c>
      <c r="E37" s="306" t="s">
        <v>187</v>
      </c>
      <c r="F37" s="306" t="s">
        <v>140</v>
      </c>
      <c r="G37" s="100" t="s">
        <v>435</v>
      </c>
      <c r="H37" s="99" t="s">
        <v>441</v>
      </c>
      <c r="I37" s="99" t="s">
        <v>294</v>
      </c>
      <c r="J37" s="99" t="s">
        <v>444</v>
      </c>
      <c r="K37" s="317" t="s">
        <v>479</v>
      </c>
      <c r="L37" s="301" t="s">
        <v>271</v>
      </c>
      <c r="M37" s="301" t="s">
        <v>1</v>
      </c>
      <c r="N37" s="301" t="s">
        <v>1</v>
      </c>
      <c r="O37" s="297"/>
      <c r="P37" s="297"/>
      <c r="Q37" s="102"/>
      <c r="R37" s="102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</row>
    <row r="38" spans="1:30" s="109" customFormat="1" ht="20.25">
      <c r="A38" s="107"/>
      <c r="B38" s="305"/>
      <c r="C38" s="99">
        <v>2</v>
      </c>
      <c r="D38" s="100" t="s">
        <v>42</v>
      </c>
      <c r="E38" s="306"/>
      <c r="F38" s="306"/>
      <c r="G38" s="277" t="s">
        <v>436</v>
      </c>
      <c r="H38" s="99" t="s">
        <v>442</v>
      </c>
      <c r="I38" s="99" t="s">
        <v>294</v>
      </c>
      <c r="J38" s="99" t="s">
        <v>445</v>
      </c>
      <c r="K38" s="318"/>
      <c r="L38" s="297"/>
      <c r="M38" s="297"/>
      <c r="N38" s="297"/>
      <c r="O38" s="297"/>
      <c r="P38" s="29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</row>
    <row r="39" spans="1:30" s="109" customFormat="1" ht="20.25">
      <c r="A39" s="107"/>
      <c r="B39" s="305"/>
      <c r="C39" s="99">
        <v>3</v>
      </c>
      <c r="D39" s="100" t="s">
        <v>41</v>
      </c>
      <c r="E39" s="306"/>
      <c r="F39" s="306"/>
      <c r="G39" s="277" t="s">
        <v>437</v>
      </c>
      <c r="H39" s="99" t="s">
        <v>443</v>
      </c>
      <c r="I39" s="99" t="s">
        <v>294</v>
      </c>
      <c r="J39" s="99" t="s">
        <v>446</v>
      </c>
      <c r="K39" s="318"/>
      <c r="L39" s="297"/>
      <c r="M39" s="297"/>
      <c r="N39" s="297"/>
      <c r="O39" s="297"/>
      <c r="P39" s="29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</row>
    <row r="40" spans="1:30" s="109" customFormat="1" ht="20.25">
      <c r="A40" s="107"/>
      <c r="B40" s="305"/>
      <c r="C40" s="99">
        <v>4</v>
      </c>
      <c r="D40" s="100" t="s">
        <v>43</v>
      </c>
      <c r="E40" s="306"/>
      <c r="F40" s="306"/>
      <c r="G40" s="277" t="s">
        <v>438</v>
      </c>
      <c r="H40" s="99" t="s">
        <v>440</v>
      </c>
      <c r="I40" s="99" t="s">
        <v>294</v>
      </c>
      <c r="J40" s="99" t="s">
        <v>439</v>
      </c>
      <c r="K40" s="318"/>
      <c r="L40" s="297"/>
      <c r="M40" s="297"/>
      <c r="N40" s="297"/>
      <c r="O40" s="297"/>
      <c r="P40" s="29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</row>
    <row r="41" spans="1:30" s="109" customFormat="1" ht="20.25">
      <c r="A41" s="107"/>
      <c r="B41" s="305"/>
      <c r="C41" s="99">
        <v>5</v>
      </c>
      <c r="D41" s="116" t="s">
        <v>90</v>
      </c>
      <c r="E41" s="306"/>
      <c r="F41" s="306"/>
      <c r="G41" s="277" t="s">
        <v>448</v>
      </c>
      <c r="H41" s="99" t="s">
        <v>450</v>
      </c>
      <c r="I41" s="362" t="s">
        <v>317</v>
      </c>
      <c r="J41" s="99" t="s">
        <v>449</v>
      </c>
      <c r="K41" s="318"/>
      <c r="L41" s="297"/>
      <c r="M41" s="297"/>
      <c r="N41" s="297"/>
      <c r="O41" s="297"/>
      <c r="P41" s="29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9" customFormat="1" ht="20.25">
      <c r="A42" s="107"/>
      <c r="B42" s="305"/>
      <c r="C42" s="99">
        <v>6</v>
      </c>
      <c r="D42" s="99" t="s">
        <v>111</v>
      </c>
      <c r="E42" s="306"/>
      <c r="F42" s="306"/>
      <c r="G42" s="277" t="s">
        <v>447</v>
      </c>
      <c r="H42" s="99" t="s">
        <v>452</v>
      </c>
      <c r="I42" s="362" t="s">
        <v>317</v>
      </c>
      <c r="J42" s="99" t="s">
        <v>451</v>
      </c>
      <c r="K42" s="318"/>
      <c r="L42" s="297"/>
      <c r="M42" s="297"/>
      <c r="N42" s="297"/>
      <c r="O42" s="297"/>
      <c r="P42" s="29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109" customFormat="1" ht="20.25">
      <c r="A43" s="107"/>
      <c r="B43" s="305"/>
      <c r="C43" s="99">
        <v>7</v>
      </c>
      <c r="D43" s="99" t="s">
        <v>85</v>
      </c>
      <c r="E43" s="306"/>
      <c r="F43" s="306"/>
      <c r="G43" s="277" t="s">
        <v>462</v>
      </c>
      <c r="H43" s="99" t="s">
        <v>460</v>
      </c>
      <c r="I43" s="362" t="s">
        <v>317</v>
      </c>
      <c r="J43" s="99" t="s">
        <v>461</v>
      </c>
      <c r="K43" s="318"/>
      <c r="L43" s="297"/>
      <c r="M43" s="297"/>
      <c r="N43" s="297"/>
      <c r="O43" s="297"/>
      <c r="P43" s="29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</row>
    <row r="44" spans="1:30" s="109" customFormat="1" ht="20.25">
      <c r="A44" s="107"/>
      <c r="B44" s="305"/>
      <c r="C44" s="99">
        <v>8</v>
      </c>
      <c r="D44" s="99" t="s">
        <v>95</v>
      </c>
      <c r="E44" s="306"/>
      <c r="F44" s="306"/>
      <c r="G44" s="277" t="s">
        <v>463</v>
      </c>
      <c r="H44" s="99" t="s">
        <v>458</v>
      </c>
      <c r="I44" s="362" t="s">
        <v>317</v>
      </c>
      <c r="J44" s="99" t="s">
        <v>459</v>
      </c>
      <c r="K44" s="318"/>
      <c r="L44" s="297"/>
      <c r="M44" s="297"/>
      <c r="N44" s="297"/>
      <c r="O44" s="297"/>
      <c r="P44" s="29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</row>
    <row r="45" spans="1:30" s="109" customFormat="1" ht="20.25">
      <c r="A45" s="107"/>
      <c r="B45" s="305"/>
      <c r="C45" s="99">
        <v>9</v>
      </c>
      <c r="D45" s="99" t="s">
        <v>110</v>
      </c>
      <c r="E45" s="306"/>
      <c r="F45" s="306"/>
      <c r="G45" s="277" t="s">
        <v>464</v>
      </c>
      <c r="H45" s="99" t="s">
        <v>456</v>
      </c>
      <c r="I45" s="362" t="s">
        <v>317</v>
      </c>
      <c r="J45" s="99" t="s">
        <v>457</v>
      </c>
      <c r="K45" s="318"/>
      <c r="L45" s="297"/>
      <c r="M45" s="297"/>
      <c r="N45" s="297"/>
      <c r="O45" s="297"/>
      <c r="P45" s="29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</row>
    <row r="46" spans="1:30" s="109" customFormat="1" ht="20.25">
      <c r="A46" s="107"/>
      <c r="B46" s="305"/>
      <c r="C46" s="99">
        <v>10</v>
      </c>
      <c r="D46" s="99" t="s">
        <v>102</v>
      </c>
      <c r="E46" s="306"/>
      <c r="F46" s="306"/>
      <c r="G46" s="277" t="s">
        <v>453</v>
      </c>
      <c r="H46" s="99" t="s">
        <v>454</v>
      </c>
      <c r="I46" s="362" t="s">
        <v>317</v>
      </c>
      <c r="J46" s="99" t="s">
        <v>455</v>
      </c>
      <c r="K46" s="318"/>
      <c r="L46" s="297"/>
      <c r="M46" s="297"/>
      <c r="N46" s="297"/>
      <c r="O46" s="297"/>
      <c r="P46" s="29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</row>
    <row r="47" spans="1:30" s="108" customFormat="1" ht="20.25">
      <c r="A47" s="107"/>
      <c r="B47" s="308" t="s">
        <v>166</v>
      </c>
      <c r="C47" s="97">
        <v>1</v>
      </c>
      <c r="D47" s="98" t="s">
        <v>15</v>
      </c>
      <c r="E47" s="307" t="s">
        <v>16</v>
      </c>
      <c r="F47" s="307" t="s">
        <v>146</v>
      </c>
      <c r="G47" s="276" t="s">
        <v>330</v>
      </c>
      <c r="H47" s="303" t="s">
        <v>334</v>
      </c>
      <c r="I47" s="303" t="s">
        <v>294</v>
      </c>
      <c r="J47" s="303" t="s">
        <v>333</v>
      </c>
      <c r="K47" s="326" t="s">
        <v>480</v>
      </c>
      <c r="L47" s="302" t="s">
        <v>269</v>
      </c>
      <c r="M47" s="302" t="s">
        <v>1</v>
      </c>
      <c r="N47" s="302" t="s">
        <v>1</v>
      </c>
      <c r="O47" s="298"/>
      <c r="P47" s="298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</row>
    <row r="48" spans="1:30" s="108" customFormat="1" ht="20.25">
      <c r="A48" s="107"/>
      <c r="B48" s="308"/>
      <c r="C48" s="97">
        <v>2</v>
      </c>
      <c r="D48" s="98" t="s">
        <v>49</v>
      </c>
      <c r="E48" s="307"/>
      <c r="F48" s="307"/>
      <c r="G48" s="276" t="s">
        <v>331</v>
      </c>
      <c r="H48" s="311"/>
      <c r="I48" s="311"/>
      <c r="J48" s="311"/>
      <c r="K48" s="327"/>
      <c r="L48" s="298"/>
      <c r="M48" s="298"/>
      <c r="N48" s="298"/>
      <c r="O48" s="298"/>
      <c r="P48" s="298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</row>
    <row r="49" spans="1:30" s="108" customFormat="1" ht="33" customHeight="1">
      <c r="A49" s="107"/>
      <c r="B49" s="308"/>
      <c r="C49" s="97">
        <v>3</v>
      </c>
      <c r="D49" s="97" t="s">
        <v>73</v>
      </c>
      <c r="E49" s="307"/>
      <c r="F49" s="307"/>
      <c r="G49" s="276" t="s">
        <v>332</v>
      </c>
      <c r="H49" s="304"/>
      <c r="I49" s="304"/>
      <c r="J49" s="304"/>
      <c r="K49" s="328"/>
      <c r="L49" s="298"/>
      <c r="M49" s="298"/>
      <c r="N49" s="298"/>
      <c r="O49" s="298"/>
      <c r="P49" s="298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</row>
    <row r="50" spans="1:30" s="109" customFormat="1" ht="33" customHeight="1">
      <c r="A50" s="107"/>
      <c r="B50" s="305" t="s">
        <v>167</v>
      </c>
      <c r="C50" s="99">
        <v>1</v>
      </c>
      <c r="D50" s="100" t="s">
        <v>18</v>
      </c>
      <c r="E50" s="306" t="s">
        <v>19</v>
      </c>
      <c r="F50" s="306" t="s">
        <v>147</v>
      </c>
      <c r="G50" s="277" t="s">
        <v>339</v>
      </c>
      <c r="H50" s="99" t="s">
        <v>343</v>
      </c>
      <c r="I50" s="362" t="s">
        <v>317</v>
      </c>
      <c r="J50" s="99" t="s">
        <v>341</v>
      </c>
      <c r="K50" s="317" t="s">
        <v>481</v>
      </c>
      <c r="L50" s="301" t="s">
        <v>270</v>
      </c>
      <c r="M50" s="301" t="s">
        <v>1</v>
      </c>
      <c r="N50" s="301" t="s">
        <v>1</v>
      </c>
      <c r="O50" s="297"/>
      <c r="P50" s="29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</row>
    <row r="51" spans="1:30" s="109" customFormat="1" ht="20.25">
      <c r="A51" s="107"/>
      <c r="B51" s="305"/>
      <c r="C51" s="99">
        <v>2</v>
      </c>
      <c r="D51" s="100" t="s">
        <v>55</v>
      </c>
      <c r="E51" s="306"/>
      <c r="F51" s="306"/>
      <c r="G51" s="277" t="s">
        <v>340</v>
      </c>
      <c r="H51" s="99" t="s">
        <v>344</v>
      </c>
      <c r="I51" s="362" t="s">
        <v>317</v>
      </c>
      <c r="J51" s="99" t="s">
        <v>342</v>
      </c>
      <c r="K51" s="318"/>
      <c r="L51" s="297"/>
      <c r="M51" s="297"/>
      <c r="N51" s="297"/>
      <c r="O51" s="297"/>
      <c r="P51" s="29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</row>
    <row r="52" spans="1:30" s="109" customFormat="1" ht="33" customHeight="1">
      <c r="A52" s="107"/>
      <c r="B52" s="305"/>
      <c r="C52" s="99">
        <v>3</v>
      </c>
      <c r="D52" s="100" t="s">
        <v>64</v>
      </c>
      <c r="E52" s="306"/>
      <c r="F52" s="306"/>
      <c r="G52" s="277" t="s">
        <v>345</v>
      </c>
      <c r="H52" s="99" t="s">
        <v>347</v>
      </c>
      <c r="I52" s="362" t="s">
        <v>317</v>
      </c>
      <c r="J52" s="99" t="s">
        <v>346</v>
      </c>
      <c r="K52" s="318"/>
      <c r="L52" s="297"/>
      <c r="M52" s="297"/>
      <c r="N52" s="297"/>
      <c r="O52" s="297"/>
      <c r="P52" s="29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</row>
    <row r="53" spans="1:30" s="108" customFormat="1" ht="20.25">
      <c r="A53" s="107"/>
      <c r="B53" s="308" t="s">
        <v>168</v>
      </c>
      <c r="C53" s="97">
        <v>1</v>
      </c>
      <c r="D53" s="98" t="s">
        <v>20</v>
      </c>
      <c r="E53" s="307" t="s">
        <v>21</v>
      </c>
      <c r="F53" s="307" t="s">
        <v>141</v>
      </c>
      <c r="G53" s="98" t="s">
        <v>377</v>
      </c>
      <c r="H53" s="97" t="s">
        <v>382</v>
      </c>
      <c r="I53" s="97" t="s">
        <v>294</v>
      </c>
      <c r="J53" s="97" t="s">
        <v>387</v>
      </c>
      <c r="K53" s="316" t="s">
        <v>482</v>
      </c>
      <c r="L53" s="302" t="s">
        <v>280</v>
      </c>
      <c r="M53" s="302" t="s">
        <v>281</v>
      </c>
      <c r="N53" s="298" t="s">
        <v>1</v>
      </c>
      <c r="O53" s="298"/>
      <c r="P53" s="298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</row>
    <row r="54" spans="1:30" s="108" customFormat="1" ht="20.25">
      <c r="A54" s="107"/>
      <c r="B54" s="308"/>
      <c r="C54" s="97">
        <v>2</v>
      </c>
      <c r="D54" s="98" t="s">
        <v>48</v>
      </c>
      <c r="E54" s="307"/>
      <c r="F54" s="307"/>
      <c r="G54" s="276" t="s">
        <v>378</v>
      </c>
      <c r="H54" s="97" t="s">
        <v>383</v>
      </c>
      <c r="I54" s="365" t="s">
        <v>317</v>
      </c>
      <c r="J54" s="97" t="s">
        <v>388</v>
      </c>
      <c r="K54" s="310"/>
      <c r="L54" s="298"/>
      <c r="M54" s="298"/>
      <c r="N54" s="298"/>
      <c r="O54" s="298"/>
      <c r="P54" s="298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</row>
    <row r="55" spans="1:30" s="108" customFormat="1" ht="20.25">
      <c r="A55" s="107"/>
      <c r="B55" s="308"/>
      <c r="C55" s="97">
        <v>3</v>
      </c>
      <c r="D55" s="98" t="s">
        <v>56</v>
      </c>
      <c r="E55" s="307"/>
      <c r="F55" s="307"/>
      <c r="G55" s="276" t="s">
        <v>379</v>
      </c>
      <c r="H55" s="97" t="s">
        <v>384</v>
      </c>
      <c r="I55" s="365" t="s">
        <v>317</v>
      </c>
      <c r="J55" s="97" t="s">
        <v>389</v>
      </c>
      <c r="K55" s="310"/>
      <c r="L55" s="298"/>
      <c r="M55" s="298"/>
      <c r="N55" s="298"/>
      <c r="O55" s="298"/>
      <c r="P55" s="298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</row>
    <row r="56" spans="1:30" s="108" customFormat="1" ht="20.25">
      <c r="A56" s="107"/>
      <c r="B56" s="308"/>
      <c r="C56" s="97">
        <v>4</v>
      </c>
      <c r="D56" s="98" t="s">
        <v>65</v>
      </c>
      <c r="E56" s="307"/>
      <c r="F56" s="307"/>
      <c r="G56" s="276" t="s">
        <v>380</v>
      </c>
      <c r="H56" s="97" t="s">
        <v>385</v>
      </c>
      <c r="I56" s="365" t="s">
        <v>317</v>
      </c>
      <c r="J56" s="97" t="s">
        <v>390</v>
      </c>
      <c r="K56" s="310"/>
      <c r="L56" s="298"/>
      <c r="M56" s="298"/>
      <c r="N56" s="298"/>
      <c r="O56" s="298"/>
      <c r="P56" s="298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</row>
    <row r="57" spans="1:30" s="108" customFormat="1" ht="20.25">
      <c r="A57" s="107"/>
      <c r="B57" s="308"/>
      <c r="C57" s="97">
        <v>5</v>
      </c>
      <c r="D57" s="97" t="s">
        <v>77</v>
      </c>
      <c r="E57" s="307"/>
      <c r="F57" s="307"/>
      <c r="G57" s="276" t="s">
        <v>381</v>
      </c>
      <c r="H57" s="97" t="s">
        <v>386</v>
      </c>
      <c r="I57" s="365" t="s">
        <v>317</v>
      </c>
      <c r="J57" s="97" t="s">
        <v>391</v>
      </c>
      <c r="K57" s="310"/>
      <c r="L57" s="298"/>
      <c r="M57" s="298"/>
      <c r="N57" s="298"/>
      <c r="O57" s="298"/>
      <c r="P57" s="298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1:30" s="108" customFormat="1" ht="20.25">
      <c r="A58" s="107"/>
      <c r="B58" s="308"/>
      <c r="C58" s="97">
        <v>6</v>
      </c>
      <c r="D58" s="97" t="s">
        <v>83</v>
      </c>
      <c r="E58" s="307"/>
      <c r="F58" s="307"/>
      <c r="G58" s="276" t="s">
        <v>392</v>
      </c>
      <c r="H58" s="97" t="s">
        <v>394</v>
      </c>
      <c r="I58" s="365" t="s">
        <v>317</v>
      </c>
      <c r="J58" s="97" t="s">
        <v>393</v>
      </c>
      <c r="K58" s="310"/>
      <c r="L58" s="298"/>
      <c r="M58" s="298"/>
      <c r="N58" s="298"/>
      <c r="O58" s="298"/>
      <c r="P58" s="298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108" customFormat="1" ht="20.25">
      <c r="A59" s="107"/>
      <c r="B59" s="308"/>
      <c r="C59" s="97">
        <v>7</v>
      </c>
      <c r="D59" s="97" t="s">
        <v>93</v>
      </c>
      <c r="E59" s="307"/>
      <c r="F59" s="307"/>
      <c r="G59" s="276" t="s">
        <v>395</v>
      </c>
      <c r="H59" s="97" t="s">
        <v>397</v>
      </c>
      <c r="I59" s="365" t="s">
        <v>317</v>
      </c>
      <c r="J59" s="97" t="s">
        <v>396</v>
      </c>
      <c r="K59" s="310"/>
      <c r="L59" s="298"/>
      <c r="M59" s="298"/>
      <c r="N59" s="298"/>
      <c r="O59" s="298"/>
      <c r="P59" s="298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s="108" customFormat="1" ht="20.25">
      <c r="A60" s="107"/>
      <c r="B60" s="308"/>
      <c r="C60" s="97">
        <v>8</v>
      </c>
      <c r="D60" s="97" t="s">
        <v>103</v>
      </c>
      <c r="E60" s="307"/>
      <c r="F60" s="307"/>
      <c r="G60" s="276" t="s">
        <v>398</v>
      </c>
      <c r="H60" s="97" t="s">
        <v>400</v>
      </c>
      <c r="I60" s="365" t="s">
        <v>317</v>
      </c>
      <c r="J60" s="97" t="s">
        <v>399</v>
      </c>
      <c r="K60" s="310"/>
      <c r="L60" s="298"/>
      <c r="M60" s="298"/>
      <c r="N60" s="298"/>
      <c r="O60" s="298"/>
      <c r="P60" s="298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</row>
    <row r="61" spans="1:30" s="109" customFormat="1" ht="20.25">
      <c r="A61" s="107"/>
      <c r="B61" s="305" t="s">
        <v>169</v>
      </c>
      <c r="C61" s="99">
        <v>1</v>
      </c>
      <c r="D61" s="100" t="s">
        <v>22</v>
      </c>
      <c r="E61" s="306" t="s">
        <v>23</v>
      </c>
      <c r="F61" s="306" t="s">
        <v>206</v>
      </c>
      <c r="G61" s="100" t="s">
        <v>305</v>
      </c>
      <c r="H61" s="100" t="s">
        <v>323</v>
      </c>
      <c r="I61" s="100" t="s">
        <v>294</v>
      </c>
      <c r="J61" s="100" t="s">
        <v>311</v>
      </c>
      <c r="K61" s="317" t="s">
        <v>483</v>
      </c>
      <c r="L61" s="301" t="s">
        <v>276</v>
      </c>
      <c r="M61" s="297" t="s">
        <v>1</v>
      </c>
      <c r="N61" s="297" t="s">
        <v>1</v>
      </c>
      <c r="O61" s="297"/>
      <c r="P61" s="29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</row>
    <row r="62" spans="1:30" s="109" customFormat="1" ht="20.25">
      <c r="A62" s="107"/>
      <c r="B62" s="305"/>
      <c r="C62" s="99">
        <v>2</v>
      </c>
      <c r="D62" s="100" t="s">
        <v>24</v>
      </c>
      <c r="E62" s="306"/>
      <c r="F62" s="306"/>
      <c r="G62" s="277" t="s">
        <v>306</v>
      </c>
      <c r="H62" s="99" t="s">
        <v>318</v>
      </c>
      <c r="I62" s="100" t="s">
        <v>294</v>
      </c>
      <c r="J62" s="99" t="s">
        <v>312</v>
      </c>
      <c r="K62" s="318"/>
      <c r="L62" s="297"/>
      <c r="M62" s="297"/>
      <c r="N62" s="297"/>
      <c r="O62" s="297"/>
      <c r="P62" s="29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</row>
    <row r="63" spans="1:30" s="109" customFormat="1" ht="20.25">
      <c r="A63" s="107"/>
      <c r="B63" s="305"/>
      <c r="C63" s="99">
        <v>3</v>
      </c>
      <c r="D63" s="100" t="s">
        <v>25</v>
      </c>
      <c r="E63" s="306"/>
      <c r="F63" s="306"/>
      <c r="G63" s="277" t="s">
        <v>307</v>
      </c>
      <c r="H63" s="99" t="s">
        <v>319</v>
      </c>
      <c r="I63" s="100" t="s">
        <v>294</v>
      </c>
      <c r="J63" s="99" t="s">
        <v>313</v>
      </c>
      <c r="K63" s="318"/>
      <c r="L63" s="297"/>
      <c r="M63" s="297"/>
      <c r="N63" s="297"/>
      <c r="O63" s="297"/>
      <c r="P63" s="29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</row>
    <row r="64" spans="1:30" s="109" customFormat="1" ht="20.25">
      <c r="A64" s="107"/>
      <c r="B64" s="305"/>
      <c r="C64" s="99">
        <v>4</v>
      </c>
      <c r="D64" s="100" t="s">
        <v>26</v>
      </c>
      <c r="E64" s="306"/>
      <c r="F64" s="306"/>
      <c r="G64" s="277" t="s">
        <v>308</v>
      </c>
      <c r="H64" s="99" t="s">
        <v>320</v>
      </c>
      <c r="I64" s="362" t="s">
        <v>317</v>
      </c>
      <c r="J64" s="99" t="s">
        <v>314</v>
      </c>
      <c r="K64" s="318"/>
      <c r="L64" s="297"/>
      <c r="M64" s="297"/>
      <c r="N64" s="297"/>
      <c r="O64" s="297"/>
      <c r="P64" s="29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</row>
    <row r="65" spans="1:30" s="109" customFormat="1" ht="20.25">
      <c r="A65" s="107"/>
      <c r="B65" s="305"/>
      <c r="C65" s="99">
        <v>5</v>
      </c>
      <c r="D65" s="100" t="s">
        <v>60</v>
      </c>
      <c r="E65" s="306"/>
      <c r="F65" s="306"/>
      <c r="G65" s="277" t="s">
        <v>309</v>
      </c>
      <c r="H65" s="99" t="s">
        <v>321</v>
      </c>
      <c r="I65" s="100" t="s">
        <v>294</v>
      </c>
      <c r="J65" s="99" t="s">
        <v>315</v>
      </c>
      <c r="K65" s="318"/>
      <c r="L65" s="297"/>
      <c r="M65" s="297"/>
      <c r="N65" s="297"/>
      <c r="O65" s="297"/>
      <c r="P65" s="29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spans="1:30" s="109" customFormat="1" ht="20.25">
      <c r="A66" s="107"/>
      <c r="B66" s="305"/>
      <c r="C66" s="99">
        <v>6</v>
      </c>
      <c r="D66" s="100" t="s">
        <v>63</v>
      </c>
      <c r="E66" s="306"/>
      <c r="F66" s="306"/>
      <c r="G66" s="277" t="s">
        <v>310</v>
      </c>
      <c r="H66" s="99" t="s">
        <v>322</v>
      </c>
      <c r="I66" s="100" t="s">
        <v>294</v>
      </c>
      <c r="J66" s="99" t="s">
        <v>316</v>
      </c>
      <c r="K66" s="318"/>
      <c r="L66" s="297"/>
      <c r="M66" s="297"/>
      <c r="N66" s="297"/>
      <c r="O66" s="297"/>
      <c r="P66" s="29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</row>
    <row r="67" spans="1:30" s="109" customFormat="1" ht="20.25">
      <c r="A67" s="107"/>
      <c r="B67" s="305"/>
      <c r="C67" s="99">
        <v>7</v>
      </c>
      <c r="D67" s="100" t="s">
        <v>467</v>
      </c>
      <c r="E67" s="306"/>
      <c r="F67" s="306"/>
      <c r="G67" s="277" t="s">
        <v>327</v>
      </c>
      <c r="H67" s="99" t="s">
        <v>329</v>
      </c>
      <c r="I67" s="100" t="s">
        <v>294</v>
      </c>
      <c r="J67" s="99" t="s">
        <v>328</v>
      </c>
      <c r="K67" s="318"/>
      <c r="L67" s="297"/>
      <c r="M67" s="297"/>
      <c r="N67" s="297"/>
      <c r="O67" s="297"/>
      <c r="P67" s="29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</row>
    <row r="68" spans="1:30" s="109" customFormat="1" ht="20.25">
      <c r="A68" s="107"/>
      <c r="B68" s="305"/>
      <c r="C68" s="99">
        <v>8</v>
      </c>
      <c r="D68" s="100" t="s">
        <v>468</v>
      </c>
      <c r="E68" s="306"/>
      <c r="F68" s="306"/>
      <c r="G68" s="277" t="s">
        <v>326</v>
      </c>
      <c r="H68" s="99" t="s">
        <v>325</v>
      </c>
      <c r="I68" s="100" t="s">
        <v>294</v>
      </c>
      <c r="J68" s="99" t="s">
        <v>324</v>
      </c>
      <c r="K68" s="318"/>
      <c r="L68" s="297"/>
      <c r="M68" s="297"/>
      <c r="N68" s="297"/>
      <c r="O68" s="297"/>
      <c r="P68" s="29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s="108" customFormat="1" ht="38.25" customHeight="1">
      <c r="A69" s="107"/>
      <c r="B69" s="308" t="s">
        <v>170</v>
      </c>
      <c r="C69" s="97">
        <v>1</v>
      </c>
      <c r="D69" s="98" t="s">
        <v>27</v>
      </c>
      <c r="E69" s="307" t="s">
        <v>28</v>
      </c>
      <c r="F69" s="307" t="s">
        <v>151</v>
      </c>
      <c r="G69" s="276" t="s">
        <v>401</v>
      </c>
      <c r="H69" s="113" t="s">
        <v>466</v>
      </c>
      <c r="I69" s="97" t="s">
        <v>294</v>
      </c>
      <c r="J69" s="97" t="s">
        <v>402</v>
      </c>
      <c r="K69" s="316" t="s">
        <v>484</v>
      </c>
      <c r="L69" s="302" t="s">
        <v>282</v>
      </c>
      <c r="M69" s="298" t="s">
        <v>1</v>
      </c>
      <c r="N69" s="298" t="s">
        <v>1</v>
      </c>
      <c r="O69" s="298"/>
      <c r="P69" s="298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</row>
    <row r="70" spans="1:30" s="108" customFormat="1" ht="33" customHeight="1">
      <c r="A70" s="107"/>
      <c r="B70" s="308"/>
      <c r="C70" s="97">
        <v>2</v>
      </c>
      <c r="D70" s="97" t="s">
        <v>74</v>
      </c>
      <c r="E70" s="307"/>
      <c r="F70" s="307"/>
      <c r="G70" s="276" t="s">
        <v>403</v>
      </c>
      <c r="H70" s="97" t="s">
        <v>405</v>
      </c>
      <c r="I70" s="97" t="s">
        <v>294</v>
      </c>
      <c r="J70" s="97" t="s">
        <v>404</v>
      </c>
      <c r="K70" s="310"/>
      <c r="L70" s="298"/>
      <c r="M70" s="298"/>
      <c r="N70" s="298"/>
      <c r="O70" s="298"/>
      <c r="P70" s="298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</row>
    <row r="71" spans="1:30" s="109" customFormat="1" ht="20.25">
      <c r="A71" s="107"/>
      <c r="B71" s="305" t="s">
        <v>171</v>
      </c>
      <c r="C71" s="99">
        <v>1</v>
      </c>
      <c r="D71" s="100" t="s">
        <v>29</v>
      </c>
      <c r="E71" s="306" t="s">
        <v>188</v>
      </c>
      <c r="F71" s="306" t="s">
        <v>148</v>
      </c>
      <c r="G71" s="323" t="s">
        <v>362</v>
      </c>
      <c r="H71" s="313" t="s">
        <v>364</v>
      </c>
      <c r="I71" s="299" t="s">
        <v>294</v>
      </c>
      <c r="J71" s="299" t="s">
        <v>363</v>
      </c>
      <c r="K71" s="317" t="s">
        <v>485</v>
      </c>
      <c r="L71" s="309" t="s">
        <v>472</v>
      </c>
      <c r="M71" s="297" t="s">
        <v>1</v>
      </c>
      <c r="N71" s="297" t="s">
        <v>1</v>
      </c>
      <c r="O71" s="297"/>
      <c r="P71" s="29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</row>
    <row r="72" spans="1:30" s="109" customFormat="1" ht="20.25">
      <c r="A72" s="107"/>
      <c r="B72" s="305"/>
      <c r="C72" s="99">
        <v>2</v>
      </c>
      <c r="D72" s="100" t="s">
        <v>62</v>
      </c>
      <c r="E72" s="306"/>
      <c r="F72" s="306"/>
      <c r="G72" s="321"/>
      <c r="H72" s="314"/>
      <c r="I72" s="312"/>
      <c r="J72" s="312"/>
      <c r="K72" s="318"/>
      <c r="L72" s="297"/>
      <c r="M72" s="297"/>
      <c r="N72" s="297"/>
      <c r="O72" s="297"/>
      <c r="P72" s="29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</row>
    <row r="73" spans="1:30" s="109" customFormat="1" ht="20.25">
      <c r="A73" s="107"/>
      <c r="B73" s="305"/>
      <c r="C73" s="99">
        <v>3</v>
      </c>
      <c r="D73" s="100" t="s">
        <v>82</v>
      </c>
      <c r="E73" s="306"/>
      <c r="F73" s="306"/>
      <c r="G73" s="322"/>
      <c r="H73" s="315"/>
      <c r="I73" s="300"/>
      <c r="J73" s="300"/>
      <c r="K73" s="318"/>
      <c r="L73" s="297"/>
      <c r="M73" s="297"/>
      <c r="N73" s="297"/>
      <c r="O73" s="297"/>
      <c r="P73" s="29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</row>
    <row r="74" spans="1:30" s="108" customFormat="1" ht="60.75">
      <c r="A74" s="107"/>
      <c r="B74" s="114" t="s">
        <v>172</v>
      </c>
      <c r="C74" s="97">
        <v>1</v>
      </c>
      <c r="D74" s="98" t="s">
        <v>32</v>
      </c>
      <c r="E74" s="104" t="s">
        <v>33</v>
      </c>
      <c r="F74" s="104" t="s">
        <v>154</v>
      </c>
      <c r="G74" s="276" t="s">
        <v>406</v>
      </c>
      <c r="H74" s="97" t="s">
        <v>408</v>
      </c>
      <c r="I74" s="97" t="s">
        <v>294</v>
      </c>
      <c r="J74" s="97" t="s">
        <v>407</v>
      </c>
      <c r="K74" s="117" t="s">
        <v>486</v>
      </c>
      <c r="L74" s="111" t="s">
        <v>283</v>
      </c>
      <c r="M74" s="97" t="s">
        <v>1</v>
      </c>
      <c r="N74" s="97" t="s">
        <v>1</v>
      </c>
      <c r="O74" s="97"/>
      <c r="P74" s="9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</row>
    <row r="75" spans="1:30" s="109" customFormat="1" ht="33.75" customHeight="1">
      <c r="A75" s="107"/>
      <c r="B75" s="305" t="s">
        <v>173</v>
      </c>
      <c r="C75" s="99">
        <v>1</v>
      </c>
      <c r="D75" s="100" t="s">
        <v>34</v>
      </c>
      <c r="E75" s="306" t="s">
        <v>35</v>
      </c>
      <c r="F75" s="306" t="s">
        <v>189</v>
      </c>
      <c r="G75" s="299" t="s">
        <v>348</v>
      </c>
      <c r="H75" s="299" t="s">
        <v>350</v>
      </c>
      <c r="I75" s="363" t="s">
        <v>317</v>
      </c>
      <c r="J75" s="299" t="s">
        <v>349</v>
      </c>
      <c r="K75" s="317" t="s">
        <v>487</v>
      </c>
      <c r="L75" s="301" t="s">
        <v>277</v>
      </c>
      <c r="M75" s="299" t="s">
        <v>1</v>
      </c>
      <c r="N75" s="299" t="s">
        <v>1</v>
      </c>
      <c r="O75" s="297"/>
      <c r="P75" s="29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</row>
    <row r="76" spans="1:30" s="109" customFormat="1" ht="33" customHeight="1">
      <c r="A76" s="107"/>
      <c r="B76" s="305"/>
      <c r="C76" s="99">
        <v>2</v>
      </c>
      <c r="D76" s="99" t="s">
        <v>94</v>
      </c>
      <c r="E76" s="306"/>
      <c r="F76" s="306"/>
      <c r="G76" s="300"/>
      <c r="H76" s="300"/>
      <c r="I76" s="364"/>
      <c r="J76" s="300"/>
      <c r="K76" s="318"/>
      <c r="L76" s="297"/>
      <c r="M76" s="300"/>
      <c r="N76" s="300"/>
      <c r="O76" s="297"/>
      <c r="P76" s="29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</row>
    <row r="77" spans="1:30" s="108" customFormat="1" ht="20.25">
      <c r="A77" s="107"/>
      <c r="B77" s="308" t="s">
        <v>174</v>
      </c>
      <c r="C77" s="97">
        <v>1</v>
      </c>
      <c r="D77" s="98" t="s">
        <v>36</v>
      </c>
      <c r="E77" s="307" t="s">
        <v>37</v>
      </c>
      <c r="F77" s="307" t="s">
        <v>149</v>
      </c>
      <c r="G77" s="303" t="s">
        <v>360</v>
      </c>
      <c r="H77" s="303" t="s">
        <v>361</v>
      </c>
      <c r="I77" s="366" t="s">
        <v>317</v>
      </c>
      <c r="J77" s="101"/>
      <c r="K77" s="329" t="s">
        <v>738</v>
      </c>
      <c r="L77" s="333" t="s">
        <v>465</v>
      </c>
      <c r="M77" s="303" t="s">
        <v>1</v>
      </c>
      <c r="N77" s="303" t="s">
        <v>1</v>
      </c>
      <c r="O77" s="298"/>
      <c r="P77" s="298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</row>
    <row r="78" spans="1:30" s="108" customFormat="1" ht="39.75" customHeight="1">
      <c r="A78" s="107"/>
      <c r="B78" s="308"/>
      <c r="C78" s="97">
        <v>2</v>
      </c>
      <c r="D78" s="98" t="s">
        <v>61</v>
      </c>
      <c r="E78" s="307"/>
      <c r="F78" s="307"/>
      <c r="G78" s="304"/>
      <c r="H78" s="304"/>
      <c r="I78" s="367"/>
      <c r="J78" s="101"/>
      <c r="K78" s="330"/>
      <c r="L78" s="334"/>
      <c r="M78" s="304"/>
      <c r="N78" s="304"/>
      <c r="O78" s="298"/>
      <c r="P78" s="298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</row>
    <row r="79" spans="1:30" s="109" customFormat="1" ht="37.5" customHeight="1">
      <c r="A79" s="107"/>
      <c r="B79" s="305" t="s">
        <v>175</v>
      </c>
      <c r="C79" s="99">
        <v>1</v>
      </c>
      <c r="D79" s="100" t="s">
        <v>38</v>
      </c>
      <c r="E79" s="306" t="s">
        <v>39</v>
      </c>
      <c r="F79" s="306" t="s">
        <v>152</v>
      </c>
      <c r="G79" s="277" t="s">
        <v>335</v>
      </c>
      <c r="H79" s="299" t="s">
        <v>338</v>
      </c>
      <c r="I79" s="299" t="s">
        <v>294</v>
      </c>
      <c r="J79" s="299" t="s">
        <v>337</v>
      </c>
      <c r="K79" s="317" t="s">
        <v>488</v>
      </c>
      <c r="L79" s="301" t="s">
        <v>284</v>
      </c>
      <c r="M79" s="299" t="s">
        <v>1</v>
      </c>
      <c r="N79" s="299" t="s">
        <v>1</v>
      </c>
      <c r="O79" s="297"/>
      <c r="P79" s="29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</row>
    <row r="80" spans="1:30" s="109" customFormat="1" ht="37.5" customHeight="1">
      <c r="A80" s="107"/>
      <c r="B80" s="305"/>
      <c r="C80" s="99">
        <v>2</v>
      </c>
      <c r="D80" s="100" t="s">
        <v>108</v>
      </c>
      <c r="E80" s="306"/>
      <c r="F80" s="306"/>
      <c r="G80" s="277" t="s">
        <v>336</v>
      </c>
      <c r="H80" s="300"/>
      <c r="I80" s="300"/>
      <c r="J80" s="300"/>
      <c r="K80" s="318"/>
      <c r="L80" s="297"/>
      <c r="M80" s="300"/>
      <c r="N80" s="300"/>
      <c r="O80" s="297"/>
      <c r="P80" s="29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</row>
    <row r="81" spans="1:30" s="108" customFormat="1" ht="84.75" customHeight="1">
      <c r="A81" s="107"/>
      <c r="B81" s="114" t="s">
        <v>176</v>
      </c>
      <c r="C81" s="97">
        <v>1</v>
      </c>
      <c r="D81" s="98" t="s">
        <v>66</v>
      </c>
      <c r="E81" s="104" t="s">
        <v>67</v>
      </c>
      <c r="F81" s="104" t="s">
        <v>155</v>
      </c>
      <c r="G81" s="276" t="s">
        <v>409</v>
      </c>
      <c r="H81" s="97" t="s">
        <v>411</v>
      </c>
      <c r="I81" s="97" t="s">
        <v>294</v>
      </c>
      <c r="J81" s="97" t="s">
        <v>410</v>
      </c>
      <c r="K81" s="117" t="s">
        <v>489</v>
      </c>
      <c r="L81" s="111" t="s">
        <v>279</v>
      </c>
      <c r="M81" s="97" t="s">
        <v>1</v>
      </c>
      <c r="N81" s="97" t="s">
        <v>1</v>
      </c>
      <c r="O81" s="97"/>
      <c r="P81" s="9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</row>
    <row r="82" spans="1:30" s="109" customFormat="1" ht="60.75">
      <c r="A82" s="107"/>
      <c r="B82" s="115" t="s">
        <v>177</v>
      </c>
      <c r="C82" s="99">
        <v>1</v>
      </c>
      <c r="D82" s="100" t="s">
        <v>68</v>
      </c>
      <c r="E82" s="103" t="s">
        <v>190</v>
      </c>
      <c r="F82" s="103" t="s">
        <v>156</v>
      </c>
      <c r="G82" s="277" t="s">
        <v>414</v>
      </c>
      <c r="H82" s="99" t="s">
        <v>413</v>
      </c>
      <c r="I82" s="99" t="s">
        <v>294</v>
      </c>
      <c r="J82" s="99" t="s">
        <v>412</v>
      </c>
      <c r="K82" s="118" t="s">
        <v>490</v>
      </c>
      <c r="L82" s="112" t="s">
        <v>273</v>
      </c>
      <c r="M82" s="112" t="s">
        <v>274</v>
      </c>
      <c r="N82" s="112" t="s">
        <v>275</v>
      </c>
      <c r="O82" s="99"/>
      <c r="P82" s="99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1:30" s="108" customFormat="1" ht="83.25" customHeight="1">
      <c r="A83" s="107"/>
      <c r="B83" s="114" t="s">
        <v>178</v>
      </c>
      <c r="C83" s="97">
        <v>1</v>
      </c>
      <c r="D83" s="98" t="s">
        <v>70</v>
      </c>
      <c r="E83" s="104" t="s">
        <v>191</v>
      </c>
      <c r="F83" s="104" t="s">
        <v>157</v>
      </c>
      <c r="G83" s="276" t="s">
        <v>415</v>
      </c>
      <c r="H83" s="97" t="s">
        <v>417</v>
      </c>
      <c r="I83" s="97" t="s">
        <v>294</v>
      </c>
      <c r="J83" s="97" t="s">
        <v>416</v>
      </c>
      <c r="K83" s="117" t="s">
        <v>491</v>
      </c>
      <c r="L83" s="111" t="s">
        <v>272</v>
      </c>
      <c r="M83" s="97" t="s">
        <v>1</v>
      </c>
      <c r="N83" s="97" t="s">
        <v>1</v>
      </c>
      <c r="O83" s="97"/>
      <c r="P83" s="9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</row>
    <row r="84" spans="1:30" s="109" customFormat="1" ht="111" customHeight="1">
      <c r="A84" s="107"/>
      <c r="B84" s="115" t="s">
        <v>179</v>
      </c>
      <c r="C84" s="99">
        <v>1</v>
      </c>
      <c r="D84" s="99" t="s">
        <v>75</v>
      </c>
      <c r="E84" s="103" t="s">
        <v>76</v>
      </c>
      <c r="F84" s="103" t="s">
        <v>158</v>
      </c>
      <c r="G84" s="277" t="s">
        <v>418</v>
      </c>
      <c r="H84" s="99" t="s">
        <v>420</v>
      </c>
      <c r="I84" s="99" t="s">
        <v>294</v>
      </c>
      <c r="J84" s="99" t="s">
        <v>419</v>
      </c>
      <c r="K84" s="118" t="s">
        <v>492</v>
      </c>
      <c r="L84" s="112" t="s">
        <v>268</v>
      </c>
      <c r="M84" s="99" t="s">
        <v>1</v>
      </c>
      <c r="N84" s="99" t="s">
        <v>1</v>
      </c>
      <c r="O84" s="99"/>
      <c r="P84" s="99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</row>
    <row r="85" spans="1:30" s="108" customFormat="1" ht="102.75" customHeight="1">
      <c r="A85" s="107"/>
      <c r="B85" s="114" t="s">
        <v>180</v>
      </c>
      <c r="C85" s="97">
        <v>1</v>
      </c>
      <c r="D85" s="97" t="s">
        <v>91</v>
      </c>
      <c r="E85" s="104" t="s">
        <v>192</v>
      </c>
      <c r="F85" s="104" t="s">
        <v>159</v>
      </c>
      <c r="G85" s="276" t="s">
        <v>427</v>
      </c>
      <c r="H85" s="97" t="s">
        <v>429</v>
      </c>
      <c r="I85" s="365" t="s">
        <v>317</v>
      </c>
      <c r="J85" s="97" t="s">
        <v>428</v>
      </c>
      <c r="K85" s="117" t="s">
        <v>494</v>
      </c>
      <c r="L85" s="111" t="s">
        <v>267</v>
      </c>
      <c r="M85" s="97" t="s">
        <v>1</v>
      </c>
      <c r="N85" s="97" t="s">
        <v>1</v>
      </c>
      <c r="O85" s="97"/>
      <c r="P85" s="9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</row>
    <row r="86" spans="1:30" s="108" customFormat="1" ht="86.25" customHeight="1">
      <c r="A86" s="107"/>
      <c r="B86" s="150" t="s">
        <v>181</v>
      </c>
      <c r="C86" s="147">
        <v>1</v>
      </c>
      <c r="D86" s="147" t="s">
        <v>96</v>
      </c>
      <c r="E86" s="149" t="s">
        <v>194</v>
      </c>
      <c r="F86" s="149" t="s">
        <v>145</v>
      </c>
      <c r="G86" s="276" t="s">
        <v>424</v>
      </c>
      <c r="H86" s="147" t="s">
        <v>426</v>
      </c>
      <c r="I86" s="147" t="s">
        <v>294</v>
      </c>
      <c r="J86" s="147" t="s">
        <v>425</v>
      </c>
      <c r="K86" s="151" t="s">
        <v>473</v>
      </c>
      <c r="L86" s="148" t="s">
        <v>266</v>
      </c>
      <c r="M86" s="147" t="s">
        <v>1</v>
      </c>
      <c r="N86" s="147" t="s">
        <v>1</v>
      </c>
      <c r="O86" s="147"/>
      <c r="P86" s="14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 s="109" customFormat="1" ht="60.75">
      <c r="A87" s="107"/>
      <c r="B87" s="115" t="s">
        <v>182</v>
      </c>
      <c r="C87" s="99">
        <v>1</v>
      </c>
      <c r="D87" s="99" t="s">
        <v>98</v>
      </c>
      <c r="E87" s="103" t="s">
        <v>193</v>
      </c>
      <c r="F87" s="103" t="s">
        <v>207</v>
      </c>
      <c r="G87" s="277" t="s">
        <v>748</v>
      </c>
      <c r="H87" s="99" t="s">
        <v>431</v>
      </c>
      <c r="I87" s="99" t="s">
        <v>294</v>
      </c>
      <c r="J87" s="99" t="s">
        <v>430</v>
      </c>
      <c r="K87" s="118" t="s">
        <v>493</v>
      </c>
      <c r="L87" s="112" t="s">
        <v>292</v>
      </c>
      <c r="M87" s="99" t="s">
        <v>1</v>
      </c>
      <c r="N87" s="99" t="s">
        <v>1</v>
      </c>
      <c r="O87" s="99"/>
      <c r="P87" s="99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</row>
    <row r="88" spans="1:30" s="108" customFormat="1" ht="81">
      <c r="A88" s="107"/>
      <c r="B88" s="150" t="s">
        <v>183</v>
      </c>
      <c r="C88" s="147">
        <v>1</v>
      </c>
      <c r="D88" s="147" t="s">
        <v>104</v>
      </c>
      <c r="E88" s="149" t="s">
        <v>196</v>
      </c>
      <c r="F88" s="149" t="s">
        <v>209</v>
      </c>
      <c r="G88" s="276" t="s">
        <v>421</v>
      </c>
      <c r="H88" s="147" t="s">
        <v>423</v>
      </c>
      <c r="I88" s="365" t="s">
        <v>317</v>
      </c>
      <c r="J88" s="147" t="s">
        <v>422</v>
      </c>
      <c r="K88" s="151" t="s">
        <v>496</v>
      </c>
      <c r="L88" s="148" t="s">
        <v>290</v>
      </c>
      <c r="M88" s="147" t="s">
        <v>1</v>
      </c>
      <c r="N88" s="147" t="s">
        <v>1</v>
      </c>
      <c r="O88" s="147"/>
      <c r="P88" s="14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</row>
    <row r="89" spans="1:30" s="109" customFormat="1" ht="85.5" customHeight="1">
      <c r="A89" s="107"/>
      <c r="B89" s="115" t="s">
        <v>184</v>
      </c>
      <c r="C89" s="99">
        <v>1</v>
      </c>
      <c r="D89" s="99" t="s">
        <v>106</v>
      </c>
      <c r="E89" s="103" t="s">
        <v>195</v>
      </c>
      <c r="F89" s="103" t="s">
        <v>208</v>
      </c>
      <c r="G89" s="277" t="s">
        <v>432</v>
      </c>
      <c r="H89" s="99" t="s">
        <v>434</v>
      </c>
      <c r="I89" s="99" t="s">
        <v>294</v>
      </c>
      <c r="J89" s="99" t="s">
        <v>433</v>
      </c>
      <c r="K89" s="118" t="s">
        <v>495</v>
      </c>
      <c r="L89" s="112" t="s">
        <v>291</v>
      </c>
      <c r="M89" s="99" t="s">
        <v>1</v>
      </c>
      <c r="N89" s="99" t="s">
        <v>1</v>
      </c>
      <c r="O89" s="99"/>
      <c r="P89" s="99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</row>
    <row r="90" spans="1:30" s="105" customFormat="1" ht="16.5">
      <c r="E90" s="106"/>
      <c r="F90" s="106"/>
    </row>
    <row r="91" spans="1:30" s="105" customFormat="1" ht="16.5">
      <c r="E91" s="106"/>
      <c r="F91" s="106"/>
    </row>
    <row r="92" spans="1:30" s="10" customFormat="1">
      <c r="C92" s="89"/>
      <c r="E92" s="14"/>
      <c r="F92" s="14"/>
      <c r="G92" s="89"/>
      <c r="K92" s="14"/>
      <c r="L92" s="14"/>
      <c r="M92" s="14"/>
      <c r="N92" s="14"/>
    </row>
    <row r="93" spans="1:30" s="10" customFormat="1">
      <c r="C93" s="89"/>
      <c r="F93" s="89"/>
      <c r="G93" s="89"/>
      <c r="K93" s="14"/>
      <c r="L93" s="14"/>
      <c r="M93" s="14"/>
      <c r="N93" s="14"/>
    </row>
    <row r="94" spans="1:30" s="10" customFormat="1">
      <c r="C94" s="89"/>
      <c r="F94" s="89"/>
      <c r="G94" s="89"/>
      <c r="K94" s="14"/>
      <c r="L94" s="14"/>
      <c r="M94" s="14"/>
      <c r="N94" s="14"/>
    </row>
    <row r="95" spans="1:30" s="10" customFormat="1">
      <c r="C95" s="89"/>
      <c r="F95" s="89"/>
      <c r="G95" s="89"/>
    </row>
    <row r="96" spans="1:30" s="10" customFormat="1">
      <c r="C96" s="89"/>
      <c r="F96" s="89"/>
      <c r="G96" s="89"/>
    </row>
    <row r="97" spans="3:7" s="10" customFormat="1">
      <c r="C97" s="89"/>
      <c r="F97" s="89"/>
      <c r="G97" s="89"/>
    </row>
    <row r="98" spans="3:7" s="10" customFormat="1">
      <c r="C98" s="89"/>
      <c r="F98" s="89"/>
      <c r="G98" s="89"/>
    </row>
    <row r="99" spans="3:7" s="10" customFormat="1">
      <c r="C99" s="89"/>
      <c r="F99" s="89"/>
      <c r="G99" s="89"/>
    </row>
    <row r="100" spans="3:7" s="10" customFormat="1">
      <c r="C100" s="89"/>
      <c r="F100" s="89"/>
      <c r="G100" s="89"/>
    </row>
    <row r="101" spans="3:7" s="10" customFormat="1">
      <c r="C101" s="89"/>
      <c r="F101" s="89"/>
      <c r="G101" s="89"/>
    </row>
    <row r="102" spans="3:7" s="10" customFormat="1">
      <c r="C102" s="89"/>
      <c r="F102" s="89"/>
      <c r="G102" s="89"/>
    </row>
    <row r="103" spans="3:7" s="10" customFormat="1">
      <c r="C103" s="89"/>
      <c r="F103" s="89"/>
      <c r="G103" s="89"/>
    </row>
    <row r="104" spans="3:7" s="10" customFormat="1">
      <c r="C104" s="89"/>
      <c r="F104" s="89"/>
      <c r="G104" s="89"/>
    </row>
    <row r="105" spans="3:7" s="10" customFormat="1">
      <c r="C105" s="89"/>
      <c r="F105" s="89"/>
      <c r="G105" s="89"/>
    </row>
    <row r="106" spans="3:7" s="10" customFormat="1">
      <c r="C106" s="89"/>
      <c r="F106" s="89"/>
      <c r="G106" s="89"/>
    </row>
    <row r="107" spans="3:7" s="10" customFormat="1">
      <c r="C107" s="89"/>
      <c r="F107" s="89"/>
      <c r="G107" s="89"/>
    </row>
    <row r="108" spans="3:7" s="10" customFormat="1">
      <c r="C108" s="89"/>
      <c r="F108" s="89"/>
      <c r="G108" s="89"/>
    </row>
    <row r="109" spans="3:7" s="10" customFormat="1">
      <c r="C109" s="89"/>
      <c r="F109" s="89"/>
      <c r="G109" s="89"/>
    </row>
    <row r="110" spans="3:7" s="10" customFormat="1">
      <c r="C110" s="89"/>
      <c r="F110" s="89"/>
      <c r="G110" s="89"/>
    </row>
    <row r="111" spans="3:7" s="10" customFormat="1">
      <c r="C111" s="89"/>
      <c r="F111" s="89"/>
      <c r="G111" s="89"/>
    </row>
    <row r="112" spans="3:7" s="10" customFormat="1">
      <c r="C112" s="89"/>
      <c r="F112" s="89"/>
      <c r="G112" s="89"/>
    </row>
    <row r="113" spans="3:7" s="10" customFormat="1">
      <c r="C113" s="89"/>
      <c r="F113" s="89"/>
      <c r="G113" s="89"/>
    </row>
    <row r="114" spans="3:7" s="10" customFormat="1">
      <c r="C114" s="89"/>
      <c r="F114" s="89"/>
      <c r="G114" s="89"/>
    </row>
    <row r="115" spans="3:7" s="10" customFormat="1">
      <c r="C115" s="89"/>
      <c r="F115" s="89"/>
      <c r="G115" s="89"/>
    </row>
    <row r="116" spans="3:7" s="10" customFormat="1">
      <c r="C116" s="89"/>
      <c r="F116" s="89"/>
      <c r="G116" s="89"/>
    </row>
    <row r="117" spans="3:7" s="10" customFormat="1">
      <c r="C117" s="89"/>
      <c r="F117" s="89"/>
      <c r="G117" s="89"/>
    </row>
    <row r="118" spans="3:7" s="10" customFormat="1">
      <c r="C118" s="89"/>
      <c r="F118" s="89"/>
      <c r="G118" s="89"/>
    </row>
    <row r="119" spans="3:7" s="10" customFormat="1">
      <c r="C119" s="89"/>
      <c r="F119" s="89"/>
      <c r="G119" s="89"/>
    </row>
    <row r="120" spans="3:7">
      <c r="C120" s="87"/>
    </row>
    <row r="121" spans="3:7">
      <c r="C121" s="87"/>
    </row>
    <row r="122" spans="3:7">
      <c r="C122" s="87"/>
    </row>
    <row r="123" spans="3:7">
      <c r="C123" s="87"/>
    </row>
  </sheetData>
  <mergeCells count="177">
    <mergeCell ref="K79:K80"/>
    <mergeCell ref="O5:P6"/>
    <mergeCell ref="K37:K46"/>
    <mergeCell ref="K47:K49"/>
    <mergeCell ref="K50:K52"/>
    <mergeCell ref="K53:K60"/>
    <mergeCell ref="K61:K68"/>
    <mergeCell ref="K69:K70"/>
    <mergeCell ref="K71:K73"/>
    <mergeCell ref="K75:K76"/>
    <mergeCell ref="K77:K78"/>
    <mergeCell ref="L8:L19"/>
    <mergeCell ref="L20:L25"/>
    <mergeCell ref="L26:L30"/>
    <mergeCell ref="L31:L34"/>
    <mergeCell ref="L35:L36"/>
    <mergeCell ref="L77:L78"/>
    <mergeCell ref="L79:L80"/>
    <mergeCell ref="O79:O80"/>
    <mergeCell ref="O37:O46"/>
    <mergeCell ref="O47:O49"/>
    <mergeCell ref="O50:O52"/>
    <mergeCell ref="O53:O60"/>
    <mergeCell ref="O61:O68"/>
    <mergeCell ref="G32:G34"/>
    <mergeCell ref="H32:H34"/>
    <mergeCell ref="I32:I34"/>
    <mergeCell ref="J32:J34"/>
    <mergeCell ref="K8:K19"/>
    <mergeCell ref="K20:K25"/>
    <mergeCell ref="K26:K30"/>
    <mergeCell ref="K31:K34"/>
    <mergeCell ref="K35:K36"/>
    <mergeCell ref="J8:J16"/>
    <mergeCell ref="J17:J19"/>
    <mergeCell ref="H8:H16"/>
    <mergeCell ref="H17:H19"/>
    <mergeCell ref="G20:G25"/>
    <mergeCell ref="H20:H25"/>
    <mergeCell ref="I20:I25"/>
    <mergeCell ref="J20:J25"/>
    <mergeCell ref="G26:G27"/>
    <mergeCell ref="H26:H27"/>
    <mergeCell ref="I26:I27"/>
    <mergeCell ref="J26:J27"/>
    <mergeCell ref="G28:G29"/>
    <mergeCell ref="H28:H29"/>
    <mergeCell ref="J28:J29"/>
    <mergeCell ref="E69:E70"/>
    <mergeCell ref="J47:J49"/>
    <mergeCell ref="H47:H49"/>
    <mergeCell ref="I47:I49"/>
    <mergeCell ref="J79:J80"/>
    <mergeCell ref="H79:H80"/>
    <mergeCell ref="I79:I80"/>
    <mergeCell ref="G75:G76"/>
    <mergeCell ref="H75:H76"/>
    <mergeCell ref="I75:I76"/>
    <mergeCell ref="J75:J76"/>
    <mergeCell ref="G77:G78"/>
    <mergeCell ref="H77:H78"/>
    <mergeCell ref="I77:I78"/>
    <mergeCell ref="G71:G73"/>
    <mergeCell ref="J71:J73"/>
    <mergeCell ref="I71:I73"/>
    <mergeCell ref="H71:H73"/>
    <mergeCell ref="B50:B52"/>
    <mergeCell ref="I28:I29"/>
    <mergeCell ref="G8:G16"/>
    <mergeCell ref="G17:G19"/>
    <mergeCell ref="I8:I16"/>
    <mergeCell ref="I17:I19"/>
    <mergeCell ref="F79:F80"/>
    <mergeCell ref="E79:E80"/>
    <mergeCell ref="B79:B80"/>
    <mergeCell ref="B71:B73"/>
    <mergeCell ref="E71:E73"/>
    <mergeCell ref="F71:F73"/>
    <mergeCell ref="B77:B78"/>
    <mergeCell ref="B75:B76"/>
    <mergeCell ref="E75:E76"/>
    <mergeCell ref="F75:F76"/>
    <mergeCell ref="E77:E78"/>
    <mergeCell ref="F77:F78"/>
    <mergeCell ref="B53:B60"/>
    <mergeCell ref="E53:E60"/>
    <mergeCell ref="F53:F60"/>
    <mergeCell ref="B61:B68"/>
    <mergeCell ref="E61:E68"/>
    <mergeCell ref="F61:F68"/>
    <mergeCell ref="E8:E19"/>
    <mergeCell ref="F8:F19"/>
    <mergeCell ref="B8:B19"/>
    <mergeCell ref="B20:B25"/>
    <mergeCell ref="B26:B30"/>
    <mergeCell ref="E20:E25"/>
    <mergeCell ref="F20:F25"/>
    <mergeCell ref="E26:E30"/>
    <mergeCell ref="F26:F30"/>
    <mergeCell ref="B31:B34"/>
    <mergeCell ref="E31:E34"/>
    <mergeCell ref="F31:F34"/>
    <mergeCell ref="E35:E36"/>
    <mergeCell ref="F35:F36"/>
    <mergeCell ref="B35:B36"/>
    <mergeCell ref="L69:L70"/>
    <mergeCell ref="L71:L73"/>
    <mergeCell ref="L75:L76"/>
    <mergeCell ref="L37:L46"/>
    <mergeCell ref="L47:L49"/>
    <mergeCell ref="L50:L52"/>
    <mergeCell ref="L53:L60"/>
    <mergeCell ref="L61:L68"/>
    <mergeCell ref="F69:F70"/>
    <mergeCell ref="B69:B70"/>
    <mergeCell ref="E37:E46"/>
    <mergeCell ref="F37:F46"/>
    <mergeCell ref="B37:B46"/>
    <mergeCell ref="B47:B49"/>
    <mergeCell ref="E47:E49"/>
    <mergeCell ref="F47:F49"/>
    <mergeCell ref="E50:E52"/>
    <mergeCell ref="F50:F52"/>
    <mergeCell ref="O8:O19"/>
    <mergeCell ref="O20:O25"/>
    <mergeCell ref="O26:O30"/>
    <mergeCell ref="O31:O34"/>
    <mergeCell ref="O35:O36"/>
    <mergeCell ref="P8:P19"/>
    <mergeCell ref="P20:P25"/>
    <mergeCell ref="P26:P30"/>
    <mergeCell ref="P31:P34"/>
    <mergeCell ref="P35:P36"/>
    <mergeCell ref="O69:O70"/>
    <mergeCell ref="O71:O73"/>
    <mergeCell ref="O75:O76"/>
    <mergeCell ref="O77:O78"/>
    <mergeCell ref="P69:P70"/>
    <mergeCell ref="P71:P73"/>
    <mergeCell ref="P75:P76"/>
    <mergeCell ref="P77:P78"/>
    <mergeCell ref="P79:P80"/>
    <mergeCell ref="P37:P46"/>
    <mergeCell ref="P47:P49"/>
    <mergeCell ref="P50:P52"/>
    <mergeCell ref="P53:P60"/>
    <mergeCell ref="P61:P68"/>
    <mergeCell ref="M79:M80"/>
    <mergeCell ref="M37:M46"/>
    <mergeCell ref="M47:M49"/>
    <mergeCell ref="M50:M52"/>
    <mergeCell ref="M53:M60"/>
    <mergeCell ref="M61:M68"/>
    <mergeCell ref="M69:M70"/>
    <mergeCell ref="M71:M73"/>
    <mergeCell ref="M75:M76"/>
    <mergeCell ref="M77:M78"/>
    <mergeCell ref="N69:N70"/>
    <mergeCell ref="N71:N73"/>
    <mergeCell ref="N75:N76"/>
    <mergeCell ref="N77:N78"/>
    <mergeCell ref="N79:N80"/>
    <mergeCell ref="N37:N46"/>
    <mergeCell ref="N47:N49"/>
    <mergeCell ref="N50:N52"/>
    <mergeCell ref="N53:N60"/>
    <mergeCell ref="N61:N68"/>
    <mergeCell ref="M8:M19"/>
    <mergeCell ref="M20:M25"/>
    <mergeCell ref="M26:M30"/>
    <mergeCell ref="M31:M34"/>
    <mergeCell ref="M35:M36"/>
    <mergeCell ref="N8:N19"/>
    <mergeCell ref="N20:N25"/>
    <mergeCell ref="N26:N30"/>
    <mergeCell ref="N31:N34"/>
    <mergeCell ref="N35:N36"/>
  </mergeCells>
  <hyperlinks>
    <hyperlink ref="L85" r:id="rId1"/>
    <hyperlink ref="L84" r:id="rId2"/>
    <hyperlink ref="L47" r:id="rId3"/>
    <hyperlink ref="L50" r:id="rId4"/>
    <hyperlink ref="L37" r:id="rId5"/>
    <hyperlink ref="L83" r:id="rId6"/>
    <hyperlink ref="L82" r:id="rId7"/>
    <hyperlink ref="L61" r:id="rId8"/>
    <hyperlink ref="L75" r:id="rId9"/>
    <hyperlink ref="L8" r:id="rId10"/>
    <hyperlink ref="L20" r:id="rId11"/>
    <hyperlink ref="L71" r:id="rId12"/>
    <hyperlink ref="L53" r:id="rId13"/>
    <hyperlink ref="M53" r:id="rId14"/>
    <hyperlink ref="L69" r:id="rId15"/>
    <hyperlink ref="L74" r:id="rId16"/>
    <hyperlink ref="L79" r:id="rId17"/>
    <hyperlink ref="L31" r:id="rId18"/>
    <hyperlink ref="L26" r:id="rId19"/>
    <hyperlink ref="L89" r:id="rId20"/>
    <hyperlink ref="L87" r:id="rId21"/>
    <hyperlink ref="L77" r:id="rId22"/>
    <hyperlink ref="L86" r:id="rId23"/>
    <hyperlink ref="L88" r:id="rId24"/>
    <hyperlink ref="L35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26"/>
  <sheetViews>
    <sheetView tabSelected="1" zoomScale="84" zoomScaleNormal="84" workbookViewId="0">
      <pane xSplit="4" topLeftCell="E1" activePane="topRight" state="frozen"/>
      <selection pane="topRight" activeCell="H15" sqref="H15"/>
    </sheetView>
  </sheetViews>
  <sheetFormatPr defaultRowHeight="15"/>
  <cols>
    <col min="1" max="1" width="9" customWidth="1"/>
    <col min="2" max="2" width="19.42578125" customWidth="1"/>
    <col min="3" max="3" width="8.140625" style="13" customWidth="1"/>
    <col min="4" max="4" width="8.85546875" style="13" customWidth="1"/>
    <col min="5" max="22" width="7.140625" customWidth="1"/>
  </cols>
  <sheetData>
    <row r="1" spans="1:27" s="10" customFormat="1">
      <c r="C1" s="14"/>
      <c r="D1" s="14"/>
    </row>
    <row r="2" spans="1:27" s="10" customFormat="1">
      <c r="C2" s="14"/>
      <c r="D2" s="14"/>
    </row>
    <row r="3" spans="1:27" s="10" customFormat="1">
      <c r="C3" s="14"/>
      <c r="D3" s="14"/>
    </row>
    <row r="4" spans="1:27" s="10" customFormat="1">
      <c r="C4" s="14"/>
      <c r="D4" s="14"/>
    </row>
    <row r="5" spans="1:27" s="26" customFormat="1" ht="28.5" customHeight="1">
      <c r="A5" s="31" t="s">
        <v>197</v>
      </c>
      <c r="C5" s="27"/>
      <c r="D5" s="27"/>
    </row>
    <row r="6" spans="1:27" s="26" customFormat="1" ht="28.5" customHeight="1">
      <c r="A6" s="36"/>
      <c r="C6" s="27"/>
      <c r="D6" s="27"/>
      <c r="X6" s="41" t="s">
        <v>500</v>
      </c>
      <c r="Y6" s="41"/>
      <c r="Z6" s="41"/>
      <c r="AA6" s="41"/>
    </row>
    <row r="7" spans="1:27" s="30" customFormat="1" ht="27.75" customHeight="1">
      <c r="A7" s="32"/>
      <c r="B7" s="335" t="s">
        <v>205</v>
      </c>
      <c r="C7" s="335"/>
      <c r="D7" s="42">
        <f>COUNTA(D11:D41)</f>
        <v>25</v>
      </c>
    </row>
    <row r="8" spans="1:27" s="30" customFormat="1" ht="27.75" customHeight="1">
      <c r="A8" s="32"/>
      <c r="B8" s="336" t="s">
        <v>204</v>
      </c>
      <c r="C8" s="336"/>
      <c r="D8" s="33">
        <f>COUNTA(E11:X35)</f>
        <v>82</v>
      </c>
    </row>
    <row r="9" spans="1:27" s="10" customFormat="1" ht="6.75" customHeight="1">
      <c r="A9" s="20"/>
      <c r="C9" s="14"/>
      <c r="D9" s="14"/>
    </row>
    <row r="10" spans="1:27" s="35" customFormat="1" ht="17.25" customHeight="1">
      <c r="A10" s="34" t="s">
        <v>185</v>
      </c>
      <c r="B10" s="34" t="s">
        <v>122</v>
      </c>
      <c r="C10" s="34" t="s">
        <v>122</v>
      </c>
      <c r="D10" s="34" t="s">
        <v>203</v>
      </c>
      <c r="E10" s="34" t="s">
        <v>123</v>
      </c>
      <c r="F10" s="34" t="s">
        <v>124</v>
      </c>
      <c r="G10" s="34" t="s">
        <v>125</v>
      </c>
      <c r="H10" s="34" t="s">
        <v>126</v>
      </c>
      <c r="I10" s="34" t="s">
        <v>127</v>
      </c>
      <c r="J10" s="34" t="s">
        <v>128</v>
      </c>
      <c r="K10" s="34" t="s">
        <v>129</v>
      </c>
      <c r="L10" s="34" t="s">
        <v>130</v>
      </c>
      <c r="M10" s="34" t="s">
        <v>131</v>
      </c>
      <c r="N10" s="34" t="s">
        <v>132</v>
      </c>
      <c r="O10" s="34" t="s">
        <v>133</v>
      </c>
      <c r="P10" s="34" t="s">
        <v>134</v>
      </c>
      <c r="Q10" s="34" t="s">
        <v>135</v>
      </c>
      <c r="R10" s="34" t="s">
        <v>136</v>
      </c>
      <c r="S10" s="34" t="s">
        <v>137</v>
      </c>
      <c r="T10" s="34" t="s">
        <v>198</v>
      </c>
      <c r="U10" s="34" t="s">
        <v>199</v>
      </c>
      <c r="V10" s="34" t="s">
        <v>200</v>
      </c>
      <c r="W10" s="34" t="s">
        <v>201</v>
      </c>
      <c r="X10" s="34" t="s">
        <v>202</v>
      </c>
    </row>
    <row r="11" spans="1:27" s="11" customFormat="1" ht="18.75" customHeight="1">
      <c r="A11" s="28" t="s">
        <v>160</v>
      </c>
      <c r="B11" s="15" t="s">
        <v>3</v>
      </c>
      <c r="C11" s="15" t="s">
        <v>138</v>
      </c>
      <c r="D11" s="29">
        <f>COUNTA(E11:X11)</f>
        <v>12</v>
      </c>
      <c r="E11" s="17" t="s">
        <v>2</v>
      </c>
      <c r="F11" s="17" t="s">
        <v>4</v>
      </c>
      <c r="G11" s="17" t="s">
        <v>17</v>
      </c>
      <c r="H11" s="17" t="s">
        <v>31</v>
      </c>
      <c r="I11" s="17" t="s">
        <v>45</v>
      </c>
      <c r="J11" s="17" t="s">
        <v>46</v>
      </c>
      <c r="K11" s="17" t="s">
        <v>54</v>
      </c>
      <c r="L11" s="17" t="s">
        <v>72</v>
      </c>
      <c r="M11" s="18" t="s">
        <v>79</v>
      </c>
      <c r="N11" s="18" t="s">
        <v>139</v>
      </c>
      <c r="O11" s="18" t="s">
        <v>89</v>
      </c>
      <c r="P11" s="18" t="s">
        <v>100</v>
      </c>
      <c r="Q11" s="19"/>
      <c r="R11" s="19"/>
      <c r="S11" s="19"/>
      <c r="T11" s="19"/>
      <c r="U11" s="19"/>
      <c r="V11" s="19"/>
      <c r="W11" s="12"/>
      <c r="X11" s="12"/>
    </row>
    <row r="12" spans="1:27" s="11" customFormat="1" ht="18.75" customHeight="1">
      <c r="A12" s="28" t="s">
        <v>161</v>
      </c>
      <c r="B12" s="19" t="s">
        <v>6</v>
      </c>
      <c r="C12" s="15" t="s">
        <v>142</v>
      </c>
      <c r="D12" s="29">
        <f t="shared" ref="D12:D31" si="0">COUNTA(E12:X12)</f>
        <v>6</v>
      </c>
      <c r="E12" s="17" t="s">
        <v>5</v>
      </c>
      <c r="F12" s="17" t="s">
        <v>40</v>
      </c>
      <c r="G12" s="17" t="s">
        <v>47</v>
      </c>
      <c r="H12" s="17" t="s">
        <v>58</v>
      </c>
      <c r="I12" s="17" t="s">
        <v>109</v>
      </c>
      <c r="J12" s="17" t="s">
        <v>112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2"/>
      <c r="X12" s="12"/>
    </row>
    <row r="13" spans="1:27" s="11" customFormat="1" ht="18.75" customHeight="1">
      <c r="A13" s="28" t="s">
        <v>162</v>
      </c>
      <c r="B13" s="19" t="s">
        <v>186</v>
      </c>
      <c r="C13" s="15" t="s">
        <v>143</v>
      </c>
      <c r="D13" s="29">
        <f t="shared" si="0"/>
        <v>5</v>
      </c>
      <c r="E13" s="17" t="s">
        <v>7</v>
      </c>
      <c r="F13" s="17" t="s">
        <v>44</v>
      </c>
      <c r="G13" s="17" t="s">
        <v>53</v>
      </c>
      <c r="H13" s="17" t="s">
        <v>144</v>
      </c>
      <c r="I13" s="18" t="s">
        <v>80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2"/>
      <c r="X13" s="12"/>
    </row>
    <row r="14" spans="1:27" s="11" customFormat="1" ht="18.75" customHeight="1">
      <c r="A14" s="28" t="s">
        <v>163</v>
      </c>
      <c r="B14" s="19" t="s">
        <v>10</v>
      </c>
      <c r="C14" s="15" t="s">
        <v>145</v>
      </c>
      <c r="D14" s="29">
        <f t="shared" si="0"/>
        <v>4</v>
      </c>
      <c r="E14" s="17" t="s">
        <v>9</v>
      </c>
      <c r="F14" s="17" t="s">
        <v>50</v>
      </c>
      <c r="G14" s="17" t="s">
        <v>51</v>
      </c>
      <c r="H14" s="17" t="s">
        <v>52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2"/>
      <c r="X14" s="12"/>
    </row>
    <row r="15" spans="1:27" s="11" customFormat="1" ht="18.75" customHeight="1">
      <c r="A15" s="28" t="s">
        <v>164</v>
      </c>
      <c r="B15" s="19" t="s">
        <v>12</v>
      </c>
      <c r="C15" s="15" t="s">
        <v>150</v>
      </c>
      <c r="D15" s="29">
        <f t="shared" si="0"/>
        <v>2</v>
      </c>
      <c r="E15" s="17" t="s">
        <v>11</v>
      </c>
      <c r="F15" s="18" t="s">
        <v>81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2"/>
      <c r="X15" s="12"/>
    </row>
    <row r="16" spans="1:27" s="11" customFormat="1" ht="18.75" customHeight="1">
      <c r="A16" s="28" t="s">
        <v>165</v>
      </c>
      <c r="B16" s="19" t="s">
        <v>187</v>
      </c>
      <c r="C16" s="15" t="s">
        <v>140</v>
      </c>
      <c r="D16" s="29">
        <f t="shared" si="0"/>
        <v>10</v>
      </c>
      <c r="E16" s="17" t="s">
        <v>13</v>
      </c>
      <c r="F16" s="17" t="s">
        <v>41</v>
      </c>
      <c r="G16" s="17" t="s">
        <v>42</v>
      </c>
      <c r="H16" s="17" t="s">
        <v>43</v>
      </c>
      <c r="I16" s="18" t="s">
        <v>85</v>
      </c>
      <c r="J16" s="18" t="s">
        <v>90</v>
      </c>
      <c r="K16" s="18" t="s">
        <v>95</v>
      </c>
      <c r="L16" s="18" t="s">
        <v>102</v>
      </c>
      <c r="M16" s="18" t="s">
        <v>110</v>
      </c>
      <c r="N16" s="18" t="s">
        <v>111</v>
      </c>
      <c r="O16" s="19"/>
      <c r="P16" s="19"/>
      <c r="Q16" s="19"/>
      <c r="R16" s="19"/>
      <c r="S16" s="19"/>
      <c r="T16" s="19"/>
      <c r="U16" s="19"/>
      <c r="V16" s="19"/>
      <c r="W16" s="12"/>
      <c r="X16" s="12"/>
    </row>
    <row r="17" spans="1:24" s="11" customFormat="1" ht="18.75" customHeight="1">
      <c r="A17" s="28" t="s">
        <v>166</v>
      </c>
      <c r="B17" s="19" t="s">
        <v>16</v>
      </c>
      <c r="C17" s="15" t="s">
        <v>146</v>
      </c>
      <c r="D17" s="29">
        <f t="shared" si="0"/>
        <v>3</v>
      </c>
      <c r="E17" s="17" t="s">
        <v>15</v>
      </c>
      <c r="F17" s="17" t="s">
        <v>49</v>
      </c>
      <c r="G17" s="16" t="s">
        <v>73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2"/>
      <c r="X17" s="12"/>
    </row>
    <row r="18" spans="1:24" s="11" customFormat="1" ht="18.75" customHeight="1">
      <c r="A18" s="28" t="s">
        <v>167</v>
      </c>
      <c r="B18" s="19" t="s">
        <v>19</v>
      </c>
      <c r="C18" s="15" t="s">
        <v>147</v>
      </c>
      <c r="D18" s="29">
        <f t="shared" si="0"/>
        <v>3</v>
      </c>
      <c r="E18" s="17" t="s">
        <v>18</v>
      </c>
      <c r="F18" s="17" t="s">
        <v>55</v>
      </c>
      <c r="G18" s="17" t="s">
        <v>64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2"/>
      <c r="X18" s="12"/>
    </row>
    <row r="19" spans="1:24" s="11" customFormat="1" ht="18.75" customHeight="1">
      <c r="A19" s="28" t="s">
        <v>168</v>
      </c>
      <c r="B19" s="19" t="s">
        <v>21</v>
      </c>
      <c r="C19" s="15" t="s">
        <v>141</v>
      </c>
      <c r="D19" s="29">
        <f t="shared" si="0"/>
        <v>8</v>
      </c>
      <c r="E19" s="17" t="s">
        <v>20</v>
      </c>
      <c r="F19" s="17" t="s">
        <v>48</v>
      </c>
      <c r="G19" s="17" t="s">
        <v>56</v>
      </c>
      <c r="H19" s="17" t="s">
        <v>65</v>
      </c>
      <c r="I19" s="18" t="s">
        <v>77</v>
      </c>
      <c r="J19" s="18" t="s">
        <v>83</v>
      </c>
      <c r="K19" s="18" t="s">
        <v>93</v>
      </c>
      <c r="L19" s="18" t="s">
        <v>103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2"/>
      <c r="X19" s="12"/>
    </row>
    <row r="20" spans="1:24" s="11" customFormat="1" ht="18.75" customHeight="1">
      <c r="A20" s="28" t="s">
        <v>169</v>
      </c>
      <c r="B20" s="19" t="s">
        <v>23</v>
      </c>
      <c r="C20" s="15" t="s">
        <v>206</v>
      </c>
      <c r="D20" s="29">
        <f t="shared" si="0"/>
        <v>8</v>
      </c>
      <c r="E20" s="17" t="s">
        <v>22</v>
      </c>
      <c r="F20" s="17" t="s">
        <v>24</v>
      </c>
      <c r="G20" s="17" t="s">
        <v>25</v>
      </c>
      <c r="H20" s="17" t="s">
        <v>26</v>
      </c>
      <c r="I20" s="17" t="s">
        <v>60</v>
      </c>
      <c r="J20" s="17" t="s">
        <v>63</v>
      </c>
      <c r="K20" s="17" t="s">
        <v>88</v>
      </c>
      <c r="L20" s="17" t="s">
        <v>101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2"/>
      <c r="X20" s="12"/>
    </row>
    <row r="21" spans="1:24" s="11" customFormat="1" ht="18.75" customHeight="1">
      <c r="A21" s="28" t="s">
        <v>170</v>
      </c>
      <c r="B21" s="19" t="s">
        <v>28</v>
      </c>
      <c r="C21" s="15" t="s">
        <v>151</v>
      </c>
      <c r="D21" s="29">
        <f t="shared" si="0"/>
        <v>2</v>
      </c>
      <c r="E21" s="17" t="s">
        <v>27</v>
      </c>
      <c r="F21" s="18" t="s">
        <v>74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2"/>
      <c r="X21" s="12"/>
    </row>
    <row r="22" spans="1:24" s="11" customFormat="1" ht="18.75" customHeight="1">
      <c r="A22" s="28" t="s">
        <v>171</v>
      </c>
      <c r="B22" s="19" t="s">
        <v>188</v>
      </c>
      <c r="C22" s="15" t="s">
        <v>148</v>
      </c>
      <c r="D22" s="29">
        <f t="shared" si="0"/>
        <v>3</v>
      </c>
      <c r="E22" s="17" t="s">
        <v>29</v>
      </c>
      <c r="F22" s="17" t="s">
        <v>62</v>
      </c>
      <c r="G22" s="17" t="s">
        <v>82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2"/>
      <c r="X22" s="12"/>
    </row>
    <row r="23" spans="1:24" s="11" customFormat="1" ht="18.75" customHeight="1">
      <c r="A23" s="28" t="s">
        <v>172</v>
      </c>
      <c r="B23" s="19" t="s">
        <v>33</v>
      </c>
      <c r="C23" s="15" t="s">
        <v>154</v>
      </c>
      <c r="D23" s="29">
        <f t="shared" si="0"/>
        <v>1</v>
      </c>
      <c r="E23" s="17" t="s">
        <v>32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2"/>
      <c r="X23" s="12"/>
    </row>
    <row r="24" spans="1:24" s="11" customFormat="1" ht="18.75" customHeight="1">
      <c r="A24" s="28" t="s">
        <v>173</v>
      </c>
      <c r="B24" s="19" t="s">
        <v>35</v>
      </c>
      <c r="C24" s="15" t="s">
        <v>189</v>
      </c>
      <c r="D24" s="29">
        <f t="shared" si="0"/>
        <v>2</v>
      </c>
      <c r="E24" s="17" t="s">
        <v>34</v>
      </c>
      <c r="F24" s="18" t="s">
        <v>94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2"/>
      <c r="X24" s="12"/>
    </row>
    <row r="25" spans="1:24" s="11" customFormat="1" ht="18.75" customHeight="1">
      <c r="A25" s="28" t="s">
        <v>174</v>
      </c>
      <c r="B25" s="19" t="s">
        <v>37</v>
      </c>
      <c r="C25" s="15" t="s">
        <v>149</v>
      </c>
      <c r="D25" s="29">
        <f t="shared" si="0"/>
        <v>2</v>
      </c>
      <c r="E25" s="17" t="s">
        <v>36</v>
      </c>
      <c r="F25" s="17" t="s">
        <v>61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2"/>
      <c r="X25" s="12"/>
    </row>
    <row r="26" spans="1:24" s="11" customFormat="1" ht="18.75" customHeight="1">
      <c r="A26" s="28" t="s">
        <v>175</v>
      </c>
      <c r="B26" s="19" t="s">
        <v>39</v>
      </c>
      <c r="C26" s="15" t="s">
        <v>152</v>
      </c>
      <c r="D26" s="29">
        <f t="shared" si="0"/>
        <v>2</v>
      </c>
      <c r="E26" s="17" t="s">
        <v>38</v>
      </c>
      <c r="F26" s="17" t="s">
        <v>153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2"/>
      <c r="X26" s="12"/>
    </row>
    <row r="27" spans="1:24" s="11" customFormat="1" ht="18.75" customHeight="1">
      <c r="A27" s="28" t="s">
        <v>176</v>
      </c>
      <c r="B27" s="19" t="s">
        <v>67</v>
      </c>
      <c r="C27" s="15" t="s">
        <v>155</v>
      </c>
      <c r="D27" s="29">
        <f t="shared" si="0"/>
        <v>1</v>
      </c>
      <c r="E27" s="17" t="s">
        <v>66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2"/>
      <c r="X27" s="12"/>
    </row>
    <row r="28" spans="1:24" s="11" customFormat="1" ht="18.75" customHeight="1">
      <c r="A28" s="28" t="s">
        <v>177</v>
      </c>
      <c r="B28" s="19" t="s">
        <v>190</v>
      </c>
      <c r="C28" s="15" t="s">
        <v>156</v>
      </c>
      <c r="D28" s="29">
        <f t="shared" si="0"/>
        <v>1</v>
      </c>
      <c r="E28" s="17" t="s">
        <v>68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2"/>
      <c r="X28" s="12"/>
    </row>
    <row r="29" spans="1:24" s="11" customFormat="1" ht="18.75" customHeight="1">
      <c r="A29" s="28" t="s">
        <v>178</v>
      </c>
      <c r="B29" s="19" t="s">
        <v>191</v>
      </c>
      <c r="C29" s="15" t="s">
        <v>157</v>
      </c>
      <c r="D29" s="29">
        <f t="shared" si="0"/>
        <v>1</v>
      </c>
      <c r="E29" s="17" t="s">
        <v>70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2"/>
      <c r="X29" s="12"/>
    </row>
    <row r="30" spans="1:24" s="11" customFormat="1" ht="18.75" customHeight="1">
      <c r="A30" s="28" t="s">
        <v>179</v>
      </c>
      <c r="B30" s="19" t="s">
        <v>76</v>
      </c>
      <c r="C30" s="15" t="s">
        <v>158</v>
      </c>
      <c r="D30" s="29">
        <f t="shared" si="0"/>
        <v>1</v>
      </c>
      <c r="E30" s="18" t="s">
        <v>75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2"/>
      <c r="X30" s="12"/>
    </row>
    <row r="31" spans="1:24" s="11" customFormat="1" ht="18.75" customHeight="1">
      <c r="A31" s="28" t="s">
        <v>180</v>
      </c>
      <c r="B31" s="19" t="s">
        <v>192</v>
      </c>
      <c r="C31" s="15" t="s">
        <v>159</v>
      </c>
      <c r="D31" s="29">
        <f t="shared" si="0"/>
        <v>1</v>
      </c>
      <c r="E31" s="18" t="s">
        <v>91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2"/>
      <c r="X31" s="12"/>
    </row>
    <row r="32" spans="1:24" s="11" customFormat="1" ht="18.75" customHeight="1">
      <c r="A32" s="28" t="s">
        <v>181</v>
      </c>
      <c r="B32" s="19" t="s">
        <v>194</v>
      </c>
      <c r="C32" s="15" t="s">
        <v>145</v>
      </c>
      <c r="D32" s="96">
        <f t="shared" ref="D32" si="1">COUNTA(E32:X32)</f>
        <v>1</v>
      </c>
      <c r="E32" s="18" t="s">
        <v>96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2"/>
      <c r="X32" s="12"/>
    </row>
    <row r="33" spans="1:24" s="11" customFormat="1" ht="18.75" customHeight="1">
      <c r="A33" s="28" t="s">
        <v>182</v>
      </c>
      <c r="B33" s="19" t="s">
        <v>193</v>
      </c>
      <c r="C33" s="15" t="s">
        <v>207</v>
      </c>
      <c r="D33" s="29">
        <f>COUNTA(E33:X33)</f>
        <v>1</v>
      </c>
      <c r="E33" s="18" t="s">
        <v>98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2"/>
      <c r="X33" s="12"/>
    </row>
    <row r="34" spans="1:24" s="11" customFormat="1" ht="18.75" customHeight="1">
      <c r="A34" s="28" t="s">
        <v>183</v>
      </c>
      <c r="B34" s="19" t="s">
        <v>196</v>
      </c>
      <c r="C34" s="15" t="s">
        <v>209</v>
      </c>
      <c r="D34" s="96">
        <f t="shared" ref="D34" si="2">COUNTA(E34:X34)</f>
        <v>1</v>
      </c>
      <c r="E34" s="18" t="s">
        <v>104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2"/>
      <c r="X34" s="12"/>
    </row>
    <row r="35" spans="1:24" s="11" customFormat="1" ht="18.75" customHeight="1">
      <c r="A35" s="28" t="s">
        <v>184</v>
      </c>
      <c r="B35" s="19" t="s">
        <v>195</v>
      </c>
      <c r="C35" s="15" t="s">
        <v>208</v>
      </c>
      <c r="D35" s="96">
        <f>COUNTA(E35:X35)</f>
        <v>1</v>
      </c>
      <c r="E35" s="18" t="s">
        <v>106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2"/>
      <c r="X35" s="12"/>
    </row>
    <row r="36" spans="1:24" s="10" customFormat="1">
      <c r="C36" s="14"/>
      <c r="D36" s="14"/>
    </row>
    <row r="37" spans="1:24" s="10" customFormat="1">
      <c r="C37" s="14"/>
      <c r="D37" s="14"/>
    </row>
    <row r="38" spans="1:24" s="10" customFormat="1">
      <c r="C38" s="14"/>
      <c r="D38" s="14"/>
      <c r="E38" s="206"/>
    </row>
    <row r="39" spans="1:24" s="10" customFormat="1">
      <c r="C39" s="14"/>
      <c r="D39" s="14"/>
    </row>
    <row r="40" spans="1:24" s="10" customFormat="1">
      <c r="C40" s="14"/>
      <c r="D40" s="14"/>
    </row>
    <row r="41" spans="1:24" s="10" customFormat="1">
      <c r="C41" s="14"/>
      <c r="D41" s="14"/>
    </row>
    <row r="42" spans="1:24" s="10" customFormat="1">
      <c r="C42" s="14"/>
      <c r="D42" s="14"/>
    </row>
    <row r="43" spans="1:24" s="10" customFormat="1">
      <c r="C43" s="14"/>
      <c r="D43" s="14"/>
    </row>
    <row r="44" spans="1:24" s="10" customFormat="1">
      <c r="C44" s="14"/>
      <c r="D44" s="14"/>
    </row>
    <row r="45" spans="1:24" s="10" customFormat="1">
      <c r="C45" s="14"/>
      <c r="D45" s="14"/>
    </row>
    <row r="46" spans="1:24" s="10" customFormat="1">
      <c r="C46" s="14"/>
      <c r="D46" s="14"/>
    </row>
    <row r="47" spans="1:24" s="10" customFormat="1">
      <c r="C47" s="14"/>
      <c r="D47" s="14"/>
    </row>
    <row r="48" spans="1:24" s="10" customFormat="1">
      <c r="C48" s="14"/>
      <c r="D48" s="14"/>
    </row>
    <row r="49" spans="3:4" s="10" customFormat="1">
      <c r="C49" s="14"/>
      <c r="D49" s="14"/>
    </row>
    <row r="50" spans="3:4" s="10" customFormat="1">
      <c r="C50" s="14"/>
      <c r="D50" s="14"/>
    </row>
    <row r="51" spans="3:4" s="10" customFormat="1">
      <c r="C51" s="14"/>
      <c r="D51" s="14"/>
    </row>
    <row r="52" spans="3:4" s="10" customFormat="1">
      <c r="C52" s="14"/>
      <c r="D52" s="14"/>
    </row>
    <row r="53" spans="3:4" s="10" customFormat="1">
      <c r="C53" s="14"/>
      <c r="D53" s="14"/>
    </row>
    <row r="54" spans="3:4" s="10" customFormat="1">
      <c r="C54" s="14"/>
      <c r="D54" s="14"/>
    </row>
    <row r="55" spans="3:4" s="10" customFormat="1">
      <c r="C55" s="14"/>
      <c r="D55" s="14"/>
    </row>
    <row r="56" spans="3:4" s="10" customFormat="1">
      <c r="C56" s="14"/>
      <c r="D56" s="14"/>
    </row>
    <row r="57" spans="3:4" s="10" customFormat="1">
      <c r="C57" s="14"/>
      <c r="D57" s="14"/>
    </row>
    <row r="58" spans="3:4" s="10" customFormat="1">
      <c r="C58" s="14"/>
      <c r="D58" s="14"/>
    </row>
    <row r="59" spans="3:4" s="10" customFormat="1">
      <c r="C59" s="14"/>
      <c r="D59" s="14"/>
    </row>
    <row r="60" spans="3:4" s="10" customFormat="1">
      <c r="C60" s="14"/>
      <c r="D60" s="14"/>
    </row>
    <row r="61" spans="3:4" s="10" customFormat="1">
      <c r="C61" s="14"/>
      <c r="D61" s="14"/>
    </row>
    <row r="62" spans="3:4" s="10" customFormat="1">
      <c r="C62" s="14"/>
      <c r="D62" s="14"/>
    </row>
    <row r="63" spans="3:4" s="10" customFormat="1">
      <c r="C63" s="14"/>
      <c r="D63" s="14"/>
    </row>
    <row r="64" spans="3:4" s="10" customFormat="1">
      <c r="C64" s="14"/>
      <c r="D64" s="14"/>
    </row>
    <row r="65" spans="3:4" s="10" customFormat="1">
      <c r="C65" s="14"/>
      <c r="D65" s="14"/>
    </row>
    <row r="66" spans="3:4" s="10" customFormat="1">
      <c r="C66" s="14"/>
      <c r="D66" s="14"/>
    </row>
    <row r="67" spans="3:4" s="10" customFormat="1">
      <c r="C67" s="14"/>
      <c r="D67" s="14"/>
    </row>
    <row r="68" spans="3:4" s="10" customFormat="1">
      <c r="C68" s="14"/>
      <c r="D68" s="14"/>
    </row>
    <row r="69" spans="3:4" s="10" customFormat="1">
      <c r="C69" s="14"/>
      <c r="D69" s="14"/>
    </row>
    <row r="70" spans="3:4" s="10" customFormat="1">
      <c r="C70" s="14"/>
      <c r="D70" s="14"/>
    </row>
    <row r="71" spans="3:4" s="10" customFormat="1">
      <c r="C71" s="14"/>
      <c r="D71" s="14"/>
    </row>
    <row r="72" spans="3:4" s="10" customFormat="1">
      <c r="C72" s="14"/>
      <c r="D72" s="14"/>
    </row>
    <row r="73" spans="3:4" s="10" customFormat="1">
      <c r="C73" s="14"/>
      <c r="D73" s="14"/>
    </row>
    <row r="74" spans="3:4" s="10" customFormat="1">
      <c r="C74" s="14"/>
      <c r="D74" s="14"/>
    </row>
    <row r="75" spans="3:4" s="10" customFormat="1">
      <c r="C75" s="14"/>
      <c r="D75" s="14"/>
    </row>
    <row r="76" spans="3:4" s="10" customFormat="1">
      <c r="C76" s="14"/>
      <c r="D76" s="14"/>
    </row>
    <row r="77" spans="3:4" s="10" customFormat="1">
      <c r="C77" s="14"/>
      <c r="D77" s="14"/>
    </row>
    <row r="78" spans="3:4" s="10" customFormat="1">
      <c r="C78" s="14"/>
      <c r="D78" s="14"/>
    </row>
    <row r="79" spans="3:4" s="10" customFormat="1">
      <c r="C79" s="14"/>
      <c r="D79" s="14"/>
    </row>
    <row r="80" spans="3:4" s="10" customFormat="1">
      <c r="C80" s="14"/>
      <c r="D80" s="14"/>
    </row>
    <row r="81" spans="3:4" s="10" customFormat="1">
      <c r="C81" s="14"/>
      <c r="D81" s="14"/>
    </row>
    <row r="82" spans="3:4" s="10" customFormat="1">
      <c r="C82" s="14"/>
      <c r="D82" s="14"/>
    </row>
    <row r="83" spans="3:4" s="10" customFormat="1">
      <c r="C83" s="14"/>
      <c r="D83" s="14"/>
    </row>
    <row r="84" spans="3:4" s="10" customFormat="1">
      <c r="C84" s="14"/>
      <c r="D84" s="14"/>
    </row>
    <row r="85" spans="3:4" s="10" customFormat="1">
      <c r="C85" s="14"/>
      <c r="D85" s="14"/>
    </row>
    <row r="86" spans="3:4" s="10" customFormat="1">
      <c r="C86" s="14"/>
      <c r="D86" s="14"/>
    </row>
    <row r="87" spans="3:4" s="10" customFormat="1">
      <c r="C87" s="14"/>
      <c r="D87" s="14"/>
    </row>
    <row r="88" spans="3:4" s="10" customFormat="1">
      <c r="C88" s="14"/>
      <c r="D88" s="14"/>
    </row>
    <row r="89" spans="3:4" s="10" customFormat="1">
      <c r="C89" s="14"/>
      <c r="D89" s="14"/>
    </row>
    <row r="90" spans="3:4" s="10" customFormat="1">
      <c r="C90" s="14"/>
      <c r="D90" s="14"/>
    </row>
    <row r="91" spans="3:4" s="10" customFormat="1">
      <c r="C91" s="14"/>
      <c r="D91" s="14"/>
    </row>
    <row r="92" spans="3:4" s="10" customFormat="1">
      <c r="C92" s="14"/>
      <c r="D92" s="14"/>
    </row>
    <row r="93" spans="3:4" s="10" customFormat="1">
      <c r="C93" s="14"/>
      <c r="D93" s="14"/>
    </row>
    <row r="94" spans="3:4" s="10" customFormat="1">
      <c r="C94" s="14"/>
      <c r="D94" s="14"/>
    </row>
    <row r="95" spans="3:4" s="10" customFormat="1">
      <c r="C95" s="14"/>
      <c r="D95" s="14"/>
    </row>
    <row r="96" spans="3:4" s="10" customFormat="1">
      <c r="C96" s="14"/>
      <c r="D96" s="14"/>
    </row>
    <row r="97" spans="3:4" s="10" customFormat="1">
      <c r="C97" s="14"/>
      <c r="D97" s="14"/>
    </row>
    <row r="98" spans="3:4" s="10" customFormat="1">
      <c r="C98" s="14"/>
      <c r="D98" s="14"/>
    </row>
    <row r="99" spans="3:4" s="10" customFormat="1">
      <c r="C99" s="14"/>
      <c r="D99" s="14"/>
    </row>
    <row r="100" spans="3:4" s="10" customFormat="1">
      <c r="C100" s="14"/>
      <c r="D100" s="14"/>
    </row>
    <row r="101" spans="3:4" s="10" customFormat="1">
      <c r="C101" s="14"/>
      <c r="D101" s="14"/>
    </row>
    <row r="102" spans="3:4" s="10" customFormat="1">
      <c r="C102" s="14"/>
      <c r="D102" s="14"/>
    </row>
    <row r="103" spans="3:4" s="10" customFormat="1">
      <c r="C103" s="14"/>
      <c r="D103" s="14"/>
    </row>
    <row r="104" spans="3:4" s="10" customFormat="1">
      <c r="C104" s="14"/>
      <c r="D104" s="14"/>
    </row>
    <row r="105" spans="3:4" s="10" customFormat="1">
      <c r="C105" s="14"/>
      <c r="D105" s="14"/>
    </row>
    <row r="106" spans="3:4" s="10" customFormat="1">
      <c r="C106" s="14"/>
      <c r="D106" s="14"/>
    </row>
    <row r="107" spans="3:4" s="10" customFormat="1">
      <c r="C107" s="14"/>
      <c r="D107" s="14"/>
    </row>
    <row r="108" spans="3:4" s="10" customFormat="1">
      <c r="C108" s="14"/>
      <c r="D108" s="14"/>
    </row>
    <row r="109" spans="3:4" s="10" customFormat="1">
      <c r="C109" s="14"/>
      <c r="D109" s="14"/>
    </row>
    <row r="110" spans="3:4" s="10" customFormat="1">
      <c r="C110" s="14"/>
      <c r="D110" s="14"/>
    </row>
    <row r="111" spans="3:4" s="10" customFormat="1">
      <c r="C111" s="14"/>
      <c r="D111" s="14"/>
    </row>
    <row r="112" spans="3:4" s="10" customFormat="1">
      <c r="C112" s="14"/>
      <c r="D112" s="14"/>
    </row>
    <row r="113" spans="3:4" s="10" customFormat="1">
      <c r="C113" s="14"/>
      <c r="D113" s="14"/>
    </row>
    <row r="114" spans="3:4" s="10" customFormat="1">
      <c r="C114" s="14"/>
      <c r="D114" s="14"/>
    </row>
    <row r="115" spans="3:4" s="10" customFormat="1">
      <c r="C115" s="14"/>
      <c r="D115" s="14"/>
    </row>
    <row r="116" spans="3:4" s="10" customFormat="1">
      <c r="C116" s="14"/>
      <c r="D116" s="14"/>
    </row>
    <row r="117" spans="3:4" s="10" customFormat="1">
      <c r="C117" s="14"/>
      <c r="D117" s="14"/>
    </row>
    <row r="118" spans="3:4" s="10" customFormat="1">
      <c r="C118" s="14"/>
      <c r="D118" s="14"/>
    </row>
    <row r="119" spans="3:4" s="10" customFormat="1">
      <c r="C119" s="14"/>
      <c r="D119" s="14"/>
    </row>
    <row r="120" spans="3:4" s="10" customFormat="1">
      <c r="C120" s="14"/>
      <c r="D120" s="14"/>
    </row>
    <row r="121" spans="3:4" s="10" customFormat="1">
      <c r="C121" s="14"/>
      <c r="D121" s="14"/>
    </row>
    <row r="122" spans="3:4" s="10" customFormat="1">
      <c r="C122" s="14"/>
      <c r="D122" s="14"/>
    </row>
    <row r="123" spans="3:4" s="10" customFormat="1">
      <c r="C123" s="14"/>
      <c r="D123" s="14"/>
    </row>
    <row r="124" spans="3:4" s="10" customFormat="1">
      <c r="C124" s="14"/>
      <c r="D124" s="14"/>
    </row>
    <row r="125" spans="3:4" s="10" customFormat="1">
      <c r="C125" s="14"/>
      <c r="D125" s="14"/>
    </row>
    <row r="126" spans="3:4" s="10" customFormat="1">
      <c r="C126" s="14"/>
      <c r="D126" s="14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5"/>
  <sheetViews>
    <sheetView showGridLines="0" topLeftCell="A22" zoomScaleNormal="100" workbookViewId="0">
      <selection activeCell="M37" sqref="M37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160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501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12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73"/>
      <c r="D10" s="173"/>
      <c r="E10" s="173"/>
      <c r="F10" s="175"/>
      <c r="G10" s="173"/>
      <c r="H10" s="176"/>
      <c r="I10" s="176"/>
      <c r="J10" s="173"/>
      <c r="K10" s="177"/>
      <c r="L10" s="177"/>
      <c r="M10" s="177"/>
      <c r="N10" s="173"/>
      <c r="O10" s="173"/>
      <c r="P10" s="173"/>
    </row>
    <row r="11" spans="1:17" ht="18" customHeight="1">
      <c r="B11" s="139">
        <v>5</v>
      </c>
      <c r="C11" s="343" t="s">
        <v>2</v>
      </c>
      <c r="D11" s="343"/>
      <c r="E11" s="193" t="s">
        <v>509</v>
      </c>
      <c r="F11" s="139" t="s">
        <v>1</v>
      </c>
      <c r="G11" s="139" t="s">
        <v>510</v>
      </c>
      <c r="H11" s="140">
        <v>41730</v>
      </c>
      <c r="I11" s="140">
        <v>42460</v>
      </c>
      <c r="J11" s="152">
        <v>41714</v>
      </c>
      <c r="K11" s="141" t="s">
        <v>524</v>
      </c>
      <c r="L11" s="141" t="s">
        <v>525</v>
      </c>
      <c r="M11" s="141" t="s">
        <v>526</v>
      </c>
      <c r="N11" s="152">
        <v>43466</v>
      </c>
      <c r="O11" s="257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ht="18" customHeight="1">
      <c r="B13" s="139">
        <v>6</v>
      </c>
      <c r="C13" s="343" t="s">
        <v>4</v>
      </c>
      <c r="D13" s="343"/>
      <c r="E13" s="193" t="s">
        <v>511</v>
      </c>
      <c r="F13" s="139" t="s">
        <v>1</v>
      </c>
      <c r="G13" s="139" t="s">
        <v>510</v>
      </c>
      <c r="H13" s="140">
        <v>41730</v>
      </c>
      <c r="I13" s="140">
        <v>42460</v>
      </c>
      <c r="J13" s="243">
        <v>41867</v>
      </c>
      <c r="K13" s="141" t="s">
        <v>528</v>
      </c>
      <c r="L13" s="141" t="s">
        <v>527</v>
      </c>
      <c r="M13" s="141" t="s">
        <v>538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ht="18" customHeight="1">
      <c r="B15" s="139">
        <v>13</v>
      </c>
      <c r="C15" s="343" t="s">
        <v>17</v>
      </c>
      <c r="D15" s="343"/>
      <c r="E15" s="193" t="s">
        <v>512</v>
      </c>
      <c r="F15" s="139" t="s">
        <v>1</v>
      </c>
      <c r="G15" s="139" t="s">
        <v>510</v>
      </c>
      <c r="H15" s="142">
        <v>41944</v>
      </c>
      <c r="I15" s="140">
        <v>42674</v>
      </c>
      <c r="J15" s="243">
        <v>41988</v>
      </c>
      <c r="K15" s="141" t="s">
        <v>529</v>
      </c>
      <c r="L15" s="141" t="s">
        <v>531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1:16" ht="18" customHeight="1">
      <c r="B17" s="139">
        <v>24</v>
      </c>
      <c r="C17" s="343" t="s">
        <v>31</v>
      </c>
      <c r="D17" s="343"/>
      <c r="E17" s="193" t="s">
        <v>513</v>
      </c>
      <c r="F17" s="139" t="s">
        <v>1</v>
      </c>
      <c r="G17" s="139" t="s">
        <v>510</v>
      </c>
      <c r="H17" s="142">
        <v>42170</v>
      </c>
      <c r="I17" s="140">
        <v>42870</v>
      </c>
      <c r="J17" s="243">
        <v>42212</v>
      </c>
      <c r="K17" s="141" t="s">
        <v>532</v>
      </c>
      <c r="L17" s="141" t="s">
        <v>530</v>
      </c>
      <c r="M17" s="139" t="s">
        <v>1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164"/>
      <c r="K18" s="165"/>
      <c r="L18" s="165"/>
      <c r="M18" s="162"/>
      <c r="N18" s="166"/>
      <c r="O18" s="160"/>
      <c r="P18" s="155"/>
    </row>
    <row r="19" spans="1:16" ht="18" customHeight="1">
      <c r="B19" s="143">
        <v>34</v>
      </c>
      <c r="C19" s="339" t="s">
        <v>45</v>
      </c>
      <c r="D19" s="339"/>
      <c r="E19" s="194" t="s">
        <v>514</v>
      </c>
      <c r="F19" s="139" t="s">
        <v>1</v>
      </c>
      <c r="G19" s="139" t="s">
        <v>510</v>
      </c>
      <c r="H19" s="142">
        <v>42353</v>
      </c>
      <c r="I19" s="140">
        <v>43083</v>
      </c>
      <c r="J19" s="243">
        <v>42345</v>
      </c>
      <c r="K19" s="141" t="s">
        <v>534</v>
      </c>
      <c r="L19" s="141" t="s">
        <v>533</v>
      </c>
      <c r="M19" s="139" t="s">
        <v>1</v>
      </c>
      <c r="N19" s="152">
        <v>43466</v>
      </c>
      <c r="O19" s="154"/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1:16" ht="18" customHeight="1">
      <c r="B21" s="143">
        <v>35</v>
      </c>
      <c r="C21" s="339" t="s">
        <v>46</v>
      </c>
      <c r="D21" s="339"/>
      <c r="E21" s="194" t="s">
        <v>515</v>
      </c>
      <c r="F21" s="139" t="s">
        <v>1</v>
      </c>
      <c r="G21" s="143" t="s">
        <v>510</v>
      </c>
      <c r="H21" s="142">
        <v>42370</v>
      </c>
      <c r="I21" s="140">
        <v>43465</v>
      </c>
      <c r="J21" s="243">
        <v>42345</v>
      </c>
      <c r="K21" s="141" t="s">
        <v>535</v>
      </c>
      <c r="L21" s="141" t="s">
        <v>533</v>
      </c>
      <c r="M21" s="139" t="s">
        <v>1</v>
      </c>
      <c r="N21" s="152">
        <v>43466</v>
      </c>
      <c r="O21" s="154"/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1:16" ht="18" customHeight="1">
      <c r="B23" s="143">
        <v>43</v>
      </c>
      <c r="C23" s="339" t="s">
        <v>54</v>
      </c>
      <c r="D23" s="339"/>
      <c r="E23" s="194" t="s">
        <v>516</v>
      </c>
      <c r="F23" s="139" t="s">
        <v>1</v>
      </c>
      <c r="G23" s="143" t="s">
        <v>510</v>
      </c>
      <c r="H23" s="142">
        <v>42401</v>
      </c>
      <c r="I23" s="140">
        <v>43131</v>
      </c>
      <c r="J23" s="243">
        <v>42425</v>
      </c>
      <c r="K23" s="141" t="s">
        <v>536</v>
      </c>
      <c r="L23" s="141" t="s">
        <v>537</v>
      </c>
      <c r="M23" s="139" t="s">
        <v>1</v>
      </c>
      <c r="N23" s="152">
        <v>43466</v>
      </c>
      <c r="O23" s="154"/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1:16" ht="18" customHeight="1">
      <c r="B25" s="144">
        <v>57</v>
      </c>
      <c r="C25" s="343" t="s">
        <v>72</v>
      </c>
      <c r="D25" s="343"/>
      <c r="E25" s="193" t="s">
        <v>517</v>
      </c>
      <c r="F25" s="145" t="s">
        <v>2</v>
      </c>
      <c r="G25" s="143" t="s">
        <v>518</v>
      </c>
      <c r="H25" s="142">
        <v>42644</v>
      </c>
      <c r="I25" s="140">
        <v>43373</v>
      </c>
      <c r="J25" s="243">
        <v>42628</v>
      </c>
      <c r="K25" s="141" t="s">
        <v>524</v>
      </c>
      <c r="L25" s="141" t="s">
        <v>525</v>
      </c>
      <c r="M25" s="141" t="s">
        <v>526</v>
      </c>
      <c r="N25" s="152">
        <v>43466</v>
      </c>
      <c r="O25" s="270" t="s">
        <v>679</v>
      </c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1:16" ht="18" customHeight="1">
      <c r="B27" s="144">
        <v>62</v>
      </c>
      <c r="C27" s="343" t="s">
        <v>79</v>
      </c>
      <c r="D27" s="343"/>
      <c r="E27" s="193" t="s">
        <v>519</v>
      </c>
      <c r="F27" s="139" t="s">
        <v>1</v>
      </c>
      <c r="G27" s="143" t="s">
        <v>520</v>
      </c>
      <c r="H27" s="146">
        <v>42675</v>
      </c>
      <c r="I27" s="140">
        <v>43404</v>
      </c>
      <c r="J27" s="243">
        <v>42668</v>
      </c>
      <c r="K27" s="139" t="s">
        <v>1</v>
      </c>
      <c r="L27" s="139" t="s">
        <v>1</v>
      </c>
      <c r="M27" s="141" t="s">
        <v>539</v>
      </c>
      <c r="N27" s="152">
        <v>43466</v>
      </c>
      <c r="O27" s="154"/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1:16" ht="18" customHeight="1">
      <c r="B29" s="144">
        <v>67</v>
      </c>
      <c r="C29" s="343" t="s">
        <v>139</v>
      </c>
      <c r="D29" s="343"/>
      <c r="E29" s="193" t="s">
        <v>521</v>
      </c>
      <c r="F29" s="145" t="s">
        <v>46</v>
      </c>
      <c r="G29" s="143" t="s">
        <v>518</v>
      </c>
      <c r="H29" s="142">
        <v>42705</v>
      </c>
      <c r="I29" s="140">
        <v>43434</v>
      </c>
      <c r="J29" s="243">
        <v>42688</v>
      </c>
      <c r="K29" s="141" t="s">
        <v>535</v>
      </c>
      <c r="L29" s="141" t="s">
        <v>533</v>
      </c>
      <c r="M29" s="139" t="s">
        <v>1</v>
      </c>
      <c r="N29" s="152">
        <v>43466</v>
      </c>
      <c r="O29" s="270" t="s">
        <v>679</v>
      </c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1:16" ht="18" customHeight="1">
      <c r="B31" s="144">
        <v>70</v>
      </c>
      <c r="C31" s="343" t="s">
        <v>89</v>
      </c>
      <c r="D31" s="343"/>
      <c r="E31" s="193" t="s">
        <v>522</v>
      </c>
      <c r="F31" s="139" t="s">
        <v>1</v>
      </c>
      <c r="G31" s="143" t="s">
        <v>520</v>
      </c>
      <c r="H31" s="146">
        <v>42675</v>
      </c>
      <c r="I31" s="140">
        <v>43404</v>
      </c>
      <c r="J31" s="243">
        <v>42685</v>
      </c>
      <c r="K31" s="139" t="s">
        <v>1</v>
      </c>
      <c r="L31" s="139" t="s">
        <v>1</v>
      </c>
      <c r="M31" s="274" t="s">
        <v>739</v>
      </c>
      <c r="N31" s="152">
        <v>43466</v>
      </c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ht="18" customHeight="1">
      <c r="B33" s="144">
        <v>78</v>
      </c>
      <c r="C33" s="343" t="s">
        <v>100</v>
      </c>
      <c r="D33" s="343"/>
      <c r="E33" s="193" t="s">
        <v>523</v>
      </c>
      <c r="F33" s="139" t="s">
        <v>1</v>
      </c>
      <c r="G33" s="144" t="s">
        <v>520</v>
      </c>
      <c r="H33" s="146">
        <v>42705</v>
      </c>
      <c r="I33" s="140">
        <v>43434</v>
      </c>
      <c r="J33" s="243">
        <v>42705</v>
      </c>
      <c r="K33" s="139" t="s">
        <v>1</v>
      </c>
      <c r="L33" s="139" t="s">
        <v>1</v>
      </c>
      <c r="M33" s="141" t="s">
        <v>540</v>
      </c>
      <c r="N33" s="152">
        <v>43466</v>
      </c>
      <c r="O33" s="154"/>
      <c r="P33" s="155"/>
    </row>
    <row r="34" spans="2:16" ht="20.25" customHeight="1">
      <c r="P34" s="155"/>
    </row>
    <row r="35" spans="2:16" ht="20.25" customHeight="1"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3:F24 B11:I12">
    <cfRule type="cellIs" dxfId="565" priority="13" operator="lessThan">
      <formula>0</formula>
    </cfRule>
  </conditionalFormatting>
  <conditionalFormatting sqref="F27:F28">
    <cfRule type="cellIs" dxfId="564" priority="12" operator="lessThan">
      <formula>0</formula>
    </cfRule>
  </conditionalFormatting>
  <conditionalFormatting sqref="F31:F32">
    <cfRule type="cellIs" dxfId="563" priority="11" operator="lessThan">
      <formula>0</formula>
    </cfRule>
  </conditionalFormatting>
  <conditionalFormatting sqref="F33">
    <cfRule type="cellIs" dxfId="562" priority="10" operator="lessThan">
      <formula>0</formula>
    </cfRule>
  </conditionalFormatting>
  <conditionalFormatting sqref="M15:M16 M19:M20 M23:M24">
    <cfRule type="cellIs" dxfId="561" priority="9" operator="lessThan">
      <formula>0</formula>
    </cfRule>
  </conditionalFormatting>
  <conditionalFormatting sqref="M17:M18 M21:M22">
    <cfRule type="cellIs" dxfId="560" priority="8" operator="lessThan">
      <formula>0</formula>
    </cfRule>
  </conditionalFormatting>
  <conditionalFormatting sqref="M29:M30">
    <cfRule type="cellIs" dxfId="559" priority="7" operator="lessThan">
      <formula>0</formula>
    </cfRule>
  </conditionalFormatting>
  <conditionalFormatting sqref="K27:K28">
    <cfRule type="cellIs" dxfId="558" priority="6" operator="lessThan">
      <formula>0</formula>
    </cfRule>
  </conditionalFormatting>
  <conditionalFormatting sqref="L27:L28">
    <cfRule type="cellIs" dxfId="557" priority="5" operator="lessThan">
      <formula>0</formula>
    </cfRule>
  </conditionalFormatting>
  <conditionalFormatting sqref="K31:K32">
    <cfRule type="cellIs" dxfId="556" priority="4" operator="lessThan">
      <formula>0</formula>
    </cfRule>
  </conditionalFormatting>
  <conditionalFormatting sqref="L31:L32">
    <cfRule type="cellIs" dxfId="555" priority="3" operator="lessThan">
      <formula>0</formula>
    </cfRule>
  </conditionalFormatting>
  <conditionalFormatting sqref="K33">
    <cfRule type="cellIs" dxfId="554" priority="2" operator="lessThan">
      <formula>0</formula>
    </cfRule>
  </conditionalFormatting>
  <conditionalFormatting sqref="L33">
    <cfRule type="cellIs" dxfId="553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L13" sqref="L13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161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577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6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7</v>
      </c>
      <c r="C11" s="346" t="s">
        <v>5</v>
      </c>
      <c r="D11" s="347"/>
      <c r="E11" s="244" t="s">
        <v>643</v>
      </c>
      <c r="F11" s="208" t="s">
        <v>1</v>
      </c>
      <c r="G11" s="208" t="s">
        <v>510</v>
      </c>
      <c r="H11" s="209">
        <v>41852</v>
      </c>
      <c r="I11" s="209">
        <v>42582</v>
      </c>
      <c r="J11" s="248">
        <v>41877</v>
      </c>
      <c r="K11" s="227" t="s">
        <v>672</v>
      </c>
      <c r="L11" s="227" t="s">
        <v>525</v>
      </c>
      <c r="M11" s="269" t="s">
        <v>674</v>
      </c>
      <c r="N11" s="230">
        <v>43466</v>
      </c>
      <c r="O11" s="231"/>
      <c r="P11" s="161"/>
    </row>
    <row r="12" spans="1:17" s="161" customFormat="1" ht="18" customHeight="1">
      <c r="B12" s="232"/>
      <c r="C12" s="232"/>
      <c r="D12" s="232"/>
      <c r="E12" s="232"/>
      <c r="F12" s="232"/>
      <c r="G12" s="232"/>
      <c r="H12" s="236"/>
      <c r="I12" s="236"/>
      <c r="J12" s="236"/>
      <c r="N12" s="236"/>
      <c r="O12" s="236"/>
    </row>
    <row r="13" spans="1:17" ht="18" customHeight="1">
      <c r="B13" s="207">
        <v>29</v>
      </c>
      <c r="C13" s="346" t="s">
        <v>40</v>
      </c>
      <c r="D13" s="347"/>
      <c r="E13" s="244" t="s">
        <v>644</v>
      </c>
      <c r="F13" s="208" t="s">
        <v>1</v>
      </c>
      <c r="G13" s="208" t="s">
        <v>510</v>
      </c>
      <c r="H13" s="209">
        <v>42200</v>
      </c>
      <c r="I13" s="209">
        <v>42901</v>
      </c>
      <c r="J13" s="248">
        <v>42241</v>
      </c>
      <c r="K13" s="227" t="s">
        <v>673</v>
      </c>
      <c r="L13" s="275" t="s">
        <v>740</v>
      </c>
      <c r="M13" s="139" t="s">
        <v>1</v>
      </c>
      <c r="N13" s="230">
        <v>43466</v>
      </c>
      <c r="O13" s="231"/>
      <c r="P13" s="161"/>
    </row>
    <row r="14" spans="1:17" s="161" customFormat="1" ht="18" customHeight="1">
      <c r="B14" s="232"/>
      <c r="C14" s="232"/>
      <c r="D14" s="232"/>
      <c r="E14" s="232"/>
      <c r="F14" s="232"/>
      <c r="G14" s="232"/>
      <c r="H14" s="236"/>
      <c r="I14" s="236"/>
      <c r="J14" s="238"/>
      <c r="N14" s="236"/>
      <c r="O14" s="236"/>
    </row>
    <row r="15" spans="1:17" ht="18" customHeight="1">
      <c r="B15" s="212">
        <v>36</v>
      </c>
      <c r="C15" s="348" t="s">
        <v>47</v>
      </c>
      <c r="D15" s="348"/>
      <c r="E15" s="246" t="s">
        <v>645</v>
      </c>
      <c r="F15" s="208" t="s">
        <v>1</v>
      </c>
      <c r="G15" s="208" t="s">
        <v>510</v>
      </c>
      <c r="H15" s="209">
        <v>42370</v>
      </c>
      <c r="I15" s="209">
        <v>43465</v>
      </c>
      <c r="J15" s="248">
        <v>42359</v>
      </c>
      <c r="K15" s="227" t="s">
        <v>675</v>
      </c>
      <c r="L15" s="269" t="s">
        <v>676</v>
      </c>
      <c r="M15" s="139" t="s">
        <v>1</v>
      </c>
      <c r="N15" s="230">
        <v>43466</v>
      </c>
      <c r="O15" s="231"/>
      <c r="P15" s="161"/>
    </row>
    <row r="16" spans="1:17" s="161" customFormat="1" ht="18" customHeight="1">
      <c r="B16" s="232"/>
      <c r="C16" s="232"/>
      <c r="D16" s="232"/>
      <c r="E16" s="232"/>
      <c r="F16" s="232"/>
      <c r="G16" s="232"/>
      <c r="H16" s="258"/>
      <c r="I16" s="236"/>
      <c r="J16" s="238"/>
      <c r="M16" s="139"/>
      <c r="N16" s="236"/>
      <c r="O16" s="236"/>
    </row>
    <row r="17" spans="1:16" ht="18" customHeight="1">
      <c r="B17" s="212">
        <v>46</v>
      </c>
      <c r="C17" s="346" t="s">
        <v>58</v>
      </c>
      <c r="D17" s="347"/>
      <c r="E17" s="244" t="s">
        <v>646</v>
      </c>
      <c r="F17" s="208" t="s">
        <v>1</v>
      </c>
      <c r="G17" s="208" t="s">
        <v>510</v>
      </c>
      <c r="H17" s="209">
        <v>42430</v>
      </c>
      <c r="I17" s="209">
        <v>43159</v>
      </c>
      <c r="J17" s="248">
        <v>42437</v>
      </c>
      <c r="K17" s="269" t="s">
        <v>678</v>
      </c>
      <c r="L17" s="269" t="s">
        <v>677</v>
      </c>
      <c r="M17" s="139" t="s">
        <v>1</v>
      </c>
      <c r="N17" s="230">
        <v>43466</v>
      </c>
      <c r="O17" s="231"/>
      <c r="P17" s="161"/>
    </row>
    <row r="18" spans="1:16" s="167" customFormat="1" ht="18" customHeight="1">
      <c r="A18" s="161"/>
      <c r="B18" s="259"/>
      <c r="C18" s="260"/>
      <c r="D18" s="260"/>
      <c r="E18" s="260"/>
      <c r="F18" s="259"/>
      <c r="G18" s="259"/>
      <c r="H18" s="261"/>
      <c r="I18" s="262"/>
      <c r="J18" s="238"/>
      <c r="M18" s="259"/>
      <c r="N18" s="236"/>
      <c r="O18" s="236"/>
      <c r="P18" s="161"/>
    </row>
    <row r="19" spans="1:16" ht="18" customHeight="1">
      <c r="B19" s="213">
        <v>85</v>
      </c>
      <c r="C19" s="344" t="s">
        <v>109</v>
      </c>
      <c r="D19" s="345"/>
      <c r="E19" s="247" t="s">
        <v>647</v>
      </c>
      <c r="F19" s="208" t="s">
        <v>58</v>
      </c>
      <c r="G19" s="211" t="s">
        <v>518</v>
      </c>
      <c r="H19" s="209">
        <v>42736</v>
      </c>
      <c r="I19" s="209">
        <v>43465</v>
      </c>
      <c r="J19" s="248">
        <v>42738</v>
      </c>
      <c r="K19" s="269" t="s">
        <v>678</v>
      </c>
      <c r="L19" s="269" t="s">
        <v>677</v>
      </c>
      <c r="M19" s="139" t="s">
        <v>1</v>
      </c>
      <c r="N19" s="230">
        <v>43466</v>
      </c>
      <c r="O19" s="270" t="s">
        <v>679</v>
      </c>
      <c r="P19" s="161"/>
    </row>
    <row r="20" spans="1:16" s="161" customFormat="1" ht="16.5" customHeight="1">
      <c r="B20" s="232"/>
      <c r="C20" s="263"/>
      <c r="D20" s="263"/>
      <c r="E20" s="263"/>
      <c r="F20" s="232"/>
      <c r="G20" s="232"/>
      <c r="H20" s="258"/>
      <c r="I20" s="236"/>
      <c r="J20" s="238"/>
      <c r="M20" s="232"/>
      <c r="N20" s="236"/>
      <c r="O20" s="236"/>
    </row>
    <row r="21" spans="1:16" ht="18" customHeight="1">
      <c r="B21" s="213">
        <v>89</v>
      </c>
      <c r="C21" s="344" t="s">
        <v>112</v>
      </c>
      <c r="D21" s="345"/>
      <c r="E21" s="247" t="s">
        <v>648</v>
      </c>
      <c r="F21" s="208" t="s">
        <v>47</v>
      </c>
      <c r="G21" s="211" t="s">
        <v>518</v>
      </c>
      <c r="H21" s="209">
        <v>42736</v>
      </c>
      <c r="I21" s="209">
        <v>43465</v>
      </c>
      <c r="J21" s="248">
        <v>42738</v>
      </c>
      <c r="K21" s="227" t="s">
        <v>675</v>
      </c>
      <c r="L21" s="269" t="s">
        <v>676</v>
      </c>
      <c r="M21" s="139" t="s">
        <v>1</v>
      </c>
      <c r="N21" s="230">
        <v>43466</v>
      </c>
      <c r="O21" s="270" t="s">
        <v>679</v>
      </c>
      <c r="P21" s="161"/>
    </row>
    <row r="22" spans="1:16" s="161" customFormat="1" ht="18" customHeight="1">
      <c r="B22" s="232"/>
      <c r="C22" s="263"/>
      <c r="D22" s="263"/>
      <c r="E22" s="263"/>
      <c r="F22" s="232"/>
      <c r="G22" s="232"/>
      <c r="H22" s="258"/>
      <c r="I22" s="236"/>
      <c r="J22" s="238"/>
      <c r="M22" s="232"/>
      <c r="N22" s="236"/>
      <c r="O22" s="236"/>
    </row>
    <row r="23" spans="1:16" s="158" customFormat="1" ht="18" customHeight="1">
      <c r="B23" s="233"/>
      <c r="C23" s="350"/>
      <c r="D23" s="350"/>
      <c r="E23" s="264"/>
      <c r="F23" s="233"/>
      <c r="G23" s="233"/>
      <c r="H23" s="265"/>
      <c r="I23" s="231"/>
      <c r="J23" s="240"/>
      <c r="K23" s="266"/>
      <c r="L23" s="266"/>
      <c r="M23" s="233"/>
      <c r="N23" s="231"/>
      <c r="O23" s="231"/>
      <c r="P23" s="161"/>
    </row>
    <row r="24" spans="1:16" s="161" customFormat="1" ht="18" customHeight="1">
      <c r="B24" s="232"/>
      <c r="C24" s="263"/>
      <c r="D24" s="263"/>
      <c r="E24" s="263"/>
      <c r="F24" s="232"/>
      <c r="G24" s="232"/>
      <c r="H24" s="258"/>
      <c r="I24" s="236"/>
      <c r="J24" s="238"/>
      <c r="M24" s="232"/>
      <c r="N24" s="236"/>
      <c r="O24" s="236"/>
    </row>
    <row r="25" spans="1:16" s="158" customFormat="1" ht="18" customHeight="1">
      <c r="B25" s="233"/>
      <c r="C25" s="349"/>
      <c r="D25" s="349"/>
      <c r="E25" s="233"/>
      <c r="F25" s="267"/>
      <c r="G25" s="233"/>
      <c r="H25" s="265"/>
      <c r="I25" s="231"/>
      <c r="J25" s="240"/>
      <c r="K25" s="266"/>
      <c r="L25" s="266"/>
      <c r="M25" s="266"/>
      <c r="N25" s="231"/>
      <c r="O25" s="231"/>
      <c r="P25" s="161"/>
    </row>
    <row r="26" spans="1:16" s="161" customFormat="1" ht="18" customHeight="1">
      <c r="B26" s="232"/>
      <c r="C26" s="232"/>
      <c r="D26" s="232"/>
      <c r="E26" s="232"/>
      <c r="F26" s="268"/>
      <c r="G26" s="232"/>
      <c r="H26" s="258"/>
      <c r="I26" s="236"/>
      <c r="J26" s="238"/>
      <c r="N26" s="236"/>
      <c r="O26" s="236"/>
    </row>
    <row r="27" spans="1:16" s="158" customFormat="1" ht="18" customHeight="1">
      <c r="B27" s="233"/>
      <c r="C27" s="349"/>
      <c r="D27" s="349"/>
      <c r="E27" s="233"/>
      <c r="F27" s="233"/>
      <c r="G27" s="233"/>
      <c r="H27" s="265"/>
      <c r="I27" s="231"/>
      <c r="J27" s="240"/>
      <c r="K27" s="233"/>
      <c r="L27" s="233"/>
      <c r="M27" s="266"/>
      <c r="N27" s="231"/>
      <c r="O27" s="231"/>
      <c r="P27" s="161"/>
    </row>
    <row r="28" spans="1:16" s="161" customFormat="1" ht="18" customHeight="1">
      <c r="B28" s="232"/>
      <c r="C28" s="232"/>
      <c r="D28" s="232"/>
      <c r="E28" s="232"/>
      <c r="F28" s="232"/>
      <c r="G28" s="232"/>
      <c r="H28" s="258"/>
      <c r="I28" s="236"/>
      <c r="J28" s="238"/>
      <c r="K28" s="232"/>
      <c r="L28" s="232"/>
      <c r="N28" s="236"/>
      <c r="O28" s="236"/>
    </row>
    <row r="29" spans="1:16" s="158" customFormat="1" ht="18" customHeight="1">
      <c r="B29" s="233"/>
      <c r="C29" s="349"/>
      <c r="D29" s="349"/>
      <c r="E29" s="233"/>
      <c r="F29" s="267"/>
      <c r="G29" s="233"/>
      <c r="H29" s="265"/>
      <c r="I29" s="231"/>
      <c r="J29" s="240"/>
      <c r="K29" s="266"/>
      <c r="L29" s="266"/>
      <c r="M29" s="233"/>
      <c r="N29" s="231"/>
      <c r="O29" s="231"/>
      <c r="P29" s="161"/>
    </row>
    <row r="30" spans="1:16" s="161" customFormat="1" ht="18" customHeight="1">
      <c r="B30" s="232"/>
      <c r="C30" s="232"/>
      <c r="D30" s="232"/>
      <c r="E30" s="232"/>
      <c r="F30" s="268"/>
      <c r="G30" s="232"/>
      <c r="H30" s="258"/>
      <c r="I30" s="236"/>
      <c r="J30" s="238"/>
      <c r="M30" s="232"/>
      <c r="N30" s="236"/>
      <c r="O30" s="236"/>
    </row>
    <row r="31" spans="1:16" s="158" customFormat="1" ht="18" customHeight="1">
      <c r="B31" s="233"/>
      <c r="C31" s="349"/>
      <c r="D31" s="349"/>
      <c r="E31" s="233"/>
      <c r="F31" s="233"/>
      <c r="G31" s="233"/>
      <c r="H31" s="265"/>
      <c r="I31" s="231"/>
      <c r="J31" s="240"/>
      <c r="K31" s="233"/>
      <c r="L31" s="233"/>
      <c r="M31" s="266"/>
      <c r="N31" s="231"/>
      <c r="O31" s="231"/>
      <c r="P31" s="161"/>
    </row>
    <row r="32" spans="1:16" s="161" customFormat="1" ht="18" customHeight="1">
      <c r="B32" s="232"/>
      <c r="C32" s="232"/>
      <c r="D32" s="232"/>
      <c r="E32" s="232"/>
      <c r="F32" s="232"/>
      <c r="G32" s="232"/>
      <c r="H32" s="258"/>
      <c r="I32" s="236"/>
      <c r="J32" s="238"/>
      <c r="K32" s="232"/>
      <c r="L32" s="232"/>
      <c r="N32" s="236"/>
      <c r="O32" s="236"/>
    </row>
    <row r="33" spans="2:16" s="158" customFormat="1" ht="18" customHeight="1">
      <c r="B33" s="233"/>
      <c r="C33" s="349"/>
      <c r="D33" s="349"/>
      <c r="E33" s="233"/>
      <c r="F33" s="233"/>
      <c r="G33" s="233"/>
      <c r="H33" s="265"/>
      <c r="I33" s="231"/>
      <c r="J33" s="240"/>
      <c r="K33" s="233"/>
      <c r="L33" s="233"/>
      <c r="M33" s="266"/>
      <c r="N33" s="231"/>
      <c r="O33" s="231"/>
      <c r="P33" s="161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552" priority="27" operator="lessThan">
      <formula>0</formula>
    </cfRule>
  </conditionalFormatting>
  <conditionalFormatting sqref="F27:F28">
    <cfRule type="cellIs" dxfId="551" priority="26" operator="lessThan">
      <formula>0</formula>
    </cfRule>
  </conditionalFormatting>
  <conditionalFormatting sqref="F31:F32">
    <cfRule type="cellIs" dxfId="550" priority="25" operator="lessThan">
      <formula>0</formula>
    </cfRule>
  </conditionalFormatting>
  <conditionalFormatting sqref="F33">
    <cfRule type="cellIs" dxfId="549" priority="24" operator="lessThan">
      <formula>0</formula>
    </cfRule>
  </conditionalFormatting>
  <conditionalFormatting sqref="M20 M23:M24">
    <cfRule type="cellIs" dxfId="548" priority="23" operator="lessThan">
      <formula>0</formula>
    </cfRule>
  </conditionalFormatting>
  <conditionalFormatting sqref="M18 M22">
    <cfRule type="cellIs" dxfId="547" priority="22" operator="lessThan">
      <formula>0</formula>
    </cfRule>
  </conditionalFormatting>
  <conditionalFormatting sqref="M29:M30">
    <cfRule type="cellIs" dxfId="546" priority="21" operator="lessThan">
      <formula>0</formula>
    </cfRule>
  </conditionalFormatting>
  <conditionalFormatting sqref="K27:K28">
    <cfRule type="cellIs" dxfId="545" priority="20" operator="lessThan">
      <formula>0</formula>
    </cfRule>
  </conditionalFormatting>
  <conditionalFormatting sqref="L27:L28">
    <cfRule type="cellIs" dxfId="544" priority="19" operator="lessThan">
      <formula>0</formula>
    </cfRule>
  </conditionalFormatting>
  <conditionalFormatting sqref="K31:K32">
    <cfRule type="cellIs" dxfId="543" priority="18" operator="lessThan">
      <formula>0</formula>
    </cfRule>
  </conditionalFormatting>
  <conditionalFormatting sqref="L31:L32">
    <cfRule type="cellIs" dxfId="542" priority="17" operator="lessThan">
      <formula>0</formula>
    </cfRule>
  </conditionalFormatting>
  <conditionalFormatting sqref="K33">
    <cfRule type="cellIs" dxfId="541" priority="16" operator="lessThan">
      <formula>0</formula>
    </cfRule>
  </conditionalFormatting>
  <conditionalFormatting sqref="L33">
    <cfRule type="cellIs" dxfId="540" priority="15" operator="lessThan">
      <formula>0</formula>
    </cfRule>
  </conditionalFormatting>
  <conditionalFormatting sqref="F11">
    <cfRule type="cellIs" dxfId="539" priority="12" operator="lessThan">
      <formula>0</formula>
    </cfRule>
  </conditionalFormatting>
  <conditionalFormatting sqref="F13">
    <cfRule type="cellIs" dxfId="538" priority="11" operator="lessThan">
      <formula>0</formula>
    </cfRule>
  </conditionalFormatting>
  <conditionalFormatting sqref="F15">
    <cfRule type="cellIs" dxfId="537" priority="10" operator="lessThan">
      <formula>0</formula>
    </cfRule>
  </conditionalFormatting>
  <conditionalFormatting sqref="F17">
    <cfRule type="cellIs" dxfId="536" priority="9" operator="lessThan">
      <formula>0</formula>
    </cfRule>
  </conditionalFormatting>
  <conditionalFormatting sqref="F19">
    <cfRule type="cellIs" dxfId="535" priority="8" operator="lessThan">
      <formula>0</formula>
    </cfRule>
  </conditionalFormatting>
  <conditionalFormatting sqref="F21">
    <cfRule type="cellIs" dxfId="534" priority="7" operator="lessThan">
      <formula>0</formula>
    </cfRule>
  </conditionalFormatting>
  <conditionalFormatting sqref="M13">
    <cfRule type="cellIs" dxfId="533" priority="6" operator="lessThan">
      <formula>0</formula>
    </cfRule>
  </conditionalFormatting>
  <conditionalFormatting sqref="M15">
    <cfRule type="cellIs" dxfId="532" priority="5" operator="lessThan">
      <formula>0</formula>
    </cfRule>
  </conditionalFormatting>
  <conditionalFormatting sqref="M16">
    <cfRule type="cellIs" dxfId="531" priority="4" operator="lessThan">
      <formula>0</formula>
    </cfRule>
  </conditionalFormatting>
  <conditionalFormatting sqref="M17">
    <cfRule type="cellIs" dxfId="530" priority="3" operator="lessThan">
      <formula>0</formula>
    </cfRule>
  </conditionalFormatting>
  <conditionalFormatting sqref="M19">
    <cfRule type="cellIs" dxfId="529" priority="2" operator="lessThan">
      <formula>0</formula>
    </cfRule>
  </conditionalFormatting>
  <conditionalFormatting sqref="M21">
    <cfRule type="cellIs" dxfId="528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K13" sqref="K13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23.5703125" style="137" bestFit="1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162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578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5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8</v>
      </c>
      <c r="C11" s="346" t="s">
        <v>7</v>
      </c>
      <c r="D11" s="347"/>
      <c r="E11" s="244" t="s">
        <v>638</v>
      </c>
      <c r="F11" s="208" t="s">
        <v>1</v>
      </c>
      <c r="G11" s="208" t="s">
        <v>510</v>
      </c>
      <c r="H11" s="209">
        <v>41852</v>
      </c>
      <c r="I11" s="209">
        <v>42572</v>
      </c>
      <c r="J11" s="248">
        <v>41879</v>
      </c>
      <c r="K11" s="227" t="s">
        <v>680</v>
      </c>
      <c r="L11" s="227" t="s">
        <v>525</v>
      </c>
      <c r="M11" s="269" t="s">
        <v>674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236"/>
      <c r="K12" s="155"/>
      <c r="L12" s="155"/>
      <c r="M12" s="155"/>
      <c r="N12" s="160"/>
      <c r="O12" s="160"/>
      <c r="P12" s="155"/>
    </row>
    <row r="13" spans="1:17" ht="18" customHeight="1">
      <c r="B13" s="212">
        <v>33</v>
      </c>
      <c r="C13" s="346" t="s">
        <v>44</v>
      </c>
      <c r="D13" s="347"/>
      <c r="E13" s="244" t="s">
        <v>639</v>
      </c>
      <c r="F13" s="208" t="s">
        <v>1</v>
      </c>
      <c r="G13" s="208" t="s">
        <v>510</v>
      </c>
      <c r="H13" s="209">
        <v>42339</v>
      </c>
      <c r="I13" s="209">
        <v>43069</v>
      </c>
      <c r="J13" s="248">
        <v>42347</v>
      </c>
      <c r="K13" s="274" t="s">
        <v>741</v>
      </c>
      <c r="L13" s="227" t="s">
        <v>681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238"/>
      <c r="K14" s="155"/>
      <c r="L14" s="155"/>
      <c r="M14" s="155"/>
      <c r="N14" s="160"/>
      <c r="O14" s="160"/>
      <c r="P14" s="155"/>
    </row>
    <row r="15" spans="1:17" ht="18" customHeight="1">
      <c r="B15" s="212">
        <v>42</v>
      </c>
      <c r="C15" s="346" t="s">
        <v>53</v>
      </c>
      <c r="D15" s="347"/>
      <c r="E15" s="244" t="s">
        <v>640</v>
      </c>
      <c r="F15" s="208" t="s">
        <v>1</v>
      </c>
      <c r="G15" s="208" t="s">
        <v>510</v>
      </c>
      <c r="H15" s="209">
        <v>42401</v>
      </c>
      <c r="I15" s="209">
        <v>43131</v>
      </c>
      <c r="J15" s="249">
        <v>42415</v>
      </c>
      <c r="K15" s="227" t="s">
        <v>682</v>
      </c>
      <c r="L15" s="227" t="s">
        <v>683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238"/>
      <c r="K16" s="155"/>
      <c r="L16" s="155"/>
      <c r="M16" s="159"/>
      <c r="N16" s="160"/>
      <c r="O16" s="160"/>
      <c r="P16" s="155"/>
    </row>
    <row r="17" spans="1:16" ht="18" customHeight="1">
      <c r="B17" s="212">
        <v>47</v>
      </c>
      <c r="C17" s="346" t="s">
        <v>144</v>
      </c>
      <c r="D17" s="347"/>
      <c r="E17" s="244" t="s">
        <v>641</v>
      </c>
      <c r="F17" s="208" t="s">
        <v>1</v>
      </c>
      <c r="G17" s="208" t="s">
        <v>510</v>
      </c>
      <c r="H17" s="209">
        <v>42430</v>
      </c>
      <c r="I17" s="209">
        <v>43159</v>
      </c>
      <c r="J17" s="249">
        <v>42436</v>
      </c>
      <c r="K17" s="227" t="s">
        <v>684</v>
      </c>
      <c r="L17" s="227" t="s">
        <v>685</v>
      </c>
      <c r="M17" s="139" t="s">
        <v>1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238"/>
      <c r="K18" s="165"/>
      <c r="L18" s="165"/>
      <c r="M18" s="162"/>
      <c r="N18" s="160"/>
      <c r="O18" s="160"/>
      <c r="P18" s="155"/>
    </row>
    <row r="19" spans="1:16" ht="18" customHeight="1">
      <c r="B19" s="213">
        <v>63</v>
      </c>
      <c r="C19" s="344" t="s">
        <v>80</v>
      </c>
      <c r="D19" s="345"/>
      <c r="E19" s="247" t="s">
        <v>642</v>
      </c>
      <c r="F19" s="208" t="s">
        <v>7</v>
      </c>
      <c r="G19" s="211" t="s">
        <v>518</v>
      </c>
      <c r="H19" s="209">
        <v>42675</v>
      </c>
      <c r="I19" s="209">
        <v>43404</v>
      </c>
      <c r="J19" s="248">
        <v>42670</v>
      </c>
      <c r="K19" s="227" t="s">
        <v>680</v>
      </c>
      <c r="L19" s="227" t="s">
        <v>525</v>
      </c>
      <c r="M19" s="269" t="s">
        <v>674</v>
      </c>
      <c r="N19" s="152">
        <v>43466</v>
      </c>
      <c r="O19" s="270" t="s">
        <v>679</v>
      </c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238"/>
      <c r="K20" s="155"/>
      <c r="L20" s="155"/>
      <c r="M20" s="159"/>
      <c r="N20" s="160"/>
      <c r="O20" s="160"/>
      <c r="P20" s="155"/>
    </row>
    <row r="21" spans="1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240"/>
      <c r="K21" s="215"/>
      <c r="L21" s="215"/>
      <c r="M21" s="191"/>
      <c r="N21" s="154"/>
      <c r="O21" s="154"/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238"/>
      <c r="K22" s="155"/>
      <c r="L22" s="155"/>
      <c r="M22" s="159"/>
      <c r="N22" s="160"/>
      <c r="O22" s="160"/>
      <c r="P22" s="155"/>
    </row>
    <row r="23" spans="1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1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1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1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1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527" priority="27" operator="lessThan">
      <formula>0</formula>
    </cfRule>
  </conditionalFormatting>
  <conditionalFormatting sqref="F27:F28">
    <cfRule type="cellIs" dxfId="526" priority="26" operator="lessThan">
      <formula>0</formula>
    </cfRule>
  </conditionalFormatting>
  <conditionalFormatting sqref="F31:F32">
    <cfRule type="cellIs" dxfId="525" priority="25" operator="lessThan">
      <formula>0</formula>
    </cfRule>
  </conditionalFormatting>
  <conditionalFormatting sqref="F33">
    <cfRule type="cellIs" dxfId="524" priority="24" operator="lessThan">
      <formula>0</formula>
    </cfRule>
  </conditionalFormatting>
  <conditionalFormatting sqref="M16 M20 M23:M24">
    <cfRule type="cellIs" dxfId="523" priority="23" operator="lessThan">
      <formula>0</formula>
    </cfRule>
  </conditionalFormatting>
  <conditionalFormatting sqref="M18 M21:M22">
    <cfRule type="cellIs" dxfId="522" priority="22" operator="lessThan">
      <formula>0</formula>
    </cfRule>
  </conditionalFormatting>
  <conditionalFormatting sqref="M29:M30">
    <cfRule type="cellIs" dxfId="521" priority="21" operator="lessThan">
      <formula>0</formula>
    </cfRule>
  </conditionalFormatting>
  <conditionalFormatting sqref="K27:K28">
    <cfRule type="cellIs" dxfId="520" priority="20" operator="lessThan">
      <formula>0</formula>
    </cfRule>
  </conditionalFormatting>
  <conditionalFormatting sqref="L27:L28">
    <cfRule type="cellIs" dxfId="519" priority="19" operator="lessThan">
      <formula>0</formula>
    </cfRule>
  </conditionalFormatting>
  <conditionalFormatting sqref="K31:K32">
    <cfRule type="cellIs" dxfId="518" priority="18" operator="lessThan">
      <formula>0</formula>
    </cfRule>
  </conditionalFormatting>
  <conditionalFormatting sqref="L31:L32">
    <cfRule type="cellIs" dxfId="517" priority="17" operator="lessThan">
      <formula>0</formula>
    </cfRule>
  </conditionalFormatting>
  <conditionalFormatting sqref="K33">
    <cfRule type="cellIs" dxfId="516" priority="16" operator="lessThan">
      <formula>0</formula>
    </cfRule>
  </conditionalFormatting>
  <conditionalFormatting sqref="L33">
    <cfRule type="cellIs" dxfId="515" priority="15" operator="lessThan">
      <formula>0</formula>
    </cfRule>
  </conditionalFormatting>
  <conditionalFormatting sqref="F21">
    <cfRule type="cellIs" dxfId="514" priority="9" operator="lessThan">
      <formula>0</formula>
    </cfRule>
  </conditionalFormatting>
  <conditionalFormatting sqref="F11">
    <cfRule type="cellIs" dxfId="513" priority="8" operator="lessThan">
      <formula>0</formula>
    </cfRule>
  </conditionalFormatting>
  <conditionalFormatting sqref="F13">
    <cfRule type="cellIs" dxfId="512" priority="7" operator="lessThan">
      <formula>0</formula>
    </cfRule>
  </conditionalFormatting>
  <conditionalFormatting sqref="F15">
    <cfRule type="cellIs" dxfId="511" priority="6" operator="lessThan">
      <formula>0</formula>
    </cfRule>
  </conditionalFormatting>
  <conditionalFormatting sqref="F17">
    <cfRule type="cellIs" dxfId="510" priority="5" operator="lessThan">
      <formula>0</formula>
    </cfRule>
  </conditionalFormatting>
  <conditionalFormatting sqref="F19">
    <cfRule type="cellIs" dxfId="509" priority="4" operator="lessThan">
      <formula>0</formula>
    </cfRule>
  </conditionalFormatting>
  <conditionalFormatting sqref="M13">
    <cfRule type="cellIs" dxfId="508" priority="3" operator="lessThan">
      <formula>0</formula>
    </cfRule>
  </conditionalFormatting>
  <conditionalFormatting sqref="M15">
    <cfRule type="cellIs" dxfId="507" priority="2" operator="lessThan">
      <formula>0</formula>
    </cfRule>
  </conditionalFormatting>
  <conditionalFormatting sqref="M17">
    <cfRule type="cellIs" dxfId="506" priority="1" operator="lessThan">
      <formula>0</formula>
    </cfRule>
  </conditionalFormatting>
  <pageMargins left="0" right="0" top="0.23" bottom="0.45" header="0.31496062992126" footer="0.31496062992126"/>
  <pageSetup paperSize="9" scale="57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5"/>
  <sheetViews>
    <sheetView showGridLines="0" zoomScaleNormal="100" workbookViewId="0">
      <selection activeCell="K13" sqref="K13"/>
    </sheetView>
  </sheetViews>
  <sheetFormatPr defaultRowHeight="20.25" customHeight="1"/>
  <cols>
    <col min="1" max="1" width="4.140625" style="158" customWidth="1"/>
    <col min="2" max="2" width="8.42578125" style="137" customWidth="1"/>
    <col min="3" max="3" width="3" style="137" customWidth="1"/>
    <col min="4" max="4" width="6.7109375" style="137" customWidth="1"/>
    <col min="5" max="5" width="16.42578125" style="137" customWidth="1"/>
    <col min="6" max="6" width="10.140625" style="137" customWidth="1"/>
    <col min="7" max="7" width="11.5703125" style="137" customWidth="1"/>
    <col min="8" max="9" width="17" style="138" customWidth="1"/>
    <col min="10" max="10" width="12" style="137" customWidth="1"/>
    <col min="11" max="12" width="25.7109375" style="137" customWidth="1"/>
    <col min="13" max="13" width="26" style="137" customWidth="1"/>
    <col min="14" max="14" width="23.42578125" style="137" customWidth="1"/>
    <col min="15" max="15" width="25.7109375" style="137" customWidth="1"/>
    <col min="16" max="16" width="9.42578125" style="137" customWidth="1"/>
    <col min="17" max="16384" width="9.140625" style="132"/>
  </cols>
  <sheetData>
    <row r="3" spans="1:17" ht="20.25" customHeight="1">
      <c r="B3" s="131"/>
      <c r="E3" s="133"/>
    </row>
    <row r="4" spans="1:17" ht="18" customHeight="1">
      <c r="B4" s="131"/>
      <c r="E4" s="134"/>
      <c r="F4" s="134"/>
      <c r="G4" s="134"/>
      <c r="N4" s="131"/>
      <c r="O4" s="156" t="s">
        <v>541</v>
      </c>
      <c r="P4" s="131" t="s">
        <v>163</v>
      </c>
    </row>
    <row r="5" spans="1:17" ht="18" customHeight="1">
      <c r="B5" s="88" t="s">
        <v>542</v>
      </c>
      <c r="D5" s="134"/>
      <c r="E5" s="134"/>
      <c r="F5" s="134"/>
      <c r="G5" s="134"/>
      <c r="O5" s="153" t="s">
        <v>543</v>
      </c>
      <c r="P5" s="134" t="s">
        <v>649</v>
      </c>
    </row>
    <row r="6" spans="1:17" ht="18" customHeight="1">
      <c r="B6" s="157" t="s">
        <v>737</v>
      </c>
      <c r="D6" s="134"/>
      <c r="E6" s="134"/>
      <c r="F6" s="134"/>
      <c r="G6" s="134"/>
      <c r="O6" s="134" t="s">
        <v>544</v>
      </c>
      <c r="P6" s="134">
        <f>COUNT(N11:N34)</f>
        <v>4</v>
      </c>
      <c r="Q6" s="134"/>
    </row>
    <row r="7" spans="1:17" ht="8.25" customHeight="1">
      <c r="P7" s="155"/>
    </row>
    <row r="8" spans="1:17" s="135" customFormat="1" ht="18" customHeight="1">
      <c r="A8" s="174"/>
      <c r="B8" s="337" t="s">
        <v>502</v>
      </c>
      <c r="C8" s="338" t="s">
        <v>117</v>
      </c>
      <c r="D8" s="338"/>
      <c r="E8" s="338" t="s">
        <v>503</v>
      </c>
      <c r="F8" s="337" t="s">
        <v>504</v>
      </c>
      <c r="G8" s="338" t="s">
        <v>115</v>
      </c>
      <c r="H8" s="341" t="s">
        <v>505</v>
      </c>
      <c r="I8" s="341"/>
      <c r="J8" s="338" t="s">
        <v>506</v>
      </c>
      <c r="K8" s="340">
        <v>0.3</v>
      </c>
      <c r="L8" s="340">
        <v>0.28000000000000003</v>
      </c>
      <c r="M8" s="340">
        <v>0.26</v>
      </c>
      <c r="N8" s="338" t="s">
        <v>225</v>
      </c>
      <c r="O8" s="338" t="s">
        <v>227</v>
      </c>
      <c r="P8" s="342"/>
    </row>
    <row r="9" spans="1:17" s="135" customFormat="1" ht="18" customHeight="1">
      <c r="A9" s="174"/>
      <c r="B9" s="337"/>
      <c r="C9" s="338"/>
      <c r="D9" s="338"/>
      <c r="E9" s="338"/>
      <c r="F9" s="337"/>
      <c r="G9" s="338"/>
      <c r="H9" s="179" t="s">
        <v>507</v>
      </c>
      <c r="I9" s="179" t="s">
        <v>508</v>
      </c>
      <c r="J9" s="338"/>
      <c r="K9" s="340"/>
      <c r="L9" s="340"/>
      <c r="M9" s="340"/>
      <c r="N9" s="338"/>
      <c r="O9" s="338"/>
      <c r="P9" s="342"/>
    </row>
    <row r="10" spans="1:17" s="178" customFormat="1" ht="12.75" customHeight="1">
      <c r="B10" s="175"/>
      <c r="C10" s="192"/>
      <c r="D10" s="192"/>
      <c r="E10" s="192"/>
      <c r="F10" s="175"/>
      <c r="G10" s="192"/>
      <c r="H10" s="176"/>
      <c r="I10" s="176"/>
      <c r="J10" s="192"/>
      <c r="K10" s="177"/>
      <c r="L10" s="177"/>
      <c r="M10" s="177"/>
      <c r="N10" s="192"/>
      <c r="O10" s="192"/>
      <c r="P10" s="192"/>
    </row>
    <row r="11" spans="1:17" ht="18" customHeight="1">
      <c r="B11" s="207">
        <v>9</v>
      </c>
      <c r="C11" s="346" t="s">
        <v>9</v>
      </c>
      <c r="D11" s="347"/>
      <c r="E11" s="244" t="s">
        <v>634</v>
      </c>
      <c r="F11" s="210" t="s">
        <v>1</v>
      </c>
      <c r="G11" s="208" t="s">
        <v>510</v>
      </c>
      <c r="H11" s="209">
        <v>41883</v>
      </c>
      <c r="I11" s="209">
        <v>42613</v>
      </c>
      <c r="J11" s="245">
        <v>41891</v>
      </c>
      <c r="K11" s="274" t="s">
        <v>742</v>
      </c>
      <c r="L11" s="274" t="s">
        <v>686</v>
      </c>
      <c r="M11" s="269" t="s">
        <v>674</v>
      </c>
      <c r="N11" s="152">
        <v>43466</v>
      </c>
      <c r="O11" s="154"/>
      <c r="P11" s="155"/>
    </row>
    <row r="12" spans="1:17" s="161" customFormat="1" ht="18" customHeight="1">
      <c r="B12" s="159"/>
      <c r="C12" s="159"/>
      <c r="D12" s="159"/>
      <c r="E12" s="159"/>
      <c r="F12" s="159"/>
      <c r="G12" s="159"/>
      <c r="H12" s="160"/>
      <c r="I12" s="160"/>
      <c r="J12" s="160"/>
      <c r="K12" s="155"/>
      <c r="L12" s="155"/>
      <c r="M12" s="155"/>
      <c r="N12" s="160"/>
      <c r="O12" s="160"/>
      <c r="P12" s="155"/>
    </row>
    <row r="13" spans="1:17" ht="18" customHeight="1">
      <c r="B13" s="212">
        <v>39</v>
      </c>
      <c r="C13" s="346" t="s">
        <v>50</v>
      </c>
      <c r="D13" s="347"/>
      <c r="E13" s="244" t="s">
        <v>635</v>
      </c>
      <c r="F13" s="210" t="s">
        <v>1</v>
      </c>
      <c r="G13" s="208" t="s">
        <v>510</v>
      </c>
      <c r="H13" s="209">
        <v>42401</v>
      </c>
      <c r="I13" s="209">
        <v>43131</v>
      </c>
      <c r="J13" s="245">
        <v>42409</v>
      </c>
      <c r="K13" s="227" t="s">
        <v>687</v>
      </c>
      <c r="L13" s="269" t="s">
        <v>688</v>
      </c>
      <c r="M13" s="139" t="s">
        <v>1</v>
      </c>
      <c r="N13" s="152">
        <v>43466</v>
      </c>
      <c r="O13" s="154"/>
      <c r="P13" s="155"/>
    </row>
    <row r="14" spans="1:17" s="161" customFormat="1" ht="18" customHeight="1">
      <c r="B14" s="159"/>
      <c r="C14" s="159"/>
      <c r="D14" s="159"/>
      <c r="E14" s="159"/>
      <c r="F14" s="159"/>
      <c r="G14" s="159"/>
      <c r="H14" s="160"/>
      <c r="I14" s="160"/>
      <c r="J14" s="164"/>
      <c r="K14" s="155"/>
      <c r="L14" s="155"/>
      <c r="M14" s="155"/>
      <c r="N14" s="160"/>
      <c r="O14" s="160"/>
      <c r="P14" s="155"/>
    </row>
    <row r="15" spans="1:17" ht="18" customHeight="1">
      <c r="B15" s="212">
        <v>40</v>
      </c>
      <c r="C15" s="346" t="s">
        <v>51</v>
      </c>
      <c r="D15" s="347"/>
      <c r="E15" s="244" t="s">
        <v>636</v>
      </c>
      <c r="F15" s="210" t="s">
        <v>1</v>
      </c>
      <c r="G15" s="208" t="s">
        <v>510</v>
      </c>
      <c r="H15" s="209">
        <v>42401</v>
      </c>
      <c r="I15" s="209">
        <v>43131</v>
      </c>
      <c r="J15" s="245">
        <v>42415</v>
      </c>
      <c r="K15" s="227" t="s">
        <v>687</v>
      </c>
      <c r="L15" s="269" t="s">
        <v>688</v>
      </c>
      <c r="M15" s="139" t="s">
        <v>1</v>
      </c>
      <c r="N15" s="152">
        <v>43466</v>
      </c>
      <c r="O15" s="154"/>
      <c r="P15" s="155"/>
    </row>
    <row r="16" spans="1:17" s="161" customFormat="1" ht="18" customHeight="1">
      <c r="B16" s="159"/>
      <c r="C16" s="159"/>
      <c r="D16" s="159"/>
      <c r="E16" s="159"/>
      <c r="F16" s="159"/>
      <c r="G16" s="159"/>
      <c r="H16" s="168"/>
      <c r="I16" s="160"/>
      <c r="J16" s="164"/>
      <c r="K16" s="155"/>
      <c r="L16" s="155"/>
      <c r="M16" s="159"/>
      <c r="N16" s="160"/>
      <c r="O16" s="160"/>
      <c r="P16" s="155"/>
    </row>
    <row r="17" spans="1:16" ht="18" customHeight="1">
      <c r="B17" s="212">
        <v>41</v>
      </c>
      <c r="C17" s="346" t="s">
        <v>52</v>
      </c>
      <c r="D17" s="347"/>
      <c r="E17" s="244" t="s">
        <v>637</v>
      </c>
      <c r="F17" s="210" t="s">
        <v>1</v>
      </c>
      <c r="G17" s="208" t="s">
        <v>510</v>
      </c>
      <c r="H17" s="209">
        <v>42401</v>
      </c>
      <c r="I17" s="209">
        <v>43131</v>
      </c>
      <c r="J17" s="245">
        <v>42423</v>
      </c>
      <c r="K17" s="227" t="s">
        <v>687</v>
      </c>
      <c r="L17" s="269" t="s">
        <v>688</v>
      </c>
      <c r="M17" s="139" t="s">
        <v>1</v>
      </c>
      <c r="N17" s="152">
        <v>43466</v>
      </c>
      <c r="O17" s="154"/>
      <c r="P17" s="155"/>
    </row>
    <row r="18" spans="1:16" s="167" customFormat="1" ht="18" customHeight="1">
      <c r="A18" s="161"/>
      <c r="B18" s="162"/>
      <c r="C18" s="169"/>
      <c r="D18" s="169"/>
      <c r="E18" s="169"/>
      <c r="F18" s="162"/>
      <c r="G18" s="162"/>
      <c r="H18" s="170"/>
      <c r="I18" s="163"/>
      <c r="J18" s="164"/>
      <c r="K18" s="165"/>
      <c r="L18" s="165"/>
      <c r="M18" s="162"/>
      <c r="N18" s="160"/>
      <c r="O18" s="160"/>
      <c r="P18" s="155"/>
    </row>
    <row r="19" spans="1:16" s="158" customFormat="1" ht="18" customHeight="1">
      <c r="B19" s="213"/>
      <c r="C19" s="352"/>
      <c r="D19" s="353"/>
      <c r="E19" s="219"/>
      <c r="F19" s="211"/>
      <c r="G19" s="211"/>
      <c r="H19" s="220"/>
      <c r="I19" s="220"/>
      <c r="J19" s="136"/>
      <c r="K19" s="215"/>
      <c r="L19" s="215"/>
      <c r="M19" s="191"/>
      <c r="N19" s="154"/>
      <c r="O19" s="154"/>
      <c r="P19" s="155"/>
    </row>
    <row r="20" spans="1:16" s="161" customFormat="1" ht="16.5" customHeight="1">
      <c r="B20" s="159"/>
      <c r="C20" s="172"/>
      <c r="D20" s="172"/>
      <c r="E20" s="172"/>
      <c r="F20" s="159"/>
      <c r="G20" s="159"/>
      <c r="H20" s="168"/>
      <c r="I20" s="160"/>
      <c r="J20" s="164"/>
      <c r="K20" s="155"/>
      <c r="L20" s="155"/>
      <c r="M20" s="159"/>
      <c r="N20" s="160"/>
      <c r="O20" s="160"/>
      <c r="P20" s="155"/>
    </row>
    <row r="21" spans="1:16" s="158" customFormat="1" ht="18" customHeight="1">
      <c r="B21" s="213"/>
      <c r="C21" s="352"/>
      <c r="D21" s="353"/>
      <c r="E21" s="219"/>
      <c r="F21" s="211"/>
      <c r="G21" s="211"/>
      <c r="H21" s="220"/>
      <c r="I21" s="220"/>
      <c r="J21" s="136"/>
      <c r="K21" s="215"/>
      <c r="L21" s="215"/>
      <c r="M21" s="191"/>
      <c r="N21" s="154"/>
      <c r="O21" s="154"/>
      <c r="P21" s="155"/>
    </row>
    <row r="22" spans="1:16" s="161" customFormat="1" ht="18" customHeight="1">
      <c r="B22" s="159"/>
      <c r="C22" s="172"/>
      <c r="D22" s="172"/>
      <c r="E22" s="172"/>
      <c r="F22" s="159"/>
      <c r="G22" s="159"/>
      <c r="H22" s="168"/>
      <c r="I22" s="160"/>
      <c r="J22" s="164"/>
      <c r="K22" s="155"/>
      <c r="L22" s="155"/>
      <c r="M22" s="159"/>
      <c r="N22" s="160"/>
      <c r="O22" s="160"/>
      <c r="P22" s="155"/>
    </row>
    <row r="23" spans="1:16" s="158" customFormat="1" ht="18" customHeight="1">
      <c r="B23" s="191"/>
      <c r="C23" s="354"/>
      <c r="D23" s="354"/>
      <c r="E23" s="214"/>
      <c r="F23" s="191"/>
      <c r="G23" s="191"/>
      <c r="H23" s="146"/>
      <c r="I23" s="154"/>
      <c r="J23" s="136"/>
      <c r="K23" s="215"/>
      <c r="L23" s="215"/>
      <c r="M23" s="191"/>
      <c r="N23" s="154"/>
      <c r="O23" s="154"/>
      <c r="P23" s="155"/>
    </row>
    <row r="24" spans="1:16" s="161" customFormat="1" ht="18" customHeight="1">
      <c r="B24" s="159"/>
      <c r="C24" s="172"/>
      <c r="D24" s="172"/>
      <c r="E24" s="172"/>
      <c r="F24" s="159"/>
      <c r="G24" s="159"/>
      <c r="H24" s="168"/>
      <c r="I24" s="160"/>
      <c r="J24" s="164"/>
      <c r="K24" s="155"/>
      <c r="L24" s="155"/>
      <c r="M24" s="159"/>
      <c r="N24" s="160"/>
      <c r="O24" s="160"/>
      <c r="P24" s="155"/>
    </row>
    <row r="25" spans="1:16" s="158" customFormat="1" ht="18" customHeight="1">
      <c r="B25" s="191"/>
      <c r="C25" s="351"/>
      <c r="D25" s="351"/>
      <c r="E25" s="191"/>
      <c r="F25" s="216"/>
      <c r="G25" s="191"/>
      <c r="H25" s="146"/>
      <c r="I25" s="154"/>
      <c r="J25" s="136"/>
      <c r="K25" s="215"/>
      <c r="L25" s="215"/>
      <c r="M25" s="215"/>
      <c r="N25" s="154"/>
      <c r="O25" s="154"/>
      <c r="P25" s="155"/>
    </row>
    <row r="26" spans="1:16" s="161" customFormat="1" ht="18" customHeight="1">
      <c r="B26" s="159"/>
      <c r="C26" s="159"/>
      <c r="D26" s="159"/>
      <c r="E26" s="159"/>
      <c r="F26" s="171"/>
      <c r="G26" s="159"/>
      <c r="H26" s="168"/>
      <c r="I26" s="160"/>
      <c r="J26" s="164"/>
      <c r="K26" s="155"/>
      <c r="L26" s="155"/>
      <c r="M26" s="155"/>
      <c r="N26" s="160"/>
      <c r="O26" s="160"/>
      <c r="P26" s="155"/>
    </row>
    <row r="27" spans="1:16" s="158" customFormat="1" ht="18" customHeight="1">
      <c r="B27" s="191"/>
      <c r="C27" s="351"/>
      <c r="D27" s="351"/>
      <c r="E27" s="191"/>
      <c r="F27" s="191"/>
      <c r="G27" s="191"/>
      <c r="H27" s="146"/>
      <c r="I27" s="154"/>
      <c r="J27" s="136"/>
      <c r="K27" s="191"/>
      <c r="L27" s="191"/>
      <c r="M27" s="215"/>
      <c r="N27" s="154"/>
      <c r="O27" s="154"/>
      <c r="P27" s="155"/>
    </row>
    <row r="28" spans="1:16" s="161" customFormat="1" ht="18" customHeight="1">
      <c r="B28" s="159"/>
      <c r="C28" s="159"/>
      <c r="D28" s="159"/>
      <c r="E28" s="159"/>
      <c r="F28" s="159"/>
      <c r="G28" s="159"/>
      <c r="H28" s="168"/>
      <c r="I28" s="160"/>
      <c r="J28" s="164"/>
      <c r="K28" s="159"/>
      <c r="L28" s="159"/>
      <c r="M28" s="155"/>
      <c r="N28" s="160"/>
      <c r="O28" s="160"/>
      <c r="P28" s="155"/>
    </row>
    <row r="29" spans="1:16" s="158" customFormat="1" ht="18" customHeight="1">
      <c r="B29" s="191"/>
      <c r="C29" s="351"/>
      <c r="D29" s="351"/>
      <c r="E29" s="191"/>
      <c r="F29" s="216"/>
      <c r="G29" s="191"/>
      <c r="H29" s="146"/>
      <c r="I29" s="154"/>
      <c r="J29" s="136"/>
      <c r="K29" s="215"/>
      <c r="L29" s="215"/>
      <c r="M29" s="191"/>
      <c r="N29" s="154"/>
      <c r="O29" s="154"/>
      <c r="P29" s="155"/>
    </row>
    <row r="30" spans="1:16" s="161" customFormat="1" ht="18" customHeight="1">
      <c r="B30" s="159"/>
      <c r="C30" s="159"/>
      <c r="D30" s="159"/>
      <c r="E30" s="159"/>
      <c r="F30" s="171"/>
      <c r="G30" s="159"/>
      <c r="H30" s="168"/>
      <c r="I30" s="160"/>
      <c r="J30" s="164"/>
      <c r="K30" s="155"/>
      <c r="L30" s="155"/>
      <c r="M30" s="159"/>
      <c r="N30" s="160"/>
      <c r="O30" s="160"/>
      <c r="P30" s="155"/>
    </row>
    <row r="31" spans="1:16" s="158" customFormat="1" ht="18" customHeight="1">
      <c r="B31" s="191"/>
      <c r="C31" s="351"/>
      <c r="D31" s="351"/>
      <c r="E31" s="191"/>
      <c r="F31" s="191"/>
      <c r="G31" s="191"/>
      <c r="H31" s="146"/>
      <c r="I31" s="154"/>
      <c r="J31" s="136"/>
      <c r="K31" s="191"/>
      <c r="L31" s="191"/>
      <c r="M31" s="215"/>
      <c r="N31" s="154"/>
      <c r="O31" s="154"/>
      <c r="P31" s="155"/>
    </row>
    <row r="32" spans="1:16" s="161" customFormat="1" ht="18" customHeight="1">
      <c r="B32" s="159"/>
      <c r="C32" s="159"/>
      <c r="D32" s="159"/>
      <c r="E32" s="159"/>
      <c r="F32" s="159"/>
      <c r="G32" s="159"/>
      <c r="H32" s="168"/>
      <c r="I32" s="160"/>
      <c r="J32" s="164"/>
      <c r="K32" s="159"/>
      <c r="L32" s="159"/>
      <c r="M32" s="155"/>
      <c r="N32" s="160"/>
      <c r="O32" s="160"/>
      <c r="P32" s="155"/>
    </row>
    <row r="33" spans="2:16" s="158" customFormat="1" ht="18" customHeight="1">
      <c r="B33" s="191"/>
      <c r="C33" s="351"/>
      <c r="D33" s="351"/>
      <c r="E33" s="191"/>
      <c r="F33" s="191"/>
      <c r="G33" s="191"/>
      <c r="H33" s="146"/>
      <c r="I33" s="154"/>
      <c r="J33" s="136"/>
      <c r="K33" s="191"/>
      <c r="L33" s="191"/>
      <c r="M33" s="215"/>
      <c r="N33" s="154"/>
      <c r="O33" s="154"/>
      <c r="P33" s="155"/>
    </row>
    <row r="34" spans="2:16" s="158" customFormat="1" ht="20.25" customHeight="1">
      <c r="B34" s="217"/>
      <c r="C34" s="217"/>
      <c r="D34" s="217"/>
      <c r="E34" s="217"/>
      <c r="F34" s="217"/>
      <c r="G34" s="217"/>
      <c r="H34" s="218"/>
      <c r="I34" s="218"/>
      <c r="J34" s="217"/>
      <c r="K34" s="217"/>
      <c r="L34" s="217"/>
      <c r="M34" s="217"/>
      <c r="N34" s="217"/>
      <c r="O34" s="217"/>
      <c r="P34" s="155"/>
    </row>
    <row r="35" spans="2:16" s="158" customFormat="1" ht="20.25" customHeight="1">
      <c r="B35" s="217"/>
      <c r="C35" s="217"/>
      <c r="D35" s="217"/>
      <c r="E35" s="217"/>
      <c r="F35" s="217"/>
      <c r="G35" s="217"/>
      <c r="H35" s="218"/>
      <c r="I35" s="218"/>
      <c r="J35" s="217"/>
      <c r="K35" s="217"/>
      <c r="L35" s="217"/>
      <c r="M35" s="217"/>
      <c r="N35" s="217"/>
      <c r="O35" s="217"/>
      <c r="P35" s="155"/>
    </row>
  </sheetData>
  <mergeCells count="25">
    <mergeCell ref="C33:D33"/>
    <mergeCell ref="C21:D21"/>
    <mergeCell ref="C23:D23"/>
    <mergeCell ref="C25:D25"/>
    <mergeCell ref="C27:D27"/>
    <mergeCell ref="C29:D29"/>
    <mergeCell ref="C31:D31"/>
    <mergeCell ref="P8:P9"/>
    <mergeCell ref="C11:D11"/>
    <mergeCell ref="C13:D13"/>
    <mergeCell ref="C15:D15"/>
    <mergeCell ref="C17:D17"/>
    <mergeCell ref="N8:N9"/>
    <mergeCell ref="O8:O9"/>
    <mergeCell ref="C19:D19"/>
    <mergeCell ref="J8:J9"/>
    <mergeCell ref="K8:K9"/>
    <mergeCell ref="L8:L9"/>
    <mergeCell ref="M8:M9"/>
    <mergeCell ref="H8:I8"/>
    <mergeCell ref="B8:B9"/>
    <mergeCell ref="C8:D9"/>
    <mergeCell ref="E8:E9"/>
    <mergeCell ref="F8:F9"/>
    <mergeCell ref="G8:G9"/>
  </mergeCells>
  <conditionalFormatting sqref="F14 B12:I12 F16 F18 F20 F22:F24">
    <cfRule type="cellIs" dxfId="505" priority="26" operator="lessThan">
      <formula>0</formula>
    </cfRule>
  </conditionalFormatting>
  <conditionalFormatting sqref="F27:F28">
    <cfRule type="cellIs" dxfId="504" priority="25" operator="lessThan">
      <formula>0</formula>
    </cfRule>
  </conditionalFormatting>
  <conditionalFormatting sqref="F31:F32">
    <cfRule type="cellIs" dxfId="503" priority="24" operator="lessThan">
      <formula>0</formula>
    </cfRule>
  </conditionalFormatting>
  <conditionalFormatting sqref="F33">
    <cfRule type="cellIs" dxfId="502" priority="23" operator="lessThan">
      <formula>0</formula>
    </cfRule>
  </conditionalFormatting>
  <conditionalFormatting sqref="M16 M19:M20 M23:M24">
    <cfRule type="cellIs" dxfId="501" priority="22" operator="lessThan">
      <formula>0</formula>
    </cfRule>
  </conditionalFormatting>
  <conditionalFormatting sqref="M18 M21:M22">
    <cfRule type="cellIs" dxfId="500" priority="21" operator="lessThan">
      <formula>0</formula>
    </cfRule>
  </conditionalFormatting>
  <conditionalFormatting sqref="M29:M30">
    <cfRule type="cellIs" dxfId="499" priority="20" operator="lessThan">
      <formula>0</formula>
    </cfRule>
  </conditionalFormatting>
  <conditionalFormatting sqref="K27:K28">
    <cfRule type="cellIs" dxfId="498" priority="19" operator="lessThan">
      <formula>0</formula>
    </cfRule>
  </conditionalFormatting>
  <conditionalFormatting sqref="L27:L28">
    <cfRule type="cellIs" dxfId="497" priority="18" operator="lessThan">
      <formula>0</formula>
    </cfRule>
  </conditionalFormatting>
  <conditionalFormatting sqref="K31:K32">
    <cfRule type="cellIs" dxfId="496" priority="17" operator="lessThan">
      <formula>0</formula>
    </cfRule>
  </conditionalFormatting>
  <conditionalFormatting sqref="L31:L32">
    <cfRule type="cellIs" dxfId="495" priority="16" operator="lessThan">
      <formula>0</formula>
    </cfRule>
  </conditionalFormatting>
  <conditionalFormatting sqref="K33">
    <cfRule type="cellIs" dxfId="494" priority="15" operator="lessThan">
      <formula>0</formula>
    </cfRule>
  </conditionalFormatting>
  <conditionalFormatting sqref="L33">
    <cfRule type="cellIs" dxfId="493" priority="14" operator="lessThan">
      <formula>0</formula>
    </cfRule>
  </conditionalFormatting>
  <conditionalFormatting sqref="F21">
    <cfRule type="cellIs" dxfId="492" priority="13" operator="lessThan">
      <formula>0</formula>
    </cfRule>
  </conditionalFormatting>
  <conditionalFormatting sqref="F19">
    <cfRule type="cellIs" dxfId="491" priority="8" operator="lessThan">
      <formula>0</formula>
    </cfRule>
  </conditionalFormatting>
  <conditionalFormatting sqref="F11">
    <cfRule type="cellIs" dxfId="490" priority="7" operator="lessThan">
      <formula>0</formula>
    </cfRule>
  </conditionalFormatting>
  <conditionalFormatting sqref="F13">
    <cfRule type="cellIs" dxfId="489" priority="6" operator="lessThan">
      <formula>0</formula>
    </cfRule>
  </conditionalFormatting>
  <conditionalFormatting sqref="F15">
    <cfRule type="cellIs" dxfId="488" priority="5" operator="lessThan">
      <formula>0</formula>
    </cfRule>
  </conditionalFormatting>
  <conditionalFormatting sqref="F17">
    <cfRule type="cellIs" dxfId="487" priority="4" operator="lessThan">
      <formula>0</formula>
    </cfRule>
  </conditionalFormatting>
  <conditionalFormatting sqref="M13">
    <cfRule type="cellIs" dxfId="486" priority="3" operator="lessThan">
      <formula>0</formula>
    </cfRule>
  </conditionalFormatting>
  <conditionalFormatting sqref="M15">
    <cfRule type="cellIs" dxfId="485" priority="2" operator="lessThan">
      <formula>0</formula>
    </cfRule>
  </conditionalFormatting>
  <conditionalFormatting sqref="M17">
    <cfRule type="cellIs" dxfId="484" priority="1" operator="lessThan">
      <formula>0</formula>
    </cfRule>
  </conditionalFormatting>
  <pageMargins left="0.5" right="0" top="0.23" bottom="0.45" header="0.31496062992126" footer="0.31496062992126"/>
  <pageSetup paperSize="9" scale="57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31</vt:i4>
      </vt:variant>
    </vt:vector>
  </HeadingPairs>
  <TitlesOfParts>
    <vt:vector size="61" baseType="lpstr">
      <vt:lpstr>กรณีไม่จด VAT</vt:lpstr>
      <vt:lpstr>กรณีจด VAT </vt:lpstr>
      <vt:lpstr>Contact Commision</vt:lpstr>
      <vt:lpstr>Contact ACC</vt:lpstr>
      <vt:lpstr>FC Number</vt:lpstr>
      <vt:lpstr>K. Jimmy-FC001</vt:lpstr>
      <vt:lpstr>K. Tom-FC002</vt:lpstr>
      <vt:lpstr>K. Bua-FC003</vt:lpstr>
      <vt:lpstr>K. Ton-FC004 </vt:lpstr>
      <vt:lpstr>K. Pop-FC005</vt:lpstr>
      <vt:lpstr>K. Ying-FC006</vt:lpstr>
      <vt:lpstr>K.M-FC007</vt:lpstr>
      <vt:lpstr>K.Au-FC008</vt:lpstr>
      <vt:lpstr>K.Jeab-FC009</vt:lpstr>
      <vt:lpstr>K.Kung-FC010</vt:lpstr>
      <vt:lpstr>K.Boy-FC011</vt:lpstr>
      <vt:lpstr>K.Aoi-FC012</vt:lpstr>
      <vt:lpstr>K.Pang-FC013</vt:lpstr>
      <vt:lpstr>K.Krit-FC014</vt:lpstr>
      <vt:lpstr>K.Jo-FC015</vt:lpstr>
      <vt:lpstr>K.Pim-FC016</vt:lpstr>
      <vt:lpstr>K.Jung-FC017</vt:lpstr>
      <vt:lpstr>K.Beer-FC018</vt:lpstr>
      <vt:lpstr>K.Ni-FC019</vt:lpstr>
      <vt:lpstr>K.Yeen-FC020</vt:lpstr>
      <vt:lpstr>K. Aon-FC021</vt:lpstr>
      <vt:lpstr>K.Ton (K)-FC022</vt:lpstr>
      <vt:lpstr>K.Noi-FC023</vt:lpstr>
      <vt:lpstr>K.Pon-FC024</vt:lpstr>
      <vt:lpstr>K.Chet-FC025</vt:lpstr>
      <vt:lpstr>'Contact ACC'!Print_Area</vt:lpstr>
      <vt:lpstr>'Contact Commision'!Print_Area</vt:lpstr>
      <vt:lpstr>'K. Aon-FC021'!Print_Area</vt:lpstr>
      <vt:lpstr>'K. Bua-FC003'!Print_Area</vt:lpstr>
      <vt:lpstr>'K. Jimmy-FC001'!Print_Area</vt:lpstr>
      <vt:lpstr>'K. Pop-FC005'!Print_Area</vt:lpstr>
      <vt:lpstr>'K. Tom-FC002'!Print_Area</vt:lpstr>
      <vt:lpstr>'K. Ton-FC004 '!Print_Area</vt:lpstr>
      <vt:lpstr>'K. Ying-FC006'!Print_Area</vt:lpstr>
      <vt:lpstr>'K.Aoi-FC012'!Print_Area</vt:lpstr>
      <vt:lpstr>'K.Au-FC008'!Print_Area</vt:lpstr>
      <vt:lpstr>'K.Beer-FC018'!Print_Area</vt:lpstr>
      <vt:lpstr>'K.Boy-FC011'!Print_Area</vt:lpstr>
      <vt:lpstr>'K.Chet-FC025'!Print_Area</vt:lpstr>
      <vt:lpstr>'K.Jeab-FC009'!Print_Area</vt:lpstr>
      <vt:lpstr>'K.Jo-FC015'!Print_Area</vt:lpstr>
      <vt:lpstr>'K.Jung-FC017'!Print_Area</vt:lpstr>
      <vt:lpstr>'K.Krit-FC014'!Print_Area</vt:lpstr>
      <vt:lpstr>'K.Kung-FC010'!Print_Area</vt:lpstr>
      <vt:lpstr>'K.M-FC007'!Print_Area</vt:lpstr>
      <vt:lpstr>'K.Ni-FC019'!Print_Area</vt:lpstr>
      <vt:lpstr>'K.Noi-FC023'!Print_Area</vt:lpstr>
      <vt:lpstr>'K.Pang-FC013'!Print_Area</vt:lpstr>
      <vt:lpstr>'K.Pim-FC016'!Print_Area</vt:lpstr>
      <vt:lpstr>'K.Pon-FC024'!Print_Area</vt:lpstr>
      <vt:lpstr>'K.Ton (K)-FC022'!Print_Area</vt:lpstr>
      <vt:lpstr>'K.Yeen-FC020'!Print_Area</vt:lpstr>
      <vt:lpstr>'กรณีไม่จด VAT'!Print_Area</vt:lpstr>
      <vt:lpstr>'กรณีจด VAT 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User</cp:lastModifiedBy>
  <cp:lastPrinted>2017-03-01T10:35:03Z</cp:lastPrinted>
  <dcterms:created xsi:type="dcterms:W3CDTF">2017-01-09T11:12:25Z</dcterms:created>
  <dcterms:modified xsi:type="dcterms:W3CDTF">2017-03-08T07:08:25Z</dcterms:modified>
</cp:coreProperties>
</file>