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uant\01_SwProj\04_VectorBT\02_Lima\Lima_Gen1\03_BuySignalScan\02_ASharesPro\"/>
    </mc:Choice>
  </mc:AlternateContent>
  <xr:revisionPtr revIDLastSave="0" documentId="13_ncr:1_{C5A37E34-2BE4-4B9D-A59E-F332800CE460}" xr6:coauthVersionLast="47" xr6:coauthVersionMax="47" xr10:uidLastSave="{00000000-0000-0000-0000-000000000000}"/>
  <bookViews>
    <workbookView xWindow="-120" yWindow="-120" windowWidth="38640" windowHeight="21120" xr2:uid="{38998CBB-08AB-45AD-87E4-CE12D39D03C1}"/>
  </bookViews>
  <sheets>
    <sheet name="联盟成员清单20250623" sheetId="1" r:id="rId1"/>
  </sheets>
  <calcPr calcId="191029"/>
</workbook>
</file>

<file path=xl/calcChain.xml><?xml version="1.0" encoding="utf-8"?>
<calcChain xmlns="http://schemas.openxmlformats.org/spreadsheetml/2006/main">
  <c r="A54" i="1" l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<sst xmlns="http://schemas.openxmlformats.org/spreadsheetml/2006/main" count="55" uniqueCount="55">
  <si>
    <t>代码</t>
  </si>
  <si>
    <t>名称(53)</t>
  </si>
  <si>
    <t>人福医药</t>
  </si>
  <si>
    <t>科大讯飞</t>
  </si>
  <si>
    <t>浪潮信息</t>
  </si>
  <si>
    <t>一品红</t>
  </si>
  <si>
    <t>海思科</t>
  </si>
  <si>
    <t>长电科技</t>
  </si>
  <si>
    <t>北方华创</t>
  </si>
  <si>
    <t>星宸科技</t>
  </si>
  <si>
    <t>兆易创新</t>
  </si>
  <si>
    <t>豪威集团</t>
  </si>
  <si>
    <t>古井贡酒</t>
  </si>
  <si>
    <t>山西汾酒</t>
  </si>
  <si>
    <t>中材科技</t>
  </si>
  <si>
    <t>蓝英装备</t>
  </si>
  <si>
    <t>南大光电</t>
  </si>
  <si>
    <t>长川科技</t>
  </si>
  <si>
    <t>通富微电</t>
  </si>
  <si>
    <t>晶方科技</t>
  </si>
  <si>
    <t>富乐德</t>
  </si>
  <si>
    <t>圣邦股份</t>
  </si>
  <si>
    <t>全志科技</t>
  </si>
  <si>
    <t>北京君正</t>
  </si>
  <si>
    <t>瑞芯微</t>
  </si>
  <si>
    <t>华大九天</t>
  </si>
  <si>
    <t>洋河股份</t>
  </si>
  <si>
    <t>泸州老窖</t>
  </si>
  <si>
    <t>五 粮 液</t>
  </si>
  <si>
    <t>今世缘</t>
  </si>
  <si>
    <t>光线传媒</t>
  </si>
  <si>
    <t>国泰海通</t>
  </si>
  <si>
    <t>中信证券</t>
  </si>
  <si>
    <t>招商证券</t>
  </si>
  <si>
    <t>东方财富</t>
  </si>
  <si>
    <t>广发证券</t>
  </si>
  <si>
    <t>中金公司</t>
  </si>
  <si>
    <t>禾望电气</t>
  </si>
  <si>
    <t>大金重工</t>
  </si>
  <si>
    <t>金风科技</t>
  </si>
  <si>
    <t>节能风电</t>
  </si>
  <si>
    <t>三峡能源</t>
  </si>
  <si>
    <t>中国广核</t>
  </si>
  <si>
    <t>中国核电</t>
  </si>
  <si>
    <t>比亚迪</t>
  </si>
  <si>
    <t>中国动力</t>
  </si>
  <si>
    <t>上海电气</t>
  </si>
  <si>
    <t>长江电力</t>
  </si>
  <si>
    <t>美的集团</t>
  </si>
  <si>
    <t>格力电器</t>
  </si>
  <si>
    <t>长虹美菱</t>
  </si>
  <si>
    <t>TCL智家</t>
  </si>
  <si>
    <t>海尔智家</t>
  </si>
  <si>
    <t>海信视像</t>
  </si>
  <si>
    <t>四川长虹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</si>
</sst>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6F3DE-C567-4E84-AFD7-B4B6299F8CF9}">
  <dimension ref="A1:B54"/>
  <sheetViews>
    <sheetView tabSelected="1" workbookViewId="0">
      <selection activeCell="N10" sqref="N10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 t="str">
        <f>"600079"</f>
        <v>600079</v>
      </c>
      <c r="B2" t="s">
        <v>2</v>
      </c>
    </row>
    <row r="3" spans="1:2" x14ac:dyDescent="0.2">
      <c r="A3" t="str">
        <f>"002080"</f>
        <v>002080</v>
      </c>
      <c r="B3" t="s">
        <v>14</v>
      </c>
    </row>
    <row r="4" spans="1:2" x14ac:dyDescent="0.2">
      <c r="A4" t="str">
        <f>"002230"</f>
        <v>002230</v>
      </c>
      <c r="B4" t="s">
        <v>3</v>
      </c>
    </row>
    <row r="5" spans="1:2" x14ac:dyDescent="0.2">
      <c r="A5" t="str">
        <f>"000977"</f>
        <v>000977</v>
      </c>
      <c r="B5" t="s">
        <v>4</v>
      </c>
    </row>
    <row r="6" spans="1:2" x14ac:dyDescent="0.2">
      <c r="A6" t="str">
        <f>"300723"</f>
        <v>300723</v>
      </c>
      <c r="B6" t="s">
        <v>5</v>
      </c>
    </row>
    <row r="7" spans="1:2" x14ac:dyDescent="0.2">
      <c r="A7" t="str">
        <f>"002653"</f>
        <v>002653</v>
      </c>
      <c r="B7" t="s">
        <v>6</v>
      </c>
    </row>
    <row r="8" spans="1:2" x14ac:dyDescent="0.2">
      <c r="A8" t="str">
        <f>"300293"</f>
        <v>300293</v>
      </c>
      <c r="B8" t="s">
        <v>15</v>
      </c>
    </row>
    <row r="9" spans="1:2" x14ac:dyDescent="0.2">
      <c r="A9" t="str">
        <f>"300346"</f>
        <v>300346</v>
      </c>
      <c r="B9" t="s">
        <v>16</v>
      </c>
    </row>
    <row r="10" spans="1:2" x14ac:dyDescent="0.2">
      <c r="A10" t="str">
        <f>"300604"</f>
        <v>300604</v>
      </c>
      <c r="B10" t="s">
        <v>17</v>
      </c>
    </row>
    <row r="11" spans="1:2" x14ac:dyDescent="0.2">
      <c r="A11" t="str">
        <f>"002156"</f>
        <v>002156</v>
      </c>
      <c r="B11" t="s">
        <v>18</v>
      </c>
    </row>
    <row r="12" spans="1:2" x14ac:dyDescent="0.2">
      <c r="A12" t="str">
        <f>"600584"</f>
        <v>600584</v>
      </c>
      <c r="B12" t="s">
        <v>7</v>
      </c>
    </row>
    <row r="13" spans="1:2" x14ac:dyDescent="0.2">
      <c r="A13" t="str">
        <f>"002371"</f>
        <v>002371</v>
      </c>
      <c r="B13" t="s">
        <v>8</v>
      </c>
    </row>
    <row r="14" spans="1:2" x14ac:dyDescent="0.2">
      <c r="A14" t="str">
        <f>"603005"</f>
        <v>603005</v>
      </c>
      <c r="B14" t="s">
        <v>19</v>
      </c>
    </row>
    <row r="15" spans="1:2" x14ac:dyDescent="0.2">
      <c r="A15" t="str">
        <f>"301297"</f>
        <v>301297</v>
      </c>
      <c r="B15" t="s">
        <v>20</v>
      </c>
    </row>
    <row r="16" spans="1:2" x14ac:dyDescent="0.2">
      <c r="A16" t="str">
        <f>"300661"</f>
        <v>300661</v>
      </c>
      <c r="B16" t="s">
        <v>21</v>
      </c>
    </row>
    <row r="17" spans="1:2" x14ac:dyDescent="0.2">
      <c r="A17" t="str">
        <f>"300458"</f>
        <v>300458</v>
      </c>
      <c r="B17" t="s">
        <v>22</v>
      </c>
    </row>
    <row r="18" spans="1:2" x14ac:dyDescent="0.2">
      <c r="A18" t="str">
        <f>"301536"</f>
        <v>301536</v>
      </c>
      <c r="B18" t="s">
        <v>9</v>
      </c>
    </row>
    <row r="19" spans="1:2" x14ac:dyDescent="0.2">
      <c r="A19" t="str">
        <f>"300223"</f>
        <v>300223</v>
      </c>
      <c r="B19" t="s">
        <v>23</v>
      </c>
    </row>
    <row r="20" spans="1:2" x14ac:dyDescent="0.2">
      <c r="A20" t="str">
        <f>"603986"</f>
        <v>603986</v>
      </c>
      <c r="B20" t="s">
        <v>10</v>
      </c>
    </row>
    <row r="21" spans="1:2" x14ac:dyDescent="0.2">
      <c r="A21" t="str">
        <f>"603893"</f>
        <v>603893</v>
      </c>
      <c r="B21" t="s">
        <v>24</v>
      </c>
    </row>
    <row r="22" spans="1:2" x14ac:dyDescent="0.2">
      <c r="A22" t="str">
        <f>"603501"</f>
        <v>603501</v>
      </c>
      <c r="B22" t="s">
        <v>11</v>
      </c>
    </row>
    <row r="23" spans="1:2" x14ac:dyDescent="0.2">
      <c r="A23" t="str">
        <f>"301269"</f>
        <v>301269</v>
      </c>
      <c r="B23" t="s">
        <v>25</v>
      </c>
    </row>
    <row r="24" spans="1:2" x14ac:dyDescent="0.2">
      <c r="A24" t="str">
        <f>"000596"</f>
        <v>000596</v>
      </c>
      <c r="B24" t="s">
        <v>12</v>
      </c>
    </row>
    <row r="25" spans="1:2" x14ac:dyDescent="0.2">
      <c r="A25" t="str">
        <f>"002304"</f>
        <v>002304</v>
      </c>
      <c r="B25" t="s">
        <v>26</v>
      </c>
    </row>
    <row r="26" spans="1:2" x14ac:dyDescent="0.2">
      <c r="A26" t="str">
        <f>"000568"</f>
        <v>000568</v>
      </c>
      <c r="B26" t="s">
        <v>27</v>
      </c>
    </row>
    <row r="27" spans="1:2" x14ac:dyDescent="0.2">
      <c r="A27" t="str">
        <f>"600809"</f>
        <v>600809</v>
      </c>
      <c r="B27" t="s">
        <v>13</v>
      </c>
    </row>
    <row r="28" spans="1:2" x14ac:dyDescent="0.2">
      <c r="A28" t="str">
        <f>"000858"</f>
        <v>000858</v>
      </c>
      <c r="B28" t="s">
        <v>28</v>
      </c>
    </row>
    <row r="29" spans="1:2" x14ac:dyDescent="0.2">
      <c r="A29" t="str">
        <f>"603369"</f>
        <v>603369</v>
      </c>
      <c r="B29" t="s">
        <v>29</v>
      </c>
    </row>
    <row r="30" spans="1:2" x14ac:dyDescent="0.2">
      <c r="A30" t="str">
        <f>"300251"</f>
        <v>300251</v>
      </c>
      <c r="B30" t="s">
        <v>30</v>
      </c>
    </row>
    <row r="31" spans="1:2" x14ac:dyDescent="0.2">
      <c r="A31" t="str">
        <f>"601211"</f>
        <v>601211</v>
      </c>
      <c r="B31" t="s">
        <v>31</v>
      </c>
    </row>
    <row r="32" spans="1:2" x14ac:dyDescent="0.2">
      <c r="A32" t="str">
        <f>"600030"</f>
        <v>600030</v>
      </c>
      <c r="B32" t="s">
        <v>32</v>
      </c>
    </row>
    <row r="33" spans="1:2" x14ac:dyDescent="0.2">
      <c r="A33" t="str">
        <f>"600999"</f>
        <v>600999</v>
      </c>
      <c r="B33" t="s">
        <v>33</v>
      </c>
    </row>
    <row r="34" spans="1:2" x14ac:dyDescent="0.2">
      <c r="A34" t="str">
        <f>"300059"</f>
        <v>300059</v>
      </c>
      <c r="B34" t="s">
        <v>34</v>
      </c>
    </row>
    <row r="35" spans="1:2" x14ac:dyDescent="0.2">
      <c r="A35" t="str">
        <f>"000776"</f>
        <v>000776</v>
      </c>
      <c r="B35" t="s">
        <v>35</v>
      </c>
    </row>
    <row r="36" spans="1:2" x14ac:dyDescent="0.2">
      <c r="A36" t="str">
        <f>"601995"</f>
        <v>601995</v>
      </c>
      <c r="B36" t="s">
        <v>36</v>
      </c>
    </row>
    <row r="37" spans="1:2" x14ac:dyDescent="0.2">
      <c r="A37" t="str">
        <f>"603063"</f>
        <v>603063</v>
      </c>
      <c r="B37" t="s">
        <v>37</v>
      </c>
    </row>
    <row r="38" spans="1:2" x14ac:dyDescent="0.2">
      <c r="A38" t="str">
        <f>"002487"</f>
        <v>002487</v>
      </c>
      <c r="B38" t="s">
        <v>38</v>
      </c>
    </row>
    <row r="39" spans="1:2" x14ac:dyDescent="0.2">
      <c r="A39" t="str">
        <f>"002202"</f>
        <v>002202</v>
      </c>
      <c r="B39" t="s">
        <v>39</v>
      </c>
    </row>
    <row r="40" spans="1:2" x14ac:dyDescent="0.2">
      <c r="A40" t="str">
        <f>"601016"</f>
        <v>601016</v>
      </c>
      <c r="B40" t="s">
        <v>40</v>
      </c>
    </row>
    <row r="41" spans="1:2" x14ac:dyDescent="0.2">
      <c r="A41" t="str">
        <f>"600905"</f>
        <v>600905</v>
      </c>
      <c r="B41" t="s">
        <v>41</v>
      </c>
    </row>
    <row r="42" spans="1:2" x14ac:dyDescent="0.2">
      <c r="A42" t="str">
        <f>"003816"</f>
        <v>003816</v>
      </c>
      <c r="B42" t="s">
        <v>42</v>
      </c>
    </row>
    <row r="43" spans="1:2" x14ac:dyDescent="0.2">
      <c r="A43" t="str">
        <f>"601985"</f>
        <v>601985</v>
      </c>
      <c r="B43" t="s">
        <v>43</v>
      </c>
    </row>
    <row r="44" spans="1:2" x14ac:dyDescent="0.2">
      <c r="A44" t="str">
        <f>"002594"</f>
        <v>002594</v>
      </c>
      <c r="B44" t="s">
        <v>44</v>
      </c>
    </row>
    <row r="45" spans="1:2" x14ac:dyDescent="0.2">
      <c r="A45" t="str">
        <f>"600482"</f>
        <v>600482</v>
      </c>
      <c r="B45" t="s">
        <v>45</v>
      </c>
    </row>
    <row r="46" spans="1:2" x14ac:dyDescent="0.2">
      <c r="A46" t="str">
        <f>"601727"</f>
        <v>601727</v>
      </c>
      <c r="B46" t="s">
        <v>46</v>
      </c>
    </row>
    <row r="47" spans="1:2" x14ac:dyDescent="0.2">
      <c r="A47" t="str">
        <f>"600900"</f>
        <v>600900</v>
      </c>
      <c r="B47" t="s">
        <v>47</v>
      </c>
    </row>
    <row r="48" spans="1:2" x14ac:dyDescent="0.2">
      <c r="A48" t="str">
        <f>"000333"</f>
        <v>000333</v>
      </c>
      <c r="B48" t="s">
        <v>48</v>
      </c>
    </row>
    <row r="49" spans="1:2" x14ac:dyDescent="0.2">
      <c r="A49" t="str">
        <f>"000651"</f>
        <v>000651</v>
      </c>
      <c r="B49" t="s">
        <v>49</v>
      </c>
    </row>
    <row r="50" spans="1:2" x14ac:dyDescent="0.2">
      <c r="A50" t="str">
        <f>"000521"</f>
        <v>000521</v>
      </c>
      <c r="B50" t="s">
        <v>50</v>
      </c>
    </row>
    <row r="51" spans="1:2" x14ac:dyDescent="0.2">
      <c r="A51" t="str">
        <f>"002668"</f>
        <v>002668</v>
      </c>
      <c r="B51" t="s">
        <v>51</v>
      </c>
    </row>
    <row r="52" spans="1:2" x14ac:dyDescent="0.2">
      <c r="A52" t="str">
        <f>"600690"</f>
        <v>600690</v>
      </c>
      <c r="B52" t="s">
        <v>52</v>
      </c>
    </row>
    <row r="53" spans="1:2" x14ac:dyDescent="0.2">
      <c r="A53" t="str">
        <f>"600060"</f>
        <v>600060</v>
      </c>
      <c r="B53" t="s">
        <v>53</v>
      </c>
    </row>
    <row r="54" spans="1:2" x14ac:dyDescent="0.2">
      <c r="A54" t="str">
        <f>"600839"</f>
        <v>600839</v>
      </c>
      <c r="B54" t="s">
        <v>54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联盟成员清单20250623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Kerwin Liu</dc:creator>
  <cp:lastModifiedBy>Kerwin Liu</cp:lastModifiedBy>
  <dcterms:created xsi:type="dcterms:W3CDTF">2025-06-23T04:35:48Z</dcterms:created>
  <dcterms:modified xsi:type="dcterms:W3CDTF">2025-07-19T15:03:52Z</dcterms:modified>
</cp:coreProperties>
</file>